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ducts" sheetId="1" state="visible" r:id="rId3"/>
    <sheet name="Products-Change" sheetId="2" state="visible" r:id="rId4"/>
    <sheet name="Prod-Prior" sheetId="3" state="visible" r:id="rId5"/>
    <sheet name="Input" sheetId="4" state="visible" r:id="rId6"/>
    <sheet name="Exotic" sheetId="5" state="visible" r:id="rId7"/>
    <sheet name="Macro" sheetId="6" state="hidden" r:id="rId8"/>
    <sheet name="Module1" sheetId="7" state="hidden" r:id="rId9"/>
  </sheets>
  <definedNames>
    <definedName function="false" hidden="false" localSheetId="3" name="_xlnm.Print_Area" vbProcedure="false">Input!$A$1:$BW$156</definedName>
    <definedName function="false" hidden="false" localSheetId="0" name="_xlnm.Print_Area" vbProcedure="false">Products!$A$1:$BC$42</definedName>
    <definedName function="false" hidden="false" localSheetId="0" name="_xlnm.Print_Titles" vbProcedure="false">Products!$B:$C,Products!$1:$11</definedName>
    <definedName function="false" hidden="false" localSheetId="1" name="_xlnm.Print_Area" vbProcedure="false">'Products-Change'!$A$1:$BB$46</definedName>
    <definedName function="false" hidden="false" localSheetId="1" name="_xlnm.Print_Titles" vbProcedure="false">'Products-Change'!$B:$B,'Products-Change'!$1:$11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<sst xmlns="http://schemas.openxmlformats.org/spreadsheetml/2006/main" count="2528" uniqueCount="432">
  <si>
    <t xml:space="preserve">London Products Position Report</t>
  </si>
  <si>
    <t xml:space="preserve">Today's Positions</t>
  </si>
  <si>
    <t xml:space="preserve"> </t>
  </si>
  <si>
    <t xml:space="preserve">FIXED PRICE </t>
  </si>
  <si>
    <t xml:space="preserve">Total</t>
  </si>
  <si>
    <t xml:space="preserve">Brent</t>
  </si>
  <si>
    <t xml:space="preserve">WTI</t>
  </si>
  <si>
    <t xml:space="preserve">Heating Oil</t>
  </si>
  <si>
    <t xml:space="preserve">Unleaded Gasoline</t>
  </si>
  <si>
    <t xml:space="preserve">Jet/Kero</t>
  </si>
  <si>
    <t xml:space="preserve">GasOil</t>
  </si>
  <si>
    <t xml:space="preserve">HEDGE</t>
  </si>
  <si>
    <t xml:space="preserve">Net </t>
  </si>
  <si>
    <t xml:space="preserve">OTC</t>
  </si>
  <si>
    <t xml:space="preserve">IPE</t>
  </si>
  <si>
    <t xml:space="preserve">NYMEX</t>
  </si>
  <si>
    <t xml:space="preserve">Euro</t>
  </si>
  <si>
    <t xml:space="preserve">Sing</t>
  </si>
  <si>
    <t xml:space="preserve">NC vs</t>
  </si>
  <si>
    <t xml:space="preserve">Avg</t>
  </si>
  <si>
    <t xml:space="preserve">Unposted</t>
  </si>
  <si>
    <t xml:space="preserve">GO JV</t>
  </si>
  <si>
    <t xml:space="preserve">GOIP</t>
  </si>
  <si>
    <t xml:space="preserve">.2% NWE CIF</t>
  </si>
  <si>
    <t xml:space="preserve">.2% MED FOB</t>
  </si>
  <si>
    <t xml:space="preserve">.2% MED CIF</t>
  </si>
  <si>
    <t xml:space="preserve">.2% NWE FOB</t>
  </si>
  <si>
    <t xml:space="preserve">EN MED FOB</t>
  </si>
  <si>
    <t xml:space="preserve">EN NWE CIF</t>
  </si>
  <si>
    <t xml:space="preserve">EN MED CIF</t>
  </si>
  <si>
    <t xml:space="preserve">.2 BARGES</t>
  </si>
  <si>
    <t xml:space="preserve">DUBAI</t>
  </si>
  <si>
    <t xml:space="preserve">Total </t>
  </si>
  <si>
    <t xml:space="preserve">MONTH</t>
  </si>
  <si>
    <t xml:space="preserve">Position</t>
  </si>
  <si>
    <t xml:space="preserve">Swaps</t>
  </si>
  <si>
    <t xml:space="preserve">Futures</t>
  </si>
  <si>
    <t xml:space="preserve">Options</t>
  </si>
  <si>
    <t xml:space="preserve">HO</t>
  </si>
  <si>
    <t xml:space="preserve">HU</t>
  </si>
  <si>
    <t xml:space="preserve">Kero</t>
  </si>
  <si>
    <t xml:space="preserve">Phy</t>
  </si>
  <si>
    <t xml:space="preserve">GO-IPE</t>
  </si>
  <si>
    <t xml:space="preserve">Price</t>
  </si>
  <si>
    <t xml:space="preserve">Basis</t>
  </si>
  <si>
    <t xml:space="preserve">EFP's</t>
  </si>
  <si>
    <t xml:space="preserve">spread</t>
  </si>
  <si>
    <t xml:space="preserve">Phys</t>
  </si>
  <si>
    <t xml:space="preserve">GO</t>
  </si>
  <si>
    <t xml:space="preserve">Swap</t>
  </si>
  <si>
    <t xml:space="preserve">Phy Cargo</t>
  </si>
  <si>
    <t xml:space="preserve">CRUDE</t>
  </si>
  <si>
    <t xml:space="preserve">GO-Price</t>
  </si>
  <si>
    <t xml:space="preserve">GO-Basis</t>
  </si>
  <si>
    <t xml:space="preserve">UOM</t>
  </si>
  <si>
    <t xml:space="preserve">MT</t>
  </si>
  <si>
    <t xml:space="preserve">bbl</t>
  </si>
  <si>
    <t xml:space="preserve">mt</t>
  </si>
  <si>
    <t xml:space="preserve">Total Position</t>
  </si>
  <si>
    <t xml:space="preserve">2nd Qtr 2000</t>
  </si>
  <si>
    <t xml:space="preserve">3rd Qtr  2000</t>
  </si>
  <si>
    <t xml:space="preserve">4th Qtr 2000</t>
  </si>
  <si>
    <t xml:space="preserve">1st Qtr 2001</t>
  </si>
  <si>
    <t xml:space="preserve">(BBL)</t>
  </si>
  <si>
    <t xml:space="preserve">One Month</t>
  </si>
  <si>
    <t xml:space="preserve">Three Months</t>
  </si>
  <si>
    <t xml:space="preserve">One Year</t>
  </si>
  <si>
    <t xml:space="preserve">Five Year</t>
  </si>
  <si>
    <t xml:space="preserve">TOTAL</t>
  </si>
  <si>
    <t xml:space="preserve">PRODUCTS</t>
  </si>
  <si>
    <t xml:space="preserve">BRENT</t>
  </si>
  <si>
    <t xml:space="preserve">Gasoil</t>
  </si>
  <si>
    <t xml:space="preserve">Unleaded</t>
  </si>
  <si>
    <t xml:space="preserve">.</t>
  </si>
  <si>
    <t xml:space="preserve">Change in Positions</t>
  </si>
  <si>
    <t xml:space="preserve">1st Qtr 1999</t>
  </si>
  <si>
    <t xml:space="preserve">2nd Qtr 1999</t>
  </si>
  <si>
    <t xml:space="preserve">3rd Qtr  1999</t>
  </si>
  <si>
    <t xml:space="preserve">4th Qtr 1999</t>
  </si>
  <si>
    <t xml:space="preserve">APR-2000</t>
  </si>
  <si>
    <t xml:space="preserve">MAY-2000</t>
  </si>
  <si>
    <t xml:space="preserve">JUN-2000</t>
  </si>
  <si>
    <t xml:space="preserve">JUL-2000</t>
  </si>
  <si>
    <t xml:space="preserve">AUG-2000</t>
  </si>
  <si>
    <t xml:space="preserve">SEP-2000</t>
  </si>
  <si>
    <t xml:space="preserve">OCT-2000</t>
  </si>
  <si>
    <t xml:space="preserve">NOV-2000</t>
  </si>
  <si>
    <t xml:space="preserve">DEC-2000</t>
  </si>
  <si>
    <t xml:space="preserve">JAN-2001</t>
  </si>
  <si>
    <t xml:space="preserve">FEB-2001</t>
  </si>
  <si>
    <t xml:space="preserve">MAR-2001</t>
  </si>
  <si>
    <t xml:space="preserve">APR-2001</t>
  </si>
  <si>
    <t xml:space="preserve">MAY-2001</t>
  </si>
  <si>
    <t xml:space="preserve">JUN-2001</t>
  </si>
  <si>
    <t xml:space="preserve">JUL-2001</t>
  </si>
  <si>
    <t xml:space="preserve">AUG-2001</t>
  </si>
  <si>
    <t xml:space="preserve">SEP-2001</t>
  </si>
  <si>
    <t xml:space="preserve">OCT-2001</t>
  </si>
  <si>
    <t xml:space="preserve">NOV-2001</t>
  </si>
  <si>
    <t xml:space="preserve">DEC-2001</t>
  </si>
  <si>
    <t xml:space="preserve">JAN-2002</t>
  </si>
  <si>
    <t xml:space="preserve">FEB-2002</t>
  </si>
  <si>
    <t xml:space="preserve">MAR-2002</t>
  </si>
  <si>
    <t xml:space="preserve">APR-2002</t>
  </si>
  <si>
    <t xml:space="preserve">MAY-2002</t>
  </si>
  <si>
    <t xml:space="preserve">JUN-2002</t>
  </si>
  <si>
    <t xml:space="preserve">JUL-2002</t>
  </si>
  <si>
    <t xml:space="preserve">AUG-2002</t>
  </si>
  <si>
    <t xml:space="preserve">SEP-2002</t>
  </si>
  <si>
    <t xml:space="preserve">OCT-2002</t>
  </si>
  <si>
    <t xml:space="preserve">NOV-2002</t>
  </si>
  <si>
    <t xml:space="preserve">DEC-2002</t>
  </si>
  <si>
    <t xml:space="preserve">JAN-2003</t>
  </si>
  <si>
    <t xml:space="preserve">FEB-2003</t>
  </si>
  <si>
    <t xml:space="preserve">MAR-2003</t>
  </si>
  <si>
    <t xml:space="preserve">APR-2003</t>
  </si>
  <si>
    <t xml:space="preserve">MAY-2003</t>
  </si>
  <si>
    <t xml:space="preserve">JUN-2003</t>
  </si>
  <si>
    <t xml:space="preserve">JUL-2003</t>
  </si>
  <si>
    <t xml:space="preserve">AUG-2003</t>
  </si>
  <si>
    <t xml:space="preserve">SEP-2003</t>
  </si>
  <si>
    <t xml:space="preserve">OCT-2003</t>
  </si>
  <si>
    <t xml:space="preserve">NOV-2003</t>
  </si>
  <si>
    <t xml:space="preserve">DEC-2003</t>
  </si>
  <si>
    <t xml:space="preserve">JAN-2004</t>
  </si>
  <si>
    <t xml:space="preserve">FEB-2004</t>
  </si>
  <si>
    <t xml:space="preserve">MAR-2004</t>
  </si>
  <si>
    <t xml:space="preserve">APR-2004</t>
  </si>
  <si>
    <t xml:space="preserve">MAY-2004</t>
  </si>
  <si>
    <t xml:space="preserve">JUN-2004</t>
  </si>
  <si>
    <t xml:space="preserve">JUL-2004</t>
  </si>
  <si>
    <t xml:space="preserve">AUG-2004</t>
  </si>
  <si>
    <t xml:space="preserve">SEP-2004</t>
  </si>
  <si>
    <t xml:space="preserve">OCT-2004</t>
  </si>
  <si>
    <t xml:space="preserve">NOV-2004</t>
  </si>
  <si>
    <t xml:space="preserve">DEC-2004</t>
  </si>
  <si>
    <t xml:space="preserve">JAN-2005</t>
  </si>
  <si>
    <t xml:space="preserve">FEB-2005</t>
  </si>
  <si>
    <t xml:space="preserve">MAR-2005</t>
  </si>
  <si>
    <t xml:space="preserve">APR-2005</t>
  </si>
  <si>
    <t xml:space="preserve">MAY-2005</t>
  </si>
  <si>
    <t xml:space="preserve">JUN-2005</t>
  </si>
  <si>
    <t xml:space="preserve">JUL-2005</t>
  </si>
  <si>
    <t xml:space="preserve">AUG-2005</t>
  </si>
  <si>
    <t xml:space="preserve">SEP-2005</t>
  </si>
  <si>
    <t xml:space="preserve">OCT-2005</t>
  </si>
  <si>
    <t xml:space="preserve">NOV-2005</t>
  </si>
  <si>
    <t xml:space="preserve">DEC-2005</t>
  </si>
  <si>
    <t xml:space="preserve">JAN-2006</t>
  </si>
  <si>
    <t xml:space="preserve">FEB-2006</t>
  </si>
  <si>
    <t xml:space="preserve">MAR-2006</t>
  </si>
  <si>
    <t xml:space="preserve">APR-2006</t>
  </si>
  <si>
    <t xml:space="preserve">MAY-2006</t>
  </si>
  <si>
    <t xml:space="preserve">JUN-2006</t>
  </si>
  <si>
    <t xml:space="preserve">JUL-2006</t>
  </si>
  <si>
    <t xml:space="preserve">AUG-2006</t>
  </si>
  <si>
    <t xml:space="preserve">SEP-2006</t>
  </si>
  <si>
    <t xml:space="preserve">OCT-2006</t>
  </si>
  <si>
    <t xml:space="preserve">NOV-2006</t>
  </si>
  <si>
    <t xml:space="preserve">DEC-2006</t>
  </si>
  <si>
    <t xml:space="preserve">JAN-2007</t>
  </si>
  <si>
    <t xml:space="preserve">FEB-2007</t>
  </si>
  <si>
    <t xml:space="preserve">MAR-2007</t>
  </si>
  <si>
    <t xml:space="preserve">APR-2007</t>
  </si>
  <si>
    <t xml:space="preserve">MAY-2007</t>
  </si>
  <si>
    <t xml:space="preserve">JUN-2007</t>
  </si>
  <si>
    <t xml:space="preserve">JUL-2007</t>
  </si>
  <si>
    <t xml:space="preserve">AUG-2007</t>
  </si>
  <si>
    <t xml:space="preserve">SEP-2007</t>
  </si>
  <si>
    <t xml:space="preserve">OCT-2007</t>
  </si>
  <si>
    <t xml:space="preserve">NOV-2007</t>
  </si>
  <si>
    <t xml:space="preserve">DEC-2007</t>
  </si>
  <si>
    <t xml:space="preserve">JAN-2008</t>
  </si>
  <si>
    <t xml:space="preserve">FEB-2008</t>
  </si>
  <si>
    <t xml:space="preserve">MAR-2008</t>
  </si>
  <si>
    <t xml:space="preserve">APR-2008</t>
  </si>
  <si>
    <t xml:space="preserve">MAY-2008</t>
  </si>
  <si>
    <t xml:space="preserve">JUN-2008</t>
  </si>
  <si>
    <t xml:space="preserve">JUL-2008</t>
  </si>
  <si>
    <t xml:space="preserve">AUG-2008</t>
  </si>
  <si>
    <t xml:space="preserve">SEP-2008</t>
  </si>
  <si>
    <t xml:space="preserve">OCT-2008</t>
  </si>
  <si>
    <t xml:space="preserve">NOV-2008</t>
  </si>
  <si>
    <t xml:space="preserve">DEC-2008</t>
  </si>
  <si>
    <t xml:space="preserve">JAN-2009</t>
  </si>
  <si>
    <t xml:space="preserve">FEB-2009</t>
  </si>
  <si>
    <t xml:space="preserve">MAR-2009</t>
  </si>
  <si>
    <t xml:space="preserve">APR-2009</t>
  </si>
  <si>
    <t xml:space="preserve">MAY-2009</t>
  </si>
  <si>
    <t xml:space="preserve">JUN-2009</t>
  </si>
  <si>
    <t xml:space="preserve">JUL-2009</t>
  </si>
  <si>
    <t xml:space="preserve">AUG-2009</t>
  </si>
  <si>
    <t xml:space="preserve">SEP-2009</t>
  </si>
  <si>
    <t xml:space="preserve">OCT-2009</t>
  </si>
  <si>
    <t xml:space="preserve">NOV-2009</t>
  </si>
  <si>
    <t xml:space="preserve">DEC-2009</t>
  </si>
  <si>
    <t xml:space="preserve">JAN-2010</t>
  </si>
  <si>
    <t xml:space="preserve">FEB-2010</t>
  </si>
  <si>
    <t xml:space="preserve">MAR-2010</t>
  </si>
  <si>
    <t xml:space="preserve">APR-2010</t>
  </si>
  <si>
    <t xml:space="preserve">MAY-2010</t>
  </si>
  <si>
    <t xml:space="preserve">JUN-2010</t>
  </si>
  <si>
    <t xml:space="preserve">JUL-2010</t>
  </si>
  <si>
    <t xml:space="preserve">AUG-2010</t>
  </si>
  <si>
    <t xml:space="preserve">SEP-2010</t>
  </si>
  <si>
    <t xml:space="preserve">OCT-2010</t>
  </si>
  <si>
    <t xml:space="preserve">NOV-2010</t>
  </si>
  <si>
    <t xml:space="preserve">DEC-2010</t>
  </si>
  <si>
    <t xml:space="preserve">JAN-2011</t>
  </si>
  <si>
    <t xml:space="preserve">FEB-2011</t>
  </si>
  <si>
    <t xml:space="preserve">MAR-2011</t>
  </si>
  <si>
    <t xml:space="preserve">APR-2011</t>
  </si>
  <si>
    <t xml:space="preserve">JUN-2011</t>
  </si>
  <si>
    <t xml:space="preserve">JUL-2011</t>
  </si>
  <si>
    <t xml:space="preserve">AUG-2011</t>
  </si>
  <si>
    <t xml:space="preserve">SEP-2011</t>
  </si>
  <si>
    <t xml:space="preserve">OCT-2011</t>
  </si>
  <si>
    <t xml:space="preserve">NOV-2011</t>
  </si>
  <si>
    <t xml:space="preserve">DEC-2011</t>
  </si>
  <si>
    <t xml:space="preserve">JAN-2012</t>
  </si>
  <si>
    <t xml:space="preserve">FEB-2012</t>
  </si>
  <si>
    <t xml:space="preserve">MAR-2012</t>
  </si>
  <si>
    <t xml:space="preserve">APR-2012</t>
  </si>
  <si>
    <t xml:space="preserve">MAY-2012</t>
  </si>
  <si>
    <t xml:space="preserve">JUN-2012</t>
  </si>
  <si>
    <t xml:space="preserve">JUL-2012</t>
  </si>
  <si>
    <t xml:space="preserve">AUG-2012</t>
  </si>
  <si>
    <t xml:space="preserve">SEP-2012</t>
  </si>
  <si>
    <t xml:space="preserve">OCT-2012</t>
  </si>
  <si>
    <t xml:space="preserve">NOV-2012</t>
  </si>
  <si>
    <t xml:space="preserve">DEC-2012</t>
  </si>
  <si>
    <t xml:space="preserve">JAN-2013</t>
  </si>
  <si>
    <t xml:space="preserve">FEB-2013</t>
  </si>
  <si>
    <t xml:space="preserve">MAR-2013</t>
  </si>
  <si>
    <t xml:space="preserve">APR-2013</t>
  </si>
  <si>
    <t xml:space="preserve">MAY-2013</t>
  </si>
  <si>
    <t xml:space="preserve">JUN-2013</t>
  </si>
  <si>
    <t xml:space="preserve">JUL-2013</t>
  </si>
  <si>
    <t xml:space="preserve">AUG-2013</t>
  </si>
  <si>
    <t xml:space="preserve">SEP-2013</t>
  </si>
  <si>
    <t xml:space="preserve">OCT-2013</t>
  </si>
  <si>
    <t xml:space="preserve">NOV-2013</t>
  </si>
  <si>
    <t xml:space="preserve">DEC-2013</t>
  </si>
  <si>
    <t xml:space="preserve">JAN-2014</t>
  </si>
  <si>
    <t xml:space="preserve">FEB-2014</t>
  </si>
  <si>
    <t xml:space="preserve">MAR-2014</t>
  </si>
  <si>
    <t xml:space="preserve">APR-2014</t>
  </si>
  <si>
    <t xml:space="preserve">MAY-2014</t>
  </si>
  <si>
    <t xml:space="preserve">JUN-2014</t>
  </si>
  <si>
    <t xml:space="preserve">JUL-2014</t>
  </si>
  <si>
    <t xml:space="preserve">AUG-2014</t>
  </si>
  <si>
    <t xml:space="preserve">SEP-2014</t>
  </si>
  <si>
    <t xml:space="preserve">OCT-2014</t>
  </si>
  <si>
    <t xml:space="preserve">NOV-2014</t>
  </si>
  <si>
    <t xml:space="preserve">DEC-2014</t>
  </si>
  <si>
    <t xml:space="preserve">JAN-2015</t>
  </si>
  <si>
    <t xml:space="preserve">FEB-2015</t>
  </si>
  <si>
    <t xml:space="preserve">MAR-2015</t>
  </si>
  <si>
    <t xml:space="preserve">APR-2015</t>
  </si>
  <si>
    <t xml:space="preserve">MAY-2015</t>
  </si>
  <si>
    <t xml:space="preserve">JUN-2015</t>
  </si>
  <si>
    <t xml:space="preserve">JUL-2015</t>
  </si>
  <si>
    <t xml:space="preserve">AUG-2015</t>
  </si>
  <si>
    <t xml:space="preserve">SEP-2015</t>
  </si>
  <si>
    <t xml:space="preserve">OCT-2015</t>
  </si>
  <si>
    <t xml:space="preserve">NOV-2015</t>
  </si>
  <si>
    <t xml:space="preserve">DEC-2015</t>
  </si>
  <si>
    <t xml:space="preserve">JAN-2016</t>
  </si>
  <si>
    <t xml:space="preserve">FEB-2016</t>
  </si>
  <si>
    <t xml:space="preserve">MAR-2016</t>
  </si>
  <si>
    <t xml:space="preserve">APR-2016</t>
  </si>
  <si>
    <t xml:space="preserve">MAY-2016</t>
  </si>
  <si>
    <t xml:space="preserve">JUN-2016</t>
  </si>
  <si>
    <t xml:space="preserve">JUL-2016</t>
  </si>
  <si>
    <t xml:space="preserve">AUG-2016</t>
  </si>
  <si>
    <t xml:space="preserve">SEP-2016</t>
  </si>
  <si>
    <t xml:space="preserve">OCT-2016</t>
  </si>
  <si>
    <t xml:space="preserve">NOV-2016</t>
  </si>
  <si>
    <t xml:space="preserve">DEC-2016</t>
  </si>
  <si>
    <t xml:space="preserve">JAN-2017</t>
  </si>
  <si>
    <t xml:space="preserve">FEB-2017</t>
  </si>
  <si>
    <t xml:space="preserve">MAR-2017</t>
  </si>
  <si>
    <t xml:space="preserve">APR-2017</t>
  </si>
  <si>
    <t xml:space="preserve">MAY-2017</t>
  </si>
  <si>
    <t xml:space="preserve">JUN-2017</t>
  </si>
  <si>
    <t xml:space="preserve">JUL-2017</t>
  </si>
  <si>
    <t xml:space="preserve">AUG-2017</t>
  </si>
  <si>
    <t xml:space="preserve">SEP-2017</t>
  </si>
  <si>
    <t xml:space="preserve">OCT-2017</t>
  </si>
  <si>
    <t xml:space="preserve">NOV-2017</t>
  </si>
  <si>
    <t xml:space="preserve">DEC-2017</t>
  </si>
  <si>
    <t xml:space="preserve">JAN-2018</t>
  </si>
  <si>
    <t xml:space="preserve">FEB-2018</t>
  </si>
  <si>
    <t xml:space="preserve">MAR-2018</t>
  </si>
  <si>
    <t xml:space="preserve">APR-2018</t>
  </si>
  <si>
    <t xml:space="preserve">MAY-2018</t>
  </si>
  <si>
    <t xml:space="preserve">JUN-2018</t>
  </si>
  <si>
    <t xml:space="preserve">JUL-2018</t>
  </si>
  <si>
    <t xml:space="preserve">AUG-2018</t>
  </si>
  <si>
    <t xml:space="preserve">SEP-2018</t>
  </si>
  <si>
    <t xml:space="preserve">OCT-2018</t>
  </si>
  <si>
    <t xml:space="preserve">NOV-2018</t>
  </si>
  <si>
    <t xml:space="preserve">DEC-2018</t>
  </si>
  <si>
    <t xml:space="preserve"> REPORT NO:</t>
  </si>
  <si>
    <t xml:space="preserve">PRINTED ON:</t>
  </si>
  <si>
    <t xml:space="preserve">      TIME:</t>
  </si>
  <si>
    <t xml:space="preserve">DEC-1998</t>
  </si>
  <si>
    <t xml:space="preserve">JAN-1999</t>
  </si>
  <si>
    <t xml:space="preserve">FEB-1999</t>
  </si>
  <si>
    <t xml:space="preserve">MAR-1999</t>
  </si>
  <si>
    <t xml:space="preserve">APR-1999</t>
  </si>
  <si>
    <t xml:space="preserve">MAY-1999</t>
  </si>
  <si>
    <t xml:space="preserve">JUN-1999</t>
  </si>
  <si>
    <t xml:space="preserve">JUL-1999</t>
  </si>
  <si>
    <t xml:space="preserve">AUG-1999</t>
  </si>
  <si>
    <t xml:space="preserve">SEP-1999</t>
  </si>
  <si>
    <t xml:space="preserve">OCT-1999</t>
  </si>
  <si>
    <t xml:space="preserve">NOV-1999</t>
  </si>
  <si>
    <t xml:space="preserve">DEC-1999</t>
  </si>
  <si>
    <t xml:space="preserve">JAN-2000</t>
  </si>
  <si>
    <t xml:space="preserve">FEB-2000</t>
  </si>
  <si>
    <t xml:space="preserve">MAR-2000</t>
  </si>
  <si>
    <t xml:space="preserve">MAY-2011</t>
  </si>
  <si>
    <t xml:space="preserve">rsr0530_basis_liq</t>
  </si>
  <si>
    <t xml:space="preserve">EGS RISK MANAGEMENT</t>
  </si>
  <si>
    <t xml:space="preserve">PAGE:</t>
  </si>
  <si>
    <t xml:space="preserve">07-APR-2000</t>
  </si>
  <si>
    <t xml:space="preserve">POSITION BY PARTY IN SWAP, EXPIRY</t>
  </si>
  <si>
    <t xml:space="preserve">03:04</t>
  </si>
  <si>
    <t xml:space="preserve">ACTUAL SWAP AND OPTION DELTA IN CONTRACT EQUIVALENTS</t>
  </si>
  <si>
    <t xml:space="preserve">FOR: ERMS</t>
  </si>
  <si>
    <t xml:space="preserve">London Products Por</t>
  </si>
  <si>
    <t xml:space="preserve">755736      </t>
  </si>
  <si>
    <t xml:space="preserve">755737      </t>
  </si>
  <si>
    <t xml:space="preserve">755738      </t>
  </si>
  <si>
    <t xml:space="preserve">755739      </t>
  </si>
  <si>
    <t xml:space="preserve">755740      </t>
  </si>
  <si>
    <t xml:space="preserve">755741      </t>
  </si>
  <si>
    <t xml:space="preserve">755742      </t>
  </si>
  <si>
    <t xml:space="preserve">755743      </t>
  </si>
  <si>
    <t xml:space="preserve">755744      </t>
  </si>
  <si>
    <t xml:space="preserve">755745      </t>
  </si>
  <si>
    <t xml:space="preserve">755746      </t>
  </si>
  <si>
    <t xml:space="preserve">755747      </t>
  </si>
  <si>
    <t xml:space="preserve">755748      </t>
  </si>
  <si>
    <t xml:space="preserve">755749      </t>
  </si>
  <si>
    <t xml:space="preserve">755751      </t>
  </si>
  <si>
    <t xml:space="preserve">755752      </t>
  </si>
  <si>
    <t xml:space="preserve">755754      </t>
  </si>
  <si>
    <t xml:space="preserve">755755      </t>
  </si>
  <si>
    <t xml:space="preserve">755756      </t>
  </si>
  <si>
    <t xml:space="preserve">755757      </t>
  </si>
  <si>
    <t xml:space="preserve">BRENT     </t>
  </si>
  <si>
    <t xml:space="preserve">EN590-FNCL</t>
  </si>
  <si>
    <t xml:space="preserve">EN590-PHYS</t>
  </si>
  <si>
    <t xml:space="preserve">GO-IPE    </t>
  </si>
  <si>
    <t xml:space="preserve">GO-FIN    </t>
  </si>
  <si>
    <t xml:space="preserve">HO        </t>
  </si>
  <si>
    <t xml:space="preserve">WTI       </t>
  </si>
  <si>
    <t xml:space="preserve">SING-GO   </t>
  </si>
  <si>
    <t xml:space="preserve">GO-PHYS   </t>
  </si>
  <si>
    <t xml:space="preserve">KERO-EURO </t>
  </si>
  <si>
    <t xml:space="preserve">KERO-SING </t>
  </si>
  <si>
    <t xml:space="preserve">GO-JV-FIN </t>
  </si>
  <si>
    <t xml:space="preserve">GO-JV-PHY </t>
  </si>
  <si>
    <t xml:space="preserve">DUBAI     </t>
  </si>
  <si>
    <t xml:space="preserve">HU        </t>
  </si>
  <si>
    <t xml:space="preserve">GO-JV-EN59</t>
  </si>
  <si>
    <t xml:space="preserve">GOIP-EN590</t>
  </si>
  <si>
    <t xml:space="preserve">GOIP-KERO </t>
  </si>
  <si>
    <t xml:space="preserve">GOIP-.2GO </t>
  </si>
  <si>
    <t xml:space="preserve">HU-EURO   </t>
  </si>
  <si>
    <t xml:space="preserve">FUTURES        </t>
  </si>
  <si>
    <t xml:space="preserve">OTC            </t>
  </si>
  <si>
    <t xml:space="preserve">EN590-IPE SPRD </t>
  </si>
  <si>
    <t xml:space="preserve">ENNCFLOW       </t>
  </si>
  <si>
    <t xml:space="preserve">EN590MC-IPE SPD</t>
  </si>
  <si>
    <t xml:space="preserve">ENMF-AVG       </t>
  </si>
  <si>
    <t xml:space="preserve">EN590 NC-PHY   </t>
  </si>
  <si>
    <t xml:space="preserve">ENMC           </t>
  </si>
  <si>
    <t xml:space="preserve">GOIP           </t>
  </si>
  <si>
    <t xml:space="preserve">GOIP-AVG       </t>
  </si>
  <si>
    <t xml:space="preserve">GOIP-EFP       </t>
  </si>
  <si>
    <t xml:space="preserve">GOIP-OPT       </t>
  </si>
  <si>
    <t xml:space="preserve">GOIP-NXC1      </t>
  </si>
  <si>
    <t xml:space="preserve">.2% CIF GASOIL </t>
  </si>
  <si>
    <t xml:space="preserve">.2MF-BASIS-AVG </t>
  </si>
  <si>
    <t xml:space="preserve">.2NFB-AVG      </t>
  </si>
  <si>
    <t xml:space="preserve">.2% CIF GASFLO </t>
  </si>
  <si>
    <t xml:space="preserve">.2NC-AVG       </t>
  </si>
  <si>
    <t xml:space="preserve">.2%-MED-FOB-AVG</t>
  </si>
  <si>
    <t xml:space="preserve">NXHO-SPOT      </t>
  </si>
  <si>
    <t xml:space="preserve">NXC1           </t>
  </si>
  <si>
    <t xml:space="preserve">NXC1-OPT       </t>
  </si>
  <si>
    <t xml:space="preserve">NXAVCPROMPT    </t>
  </si>
  <si>
    <t xml:space="preserve">NX CONT AVG    </t>
  </si>
  <si>
    <t xml:space="preserve">NXAVC-BRENTPROM</t>
  </si>
  <si>
    <t xml:space="preserve">NXAVC-DATED    </t>
  </si>
  <si>
    <t xml:space="preserve">GO-SING        </t>
  </si>
  <si>
    <t xml:space="preserve">.2MC           </t>
  </si>
  <si>
    <t xml:space="preserve">.2% CIF NWE PHY</t>
  </si>
  <si>
    <t xml:space="preserve">.2% FOB NWE PHY</t>
  </si>
  <si>
    <t xml:space="preserve">KERO-NC-GOAVG  </t>
  </si>
  <si>
    <t xml:space="preserve">KERO-NF-GOAVG  </t>
  </si>
  <si>
    <t xml:space="preserve">KERO-MF-GOIPSET</t>
  </si>
  <si>
    <t xml:space="preserve">JETNC          </t>
  </si>
  <si>
    <t xml:space="preserve">JETNCFLOW      </t>
  </si>
  <si>
    <t xml:space="preserve">JETMF-AVG      </t>
  </si>
  <si>
    <t xml:space="preserve">KERO-SING      </t>
  </si>
  <si>
    <t xml:space="preserve">DUBAICRUDE     </t>
  </si>
  <si>
    <t xml:space="preserve">HU-FUTURES     </t>
  </si>
  <si>
    <t xml:space="preserve">HU-OPTIONS     </t>
  </si>
  <si>
    <t xml:space="preserve">PLATTS-UNL     </t>
  </si>
  <si>
    <t xml:space="preserve">========</t>
  </si>
  <si>
    <t xml:space="preserve">==========</t>
  </si>
  <si>
    <t xml:space="preserve">Delta</t>
  </si>
  <si>
    <t xml:space="preserve">SWAPS</t>
  </si>
  <si>
    <t xml:space="preserve">DELTA</t>
  </si>
  <si>
    <t xml:space="preserve">--------</t>
  </si>
  <si>
    <t xml:space="preserve">----------</t>
  </si>
  <si>
    <t xml:space="preserve">JAN-2019</t>
  </si>
  <si>
    <t xml:space="preserve">FEB-2019</t>
  </si>
  <si>
    <t xml:space="preserve">MAR-2019</t>
  </si>
  <si>
    <t xml:space="preserve">APR-2019</t>
  </si>
  <si>
    <t xml:space="preserve">MAY-2019</t>
  </si>
  <si>
    <t xml:space="preserve">London Lite Portfolio</t>
  </si>
  <si>
    <t xml:space="preserve">Exotic Options</t>
  </si>
  <si>
    <t xml:space="preserve">POSITIONS</t>
  </si>
  <si>
    <t xml:space="preserve">CALENDAR SPREADS</t>
  </si>
  <si>
    <t xml:space="preserve">ASIAN SPREADS</t>
  </si>
  <si>
    <t xml:space="preserve">COMPOUND OPTIONS</t>
  </si>
  <si>
    <t xml:space="preserve">IPE-GASOIL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</si>
</sst>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mmmm\ d&quot;, &quot;yyyy"/>
    <numFmt numFmtId="167" formatCode="mm/dd/yyyy"/>
    <numFmt numFmtId="168" formatCode="0.00%"/>
    <numFmt numFmtId="169" formatCode="0_);[RED]\(0\)"/>
    <numFmt numFmtId="170" formatCode="[$-409]#,##0_);[RED]\(#,##0\)"/>
    <numFmt numFmtId="171" formatCode="mm/dd/yy"/>
    <numFmt numFmtId="172" formatCode="mmm\-yy_)"/>
    <numFmt numFmtId="173" formatCode="[$-409]#,##0_);\(#,##0\)"/>
    <numFmt numFmtId="174" formatCode="[$-409]m/d/yyyy\ h:mm"/>
    <numFmt numFmtId="175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Book Antiqua"/>
      <family val="1"/>
    </font>
    <font>
      <b val="true"/>
      <sz val="10"/>
      <name val="Book Antiqua"/>
      <family val="0"/>
    </font>
    <font>
      <sz val="14"/>
      <name val="Book Antiqua"/>
      <family val="1"/>
    </font>
    <font>
      <b val="true"/>
      <sz val="20"/>
      <name val="Book Antiqua"/>
      <family val="1"/>
    </font>
    <font>
      <b val="true"/>
      <sz val="14"/>
      <name val="Book Antiqua"/>
      <family val="0"/>
    </font>
    <font>
      <b val="true"/>
      <sz val="16"/>
      <name val="Book Antiqua"/>
      <family val="1"/>
    </font>
    <font>
      <b val="true"/>
      <sz val="10"/>
      <name val="Book Antiqua"/>
      <family val="1"/>
    </font>
    <font>
      <sz val="10"/>
      <name val="Book Antiqua"/>
      <family val="0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0080C0"/>
        <bgColor rgb="FF00808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Interest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8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160920</xdr:colOff>
          <xdr:row>1</xdr:row>
          <xdr:rowOff>0</xdr:rowOff>
        </xdr:from>
        <xdr:to>
          <xdr:col>34</xdr:col>
          <xdr:colOff>403200</xdr:colOff>
          <xdr:row>2</xdr:row>
          <xdr:rowOff>-9000</xdr:rowOff>
        </xdr:to>
        <xdr:sp>
          <xdr:nvSpPr>
            <xdr:cNvPr id="1001" name="Button 1" descr="Button 1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1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503280</xdr:colOff>
          <xdr:row>1</xdr:row>
          <xdr:rowOff>57240</xdr:rowOff>
        </xdr:from>
        <xdr:to>
          <xdr:col>37</xdr:col>
          <xdr:colOff>443520</xdr:colOff>
          <xdr:row>2</xdr:row>
          <xdr:rowOff>28080</xdr:rowOff>
        </xdr:to>
        <xdr:sp>
          <xdr:nvSpPr>
            <xdr:cNvPr id="1002" name="Button 2" descr="Button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2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17.42"/>
    <col collapsed="false" customWidth="true" hidden="false" outlineLevel="0" max="3" min="3" style="2" width="15.13"/>
    <col collapsed="false" customWidth="true" hidden="false" outlineLevel="0" max="6" min="4" style="1" width="9.28"/>
    <col collapsed="false" customWidth="true" hidden="false" outlineLevel="0" max="7" min="7" style="1" width="12.28"/>
    <col collapsed="false" customWidth="true" hidden="false" outlineLevel="0" max="8" min="8" style="2" width="10.28"/>
    <col collapsed="false" customWidth="true" hidden="false" outlineLevel="0" max="9" min="9" style="1" width="9.28"/>
    <col collapsed="false" customWidth="true" hidden="false" outlineLevel="0" max="10" min="10" style="1" width="12.14"/>
    <col collapsed="false" customWidth="true" hidden="false" outlineLevel="0" max="11" min="11" style="1" width="9.28"/>
    <col collapsed="false" customWidth="true" hidden="false" outlineLevel="0" max="12" min="12" style="1" width="12.42"/>
    <col collapsed="false" customWidth="true" hidden="false" outlineLevel="0" max="13" min="13" style="2" width="9.28"/>
    <col collapsed="false" customWidth="true" hidden="false" outlineLevel="0" max="17" min="14" style="1" width="9.28"/>
    <col collapsed="false" customWidth="true" hidden="false" outlineLevel="0" max="27" min="18" style="2" width="9.28"/>
    <col collapsed="false" customWidth="true" hidden="false" outlineLevel="0" max="29" min="28" style="2" width="10.56"/>
    <col collapsed="false" customWidth="true" hidden="false" outlineLevel="0" max="36" min="30" style="1" width="9.28"/>
    <col collapsed="false" customWidth="true" hidden="false" outlineLevel="0" max="37" min="37" style="1" width="13.14"/>
    <col collapsed="false" customWidth="true" hidden="false" outlineLevel="0" max="38" min="38" style="1" width="12.56"/>
    <col collapsed="false" customWidth="true" hidden="false" outlineLevel="0" max="39" min="39" style="1" width="14.41"/>
    <col collapsed="false" customWidth="true" hidden="false" outlineLevel="0" max="40" min="40" style="1" width="13.99"/>
    <col collapsed="false" customWidth="true" hidden="false" outlineLevel="0" max="41" min="41" style="1" width="15.13"/>
    <col collapsed="false" customWidth="true" hidden="false" outlineLevel="0" max="42" min="42" style="1" width="14.41"/>
    <col collapsed="false" customWidth="true" hidden="false" outlineLevel="0" max="43" min="43" style="1" width="13.56"/>
    <col collapsed="false" customWidth="true" hidden="false" outlineLevel="0" max="44" min="44" style="1" width="8.85"/>
    <col collapsed="false" customWidth="true" hidden="false" outlineLevel="0" max="45" min="45" style="1" width="14.28"/>
    <col collapsed="false" customWidth="true" hidden="false" outlineLevel="0" max="47" min="46" style="1" width="13.99"/>
    <col collapsed="false" customWidth="true" hidden="false" outlineLevel="0" max="48" min="48" style="1" width="13.56"/>
    <col collapsed="false" customWidth="true" hidden="false" outlineLevel="0" max="49" min="49" style="1" width="13.7"/>
    <col collapsed="false" customWidth="true" hidden="false" outlineLevel="0" max="51" min="50" style="1" width="13.56"/>
    <col collapsed="false" customWidth="true" hidden="false" outlineLevel="0" max="52" min="52" style="1" width="11.85"/>
    <col collapsed="false" customWidth="true" hidden="false" outlineLevel="0" max="53" min="53" style="2" width="11.13"/>
    <col collapsed="false" customWidth="true" hidden="false" outlineLevel="0" max="54" min="54" style="2" width="11.56"/>
    <col collapsed="false" customWidth="true" hidden="false" outlineLevel="0" max="59" min="55" style="0" width="9.06"/>
    <col collapsed="false" customWidth="true" hidden="false" outlineLevel="0" max="69" min="60" style="1" width="9.28"/>
    <col collapsed="false" customWidth="true" hidden="false" outlineLevel="0" max="72" min="70" style="1" width="10.71"/>
    <col collapsed="false" customWidth="false" hidden="false" outlineLevel="0" max="257" min="73" style="1" width="9.14"/>
  </cols>
  <sheetData>
    <row r="1" customFormat="false" ht="26.25" hidden="false" customHeight="false" outlineLevel="0" collapsed="false">
      <c r="A1" s="3"/>
      <c r="B1" s="4" t="s">
        <v>0</v>
      </c>
      <c r="C1" s="4"/>
      <c r="D1" s="3"/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5"/>
      <c r="BB1" s="5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6.25" hidden="false" customHeight="false" outlineLevel="0" collapsed="false">
      <c r="A2" s="3"/>
      <c r="B2" s="6" t="s">
        <v>1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5"/>
      <c r="BB2" s="5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7" t="n">
        <f aca="true">NOW()-1</f>
        <v>45925.9669599546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5"/>
      <c r="BB3" s="5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5" hidden="false" customHeight="false" outlineLevel="0" collapsed="false">
      <c r="AN5" s="1" t="s">
        <v>2</v>
      </c>
      <c r="BI5" s="9"/>
      <c r="BJ5" s="9"/>
      <c r="BK5" s="9"/>
      <c r="BL5" s="9"/>
      <c r="BM5" s="9"/>
      <c r="BN5" s="9"/>
      <c r="BO5" s="9"/>
      <c r="BP5" s="9"/>
      <c r="BQ5" s="9"/>
    </row>
    <row r="6" customFormat="false" ht="15.75" hidden="false" customHeight="false" outlineLevel="0" collapsed="false">
      <c r="BH6" s="10"/>
      <c r="BI6" s="9"/>
      <c r="BJ6" s="9"/>
      <c r="BK6" s="9"/>
      <c r="BL6" s="9"/>
      <c r="BM6" s="9"/>
      <c r="BN6" s="9"/>
      <c r="BO6" s="9"/>
      <c r="BP6" s="9"/>
      <c r="BQ6" s="9"/>
    </row>
    <row r="7" customFormat="false" ht="21" hidden="false" customHeight="false" outlineLevel="0" collapsed="false">
      <c r="B7" s="11" t="s">
        <v>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H7" s="10"/>
      <c r="BI7" s="12"/>
      <c r="BJ7" s="13"/>
      <c r="BK7" s="13"/>
      <c r="BL7" s="13"/>
      <c r="BM7" s="13"/>
      <c r="BN7" s="14"/>
      <c r="BO7" s="13"/>
      <c r="BP7" s="13"/>
      <c r="BQ7" s="9"/>
    </row>
    <row r="8" customFormat="false" ht="15.7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7" t="s">
        <v>10</v>
      </c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9"/>
      <c r="BB8" s="20"/>
      <c r="BH8" s="21"/>
      <c r="BI8" s="22"/>
      <c r="BJ8" s="22"/>
      <c r="BK8" s="22"/>
      <c r="BL8" s="22"/>
      <c r="BM8" s="22"/>
      <c r="BN8" s="14"/>
      <c r="BO8" s="22"/>
      <c r="BP8" s="22"/>
      <c r="BQ8" s="9"/>
    </row>
    <row r="9" customFormat="false" ht="15" hidden="false" customHeight="false" outlineLevel="0" collapsed="false">
      <c r="A9" s="23"/>
      <c r="B9" s="16" t="s">
        <v>11</v>
      </c>
      <c r="C9" s="16" t="s">
        <v>12</v>
      </c>
      <c r="D9" s="24"/>
      <c r="E9" s="25"/>
      <c r="F9" s="25" t="s">
        <v>13</v>
      </c>
      <c r="G9" s="25" t="s">
        <v>14</v>
      </c>
      <c r="H9" s="26" t="s">
        <v>4</v>
      </c>
      <c r="I9" s="24"/>
      <c r="J9" s="25"/>
      <c r="K9" s="25" t="s">
        <v>13</v>
      </c>
      <c r="L9" s="25" t="s">
        <v>15</v>
      </c>
      <c r="M9" s="26" t="s">
        <v>4</v>
      </c>
      <c r="N9" s="24"/>
      <c r="O9" s="25"/>
      <c r="P9" s="25" t="s">
        <v>13</v>
      </c>
      <c r="Q9" s="25" t="s">
        <v>15</v>
      </c>
      <c r="R9" s="26" t="s">
        <v>4</v>
      </c>
      <c r="S9" s="24" t="s">
        <v>16</v>
      </c>
      <c r="T9" s="25"/>
      <c r="U9" s="25" t="s">
        <v>13</v>
      </c>
      <c r="V9" s="25" t="s">
        <v>15</v>
      </c>
      <c r="W9" s="26" t="s">
        <v>4</v>
      </c>
      <c r="X9" s="27" t="s">
        <v>17</v>
      </c>
      <c r="Y9" s="28" t="s">
        <v>9</v>
      </c>
      <c r="Z9" s="28" t="s">
        <v>9</v>
      </c>
      <c r="AA9" s="28" t="s">
        <v>18</v>
      </c>
      <c r="AB9" s="29" t="s">
        <v>9</v>
      </c>
      <c r="AC9" s="30" t="s">
        <v>9</v>
      </c>
      <c r="AD9" s="27" t="s">
        <v>19</v>
      </c>
      <c r="AE9" s="28" t="s">
        <v>20</v>
      </c>
      <c r="AF9" s="28" t="s">
        <v>14</v>
      </c>
      <c r="AG9" s="28" t="s">
        <v>21</v>
      </c>
      <c r="AH9" s="28" t="s">
        <v>13</v>
      </c>
      <c r="AI9" s="31" t="s">
        <v>22</v>
      </c>
      <c r="AJ9" s="28" t="s">
        <v>14</v>
      </c>
      <c r="AK9" s="32" t="s">
        <v>23</v>
      </c>
      <c r="AL9" s="28" t="s">
        <v>23</v>
      </c>
      <c r="AM9" s="28" t="s">
        <v>24</v>
      </c>
      <c r="AN9" s="28" t="s">
        <v>25</v>
      </c>
      <c r="AO9" s="28" t="s">
        <v>24</v>
      </c>
      <c r="AP9" s="28" t="s">
        <v>26</v>
      </c>
      <c r="AQ9" s="28" t="s">
        <v>23</v>
      </c>
      <c r="AR9" s="28" t="s">
        <v>17</v>
      </c>
      <c r="AS9" s="28" t="s">
        <v>27</v>
      </c>
      <c r="AT9" s="28" t="s">
        <v>28</v>
      </c>
      <c r="AU9" s="28" t="s">
        <v>29</v>
      </c>
      <c r="AV9" s="28" t="s">
        <v>29</v>
      </c>
      <c r="AW9" s="28" t="s">
        <v>28</v>
      </c>
      <c r="AX9" s="28" t="s">
        <v>28</v>
      </c>
      <c r="AY9" s="25" t="s">
        <v>30</v>
      </c>
      <c r="AZ9" s="33" t="s">
        <v>31</v>
      </c>
      <c r="BA9" s="26" t="s">
        <v>32</v>
      </c>
      <c r="BB9" s="34" t="s">
        <v>4</v>
      </c>
      <c r="BH9" s="35"/>
      <c r="BI9" s="14"/>
      <c r="BJ9" s="14"/>
      <c r="BK9" s="36"/>
      <c r="BL9" s="14"/>
      <c r="BM9" s="14"/>
      <c r="BN9" s="14"/>
      <c r="BO9" s="14"/>
      <c r="BP9" s="14"/>
      <c r="BQ9" s="1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5.75" hidden="false" customHeight="false" outlineLevel="0" collapsed="false">
      <c r="A10" s="23"/>
      <c r="B10" s="37" t="s">
        <v>33</v>
      </c>
      <c r="C10" s="37" t="s">
        <v>34</v>
      </c>
      <c r="D10" s="38" t="s">
        <v>35</v>
      </c>
      <c r="E10" s="39" t="s">
        <v>36</v>
      </c>
      <c r="F10" s="39" t="s">
        <v>37</v>
      </c>
      <c r="G10" s="39" t="s">
        <v>37</v>
      </c>
      <c r="H10" s="40" t="s">
        <v>5</v>
      </c>
      <c r="I10" s="38" t="s">
        <v>35</v>
      </c>
      <c r="J10" s="39" t="s">
        <v>36</v>
      </c>
      <c r="K10" s="39" t="s">
        <v>37</v>
      </c>
      <c r="L10" s="39" t="s">
        <v>37</v>
      </c>
      <c r="M10" s="40" t="s">
        <v>6</v>
      </c>
      <c r="N10" s="38" t="s">
        <v>35</v>
      </c>
      <c r="O10" s="39" t="s">
        <v>36</v>
      </c>
      <c r="P10" s="39" t="s">
        <v>37</v>
      </c>
      <c r="Q10" s="39" t="s">
        <v>37</v>
      </c>
      <c r="R10" s="40" t="s">
        <v>38</v>
      </c>
      <c r="S10" s="38" t="s">
        <v>35</v>
      </c>
      <c r="T10" s="39" t="s">
        <v>36</v>
      </c>
      <c r="U10" s="39" t="s">
        <v>37</v>
      </c>
      <c r="V10" s="39" t="s">
        <v>37</v>
      </c>
      <c r="W10" s="40" t="s">
        <v>39</v>
      </c>
      <c r="X10" s="41" t="s">
        <v>40</v>
      </c>
      <c r="Y10" s="42" t="s">
        <v>41</v>
      </c>
      <c r="Z10" s="42" t="s">
        <v>35</v>
      </c>
      <c r="AA10" s="42" t="s">
        <v>42</v>
      </c>
      <c r="AB10" s="40" t="s">
        <v>43</v>
      </c>
      <c r="AC10" s="43" t="s">
        <v>44</v>
      </c>
      <c r="AD10" s="38" t="s">
        <v>35</v>
      </c>
      <c r="AE10" s="39" t="s">
        <v>45</v>
      </c>
      <c r="AF10" s="39" t="s">
        <v>36</v>
      </c>
      <c r="AG10" s="39"/>
      <c r="AH10" s="39" t="s">
        <v>37</v>
      </c>
      <c r="AI10" s="39" t="s">
        <v>46</v>
      </c>
      <c r="AJ10" s="39" t="s">
        <v>37</v>
      </c>
      <c r="AK10" s="39" t="s">
        <v>35</v>
      </c>
      <c r="AL10" s="39" t="s">
        <v>44</v>
      </c>
      <c r="AM10" s="39" t="s">
        <v>35</v>
      </c>
      <c r="AN10" s="39" t="s">
        <v>47</v>
      </c>
      <c r="AO10" s="39" t="s">
        <v>44</v>
      </c>
      <c r="AP10" s="39" t="s">
        <v>47</v>
      </c>
      <c r="AQ10" s="39" t="s">
        <v>47</v>
      </c>
      <c r="AR10" s="39" t="s">
        <v>48</v>
      </c>
      <c r="AS10" s="39" t="s">
        <v>49</v>
      </c>
      <c r="AT10" s="39" t="s">
        <v>50</v>
      </c>
      <c r="AU10" s="39" t="s">
        <v>50</v>
      </c>
      <c r="AV10" s="39" t="s">
        <v>44</v>
      </c>
      <c r="AW10" s="39" t="s">
        <v>49</v>
      </c>
      <c r="AX10" s="39" t="s">
        <v>44</v>
      </c>
      <c r="AY10" s="39" t="s">
        <v>44</v>
      </c>
      <c r="AZ10" s="44" t="s">
        <v>51</v>
      </c>
      <c r="BA10" s="40" t="s">
        <v>52</v>
      </c>
      <c r="BB10" s="45" t="s">
        <v>53</v>
      </c>
      <c r="BH10" s="35"/>
      <c r="BI10" s="22"/>
      <c r="BJ10" s="22"/>
      <c r="BK10" s="22"/>
      <c r="BL10" s="22"/>
      <c r="BM10" s="22"/>
      <c r="BN10" s="14"/>
      <c r="BO10" s="22"/>
      <c r="BP10" s="22"/>
      <c r="BQ10" s="1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5.75" hidden="false" customHeight="false" outlineLevel="0" collapsed="false">
      <c r="A11" s="23"/>
      <c r="B11" s="16" t="s">
        <v>54</v>
      </c>
      <c r="C11" s="46" t="s">
        <v>55</v>
      </c>
      <c r="D11" s="47" t="s">
        <v>56</v>
      </c>
      <c r="E11" s="48" t="s">
        <v>56</v>
      </c>
      <c r="F11" s="48" t="s">
        <v>56</v>
      </c>
      <c r="G11" s="48" t="s">
        <v>56</v>
      </c>
      <c r="H11" s="49" t="s">
        <v>56</v>
      </c>
      <c r="I11" s="50" t="s">
        <v>56</v>
      </c>
      <c r="J11" s="50" t="s">
        <v>56</v>
      </c>
      <c r="K11" s="50" t="s">
        <v>56</v>
      </c>
      <c r="L11" s="50" t="s">
        <v>56</v>
      </c>
      <c r="M11" s="51" t="s">
        <v>56</v>
      </c>
      <c r="N11" s="47" t="s">
        <v>56</v>
      </c>
      <c r="O11" s="48" t="s">
        <v>56</v>
      </c>
      <c r="P11" s="48" t="s">
        <v>56</v>
      </c>
      <c r="Q11" s="48" t="s">
        <v>56</v>
      </c>
      <c r="R11" s="52" t="s">
        <v>56</v>
      </c>
      <c r="S11" s="47" t="s">
        <v>57</v>
      </c>
      <c r="T11" s="48" t="s">
        <v>56</v>
      </c>
      <c r="U11" s="48" t="s">
        <v>56</v>
      </c>
      <c r="V11" s="48" t="s">
        <v>56</v>
      </c>
      <c r="W11" s="52" t="s">
        <v>56</v>
      </c>
      <c r="X11" s="53" t="s">
        <v>56</v>
      </c>
      <c r="Y11" s="54" t="s">
        <v>57</v>
      </c>
      <c r="Z11" s="54" t="s">
        <v>57</v>
      </c>
      <c r="AA11" s="54" t="s">
        <v>57</v>
      </c>
      <c r="AB11" s="52" t="s">
        <v>57</v>
      </c>
      <c r="AC11" s="49" t="s">
        <v>57</v>
      </c>
      <c r="AD11" s="47" t="s">
        <v>57</v>
      </c>
      <c r="AE11" s="48" t="s">
        <v>57</v>
      </c>
      <c r="AF11" s="48" t="s">
        <v>57</v>
      </c>
      <c r="AG11" s="48"/>
      <c r="AH11" s="48" t="s">
        <v>57</v>
      </c>
      <c r="AI11" s="48" t="s">
        <v>57</v>
      </c>
      <c r="AJ11" s="48" t="s">
        <v>57</v>
      </c>
      <c r="AK11" s="48" t="s">
        <v>57</v>
      </c>
      <c r="AL11" s="48" t="s">
        <v>57</v>
      </c>
      <c r="AM11" s="48" t="s">
        <v>57</v>
      </c>
      <c r="AN11" s="48" t="s">
        <v>57</v>
      </c>
      <c r="AO11" s="48" t="s">
        <v>57</v>
      </c>
      <c r="AP11" s="48" t="s">
        <v>57</v>
      </c>
      <c r="AQ11" s="48" t="s">
        <v>57</v>
      </c>
      <c r="AR11" s="48" t="s">
        <v>56</v>
      </c>
      <c r="AS11" s="48" t="s">
        <v>57</v>
      </c>
      <c r="AT11" s="48" t="s">
        <v>57</v>
      </c>
      <c r="AU11" s="48" t="s">
        <v>57</v>
      </c>
      <c r="AV11" s="48" t="s">
        <v>57</v>
      </c>
      <c r="AW11" s="48" t="s">
        <v>57</v>
      </c>
      <c r="AX11" s="48" t="s">
        <v>57</v>
      </c>
      <c r="AY11" s="48" t="s">
        <v>57</v>
      </c>
      <c r="AZ11" s="55" t="s">
        <v>56</v>
      </c>
      <c r="BA11" s="52" t="s">
        <v>57</v>
      </c>
      <c r="BB11" s="56" t="s">
        <v>57</v>
      </c>
      <c r="BH11" s="35"/>
      <c r="BI11" s="22"/>
      <c r="BJ11" s="22"/>
      <c r="BK11" s="22"/>
      <c r="BL11" s="22"/>
      <c r="BM11" s="22"/>
      <c r="BN11" s="14"/>
      <c r="BO11" s="22"/>
      <c r="BP11" s="22"/>
      <c r="BQ11" s="1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5" hidden="false" customHeight="false" outlineLevel="0" collapsed="false">
      <c r="B12" s="57"/>
      <c r="C12" s="58"/>
      <c r="D12" s="59"/>
      <c r="E12" s="60"/>
      <c r="F12" s="60"/>
      <c r="G12" s="60"/>
      <c r="H12" s="61"/>
      <c r="I12" s="59"/>
      <c r="J12" s="60"/>
      <c r="K12" s="60"/>
      <c r="L12" s="60"/>
      <c r="M12" s="62"/>
      <c r="N12" s="60"/>
      <c r="O12" s="60"/>
      <c r="P12" s="60"/>
      <c r="Q12" s="60"/>
      <c r="R12" s="61"/>
      <c r="S12" s="59"/>
      <c r="T12" s="60"/>
      <c r="U12" s="60"/>
      <c r="V12" s="60"/>
      <c r="W12" s="62"/>
      <c r="X12" s="63"/>
      <c r="Y12" s="64"/>
      <c r="Z12" s="64"/>
      <c r="AA12" s="64"/>
      <c r="AB12" s="61"/>
      <c r="AC12" s="62"/>
      <c r="AD12" s="59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5"/>
      <c r="BA12" s="61"/>
      <c r="BB12" s="66"/>
      <c r="BH12" s="67"/>
      <c r="BI12" s="68"/>
      <c r="BJ12" s="68"/>
      <c r="BK12" s="68"/>
      <c r="BL12" s="68"/>
      <c r="BM12" s="68"/>
      <c r="BN12" s="69"/>
      <c r="BO12" s="68"/>
      <c r="BP12" s="68"/>
      <c r="BQ12" s="68"/>
      <c r="BR12" s="70"/>
      <c r="BS12" s="70"/>
      <c r="BT12" s="70"/>
      <c r="BU12" s="70"/>
      <c r="BV12" s="70"/>
    </row>
    <row r="13" customFormat="false" ht="15" hidden="false" customHeight="false" outlineLevel="0" collapsed="false">
      <c r="B13" s="71" t="s">
        <v>58</v>
      </c>
      <c r="C13" s="72" t="n">
        <f aca="false">SUM(C20:C76)</f>
        <v>-110146.208381309</v>
      </c>
      <c r="D13" s="73" t="n">
        <f aca="false">SUM(D20:D76)</f>
        <v>2180.533</v>
      </c>
      <c r="E13" s="74" t="n">
        <f aca="false">SUM(E20:E76)</f>
        <v>-1578</v>
      </c>
      <c r="F13" s="74" t="n">
        <f aca="false">SUM(F20:F76)</f>
        <v>5.522</v>
      </c>
      <c r="G13" s="74" t="n">
        <f aca="false">SUM(G20:G76)</f>
        <v>48.254</v>
      </c>
      <c r="H13" s="75" t="n">
        <f aca="false">SUM(H20:H76)</f>
        <v>656.309</v>
      </c>
      <c r="I13" s="73" t="n">
        <f aca="false">SUM(I20:I76)</f>
        <v>33.527</v>
      </c>
      <c r="J13" s="74" t="n">
        <f aca="false">SUM(J20:J76)</f>
        <v>0</v>
      </c>
      <c r="K13" s="74" t="n">
        <f aca="false">SUM(K20:K76)</f>
        <v>0</v>
      </c>
      <c r="L13" s="74" t="n">
        <f aca="false">SUM(L20:L76)</f>
        <v>0</v>
      </c>
      <c r="M13" s="76" t="n">
        <f aca="false">SUM(M20:M76)</f>
        <v>33.527</v>
      </c>
      <c r="N13" s="74" t="n">
        <f aca="false">SUM(N20:N76)</f>
        <v>0</v>
      </c>
      <c r="O13" s="74" t="n">
        <f aca="false">SUM(O20:O76)</f>
        <v>0</v>
      </c>
      <c r="P13" s="74" t="n">
        <f aca="false">SUM(P20:P76)</f>
        <v>0</v>
      </c>
      <c r="Q13" s="74" t="n">
        <f aca="false">SUM(Q20:Q76)</f>
        <v>0</v>
      </c>
      <c r="R13" s="75" t="n">
        <f aca="false">SUM(R20:R76)</f>
        <v>0</v>
      </c>
      <c r="S13" s="73" t="n">
        <f aca="false">SUM(S20:S76)</f>
        <v>0</v>
      </c>
      <c r="T13" s="74" t="n">
        <f aca="false">SUM(T20:T76)</f>
        <v>39.831</v>
      </c>
      <c r="U13" s="74" t="n">
        <f aca="false">SUM(U20:U76)</f>
        <v>0</v>
      </c>
      <c r="V13" s="74" t="n">
        <f aca="false">SUM(V20:V76)</f>
        <v>0</v>
      </c>
      <c r="W13" s="76" t="n">
        <f aca="false">+S13+T13+U13+V13</f>
        <v>39.831</v>
      </c>
      <c r="X13" s="77" t="n">
        <f aca="false">SUM(X20:X76)</f>
        <v>-277.578</v>
      </c>
      <c r="Y13" s="78" t="n">
        <f aca="false">SUM(Y20:Y76)</f>
        <v>0</v>
      </c>
      <c r="Z13" s="74" t="n">
        <f aca="false">SUM(Z20:Z76)</f>
        <v>-166.129</v>
      </c>
      <c r="AA13" s="78" t="n">
        <f aca="false">SUM(AA20:AA76)</f>
        <v>-1606.264</v>
      </c>
      <c r="AB13" s="79" t="n">
        <f aca="false">SUM(AB20:AB76)</f>
        <v>-2119.79975844806</v>
      </c>
      <c r="AC13" s="80" t="n">
        <f aca="false">SUM(AC20:AC76)</f>
        <v>-1606.264</v>
      </c>
      <c r="AD13" s="73" t="n">
        <f aca="false">SUM(AD20:AD76)</f>
        <v>-1589.516</v>
      </c>
      <c r="AE13" s="74" t="n">
        <f aca="false">SUM(AE20:AE76)</f>
        <v>1025.428</v>
      </c>
      <c r="AF13" s="74" t="n">
        <f aca="false">SUM(AF20:AF76)</f>
        <v>-663</v>
      </c>
      <c r="AG13" s="74" t="n">
        <f aca="false">SUM(AG20:AG76)</f>
        <v>0.0890000000000129</v>
      </c>
      <c r="AH13" s="74" t="n">
        <f aca="false">SUM(AH20:AH76)</f>
        <v>0</v>
      </c>
      <c r="AI13" s="74" t="n">
        <f aca="false">SUM(AI20:AI76)</f>
        <v>1015.996</v>
      </c>
      <c r="AJ13" s="74" t="n">
        <f aca="false">SUM(AJ20:AJ76)</f>
        <v>0</v>
      </c>
      <c r="AK13" s="74" t="n">
        <f aca="false">SUM(AK20:AK76)</f>
        <v>-76.19</v>
      </c>
      <c r="AL13" s="74" t="n">
        <f aca="false">SUM(AL20:AL76)</f>
        <v>-77.778</v>
      </c>
      <c r="AM13" s="74" t="n">
        <f aca="false">SUM(AM20:AM76)</f>
        <v>0</v>
      </c>
      <c r="AN13" s="74" t="n">
        <f aca="false">SUM(AN20:AN76)</f>
        <v>0</v>
      </c>
      <c r="AO13" s="74" t="n">
        <f aca="false">SUM(AO20:AO76)</f>
        <v>0</v>
      </c>
      <c r="AP13" s="74" t="n">
        <f aca="false">SUM(AP20:AP76)</f>
        <v>336.13</v>
      </c>
      <c r="AQ13" s="74" t="n">
        <f aca="false">SUM(AQ20:AQ76)</f>
        <v>-23.135</v>
      </c>
      <c r="AR13" s="74" t="n">
        <f aca="false">SUM(AR20:AR76)</f>
        <v>267.263</v>
      </c>
      <c r="AS13" s="74" t="n">
        <f aca="false">SUM(AS20:AS76)</f>
        <v>0</v>
      </c>
      <c r="AT13" s="74" t="n">
        <f aca="false">SUM(AT20:AT76)</f>
        <v>183.516</v>
      </c>
      <c r="AU13" s="74" t="n">
        <f aca="false">SUM(AU20:AU76)</f>
        <v>0</v>
      </c>
      <c r="AV13" s="74" t="n">
        <f aca="false">SUM(AV20:AV76)</f>
        <v>1211.282</v>
      </c>
      <c r="AW13" s="74" t="n">
        <f aca="false">SUM(AW20:AW76)</f>
        <v>-85.505</v>
      </c>
      <c r="AX13" s="74" t="n">
        <f aca="false">SUM(AX20:AX76)</f>
        <v>193.834</v>
      </c>
      <c r="AY13" s="74" t="n">
        <f aca="false">SUM(AY20:AY76)</f>
        <v>-737.068</v>
      </c>
      <c r="AZ13" s="81" t="n">
        <f aca="false">SUM(AZ20:AZ76)</f>
        <v>0</v>
      </c>
      <c r="BA13" s="82" t="n">
        <f aca="false">SUM(BA20:BA76)</f>
        <v>1072.82528187919</v>
      </c>
      <c r="BB13" s="83" t="n">
        <f aca="false">SUM(BB20:BB76)</f>
        <v>590.27</v>
      </c>
      <c r="BH13" s="84"/>
      <c r="BI13" s="85"/>
      <c r="BJ13" s="85"/>
      <c r="BK13" s="85"/>
      <c r="BL13" s="85"/>
      <c r="BM13" s="85"/>
      <c r="BN13" s="86"/>
      <c r="BO13" s="85"/>
      <c r="BP13" s="85"/>
      <c r="BQ13" s="85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</row>
    <row r="14" customFormat="false" ht="15.75" hidden="false" customHeight="false" outlineLevel="0" collapsed="false">
      <c r="B14" s="87"/>
      <c r="C14" s="88"/>
      <c r="D14" s="89"/>
      <c r="E14" s="90"/>
      <c r="F14" s="90"/>
      <c r="G14" s="90"/>
      <c r="H14" s="91"/>
      <c r="I14" s="89"/>
      <c r="J14" s="90"/>
      <c r="K14" s="90"/>
      <c r="L14" s="90"/>
      <c r="M14" s="92"/>
      <c r="N14" s="90"/>
      <c r="O14" s="90"/>
      <c r="P14" s="90"/>
      <c r="Q14" s="90"/>
      <c r="R14" s="91"/>
      <c r="S14" s="89"/>
      <c r="T14" s="90"/>
      <c r="U14" s="90"/>
      <c r="V14" s="90"/>
      <c r="W14" s="92"/>
      <c r="X14" s="93"/>
      <c r="Y14" s="94"/>
      <c r="Z14" s="90"/>
      <c r="AA14" s="94"/>
      <c r="AB14" s="95"/>
      <c r="AC14" s="96"/>
      <c r="AD14" s="89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7"/>
      <c r="BA14" s="91"/>
      <c r="BB14" s="98"/>
      <c r="BH14" s="84"/>
      <c r="BI14" s="85"/>
      <c r="BJ14" s="85"/>
      <c r="BK14" s="85"/>
      <c r="BL14" s="85"/>
      <c r="BM14" s="85"/>
      <c r="BN14" s="86"/>
      <c r="BO14" s="85"/>
      <c r="BP14" s="85"/>
      <c r="BQ14" s="85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</row>
    <row r="15" customFormat="false" ht="15" hidden="false" customHeight="false" outlineLevel="0" collapsed="false">
      <c r="B15" s="71" t="s">
        <v>59</v>
      </c>
      <c r="C15" s="99" t="n">
        <f aca="false">SUM(C20)</f>
        <v>189911.410334227</v>
      </c>
      <c r="D15" s="99" t="n">
        <f aca="false">SUM(D20)</f>
        <v>0</v>
      </c>
      <c r="E15" s="99" t="n">
        <f aca="false">SUM(E20)</f>
        <v>0</v>
      </c>
      <c r="F15" s="99" t="n">
        <f aca="false">SUM(F20)</f>
        <v>0</v>
      </c>
      <c r="G15" s="99" t="n">
        <f aca="false">SUM(G20)</f>
        <v>0</v>
      </c>
      <c r="H15" s="99" t="n">
        <f aca="false">SUM(H20)</f>
        <v>0</v>
      </c>
      <c r="I15" s="99" t="n">
        <f aca="false">SUM(I20)</f>
        <v>0</v>
      </c>
      <c r="J15" s="99" t="n">
        <f aca="false">SUM(J20)</f>
        <v>0</v>
      </c>
      <c r="K15" s="99" t="n">
        <f aca="false">SUM(K20)</f>
        <v>0</v>
      </c>
      <c r="L15" s="99" t="n">
        <f aca="false">SUM(L20)</f>
        <v>0</v>
      </c>
      <c r="M15" s="99" t="n">
        <f aca="false">SUM(M20)</f>
        <v>0</v>
      </c>
      <c r="N15" s="99" t="n">
        <f aca="false">SUM(N20)</f>
        <v>0</v>
      </c>
      <c r="O15" s="99" t="n">
        <f aca="false">SUM(O20)</f>
        <v>0</v>
      </c>
      <c r="P15" s="99" t="n">
        <f aca="false">SUM(P20)</f>
        <v>0</v>
      </c>
      <c r="Q15" s="99" t="n">
        <f aca="false">SUM(Q20)</f>
        <v>0</v>
      </c>
      <c r="R15" s="99" t="n">
        <f aca="false">SUM(R20)</f>
        <v>0</v>
      </c>
      <c r="S15" s="99" t="n">
        <f aca="false">SUM(S20)</f>
        <v>0</v>
      </c>
      <c r="T15" s="99" t="n">
        <f aca="false">SUM(T20)</f>
        <v>0</v>
      </c>
      <c r="U15" s="99" t="n">
        <f aca="false">SUM(U20)</f>
        <v>0</v>
      </c>
      <c r="V15" s="99" t="n">
        <f aca="false">SUM(V20)</f>
        <v>0</v>
      </c>
      <c r="W15" s="99" t="n">
        <f aca="false">SUM(W20)</f>
        <v>0</v>
      </c>
      <c r="X15" s="99" t="n">
        <f aca="false">SUM(X20)</f>
        <v>-78.947</v>
      </c>
      <c r="Y15" s="99" t="n">
        <f aca="false">SUM(Y20)</f>
        <v>0</v>
      </c>
      <c r="Z15" s="99" t="n">
        <f aca="false">SUM(Z20)</f>
        <v>-2.471</v>
      </c>
      <c r="AA15" s="99" t="n">
        <f aca="false">SUM(AA20)</f>
        <v>155.556</v>
      </c>
      <c r="AB15" s="99" t="n">
        <f aca="false">SUM(AB20)</f>
        <v>54.2777409261577</v>
      </c>
      <c r="AC15" s="99" t="n">
        <f aca="false">SUM(AC20)</f>
        <v>155.556</v>
      </c>
      <c r="AD15" s="99" t="n">
        <f aca="false">SUM(AD20)</f>
        <v>826</v>
      </c>
      <c r="AE15" s="99" t="n">
        <f aca="false">SUM(AE20)</f>
        <v>1244.5</v>
      </c>
      <c r="AF15" s="99" t="n">
        <f aca="false">SUM(AF20)</f>
        <v>-521</v>
      </c>
      <c r="AG15" s="99" t="n">
        <f aca="false">SUM(AG20)</f>
        <v>39.92</v>
      </c>
      <c r="AH15" s="99" t="n">
        <f aca="false">SUM(AH20)</f>
        <v>0</v>
      </c>
      <c r="AI15" s="99" t="n">
        <f aca="false">SUM(AI20)</f>
        <v>28.334</v>
      </c>
      <c r="AJ15" s="99" t="n">
        <f aca="false">SUM(AJ20)</f>
        <v>0</v>
      </c>
      <c r="AK15" s="99" t="n">
        <f aca="false">SUM(AK20)</f>
        <v>-8.117</v>
      </c>
      <c r="AL15" s="99" t="n">
        <f aca="false">SUM(AL20)</f>
        <v>-77.778</v>
      </c>
      <c r="AM15" s="99" t="n">
        <f aca="false">SUM(AM20)</f>
        <v>0</v>
      </c>
      <c r="AN15" s="99" t="n">
        <f aca="false">SUM(AN20)</f>
        <v>0</v>
      </c>
      <c r="AO15" s="99" t="n">
        <f aca="false">SUM(AO20)</f>
        <v>0</v>
      </c>
      <c r="AP15" s="99" t="n">
        <f aca="false">SUM(AP20)</f>
        <v>336.13</v>
      </c>
      <c r="AQ15" s="99" t="n">
        <f aca="false">SUM(AQ20)</f>
        <v>-23.135</v>
      </c>
      <c r="AR15" s="99" t="n">
        <f aca="false">SUM(AR20)</f>
        <v>118.421</v>
      </c>
      <c r="AS15" s="99" t="n">
        <f aca="false">SUM(AS20)</f>
        <v>0</v>
      </c>
      <c r="AT15" s="99" t="n">
        <f aca="false">SUM(AT20)</f>
        <v>183.516</v>
      </c>
      <c r="AU15" s="99" t="n">
        <f aca="false">SUM(AU20)</f>
        <v>0</v>
      </c>
      <c r="AV15" s="99" t="n">
        <f aca="false">SUM(AV20)</f>
        <v>38.889</v>
      </c>
      <c r="AW15" s="99" t="n">
        <f aca="false">SUM(AW20)</f>
        <v>-0.266</v>
      </c>
      <c r="AX15" s="99" t="n">
        <f aca="false">SUM(AX20)</f>
        <v>124.444</v>
      </c>
      <c r="AY15" s="100" t="n">
        <f aca="false">SUM(AY20)</f>
        <v>-373.333</v>
      </c>
      <c r="AZ15" s="99" t="n">
        <f aca="false">SUM(AZ20)</f>
        <v>0</v>
      </c>
      <c r="BA15" s="99" t="n">
        <f aca="false">SUM(BA20)</f>
        <v>1977.05836241611</v>
      </c>
      <c r="BB15" s="99" t="n">
        <f aca="false">SUM(BB20)</f>
        <v>-287.778</v>
      </c>
      <c r="BH15" s="84"/>
      <c r="BI15" s="85"/>
      <c r="BJ15" s="85"/>
      <c r="BK15" s="85"/>
      <c r="BL15" s="85"/>
      <c r="BM15" s="85"/>
      <c r="BN15" s="86"/>
      <c r="BO15" s="85"/>
      <c r="BP15" s="85"/>
      <c r="BQ15" s="85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</row>
    <row r="16" customFormat="false" ht="15" hidden="false" customHeight="false" outlineLevel="0" collapsed="false">
      <c r="B16" s="71" t="s">
        <v>60</v>
      </c>
      <c r="C16" s="72" t="n">
        <f aca="false">SUM(C21:C23)</f>
        <v>-439835.961761893</v>
      </c>
      <c r="D16" s="72" t="n">
        <f aca="false">SUM(D21:D23)</f>
        <v>901.672</v>
      </c>
      <c r="E16" s="72" t="n">
        <f aca="false">SUM(E21:E23)</f>
        <v>-343</v>
      </c>
      <c r="F16" s="72" t="n">
        <f aca="false">SUM(F21:F23)</f>
        <v>0.173</v>
      </c>
      <c r="G16" s="72" t="n">
        <f aca="false">SUM(G21:G23)</f>
        <v>48.254</v>
      </c>
      <c r="H16" s="72" t="n">
        <f aca="false">SUM(H21:H23)</f>
        <v>607.099</v>
      </c>
      <c r="I16" s="72" t="n">
        <f aca="false">SUM(I21:I23)</f>
        <v>0</v>
      </c>
      <c r="J16" s="72" t="n">
        <f aca="false">SUM(J21:J23)</f>
        <v>0</v>
      </c>
      <c r="K16" s="72" t="n">
        <f aca="false">SUM(K21:K23)</f>
        <v>0</v>
      </c>
      <c r="L16" s="72" t="n">
        <f aca="false">SUM(L21:L23)</f>
        <v>0</v>
      </c>
      <c r="M16" s="72" t="n">
        <f aca="false">SUM(M21:M23)</f>
        <v>0</v>
      </c>
      <c r="N16" s="72" t="n">
        <f aca="false">SUM(N21:N23)</f>
        <v>0</v>
      </c>
      <c r="O16" s="72" t="n">
        <f aca="false">SUM(O21:O23)</f>
        <v>0</v>
      </c>
      <c r="P16" s="72" t="n">
        <f aca="false">SUM(P21:P23)</f>
        <v>0</v>
      </c>
      <c r="Q16" s="72" t="n">
        <f aca="false">SUM(Q21:Q23)</f>
        <v>0</v>
      </c>
      <c r="R16" s="72" t="n">
        <f aca="false">SUM(R21:R23)</f>
        <v>0</v>
      </c>
      <c r="S16" s="72" t="n">
        <f aca="false">SUM(S21:S23)</f>
        <v>0</v>
      </c>
      <c r="T16" s="72" t="n">
        <f aca="false">SUM(T21:T23)</f>
        <v>39.831</v>
      </c>
      <c r="U16" s="72" t="n">
        <f aca="false">SUM(U21:U23)</f>
        <v>0</v>
      </c>
      <c r="V16" s="72" t="n">
        <f aca="false">SUM(V21:V23)</f>
        <v>0</v>
      </c>
      <c r="W16" s="72" t="n">
        <f aca="false">SUM(W21:W23)</f>
        <v>39.831</v>
      </c>
      <c r="X16" s="72" t="n">
        <f aca="false">SUM(X21:X23)</f>
        <v>-198.631</v>
      </c>
      <c r="Y16" s="72" t="n">
        <f aca="false">SUM(Y21:Y23)</f>
        <v>0</v>
      </c>
      <c r="Z16" s="72" t="n">
        <f aca="false">SUM(Z21:Z23)</f>
        <v>-131.323</v>
      </c>
      <c r="AA16" s="72" t="n">
        <f aca="false">SUM(AA21:AA23)</f>
        <v>-792.958</v>
      </c>
      <c r="AB16" s="72" t="n">
        <f aca="false">SUM(AB21:AB23)</f>
        <v>-1172.88049937422</v>
      </c>
      <c r="AC16" s="72" t="n">
        <f aca="false">SUM(AC21:AC23)</f>
        <v>-792.958</v>
      </c>
      <c r="AD16" s="72" t="n">
        <f aca="false">SUM(AD21:AD23)</f>
        <v>-1099.725</v>
      </c>
      <c r="AE16" s="72" t="n">
        <f aca="false">SUM(AE21:AE23)</f>
        <v>-219.072</v>
      </c>
      <c r="AF16" s="72" t="n">
        <f aca="false">SUM(AF21:AF23)</f>
        <v>-2936</v>
      </c>
      <c r="AG16" s="72" t="n">
        <f aca="false">SUM(AG21:AG23)</f>
        <v>-39.831</v>
      </c>
      <c r="AH16" s="72" t="n">
        <f aca="false">SUM(AH21:AH23)</f>
        <v>0</v>
      </c>
      <c r="AI16" s="72" t="n">
        <f aca="false">SUM(AI21:AI23)</f>
        <v>987.662</v>
      </c>
      <c r="AJ16" s="72" t="n">
        <f aca="false">SUM(AJ21:AJ23)</f>
        <v>0</v>
      </c>
      <c r="AK16" s="72" t="n">
        <f aca="false">SUM(AK21:AK23)</f>
        <v>5.749</v>
      </c>
      <c r="AL16" s="72" t="n">
        <f aca="false">SUM(AL21:AL23)</f>
        <v>0</v>
      </c>
      <c r="AM16" s="72" t="n">
        <f aca="false">SUM(AM21:AM23)</f>
        <v>0</v>
      </c>
      <c r="AN16" s="72" t="n">
        <f aca="false">SUM(AN21:AN23)</f>
        <v>0</v>
      </c>
      <c r="AO16" s="72" t="n">
        <f aca="false">SUM(AO21:AO23)</f>
        <v>0</v>
      </c>
      <c r="AP16" s="72" t="n">
        <f aca="false">SUM(AP21:AP23)</f>
        <v>0</v>
      </c>
      <c r="AQ16" s="72" t="n">
        <f aca="false">SUM(AQ21:AQ23)</f>
        <v>0</v>
      </c>
      <c r="AR16" s="72" t="n">
        <f aca="false">SUM(AR21:AR23)</f>
        <v>148.842</v>
      </c>
      <c r="AS16" s="72" t="n">
        <f aca="false">SUM(AS21:AS23)</f>
        <v>0</v>
      </c>
      <c r="AT16" s="72" t="n">
        <f aca="false">SUM(AT21:AT23)</f>
        <v>0</v>
      </c>
      <c r="AU16" s="72" t="n">
        <f aca="false">SUM(AU21:AU23)</f>
        <v>0</v>
      </c>
      <c r="AV16" s="72" t="n">
        <f aca="false">SUM(AV21:AV23)</f>
        <v>445.746</v>
      </c>
      <c r="AW16" s="72" t="n">
        <f aca="false">SUM(AW21:AW23)</f>
        <v>-1.383</v>
      </c>
      <c r="AX16" s="72" t="n">
        <f aca="false">SUM(AX21:AX23)</f>
        <v>69.39</v>
      </c>
      <c r="AY16" s="101" t="n">
        <f aca="false">SUM(AY21:AY23)</f>
        <v>-605.951</v>
      </c>
      <c r="AZ16" s="72" t="n">
        <f aca="false">SUM(AZ21:AZ23)</f>
        <v>0</v>
      </c>
      <c r="BA16" s="72" t="n">
        <f aca="false">SUM(BA21:BA23)</f>
        <v>-3193.62708053691</v>
      </c>
      <c r="BB16" s="72" t="n">
        <f aca="false">SUM(BB21:BB23)</f>
        <v>-90.8149999999999</v>
      </c>
      <c r="BH16" s="84"/>
      <c r="BI16" s="85"/>
      <c r="BJ16" s="85"/>
      <c r="BK16" s="85"/>
      <c r="BL16" s="85"/>
      <c r="BM16" s="85"/>
      <c r="BN16" s="86"/>
      <c r="BO16" s="85"/>
      <c r="BP16" s="85"/>
      <c r="BQ16" s="85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</row>
    <row r="17" customFormat="false" ht="15" hidden="false" customHeight="false" outlineLevel="0" collapsed="false">
      <c r="B17" s="71" t="s">
        <v>61</v>
      </c>
      <c r="C17" s="72" t="n">
        <f aca="false">SUM(C24:C26)</f>
        <v>-46167.6490066225</v>
      </c>
      <c r="D17" s="72" t="n">
        <f aca="false">SUM(D24:D26)</f>
        <v>916.761</v>
      </c>
      <c r="E17" s="72" t="n">
        <f aca="false">SUM(E24:E26)</f>
        <v>-910</v>
      </c>
      <c r="F17" s="72" t="n">
        <f aca="false">SUM(F24:F26)</f>
        <v>1.222</v>
      </c>
      <c r="G17" s="72" t="n">
        <f aca="false">SUM(G24:G26)</f>
        <v>0</v>
      </c>
      <c r="H17" s="72" t="n">
        <f aca="false">SUM(H24:H26)</f>
        <v>7.98300000000002</v>
      </c>
      <c r="I17" s="72" t="n">
        <f aca="false">SUM(I24:I26)</f>
        <v>0</v>
      </c>
      <c r="J17" s="72" t="n">
        <f aca="false">SUM(J24:J26)</f>
        <v>0</v>
      </c>
      <c r="K17" s="72" t="n">
        <f aca="false">SUM(K24:K26)</f>
        <v>0</v>
      </c>
      <c r="L17" s="72" t="n">
        <f aca="false">SUM(L24:L26)</f>
        <v>0</v>
      </c>
      <c r="M17" s="72" t="n">
        <f aca="false">SUM(M24:M26)</f>
        <v>0</v>
      </c>
      <c r="N17" s="72" t="n">
        <f aca="false">SUM(N24:N26)</f>
        <v>0</v>
      </c>
      <c r="O17" s="72" t="n">
        <f aca="false">SUM(O24:O26)</f>
        <v>0</v>
      </c>
      <c r="P17" s="72" t="n">
        <f aca="false">SUM(P24:P26)</f>
        <v>0</v>
      </c>
      <c r="Q17" s="72" t="n">
        <f aca="false">SUM(Q24:Q26)</f>
        <v>0</v>
      </c>
      <c r="R17" s="72" t="n">
        <f aca="false">SUM(R24:R26)</f>
        <v>0</v>
      </c>
      <c r="S17" s="72" t="n">
        <f aca="false">SUM(S24:S26)</f>
        <v>0</v>
      </c>
      <c r="T17" s="72" t="n">
        <f aca="false">SUM(T24:T26)</f>
        <v>0</v>
      </c>
      <c r="U17" s="72" t="n">
        <f aca="false">SUM(U24:U26)</f>
        <v>0</v>
      </c>
      <c r="V17" s="72" t="n">
        <f aca="false">SUM(V24:V26)</f>
        <v>0</v>
      </c>
      <c r="W17" s="72" t="n">
        <f aca="false">SUM(W24:W26)</f>
        <v>0</v>
      </c>
      <c r="X17" s="72" t="n">
        <f aca="false">SUM(X24:X26)</f>
        <v>0</v>
      </c>
      <c r="Y17" s="72" t="n">
        <f aca="false">SUM(Y24:Y26)</f>
        <v>0</v>
      </c>
      <c r="Z17" s="72" t="n">
        <f aca="false">SUM(Z24:Z26)</f>
        <v>-32.335</v>
      </c>
      <c r="AA17" s="72" t="n">
        <f aca="false">SUM(AA24:AA26)</f>
        <v>-584.612</v>
      </c>
      <c r="AB17" s="72" t="n">
        <f aca="false">SUM(AB24:AB26)</f>
        <v>-616.947</v>
      </c>
      <c r="AC17" s="72" t="n">
        <f aca="false">SUM(AC24:AC26)</f>
        <v>-584.612</v>
      </c>
      <c r="AD17" s="72" t="n">
        <f aca="false">SUM(AD24:AD26)</f>
        <v>-1379.236</v>
      </c>
      <c r="AE17" s="72" t="n">
        <f aca="false">SUM(AE24:AE26)</f>
        <v>0</v>
      </c>
      <c r="AF17" s="72" t="n">
        <f aca="false">SUM(AF24:AF26)</f>
        <v>1097</v>
      </c>
      <c r="AG17" s="72" t="n">
        <f aca="false">SUM(AG24:AG26)</f>
        <v>0</v>
      </c>
      <c r="AH17" s="72" t="n">
        <f aca="false">SUM(AH24:AH26)</f>
        <v>0</v>
      </c>
      <c r="AI17" s="72" t="n">
        <f aca="false">SUM(AI24:AI26)</f>
        <v>-0.00100000000000477</v>
      </c>
      <c r="AJ17" s="72" t="n">
        <f aca="false">SUM(AJ24:AJ26)</f>
        <v>0</v>
      </c>
      <c r="AK17" s="72" t="n">
        <f aca="false">SUM(AK24:AK26)</f>
        <v>-73.822</v>
      </c>
      <c r="AL17" s="72" t="n">
        <f aca="false">SUM(AL24:AL26)</f>
        <v>0</v>
      </c>
      <c r="AM17" s="72" t="n">
        <f aca="false">SUM(AM24:AM26)</f>
        <v>0</v>
      </c>
      <c r="AN17" s="72" t="n">
        <f aca="false">SUM(AN24:AN26)</f>
        <v>0</v>
      </c>
      <c r="AO17" s="72" t="n">
        <f aca="false">SUM(AO24:AO26)</f>
        <v>0</v>
      </c>
      <c r="AP17" s="72" t="n">
        <f aca="false">SUM(AP24:AP26)</f>
        <v>0</v>
      </c>
      <c r="AQ17" s="72" t="n">
        <f aca="false">SUM(AQ24:AQ26)</f>
        <v>0</v>
      </c>
      <c r="AR17" s="72" t="n">
        <f aca="false">SUM(AR24:AR26)</f>
        <v>0</v>
      </c>
      <c r="AS17" s="72" t="n">
        <f aca="false">SUM(AS24:AS26)</f>
        <v>0</v>
      </c>
      <c r="AT17" s="72" t="n">
        <f aca="false">SUM(AT24:AT26)</f>
        <v>0</v>
      </c>
      <c r="AU17" s="72" t="n">
        <f aca="false">SUM(AU24:AU26)</f>
        <v>0</v>
      </c>
      <c r="AV17" s="72" t="n">
        <f aca="false">SUM(AV24:AV26)</f>
        <v>438.459</v>
      </c>
      <c r="AW17" s="72" t="n">
        <f aca="false">SUM(AW24:AW26)</f>
        <v>-83.856</v>
      </c>
      <c r="AX17" s="72" t="n">
        <f aca="false">SUM(AX24:AX26)</f>
        <v>0</v>
      </c>
      <c r="AY17" s="101" t="n">
        <f aca="false">SUM(AY24:AY26)</f>
        <v>146.153</v>
      </c>
      <c r="AZ17" s="72" t="n">
        <f aca="false">SUM(AZ24:AZ26)</f>
        <v>0</v>
      </c>
      <c r="BA17" s="72" t="n">
        <f aca="false">SUM(BA24:BA26)</f>
        <v>144.697</v>
      </c>
      <c r="BB17" s="72" t="n">
        <f aca="false">SUM(BB24:BB26)</f>
        <v>584.612</v>
      </c>
      <c r="BH17" s="84"/>
      <c r="BI17" s="85"/>
      <c r="BJ17" s="85"/>
      <c r="BK17" s="85"/>
      <c r="BL17" s="85"/>
      <c r="BM17" s="85"/>
      <c r="BN17" s="86"/>
      <c r="BO17" s="85"/>
      <c r="BP17" s="85"/>
      <c r="BQ17" s="85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</row>
    <row r="18" customFormat="false" ht="15.75" hidden="false" customHeight="false" outlineLevel="0" collapsed="false">
      <c r="B18" s="87" t="s">
        <v>62</v>
      </c>
      <c r="C18" s="88" t="n">
        <f aca="false">SUM(C27:C29)</f>
        <v>187189.700662252</v>
      </c>
      <c r="D18" s="88" t="n">
        <f aca="false">SUM(D27:D29)</f>
        <v>371.49</v>
      </c>
      <c r="E18" s="88" t="n">
        <f aca="false">SUM(E27:E29)</f>
        <v>-325</v>
      </c>
      <c r="F18" s="88" t="n">
        <f aca="false">SUM(F27:F29)</f>
        <v>4.127</v>
      </c>
      <c r="G18" s="88" t="n">
        <f aca="false">SUM(G27:G29)</f>
        <v>0</v>
      </c>
      <c r="H18" s="88" t="n">
        <f aca="false">SUM(H27:H29)</f>
        <v>50.617</v>
      </c>
      <c r="I18" s="88" t="n">
        <f aca="false">SUM(I27:I29)</f>
        <v>33.527</v>
      </c>
      <c r="J18" s="88" t="n">
        <f aca="false">SUM(J27:J29)</f>
        <v>0</v>
      </c>
      <c r="K18" s="88" t="n">
        <f aca="false">SUM(K27:K29)</f>
        <v>0</v>
      </c>
      <c r="L18" s="88" t="n">
        <f aca="false">SUM(L27:L29)</f>
        <v>0</v>
      </c>
      <c r="M18" s="88" t="n">
        <f aca="false">SUM(M27:M29)</f>
        <v>33.527</v>
      </c>
      <c r="N18" s="88" t="n">
        <f aca="false">SUM(N27:N29)</f>
        <v>0</v>
      </c>
      <c r="O18" s="88" t="n">
        <f aca="false">SUM(O27:O29)</f>
        <v>0</v>
      </c>
      <c r="P18" s="88" t="n">
        <f aca="false">SUM(P27:P29)</f>
        <v>0</v>
      </c>
      <c r="Q18" s="88" t="n">
        <f aca="false">SUM(Q27:Q29)</f>
        <v>0</v>
      </c>
      <c r="R18" s="88" t="n">
        <f aca="false">SUM(R27:R29)</f>
        <v>0</v>
      </c>
      <c r="S18" s="88" t="n">
        <f aca="false">SUM(S27:S29)</f>
        <v>0</v>
      </c>
      <c r="T18" s="88" t="n">
        <f aca="false">SUM(T27:T29)</f>
        <v>0</v>
      </c>
      <c r="U18" s="88" t="n">
        <f aca="false">SUM(U27:U29)</f>
        <v>0</v>
      </c>
      <c r="V18" s="88" t="n">
        <f aca="false">SUM(V27:V29)</f>
        <v>0</v>
      </c>
      <c r="W18" s="88" t="n">
        <f aca="false">SUM(W27:W29)</f>
        <v>0</v>
      </c>
      <c r="X18" s="88" t="n">
        <f aca="false">SUM(X27:X29)</f>
        <v>0</v>
      </c>
      <c r="Y18" s="88" t="n">
        <f aca="false">SUM(Y27:Y29)</f>
        <v>0</v>
      </c>
      <c r="Z18" s="88" t="n">
        <f aca="false">SUM(Z27:Z29)</f>
        <v>0</v>
      </c>
      <c r="AA18" s="88" t="n">
        <f aca="false">SUM(AA27:AA29)</f>
        <v>-384.25</v>
      </c>
      <c r="AB18" s="88" t="n">
        <f aca="false">SUM(AB27:AB29)</f>
        <v>-384.25</v>
      </c>
      <c r="AC18" s="88" t="n">
        <f aca="false">SUM(AC27:AC29)</f>
        <v>-384.25</v>
      </c>
      <c r="AD18" s="88" t="n">
        <f aca="false">SUM(AD27:AD29)</f>
        <v>63.445</v>
      </c>
      <c r="AE18" s="88" t="n">
        <f aca="false">SUM(AE27:AE29)</f>
        <v>0</v>
      </c>
      <c r="AF18" s="88" t="n">
        <f aca="false">SUM(AF27:AF29)</f>
        <v>1697</v>
      </c>
      <c r="AG18" s="88" t="n">
        <f aca="false">SUM(AG27:AG29)</f>
        <v>0</v>
      </c>
      <c r="AH18" s="88" t="n">
        <f aca="false">SUM(AH27:AH29)</f>
        <v>0</v>
      </c>
      <c r="AI18" s="88" t="n">
        <f aca="false">SUM(AI27:AI29)</f>
        <v>0.000999999999997669</v>
      </c>
      <c r="AJ18" s="88" t="n">
        <f aca="false">SUM(AJ27:AJ29)</f>
        <v>0</v>
      </c>
      <c r="AK18" s="88" t="n">
        <f aca="false">SUM(AK27:AK29)</f>
        <v>0</v>
      </c>
      <c r="AL18" s="88" t="n">
        <f aca="false">SUM(AL27:AL29)</f>
        <v>0</v>
      </c>
      <c r="AM18" s="88" t="n">
        <f aca="false">SUM(AM27:AM29)</f>
        <v>0</v>
      </c>
      <c r="AN18" s="88" t="n">
        <f aca="false">SUM(AN27:AN29)</f>
        <v>0</v>
      </c>
      <c r="AO18" s="88" t="n">
        <f aca="false">SUM(AO27:AO29)</f>
        <v>0</v>
      </c>
      <c r="AP18" s="88" t="n">
        <f aca="false">SUM(AP27:AP29)</f>
        <v>0</v>
      </c>
      <c r="AQ18" s="88" t="n">
        <f aca="false">SUM(AQ27:AQ29)</f>
        <v>0</v>
      </c>
      <c r="AR18" s="88" t="n">
        <f aca="false">SUM(AR27:AR29)</f>
        <v>0</v>
      </c>
      <c r="AS18" s="88" t="n">
        <f aca="false">SUM(AS27:AS29)</f>
        <v>0</v>
      </c>
      <c r="AT18" s="88" t="n">
        <f aca="false">SUM(AT27:AT29)</f>
        <v>0</v>
      </c>
      <c r="AU18" s="88" t="n">
        <f aca="false">SUM(AU27:AU29)</f>
        <v>0</v>
      </c>
      <c r="AV18" s="88" t="n">
        <f aca="false">SUM(AV27:AV29)</f>
        <v>288.188</v>
      </c>
      <c r="AW18" s="88" t="n">
        <f aca="false">SUM(AW27:AW29)</f>
        <v>0</v>
      </c>
      <c r="AX18" s="88" t="n">
        <f aca="false">SUM(AX27:AX29)</f>
        <v>0</v>
      </c>
      <c r="AY18" s="102" t="n">
        <f aca="false">SUM(AY27:AY29)</f>
        <v>96.063</v>
      </c>
      <c r="AZ18" s="88" t="n">
        <f aca="false">SUM(AZ27:AZ29)</f>
        <v>0</v>
      </c>
      <c r="BA18" s="88" t="n">
        <f aca="false">SUM(BA27:BA29)</f>
        <v>2144.697</v>
      </c>
      <c r="BB18" s="88" t="n">
        <f aca="false">SUM(BB27:BB29)</f>
        <v>384.251</v>
      </c>
      <c r="BH18" s="84"/>
      <c r="BI18" s="85"/>
      <c r="BJ18" s="85"/>
      <c r="BK18" s="85"/>
      <c r="BL18" s="85"/>
      <c r="BM18" s="85"/>
      <c r="BN18" s="86"/>
      <c r="BO18" s="85"/>
      <c r="BP18" s="85"/>
      <c r="BQ18" s="85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</row>
    <row r="19" customFormat="false" ht="15" hidden="false" customHeight="false" outlineLevel="0" collapsed="false">
      <c r="B19" s="71"/>
      <c r="C19" s="72"/>
      <c r="D19" s="73"/>
      <c r="E19" s="74"/>
      <c r="F19" s="74"/>
      <c r="G19" s="74"/>
      <c r="H19" s="75"/>
      <c r="I19" s="103"/>
      <c r="J19" s="104"/>
      <c r="K19" s="104"/>
      <c r="L19" s="104"/>
      <c r="M19" s="105"/>
      <c r="N19" s="103"/>
      <c r="O19" s="104"/>
      <c r="P19" s="104"/>
      <c r="Q19" s="104"/>
      <c r="R19" s="105"/>
      <c r="S19" s="103"/>
      <c r="T19" s="104"/>
      <c r="U19" s="104"/>
      <c r="V19" s="104"/>
      <c r="W19" s="106"/>
      <c r="X19" s="107"/>
      <c r="Y19" s="108"/>
      <c r="Z19" s="108"/>
      <c r="AA19" s="78"/>
      <c r="AB19" s="79"/>
      <c r="AC19" s="80"/>
      <c r="AD19" s="103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74"/>
      <c r="AS19" s="74"/>
      <c r="AT19" s="74"/>
      <c r="AU19" s="74"/>
      <c r="AV19" s="74"/>
      <c r="AW19" s="74"/>
      <c r="AX19" s="74"/>
      <c r="AY19" s="74"/>
      <c r="AZ19" s="81"/>
      <c r="BA19" s="105"/>
      <c r="BB19" s="109"/>
      <c r="BH19" s="84"/>
      <c r="BI19" s="85"/>
      <c r="BJ19" s="85"/>
      <c r="BK19" s="85"/>
      <c r="BL19" s="85"/>
      <c r="BM19" s="85"/>
      <c r="BN19" s="86"/>
      <c r="BO19" s="85"/>
      <c r="BP19" s="85"/>
      <c r="BQ19" s="85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</row>
    <row r="20" customFormat="false" ht="15" hidden="false" customHeight="false" outlineLevel="0" collapsed="false">
      <c r="B20" s="110" t="str">
        <f aca="false">+Input!A16</f>
        <v>APR-2000</v>
      </c>
      <c r="C20" s="111" t="n">
        <f aca="false">((H20+M20)/7.55*1000)+(R20/7.45*1000)+(W20/8.33*1000)+(AB20*100)+(AC20*100)+(BA20*100)+(BB20*100)</f>
        <v>189911.410334227</v>
      </c>
      <c r="D20" s="112" t="n">
        <f aca="false">Input!D16</f>
        <v>0</v>
      </c>
      <c r="E20" s="113" t="n">
        <f aca="false">Input!B16</f>
        <v>0</v>
      </c>
      <c r="F20" s="113" t="n">
        <f aca="false">Input!E16</f>
        <v>0</v>
      </c>
      <c r="G20" s="113" t="n">
        <f aca="false">Input!C16</f>
        <v>0</v>
      </c>
      <c r="H20" s="114" t="n">
        <f aca="false">SUM(D20:G20)</f>
        <v>0</v>
      </c>
      <c r="I20" s="112" t="n">
        <f aca="false">Input!AV16+Input!AZ16</f>
        <v>0</v>
      </c>
      <c r="J20" s="113" t="n">
        <v>0</v>
      </c>
      <c r="K20" s="113" t="n">
        <f aca="false">Input!AW16+Input!BA16</f>
        <v>0</v>
      </c>
      <c r="L20" s="113" t="n">
        <f aca="false">Input!AY16</f>
        <v>0</v>
      </c>
      <c r="M20" s="115" t="n">
        <f aca="false">SUM(I20:L20)</f>
        <v>0</v>
      </c>
      <c r="N20" s="113" t="n">
        <f aca="false">Input!AR16</f>
        <v>0</v>
      </c>
      <c r="O20" s="113" t="n">
        <v>0</v>
      </c>
      <c r="P20" s="113" t="n">
        <f aca="false">+Input!AS16</f>
        <v>0</v>
      </c>
      <c r="Q20" s="113" t="n">
        <f aca="false">+Input!DG16</f>
        <v>0</v>
      </c>
      <c r="R20" s="114" t="n">
        <f aca="false">SUM(N20:Q20)</f>
        <v>0</v>
      </c>
      <c r="S20" s="116" t="n">
        <f aca="false">Input!CV16</f>
        <v>0</v>
      </c>
      <c r="T20" s="113" t="n">
        <f aca="false">Input!CJ16</f>
        <v>0</v>
      </c>
      <c r="U20" s="113" t="n">
        <v>0</v>
      </c>
      <c r="V20" s="113" t="n">
        <v>0</v>
      </c>
      <c r="W20" s="115" t="n">
        <f aca="false">+S20+T20+U20+V20</f>
        <v>0</v>
      </c>
      <c r="X20" s="117" t="n">
        <f aca="false">Input!CB16</f>
        <v>-78.947</v>
      </c>
      <c r="Y20" s="118" t="n">
        <f aca="false">Input!BV16</f>
        <v>0</v>
      </c>
      <c r="Z20" s="118" t="n">
        <f aca="false">Input!BX16+Input!BZ16</f>
        <v>-2.471</v>
      </c>
      <c r="AA20" s="118" t="n">
        <f aca="false">Input!BP16</f>
        <v>155.556</v>
      </c>
      <c r="AB20" s="119" t="n">
        <f aca="false">(X20*10/7.99)+Y20+Z20+AA20</f>
        <v>54.2777409261577</v>
      </c>
      <c r="AC20" s="120" t="n">
        <f aca="false">AA20</f>
        <v>155.556</v>
      </c>
      <c r="AD20" s="112" t="n">
        <f aca="false">Input!V16+Input!AB16</f>
        <v>826</v>
      </c>
      <c r="AE20" s="113" t="n">
        <f aca="false">Input!X16</f>
        <v>1244.5</v>
      </c>
      <c r="AF20" s="113" t="n">
        <f aca="false">Input!T16</f>
        <v>-521</v>
      </c>
      <c r="AG20" s="113" t="n">
        <f aca="false">Input!CD16+Input!CF16+Input!CN16</f>
        <v>39.92</v>
      </c>
      <c r="AH20" s="113" t="n">
        <f aca="false">Input!W16+Input!AA16</f>
        <v>0</v>
      </c>
      <c r="AI20" s="113" t="n">
        <f aca="false">Input!CP16+Input!CR16+Input!CT16</f>
        <v>28.334</v>
      </c>
      <c r="AJ20" s="113" t="n">
        <f aca="false">Input!U16</f>
        <v>0</v>
      </c>
      <c r="AK20" s="113" t="n">
        <f aca="false">Input!AL16+Input!AN16</f>
        <v>-8.117</v>
      </c>
      <c r="AL20" s="121" t="n">
        <f aca="false">Input!AD16</f>
        <v>-77.778</v>
      </c>
      <c r="AM20" s="121" t="n">
        <v>0</v>
      </c>
      <c r="AN20" s="121" t="n">
        <f aca="false">Input!BJ16</f>
        <v>0</v>
      </c>
      <c r="AO20" s="121" t="n">
        <f aca="false">Input!AF16</f>
        <v>0</v>
      </c>
      <c r="AP20" s="121" t="n">
        <f aca="false">Input!BN16</f>
        <v>336.13</v>
      </c>
      <c r="AQ20" s="121" t="n">
        <f aca="false">+Input!BL16</f>
        <v>-23.135</v>
      </c>
      <c r="AR20" s="121" t="n">
        <f aca="false">Input!BH16</f>
        <v>118.421</v>
      </c>
      <c r="AS20" s="121" t="n">
        <f aca="false">Input!L16</f>
        <v>0</v>
      </c>
      <c r="AT20" s="113" t="n">
        <f aca="false">Input!N16</f>
        <v>183.516</v>
      </c>
      <c r="AU20" s="113" t="n">
        <f aca="false">Input!P16</f>
        <v>0</v>
      </c>
      <c r="AV20" s="113" t="n">
        <f aca="false">Input!J16</f>
        <v>38.889</v>
      </c>
      <c r="AW20" s="113" t="n">
        <f aca="false">Input!H16</f>
        <v>-0.266</v>
      </c>
      <c r="AX20" s="113" t="n">
        <f aca="false">Input!F16</f>
        <v>124.444</v>
      </c>
      <c r="AY20" s="113" t="n">
        <f aca="false">Input!AH16</f>
        <v>-373.333</v>
      </c>
      <c r="AZ20" s="122" t="n">
        <f aca="false">Input!CH16</f>
        <v>0</v>
      </c>
      <c r="BA20" s="114" t="n">
        <f aca="false">AD20+AE20+AF20+AG20+AH20+AI20+AJ20+AK20+AL20+AM20+AN20+AO20+AP20+AQ20+AX20+AS20+AT20+AU20+AV20+AW20+AY20+((AR20*10)/7.45)</f>
        <v>1977.05836241611</v>
      </c>
      <c r="BB20" s="123" t="n">
        <f aca="false">AL20+AO20+AX20+AY20+AV20</f>
        <v>-287.778</v>
      </c>
      <c r="BH20" s="84"/>
      <c r="BI20" s="85"/>
      <c r="BJ20" s="85"/>
      <c r="BK20" s="85"/>
      <c r="BL20" s="85"/>
      <c r="BM20" s="85"/>
      <c r="BN20" s="86"/>
      <c r="BO20" s="85"/>
      <c r="BP20" s="85"/>
      <c r="BQ20" s="85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</row>
    <row r="21" customFormat="false" ht="15" hidden="false" customHeight="false" outlineLevel="0" collapsed="false">
      <c r="B21" s="71" t="str">
        <f aca="false">+Input!A17</f>
        <v>MAY-2000</v>
      </c>
      <c r="C21" s="72" t="n">
        <f aca="false">((H21+M21)/7.55*1000)+(R21/7.45*1000)+(W21/8.33*1000)+(AB21*100)+(AC21*100)+(BA21*100)+(BB21*100)</f>
        <v>-84369.7232038227</v>
      </c>
      <c r="D21" s="73" t="n">
        <f aca="false">Input!D17</f>
        <v>149.511</v>
      </c>
      <c r="E21" s="74" t="n">
        <f aca="false">Input!B17</f>
        <v>12</v>
      </c>
      <c r="F21" s="74" t="n">
        <f aca="false">Input!E17</f>
        <v>0.163</v>
      </c>
      <c r="G21" s="74" t="n">
        <f aca="false">Input!C17</f>
        <v>-0.163</v>
      </c>
      <c r="H21" s="75" t="n">
        <f aca="false">SUM(D21:G21)</f>
        <v>161.511</v>
      </c>
      <c r="I21" s="73" t="n">
        <f aca="false">Input!AV17+Input!AZ17</f>
        <v>0</v>
      </c>
      <c r="J21" s="74" t="n">
        <v>0</v>
      </c>
      <c r="K21" s="74" t="n">
        <f aca="false">Input!AW17+Input!BA17</f>
        <v>0</v>
      </c>
      <c r="L21" s="74" t="n">
        <f aca="false">Input!AY17</f>
        <v>0</v>
      </c>
      <c r="M21" s="76" t="n">
        <f aca="false">SUM(I21:L21)</f>
        <v>0</v>
      </c>
      <c r="N21" s="74" t="n">
        <f aca="false">Input!AR17</f>
        <v>0</v>
      </c>
      <c r="O21" s="74" t="n">
        <v>0</v>
      </c>
      <c r="P21" s="74" t="n">
        <f aca="false">+Input!AS17</f>
        <v>0</v>
      </c>
      <c r="Q21" s="74" t="n">
        <f aca="false">+Input!DG17</f>
        <v>0</v>
      </c>
      <c r="R21" s="75" t="n">
        <f aca="false">SUM(N21:Q21)</f>
        <v>0</v>
      </c>
      <c r="S21" s="73" t="n">
        <f aca="false">Input!CV17</f>
        <v>0</v>
      </c>
      <c r="T21" s="74" t="n">
        <f aca="false">Input!CJ17</f>
        <v>39.831</v>
      </c>
      <c r="U21" s="74" t="n">
        <v>0</v>
      </c>
      <c r="V21" s="74" t="n">
        <v>0</v>
      </c>
      <c r="W21" s="76" t="n">
        <f aca="false">+S21+T21+U21+V21</f>
        <v>39.831</v>
      </c>
      <c r="X21" s="77" t="n">
        <f aca="false">Input!CB17</f>
        <v>-99.578</v>
      </c>
      <c r="Y21" s="78" t="n">
        <f aca="false">Input!BV17</f>
        <v>0</v>
      </c>
      <c r="Z21" s="78" t="n">
        <f aca="false">Input!BX17+Input!BZ17</f>
        <v>-12.107</v>
      </c>
      <c r="AA21" s="78" t="n">
        <f aca="false">Input!BP17</f>
        <v>-298.734</v>
      </c>
      <c r="AB21" s="79" t="n">
        <f aca="false">(X21*10/7.99)+Y21+Z21+AA21</f>
        <v>-435.469285356696</v>
      </c>
      <c r="AC21" s="80" t="n">
        <f aca="false">AA21</f>
        <v>-298.734</v>
      </c>
      <c r="AD21" s="73" t="n">
        <f aca="false">Input!V17+Input!AB17</f>
        <v>-249.696</v>
      </c>
      <c r="AE21" s="74" t="n">
        <f aca="false">Input!X17</f>
        <v>-219.072</v>
      </c>
      <c r="AF21" s="74" t="n">
        <f aca="false">Input!T17</f>
        <v>57</v>
      </c>
      <c r="AG21" s="74" t="n">
        <f aca="false">Input!CD17+Input!CF17+Input!CN17</f>
        <v>-39.831</v>
      </c>
      <c r="AH21" s="74" t="n">
        <f aca="false">Input!W17+Input!AA17</f>
        <v>0</v>
      </c>
      <c r="AI21" s="74" t="n">
        <f aca="false">Input!CP17+Input!CR17+Input!CT17</f>
        <v>243.298</v>
      </c>
      <c r="AJ21" s="74" t="n">
        <f aca="false">Input!U17</f>
        <v>0</v>
      </c>
      <c r="AK21" s="74" t="n">
        <f aca="false">Input!AL17+Input!AN17</f>
        <v>9.693</v>
      </c>
      <c r="AL21" s="85" t="n">
        <f aca="false">Input!AD17</f>
        <v>0</v>
      </c>
      <c r="AM21" s="85" t="n">
        <v>0</v>
      </c>
      <c r="AN21" s="85" t="n">
        <f aca="false">Input!BJ17</f>
        <v>0</v>
      </c>
      <c r="AO21" s="85" t="n">
        <f aca="false">Input!AF17</f>
        <v>0</v>
      </c>
      <c r="AP21" s="85" t="n">
        <f aca="false">Input!BN17</f>
        <v>0</v>
      </c>
      <c r="AQ21" s="85" t="n">
        <f aca="false">+Input!BL17</f>
        <v>0</v>
      </c>
      <c r="AR21" s="85" t="n">
        <f aca="false">Input!BH17</f>
        <v>49.789</v>
      </c>
      <c r="AS21" s="85" t="n">
        <f aca="false">Input!L17</f>
        <v>0</v>
      </c>
      <c r="AT21" s="74" t="n">
        <f aca="false">Input!N17</f>
        <v>0</v>
      </c>
      <c r="AU21" s="74" t="n">
        <f aca="false">Input!P17</f>
        <v>0</v>
      </c>
      <c r="AV21" s="74" t="n">
        <f aca="false">Input!J17</f>
        <v>149.367</v>
      </c>
      <c r="AW21" s="74" t="n">
        <f aca="false">Input!H17</f>
        <v>-0.469</v>
      </c>
      <c r="AX21" s="74" t="n">
        <f aca="false">Input!F17</f>
        <v>9.958</v>
      </c>
      <c r="AY21" s="74" t="n">
        <f aca="false">Input!AH17</f>
        <v>-278.818</v>
      </c>
      <c r="AZ21" s="81" t="n">
        <f aca="false">Input!CH17</f>
        <v>0</v>
      </c>
      <c r="BA21" s="75" t="n">
        <f aca="false">AD21+AE21+AF21+AG21+AH21+AI21+AJ21+AK21+AL21+AM21+AN21+AO21+AP21+AQ21+AX21+AS21+AT21+AU21+AV21+AW21+AY21+((AR21*10)/7.45)</f>
        <v>-251.739127516779</v>
      </c>
      <c r="BB21" s="83" t="n">
        <f aca="false">AL21+AO21+AX21+AY21+AV21</f>
        <v>-119.493</v>
      </c>
      <c r="BH21" s="84"/>
      <c r="BI21" s="85"/>
      <c r="BJ21" s="85"/>
      <c r="BK21" s="85"/>
      <c r="BL21" s="85"/>
      <c r="BM21" s="85"/>
      <c r="BN21" s="86"/>
      <c r="BO21" s="85"/>
      <c r="BP21" s="85"/>
      <c r="BQ21" s="85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</row>
    <row r="22" customFormat="false" ht="15" hidden="false" customHeight="false" outlineLevel="0" collapsed="false">
      <c r="B22" s="71" t="str">
        <f aca="false">+Input!A18</f>
        <v>JUN-2000</v>
      </c>
      <c r="C22" s="72" t="n">
        <f aca="false">((H22+M22)/7.55*1000)+(R22/7.45*1000)+(W22/8.33*1000)+(AB22*100)+(AC22*100)+(BA22*100)+(BB22*100)</f>
        <v>-387556.34253158</v>
      </c>
      <c r="D22" s="73" t="n">
        <f aca="false">Input!D18</f>
        <v>350.889</v>
      </c>
      <c r="E22" s="74" t="n">
        <f aca="false">Input!B18</f>
        <v>37</v>
      </c>
      <c r="F22" s="74" t="n">
        <f aca="false">Input!E18</f>
        <v>0</v>
      </c>
      <c r="G22" s="74" t="n">
        <f aca="false">Input!C18</f>
        <v>48.417</v>
      </c>
      <c r="H22" s="75" t="n">
        <f aca="false">SUM(D22:G22)</f>
        <v>436.306</v>
      </c>
      <c r="I22" s="73" t="n">
        <f aca="false">Input!AV18+Input!AZ18</f>
        <v>0</v>
      </c>
      <c r="J22" s="74" t="n">
        <v>0</v>
      </c>
      <c r="K22" s="74" t="n">
        <f aca="false">Input!AW18+Input!BA18</f>
        <v>0</v>
      </c>
      <c r="L22" s="74" t="n">
        <f aca="false">Input!AY18</f>
        <v>0</v>
      </c>
      <c r="M22" s="76" t="n">
        <f aca="false">SUM(I22:L22)</f>
        <v>0</v>
      </c>
      <c r="N22" s="74" t="n">
        <f aca="false">Input!AR18</f>
        <v>0</v>
      </c>
      <c r="O22" s="74" t="n">
        <v>0</v>
      </c>
      <c r="P22" s="74" t="n">
        <f aca="false">+Input!AS18</f>
        <v>0</v>
      </c>
      <c r="Q22" s="74" t="n">
        <f aca="false">+Input!DG18</f>
        <v>0</v>
      </c>
      <c r="R22" s="75" t="n">
        <f aca="false">SUM(N22:Q22)</f>
        <v>0</v>
      </c>
      <c r="S22" s="73" t="n">
        <f aca="false">Input!CV18</f>
        <v>0</v>
      </c>
      <c r="T22" s="74" t="n">
        <f aca="false">Input!CJ18</f>
        <v>0</v>
      </c>
      <c r="U22" s="74" t="n">
        <v>0</v>
      </c>
      <c r="V22" s="74" t="n">
        <v>0</v>
      </c>
      <c r="W22" s="76" t="n">
        <f aca="false">+S22+T22+U22+V22</f>
        <v>0</v>
      </c>
      <c r="X22" s="77" t="n">
        <f aca="false">Input!CB18</f>
        <v>-99.053</v>
      </c>
      <c r="Y22" s="78" t="n">
        <f aca="false">Input!BV18</f>
        <v>0</v>
      </c>
      <c r="Z22" s="78" t="n">
        <f aca="false">Input!BX18+Input!BZ18</f>
        <v>-121.991</v>
      </c>
      <c r="AA22" s="78" t="n">
        <f aca="false">Input!BP18</f>
        <v>-297.158</v>
      </c>
      <c r="AB22" s="79" t="n">
        <f aca="false">(X22*10/7.99)+Y22+Z22+AA22</f>
        <v>-543.120214017522</v>
      </c>
      <c r="AC22" s="80" t="n">
        <f aca="false">AA22</f>
        <v>-297.158</v>
      </c>
      <c r="AD22" s="73" t="n">
        <f aca="false">Input!V18+Input!AB18</f>
        <v>-411.189</v>
      </c>
      <c r="AE22" s="74" t="n">
        <f aca="false">Input!X18</f>
        <v>0</v>
      </c>
      <c r="AF22" s="74" t="n">
        <f aca="false">Input!T18</f>
        <v>-3418</v>
      </c>
      <c r="AG22" s="74" t="n">
        <f aca="false">Input!CD18+Input!CF18+Input!CN18</f>
        <v>0</v>
      </c>
      <c r="AH22" s="74" t="n">
        <f aca="false">Input!W18+Input!AA18</f>
        <v>0</v>
      </c>
      <c r="AI22" s="74" t="n">
        <f aca="false">Input!CP18+Input!CR18+Input!CT18</f>
        <v>426.946</v>
      </c>
      <c r="AJ22" s="74" t="n">
        <f aca="false">Input!U18</f>
        <v>0</v>
      </c>
      <c r="AK22" s="74" t="n">
        <f aca="false">Input!AL18+Input!AN18</f>
        <v>-6.665</v>
      </c>
      <c r="AL22" s="85" t="n">
        <f aca="false">Input!AD18</f>
        <v>0</v>
      </c>
      <c r="AM22" s="85" t="n">
        <v>0</v>
      </c>
      <c r="AN22" s="85" t="n">
        <f aca="false">Input!BJ18</f>
        <v>0</v>
      </c>
      <c r="AO22" s="85" t="n">
        <f aca="false">Input!AF18</f>
        <v>0</v>
      </c>
      <c r="AP22" s="85" t="n">
        <f aca="false">Input!BN18</f>
        <v>0</v>
      </c>
      <c r="AQ22" s="85" t="n">
        <f aca="false">+Input!BL18</f>
        <v>0</v>
      </c>
      <c r="AR22" s="85" t="n">
        <f aca="false">Input!BH18</f>
        <v>99.053</v>
      </c>
      <c r="AS22" s="85" t="n">
        <f aca="false">Input!L18</f>
        <v>0</v>
      </c>
      <c r="AT22" s="74" t="n">
        <f aca="false">Input!N18</f>
        <v>0</v>
      </c>
      <c r="AU22" s="74" t="n">
        <f aca="false">Input!P18</f>
        <v>0</v>
      </c>
      <c r="AV22" s="74" t="n">
        <f aca="false">Input!J18</f>
        <v>148.579</v>
      </c>
      <c r="AW22" s="74" t="n">
        <f aca="false">Input!H18</f>
        <v>-0.445</v>
      </c>
      <c r="AX22" s="74" t="n">
        <f aca="false">Input!F18</f>
        <v>59.432</v>
      </c>
      <c r="AY22" s="74" t="n">
        <f aca="false">Input!AH18</f>
        <v>-376.4</v>
      </c>
      <c r="AZ22" s="81" t="n">
        <f aca="false">Input!CH18</f>
        <v>0</v>
      </c>
      <c r="BA22" s="75" t="n">
        <f aca="false">AD22+AE22+AF22+AG22+AH22+AI22+AJ22+AK22+AL22+AM22+AN22+AO22+AP22+AQ22+AX22+AS22+AT22+AU22+AV22+AW22+AY22+((AR22*10)/7.45)</f>
        <v>-3444.78495302013</v>
      </c>
      <c r="BB22" s="83" t="n">
        <f aca="false">AL22+AO22+AX22+AY22+AV22</f>
        <v>-168.389</v>
      </c>
      <c r="BH22" s="84"/>
      <c r="BI22" s="85"/>
      <c r="BJ22" s="85"/>
      <c r="BK22" s="85"/>
      <c r="BL22" s="85"/>
      <c r="BM22" s="85"/>
      <c r="BN22" s="86"/>
      <c r="BO22" s="85"/>
      <c r="BP22" s="85"/>
      <c r="BQ22" s="85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</row>
    <row r="23" customFormat="false" ht="15" hidden="false" customHeight="false" outlineLevel="0" collapsed="false">
      <c r="B23" s="110" t="str">
        <f aca="false">+Input!A19</f>
        <v>JUL-2000</v>
      </c>
      <c r="C23" s="111" t="n">
        <f aca="false">((H23+M23)/7.55*1000)+(R23/7.45*1000)+(W23/8.33*1000)+(AB23*100)+(AC23*100)+(BA23*100)+(BB23*100)</f>
        <v>32090.1039735099</v>
      </c>
      <c r="D23" s="112" t="n">
        <f aca="false">Input!D19</f>
        <v>401.272</v>
      </c>
      <c r="E23" s="113" t="n">
        <f aca="false">Input!B19</f>
        <v>-392</v>
      </c>
      <c r="F23" s="113" t="n">
        <f aca="false">Input!E19</f>
        <v>0.01</v>
      </c>
      <c r="G23" s="113" t="n">
        <f aca="false">Input!C19</f>
        <v>0</v>
      </c>
      <c r="H23" s="114" t="n">
        <f aca="false">SUM(D23:G23)</f>
        <v>9.28199999999999</v>
      </c>
      <c r="I23" s="112" t="n">
        <f aca="false">Input!AV19+Input!AZ19</f>
        <v>0</v>
      </c>
      <c r="J23" s="113" t="n">
        <v>0</v>
      </c>
      <c r="K23" s="113" t="n">
        <f aca="false">Input!AW19+Input!BA19</f>
        <v>0</v>
      </c>
      <c r="L23" s="113" t="n">
        <f aca="false">Input!AY19</f>
        <v>0</v>
      </c>
      <c r="M23" s="115" t="n">
        <f aca="false">SUM(I23:L23)</f>
        <v>0</v>
      </c>
      <c r="N23" s="113" t="n">
        <f aca="false">Input!AR19</f>
        <v>0</v>
      </c>
      <c r="O23" s="113" t="n">
        <v>0</v>
      </c>
      <c r="P23" s="113" t="n">
        <f aca="false">+Input!AS19</f>
        <v>0</v>
      </c>
      <c r="Q23" s="113" t="n">
        <f aca="false">+Input!DG19</f>
        <v>0</v>
      </c>
      <c r="R23" s="114" t="n">
        <f aca="false">SUM(N23:Q23)</f>
        <v>0</v>
      </c>
      <c r="S23" s="112" t="n">
        <f aca="false">Input!CV19</f>
        <v>0</v>
      </c>
      <c r="T23" s="113" t="n">
        <f aca="false">Input!CJ19</f>
        <v>0</v>
      </c>
      <c r="U23" s="113" t="n">
        <v>0</v>
      </c>
      <c r="V23" s="113" t="n">
        <v>0</v>
      </c>
      <c r="W23" s="115" t="n">
        <f aca="false">+S23+T23+U23+V23</f>
        <v>0</v>
      </c>
      <c r="X23" s="117" t="n">
        <f aca="false">Input!CB19</f>
        <v>0</v>
      </c>
      <c r="Y23" s="118" t="n">
        <f aca="false">Input!BV19</f>
        <v>0</v>
      </c>
      <c r="Z23" s="118" t="n">
        <f aca="false">Input!BX19+Input!BZ19</f>
        <v>2.775</v>
      </c>
      <c r="AA23" s="118" t="n">
        <f aca="false">Input!BP19</f>
        <v>-197.066</v>
      </c>
      <c r="AB23" s="119" t="n">
        <f aca="false">(X23*10/7.99)+Y23+Z23+AA23</f>
        <v>-194.291</v>
      </c>
      <c r="AC23" s="120" t="n">
        <f aca="false">AA23</f>
        <v>-197.066</v>
      </c>
      <c r="AD23" s="112" t="n">
        <f aca="false">Input!V19+Input!AB19</f>
        <v>-438.84</v>
      </c>
      <c r="AE23" s="113" t="n">
        <f aca="false">Input!X19</f>
        <v>0</v>
      </c>
      <c r="AF23" s="113" t="n">
        <f aca="false">Input!T19</f>
        <v>425</v>
      </c>
      <c r="AG23" s="113" t="n">
        <f aca="false">Input!CD19+Input!CF19+Input!CN19</f>
        <v>0</v>
      </c>
      <c r="AH23" s="113" t="n">
        <f aca="false">Input!W19+Input!AA19</f>
        <v>0</v>
      </c>
      <c r="AI23" s="113" t="n">
        <f aca="false">Input!CP19+Input!CR19+Input!CT19</f>
        <v>317.418</v>
      </c>
      <c r="AJ23" s="113" t="n">
        <f aca="false">Input!U19</f>
        <v>0</v>
      </c>
      <c r="AK23" s="113" t="n">
        <f aca="false">Input!AL19+Input!AN19</f>
        <v>2.721</v>
      </c>
      <c r="AL23" s="121" t="n">
        <f aca="false">Input!AD19</f>
        <v>0</v>
      </c>
      <c r="AM23" s="121" t="n">
        <v>0</v>
      </c>
      <c r="AN23" s="121" t="n">
        <f aca="false">Input!BJ19</f>
        <v>0</v>
      </c>
      <c r="AO23" s="121" t="n">
        <f aca="false">Input!AF19</f>
        <v>0</v>
      </c>
      <c r="AP23" s="121" t="n">
        <f aca="false">Input!BN19</f>
        <v>0</v>
      </c>
      <c r="AQ23" s="121" t="n">
        <f aca="false">+Input!BL19</f>
        <v>0</v>
      </c>
      <c r="AR23" s="121" t="n">
        <f aca="false">Input!BH19</f>
        <v>0</v>
      </c>
      <c r="AS23" s="121" t="n">
        <f aca="false">Input!L19</f>
        <v>0</v>
      </c>
      <c r="AT23" s="113" t="n">
        <f aca="false">Input!N19</f>
        <v>0</v>
      </c>
      <c r="AU23" s="113" t="n">
        <f aca="false">Input!P19</f>
        <v>0</v>
      </c>
      <c r="AV23" s="113" t="n">
        <f aca="false">Input!J19</f>
        <v>147.8</v>
      </c>
      <c r="AW23" s="113" t="n">
        <f aca="false">Input!H19</f>
        <v>-0.469</v>
      </c>
      <c r="AX23" s="113" t="n">
        <f aca="false">Input!F19</f>
        <v>0</v>
      </c>
      <c r="AY23" s="113" t="n">
        <f aca="false">Input!AH19</f>
        <v>49.267</v>
      </c>
      <c r="AZ23" s="122" t="n">
        <f aca="false">Input!CH19</f>
        <v>0</v>
      </c>
      <c r="BA23" s="114" t="n">
        <f aca="false">AD23+AE23+AF23+AG23+AH23+AI23+AJ23+AK23+AL23+AM23+AN23+AO23+AP23+AQ23+AX23+AS23+AT23+AU23+AV23+AW23+AY23+((AR23*10)/7.45)</f>
        <v>502.897</v>
      </c>
      <c r="BB23" s="123" t="n">
        <f aca="false">AL23+AO23+AX23+AY23+AV23</f>
        <v>197.067</v>
      </c>
      <c r="BH23" s="84"/>
      <c r="BI23" s="85"/>
      <c r="BJ23" s="85"/>
      <c r="BK23" s="85"/>
      <c r="BL23" s="85"/>
      <c r="BM23" s="85"/>
      <c r="BN23" s="86"/>
      <c r="BO23" s="85"/>
      <c r="BP23" s="85"/>
      <c r="BQ23" s="85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</row>
    <row r="24" customFormat="false" ht="15" hidden="false" customHeight="false" outlineLevel="0" collapsed="false">
      <c r="B24" s="71" t="str">
        <f aca="false">+Input!A20</f>
        <v>AUG-2000</v>
      </c>
      <c r="C24" s="72" t="n">
        <f aca="false">((H24+M24)/7.55*1000)+(R24/7.45*1000)+(W24/8.33*1000)+(AB24*100)+(AC24*100)+(BA24*100)+(BB24*100)</f>
        <v>-5036.32649006623</v>
      </c>
      <c r="D24" s="73" t="n">
        <f aca="false">Input!D20</f>
        <v>337.826</v>
      </c>
      <c r="E24" s="74" t="n">
        <f aca="false">Input!B20</f>
        <v>-324</v>
      </c>
      <c r="F24" s="74" t="n">
        <f aca="false">Input!E20</f>
        <v>0.096</v>
      </c>
      <c r="G24" s="74" t="n">
        <f aca="false">Input!C20</f>
        <v>0</v>
      </c>
      <c r="H24" s="75" t="n">
        <f aca="false">SUM(D24:G24)</f>
        <v>13.922</v>
      </c>
      <c r="I24" s="73" t="n">
        <f aca="false">Input!AV20+Input!AZ20</f>
        <v>0</v>
      </c>
      <c r="J24" s="74" t="n">
        <v>0</v>
      </c>
      <c r="K24" s="74" t="n">
        <f aca="false">Input!AW20+Input!BA20</f>
        <v>0</v>
      </c>
      <c r="L24" s="74" t="n">
        <f aca="false">Input!AY20</f>
        <v>0</v>
      </c>
      <c r="M24" s="76" t="n">
        <f aca="false">SUM(I24:L24)</f>
        <v>0</v>
      </c>
      <c r="N24" s="74" t="n">
        <f aca="false">Input!AR20</f>
        <v>0</v>
      </c>
      <c r="O24" s="74" t="n">
        <v>0</v>
      </c>
      <c r="P24" s="74" t="n">
        <f aca="false">+Input!AS20</f>
        <v>0</v>
      </c>
      <c r="Q24" s="74" t="n">
        <f aca="false">+Input!DG20</f>
        <v>0</v>
      </c>
      <c r="R24" s="75" t="n">
        <f aca="false">SUM(N24:Q24)</f>
        <v>0</v>
      </c>
      <c r="S24" s="73" t="n">
        <f aca="false">Input!CV20</f>
        <v>0</v>
      </c>
      <c r="T24" s="74" t="n">
        <f aca="false">Input!CJ20</f>
        <v>0</v>
      </c>
      <c r="U24" s="74" t="n">
        <v>0</v>
      </c>
      <c r="V24" s="74" t="n">
        <v>0</v>
      </c>
      <c r="W24" s="76" t="n">
        <f aca="false">+S24+T24+U24+V24</f>
        <v>0</v>
      </c>
      <c r="X24" s="77" t="n">
        <f aca="false">Input!CB20</f>
        <v>0</v>
      </c>
      <c r="Y24" s="78" t="n">
        <f aca="false">Input!BV20</f>
        <v>0</v>
      </c>
      <c r="Z24" s="78" t="n">
        <f aca="false">Input!BX20+Input!BZ20</f>
        <v>-32.335</v>
      </c>
      <c r="AA24" s="78" t="n">
        <f aca="false">Input!BP20</f>
        <v>-195.971</v>
      </c>
      <c r="AB24" s="79" t="n">
        <f aca="false">(X24*10/7.99)+Y24+Z24+AA24</f>
        <v>-228.306</v>
      </c>
      <c r="AC24" s="80" t="n">
        <f aca="false">AA24</f>
        <v>-195.971</v>
      </c>
      <c r="AD24" s="73" t="n">
        <f aca="false">Input!V20+Input!AB20</f>
        <v>-525.79</v>
      </c>
      <c r="AE24" s="74" t="n">
        <f aca="false">Input!X20</f>
        <v>0</v>
      </c>
      <c r="AF24" s="74" t="n">
        <f aca="false">Input!T20</f>
        <v>647</v>
      </c>
      <c r="AG24" s="74" t="n">
        <f aca="false">Input!CD20+Input!CF20+Input!CN20</f>
        <v>0</v>
      </c>
      <c r="AH24" s="74" t="n">
        <f aca="false">Input!W20+Input!AA20</f>
        <v>0</v>
      </c>
      <c r="AI24" s="74" t="n">
        <f aca="false">Input!CP20+Input!CR20+Input!CT20</f>
        <v>0</v>
      </c>
      <c r="AJ24" s="74" t="n">
        <f aca="false">Input!U20</f>
        <v>0</v>
      </c>
      <c r="AK24" s="74" t="n">
        <f aca="false">Input!AL20+Input!AN20</f>
        <v>-73.822</v>
      </c>
      <c r="AL24" s="85" t="n">
        <f aca="false">Input!AD20</f>
        <v>0</v>
      </c>
      <c r="AM24" s="85" t="n">
        <v>0</v>
      </c>
      <c r="AN24" s="85" t="n">
        <f aca="false">Input!BJ20</f>
        <v>0</v>
      </c>
      <c r="AO24" s="85" t="n">
        <f aca="false">Input!AF20</f>
        <v>0</v>
      </c>
      <c r="AP24" s="85" t="n">
        <f aca="false">Input!BN20</f>
        <v>0</v>
      </c>
      <c r="AQ24" s="85" t="n">
        <f aca="false">+Input!BL20</f>
        <v>0</v>
      </c>
      <c r="AR24" s="85" t="n">
        <f aca="false">Input!BH20</f>
        <v>0</v>
      </c>
      <c r="AS24" s="85" t="n">
        <f aca="false">Input!L20</f>
        <v>0</v>
      </c>
      <c r="AT24" s="74" t="n">
        <f aca="false">Input!N20</f>
        <v>0</v>
      </c>
      <c r="AU24" s="74" t="n">
        <f aca="false">Input!P20</f>
        <v>0</v>
      </c>
      <c r="AV24" s="74" t="n">
        <f aca="false">Input!J20</f>
        <v>146.978</v>
      </c>
      <c r="AW24" s="74" t="n">
        <f aca="false">Input!H20</f>
        <v>-83.856</v>
      </c>
      <c r="AX24" s="74" t="n">
        <f aca="false">Input!F20</f>
        <v>0</v>
      </c>
      <c r="AY24" s="74" t="n">
        <f aca="false">Input!AH20</f>
        <v>48.993</v>
      </c>
      <c r="AZ24" s="81" t="n">
        <f aca="false">Input!CH20</f>
        <v>0</v>
      </c>
      <c r="BA24" s="75" t="n">
        <f aca="false">AD24+AE24+AF24+AG24+AH24+AI24+AJ24+AK24+AL24+AM24+AN24+AO24+AP24+AQ24+AX24+AS24+AT24+AU24+AV24+AW24+AY24+((AR24*10)/7.45)</f>
        <v>159.503</v>
      </c>
      <c r="BB24" s="83" t="n">
        <f aca="false">AL24+AO24+AX24+AY24+AV24</f>
        <v>195.971</v>
      </c>
      <c r="BH24" s="84"/>
      <c r="BI24" s="85"/>
      <c r="BJ24" s="85"/>
      <c r="BK24" s="85"/>
      <c r="BL24" s="85"/>
      <c r="BM24" s="85"/>
      <c r="BN24" s="86"/>
      <c r="BO24" s="85"/>
      <c r="BP24" s="85"/>
      <c r="BQ24" s="85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</row>
    <row r="25" customFormat="false" ht="15" hidden="false" customHeight="false" outlineLevel="0" collapsed="false">
      <c r="B25" s="71" t="str">
        <f aca="false">+Input!A21</f>
        <v>SEP-2000</v>
      </c>
      <c r="C25" s="72" t="n">
        <f aca="false">((H25+M25)/7.55*1000)+(R25/7.45*1000)+(W25/8.33*1000)+(AB25*100)+(AC25*100)+(BA25*100)+(BB25*100)</f>
        <v>-23809.9655629139</v>
      </c>
      <c r="D25" s="73" t="n">
        <f aca="false">Input!D21</f>
        <v>314.743</v>
      </c>
      <c r="E25" s="74" t="n">
        <f aca="false">Input!B21</f>
        <v>-315</v>
      </c>
      <c r="F25" s="74" t="n">
        <f aca="false">Input!E21</f>
        <v>0.369</v>
      </c>
      <c r="G25" s="74" t="n">
        <f aca="false">Input!C21</f>
        <v>0</v>
      </c>
      <c r="H25" s="75" t="n">
        <f aca="false">SUM(D25:G25)</f>
        <v>0.111999999999995</v>
      </c>
      <c r="I25" s="73" t="n">
        <f aca="false">Input!AV21+Input!AZ21</f>
        <v>0</v>
      </c>
      <c r="J25" s="74" t="n">
        <v>0</v>
      </c>
      <c r="K25" s="74" t="n">
        <f aca="false">Input!AW21+Input!BA21</f>
        <v>0</v>
      </c>
      <c r="L25" s="74" t="n">
        <f aca="false">Input!AY21</f>
        <v>0</v>
      </c>
      <c r="M25" s="76" t="n">
        <f aca="false">SUM(I25:L25)</f>
        <v>0</v>
      </c>
      <c r="N25" s="74" t="n">
        <f aca="false">Input!AR21</f>
        <v>0</v>
      </c>
      <c r="O25" s="74" t="n">
        <v>0</v>
      </c>
      <c r="P25" s="74" t="n">
        <f aca="false">+Input!AS21</f>
        <v>0</v>
      </c>
      <c r="Q25" s="74" t="n">
        <f aca="false">+Input!DG21</f>
        <v>0</v>
      </c>
      <c r="R25" s="75" t="n">
        <f aca="false">SUM(N25:Q25)</f>
        <v>0</v>
      </c>
      <c r="S25" s="73" t="n">
        <f aca="false">Input!CV21</f>
        <v>0</v>
      </c>
      <c r="T25" s="74" t="n">
        <f aca="false">Input!CJ21</f>
        <v>0</v>
      </c>
      <c r="U25" s="74" t="n">
        <v>0</v>
      </c>
      <c r="V25" s="74" t="n">
        <v>0</v>
      </c>
      <c r="W25" s="76" t="n">
        <f aca="false">+S25+T25+U25+V25</f>
        <v>0</v>
      </c>
      <c r="X25" s="77" t="n">
        <f aca="false">Input!CB21</f>
        <v>0</v>
      </c>
      <c r="Y25" s="78" t="n">
        <f aca="false">Input!BV21</f>
        <v>0</v>
      </c>
      <c r="Z25" s="78" t="n">
        <f aca="false">Input!BX21+Input!BZ21</f>
        <v>0</v>
      </c>
      <c r="AA25" s="78" t="n">
        <f aca="false">Input!BP21</f>
        <v>-194.861</v>
      </c>
      <c r="AB25" s="79" t="n">
        <f aca="false">(X25*10/7.99)+Y25+Z25+AA25</f>
        <v>-194.861</v>
      </c>
      <c r="AC25" s="80" t="n">
        <f aca="false">AA25</f>
        <v>-194.861</v>
      </c>
      <c r="AD25" s="73" t="n">
        <f aca="false">Input!V21+Input!AB21</f>
        <v>-521.247</v>
      </c>
      <c r="AE25" s="74" t="n">
        <f aca="false">Input!X21</f>
        <v>0</v>
      </c>
      <c r="AF25" s="74" t="n">
        <f aca="false">Input!T21</f>
        <v>283</v>
      </c>
      <c r="AG25" s="74" t="n">
        <f aca="false">Input!CD21+Input!CF21+Input!CN21</f>
        <v>0</v>
      </c>
      <c r="AH25" s="74" t="n">
        <f aca="false">Input!W21+Input!AA21</f>
        <v>0</v>
      </c>
      <c r="AI25" s="74" t="n">
        <f aca="false">Input!CP21+Input!CR21+Input!CT21</f>
        <v>-0.00100000000000477</v>
      </c>
      <c r="AJ25" s="74" t="n">
        <f aca="false">Input!U21</f>
        <v>0</v>
      </c>
      <c r="AK25" s="74" t="n">
        <f aca="false">Input!AL21+Input!AN21</f>
        <v>0</v>
      </c>
      <c r="AL25" s="85" t="n">
        <f aca="false">Input!AD21</f>
        <v>0</v>
      </c>
      <c r="AM25" s="85" t="n">
        <v>0</v>
      </c>
      <c r="AN25" s="85" t="n">
        <f aca="false">Input!BJ21</f>
        <v>0</v>
      </c>
      <c r="AO25" s="85" t="n">
        <f aca="false">Input!AF21</f>
        <v>0</v>
      </c>
      <c r="AP25" s="85" t="n">
        <f aca="false">Input!BN21</f>
        <v>0</v>
      </c>
      <c r="AQ25" s="85" t="n">
        <f aca="false">+Input!BL21</f>
        <v>0</v>
      </c>
      <c r="AR25" s="85" t="n">
        <f aca="false">Input!BH21</f>
        <v>0</v>
      </c>
      <c r="AS25" s="85" t="n">
        <f aca="false">Input!L21</f>
        <v>0</v>
      </c>
      <c r="AT25" s="74" t="n">
        <f aca="false">Input!N21</f>
        <v>0</v>
      </c>
      <c r="AU25" s="74" t="n">
        <f aca="false">Input!P21</f>
        <v>0</v>
      </c>
      <c r="AV25" s="74" t="n">
        <f aca="false">Input!J21</f>
        <v>146.146</v>
      </c>
      <c r="AW25" s="74" t="n">
        <f aca="false">Input!H21</f>
        <v>0</v>
      </c>
      <c r="AX25" s="74" t="n">
        <f aca="false">Input!F21</f>
        <v>0</v>
      </c>
      <c r="AY25" s="74" t="n">
        <f aca="false">Input!AH21</f>
        <v>48.715</v>
      </c>
      <c r="AZ25" s="81" t="n">
        <f aca="false">Input!CH21</f>
        <v>0</v>
      </c>
      <c r="BA25" s="75" t="n">
        <f aca="false">AD25+AE25+AF25+AG25+AH25+AI25+AJ25+AK25+AL25+AM25+AN25+AO25+AP25+AQ25+AX25+AS25+AT25+AU25+AV25+AW25+AY25+((AR25*10)/7.45)</f>
        <v>-43.387</v>
      </c>
      <c r="BB25" s="83" t="n">
        <f aca="false">AL25+AO25+AX25+AY25+AV25</f>
        <v>194.861</v>
      </c>
      <c r="BH25" s="84"/>
      <c r="BI25" s="85"/>
      <c r="BJ25" s="85"/>
      <c r="BK25" s="85"/>
      <c r="BL25" s="85"/>
      <c r="BM25" s="85"/>
      <c r="BN25" s="86"/>
      <c r="BO25" s="85"/>
      <c r="BP25" s="85"/>
      <c r="BQ25" s="85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</row>
    <row r="26" customFormat="false" ht="15" hidden="false" customHeight="false" outlineLevel="0" collapsed="false">
      <c r="B26" s="110" t="str">
        <f aca="false">+Input!A22</f>
        <v>OCT-2000</v>
      </c>
      <c r="C26" s="111" t="n">
        <f aca="false">((H26+M26)/7.55*1000)+(R26/7.45*1000)+(W26/8.33*1000)+(AB26*100)+(AC26*100)+(BA26*100)+(BB26*100)</f>
        <v>-17321.3569536424</v>
      </c>
      <c r="D26" s="112" t="n">
        <f aca="false">Input!D22</f>
        <v>264.192</v>
      </c>
      <c r="E26" s="113" t="n">
        <f aca="false">Input!B22</f>
        <v>-271</v>
      </c>
      <c r="F26" s="113" t="n">
        <f aca="false">Input!E22</f>
        <v>0.757</v>
      </c>
      <c r="G26" s="113" t="n">
        <f aca="false">Input!C22</f>
        <v>0</v>
      </c>
      <c r="H26" s="114" t="n">
        <f aca="false">SUM(D26:G26)</f>
        <v>-6.05099999999999</v>
      </c>
      <c r="I26" s="112" t="n">
        <f aca="false">Input!AV22+Input!AZ22</f>
        <v>0</v>
      </c>
      <c r="J26" s="113" t="n">
        <v>0</v>
      </c>
      <c r="K26" s="113" t="n">
        <f aca="false">Input!AW22+Input!BA22</f>
        <v>0</v>
      </c>
      <c r="L26" s="113" t="n">
        <f aca="false">Input!AY22</f>
        <v>0</v>
      </c>
      <c r="M26" s="115" t="n">
        <f aca="false">SUM(I26:L26)</f>
        <v>0</v>
      </c>
      <c r="N26" s="113" t="n">
        <f aca="false">Input!AR22</f>
        <v>0</v>
      </c>
      <c r="O26" s="113" t="n">
        <v>0</v>
      </c>
      <c r="P26" s="113" t="n">
        <f aca="false">+Input!AS22</f>
        <v>0</v>
      </c>
      <c r="Q26" s="113" t="n">
        <f aca="false">+Input!DG22</f>
        <v>0</v>
      </c>
      <c r="R26" s="114" t="n">
        <f aca="false">SUM(N26:Q26)</f>
        <v>0</v>
      </c>
      <c r="S26" s="112" t="n">
        <f aca="false">Input!CV22</f>
        <v>0</v>
      </c>
      <c r="T26" s="113" t="n">
        <f aca="false">Input!CJ22</f>
        <v>0</v>
      </c>
      <c r="U26" s="113" t="n">
        <v>0</v>
      </c>
      <c r="V26" s="113" t="n">
        <v>0</v>
      </c>
      <c r="W26" s="115" t="n">
        <f aca="false">+S26+T26+U26+V26</f>
        <v>0</v>
      </c>
      <c r="X26" s="117" t="n">
        <f aca="false">Input!CB22</f>
        <v>0</v>
      </c>
      <c r="Y26" s="118" t="n">
        <f aca="false">Input!BV22</f>
        <v>0</v>
      </c>
      <c r="Z26" s="118" t="n">
        <f aca="false">Input!BX22+Input!BZ22</f>
        <v>0</v>
      </c>
      <c r="AA26" s="118" t="n">
        <f aca="false">Input!BP22</f>
        <v>-193.78</v>
      </c>
      <c r="AB26" s="119" t="n">
        <f aca="false">(X26*10/7.99)+Y26+Z26+AA26</f>
        <v>-193.78</v>
      </c>
      <c r="AC26" s="120" t="n">
        <f aca="false">AA26</f>
        <v>-193.78</v>
      </c>
      <c r="AD26" s="112" t="n">
        <f aca="false">Input!V22+Input!AB22</f>
        <v>-332.199</v>
      </c>
      <c r="AE26" s="113" t="n">
        <f aca="false">Input!X22</f>
        <v>0</v>
      </c>
      <c r="AF26" s="113" t="n">
        <f aca="false">Input!T22</f>
        <v>167</v>
      </c>
      <c r="AG26" s="113" t="n">
        <f aca="false">Input!CD22+Input!CF22+Input!CN22</f>
        <v>0</v>
      </c>
      <c r="AH26" s="113" t="n">
        <f aca="false">Input!W22+Input!AA22</f>
        <v>0</v>
      </c>
      <c r="AI26" s="113" t="n">
        <f aca="false">Input!CP22+Input!CR22+Input!CT22</f>
        <v>0</v>
      </c>
      <c r="AJ26" s="113" t="n">
        <f aca="false">Input!U22</f>
        <v>0</v>
      </c>
      <c r="AK26" s="113" t="n">
        <f aca="false">Input!AL22+Input!AN22</f>
        <v>0</v>
      </c>
      <c r="AL26" s="121" t="n">
        <f aca="false">Input!AD22</f>
        <v>0</v>
      </c>
      <c r="AM26" s="121" t="n">
        <f aca="false">+Input!EB22</f>
        <v>0</v>
      </c>
      <c r="AN26" s="121" t="n">
        <f aca="false">Input!BJ22</f>
        <v>0</v>
      </c>
      <c r="AO26" s="121" t="n">
        <f aca="false">Input!AF22</f>
        <v>0</v>
      </c>
      <c r="AP26" s="121" t="n">
        <f aca="false">Input!BN22</f>
        <v>0</v>
      </c>
      <c r="AQ26" s="121" t="n">
        <f aca="false">+Input!BL22</f>
        <v>0</v>
      </c>
      <c r="AR26" s="121" t="n">
        <f aca="false">Input!BH22</f>
        <v>0</v>
      </c>
      <c r="AS26" s="121" t="n">
        <f aca="false">Input!L22</f>
        <v>0</v>
      </c>
      <c r="AT26" s="113" t="n">
        <f aca="false">Input!N22</f>
        <v>0</v>
      </c>
      <c r="AU26" s="113" t="n">
        <f aca="false">Input!P22</f>
        <v>0</v>
      </c>
      <c r="AV26" s="113" t="n">
        <f aca="false">Input!J22</f>
        <v>145.335</v>
      </c>
      <c r="AW26" s="113" t="n">
        <f aca="false">Input!H22</f>
        <v>0</v>
      </c>
      <c r="AX26" s="113" t="n">
        <f aca="false">Input!F22</f>
        <v>0</v>
      </c>
      <c r="AY26" s="113" t="n">
        <f aca="false">Input!AH22</f>
        <v>48.445</v>
      </c>
      <c r="AZ26" s="122" t="n">
        <f aca="false">Input!CH22</f>
        <v>0</v>
      </c>
      <c r="BA26" s="114" t="n">
        <f aca="false">AD26+AE26+AF26+AG26+AH26+AI26+AJ26+AK26+AL26+AM26+AN26+AO26+AP26+AQ26+AX26+AS26+AT26+AU26+AV26+AW26+AY26+((AR26*10)/7.45)</f>
        <v>28.581</v>
      </c>
      <c r="BB26" s="123" t="n">
        <f aca="false">AL26+AO26+AX26+AY26+AV26</f>
        <v>193.78</v>
      </c>
      <c r="BH26" s="84"/>
      <c r="BI26" s="85"/>
      <c r="BJ26" s="85"/>
      <c r="BK26" s="85"/>
      <c r="BL26" s="85"/>
      <c r="BM26" s="85"/>
      <c r="BN26" s="86"/>
      <c r="BO26" s="85"/>
      <c r="BP26" s="85"/>
      <c r="BQ26" s="85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</row>
    <row r="27" customFormat="false" ht="15" hidden="false" customHeight="false" outlineLevel="0" collapsed="false">
      <c r="B27" s="71" t="str">
        <f aca="false">+Input!A23</f>
        <v>NOV-2000</v>
      </c>
      <c r="C27" s="72" t="n">
        <f aca="false">((H27+M27)/7.55*1000)+(R27/7.45*1000)+(W27/8.33*1000)+(AB27*100)+(AC27*100)+(BA27*100)+(BB27*100)</f>
        <v>-3830.80794701986</v>
      </c>
      <c r="D27" s="73" t="n">
        <f aca="false">Input!D23</f>
        <v>153.88</v>
      </c>
      <c r="E27" s="74" t="n">
        <f aca="false">Input!B23</f>
        <v>-164</v>
      </c>
      <c r="F27" s="74" t="n">
        <f aca="false">Input!E23</f>
        <v>1.522</v>
      </c>
      <c r="G27" s="74" t="n">
        <f aca="false">Input!C23</f>
        <v>0</v>
      </c>
      <c r="H27" s="75" t="n">
        <f aca="false">SUM(D27:G27)</f>
        <v>-8.598</v>
      </c>
      <c r="I27" s="73" t="n">
        <f aca="false">Input!AV23+Input!AZ23</f>
        <v>0</v>
      </c>
      <c r="J27" s="74" t="n">
        <v>0</v>
      </c>
      <c r="K27" s="74" t="n">
        <f aca="false">Input!AW23+Input!BA23</f>
        <v>0</v>
      </c>
      <c r="L27" s="74" t="n">
        <f aca="false">Input!AY23</f>
        <v>0</v>
      </c>
      <c r="M27" s="76" t="n">
        <f aca="false">SUM(I27:L27)</f>
        <v>0</v>
      </c>
      <c r="N27" s="74" t="n">
        <f aca="false">Input!AR23</f>
        <v>0</v>
      </c>
      <c r="O27" s="74" t="n">
        <v>0</v>
      </c>
      <c r="P27" s="74" t="n">
        <f aca="false">+Input!AS23</f>
        <v>0</v>
      </c>
      <c r="Q27" s="74" t="n">
        <f aca="false">+Input!DG23</f>
        <v>0</v>
      </c>
      <c r="R27" s="75" t="n">
        <f aca="false">SUM(N27:Q27)</f>
        <v>0</v>
      </c>
      <c r="S27" s="73" t="n">
        <f aca="false">Input!CV23</f>
        <v>0</v>
      </c>
      <c r="T27" s="74" t="n">
        <f aca="false">Input!CJ23</f>
        <v>0</v>
      </c>
      <c r="U27" s="74" t="n">
        <v>0</v>
      </c>
      <c r="V27" s="74" t="n">
        <v>0</v>
      </c>
      <c r="W27" s="76" t="n">
        <f aca="false">+S27+T27+U27+V27</f>
        <v>0</v>
      </c>
      <c r="X27" s="77" t="n">
        <f aca="false">Input!CB23</f>
        <v>0</v>
      </c>
      <c r="Y27" s="78" t="n">
        <f aca="false">Input!BV23</f>
        <v>0</v>
      </c>
      <c r="Z27" s="78" t="n">
        <f aca="false">Input!BX23+Input!BZ23</f>
        <v>0</v>
      </c>
      <c r="AA27" s="78" t="n">
        <f aca="false">Input!BP23</f>
        <v>-192.667</v>
      </c>
      <c r="AB27" s="79" t="n">
        <f aca="false">(X27*10/7.99)+Y27+Z27+AA27</f>
        <v>-192.667</v>
      </c>
      <c r="AC27" s="80" t="n">
        <f aca="false">AA27</f>
        <v>-192.667</v>
      </c>
      <c r="AD27" s="73" t="n">
        <f aca="false">Input!V23+Input!AB23</f>
        <v>23.077</v>
      </c>
      <c r="AE27" s="74" t="n">
        <f aca="false">Input!X23</f>
        <v>0</v>
      </c>
      <c r="AF27" s="74" t="n">
        <f aca="false">Input!T23</f>
        <v>-50</v>
      </c>
      <c r="AG27" s="74" t="n">
        <f aca="false">Input!CD23+Input!CF23+Input!CN23</f>
        <v>0</v>
      </c>
      <c r="AH27" s="74" t="n">
        <f aca="false">Input!W23+Input!AA23</f>
        <v>0</v>
      </c>
      <c r="AI27" s="74" t="n">
        <f aca="false">Input!CP23+Input!CR23+Input!CT23</f>
        <v>0.000999999999997669</v>
      </c>
      <c r="AJ27" s="74" t="n">
        <f aca="false">Input!U23</f>
        <v>0</v>
      </c>
      <c r="AK27" s="74" t="n">
        <f aca="false">Input!AL23+Input!AN23</f>
        <v>0</v>
      </c>
      <c r="AL27" s="85" t="n">
        <f aca="false">Input!AD23</f>
        <v>0</v>
      </c>
      <c r="AM27" s="85" t="n">
        <f aca="false">+Input!EB23</f>
        <v>0</v>
      </c>
      <c r="AN27" s="85" t="n">
        <f aca="false">Input!BJ23</f>
        <v>0</v>
      </c>
      <c r="AO27" s="85" t="n">
        <f aca="false">Input!AF23</f>
        <v>0</v>
      </c>
      <c r="AP27" s="85" t="n">
        <f aca="false">Input!BN23</f>
        <v>0</v>
      </c>
      <c r="AQ27" s="85" t="n">
        <f aca="false">+Input!BL23</f>
        <v>0</v>
      </c>
      <c r="AR27" s="85" t="n">
        <f aca="false">Input!BH23</f>
        <v>0</v>
      </c>
      <c r="AS27" s="85" t="n">
        <f aca="false">Input!L23</f>
        <v>0</v>
      </c>
      <c r="AT27" s="74" t="n">
        <f aca="false">Input!N23</f>
        <v>0</v>
      </c>
      <c r="AU27" s="74" t="n">
        <f aca="false">Input!P23</f>
        <v>0</v>
      </c>
      <c r="AV27" s="74" t="n">
        <f aca="false">Input!J23</f>
        <v>144.501</v>
      </c>
      <c r="AW27" s="74" t="n">
        <f aca="false">Input!H23</f>
        <v>0</v>
      </c>
      <c r="AX27" s="74" t="n">
        <f aca="false">Input!F23</f>
        <v>0</v>
      </c>
      <c r="AY27" s="74" t="n">
        <f aca="false">Input!AH23</f>
        <v>48.167</v>
      </c>
      <c r="AZ27" s="81" t="n">
        <f aca="false">Input!CH23</f>
        <v>0</v>
      </c>
      <c r="BA27" s="75" t="n">
        <f aca="false">AD27+AE27+AF27+AG27+AH27+AI27+AJ27+AK27+AL27+AM27+AN27+AO27+AP27+AQ27+AX27+AS27+AT27+AU27+AV27+AW27+AY27+((AR27*10)/7.45)</f>
        <v>165.746</v>
      </c>
      <c r="BB27" s="83" t="n">
        <f aca="false">AL27+AO27+AX27+AY27+AV27</f>
        <v>192.668</v>
      </c>
      <c r="BH27" s="84"/>
      <c r="BI27" s="85"/>
      <c r="BJ27" s="85"/>
      <c r="BK27" s="85"/>
      <c r="BL27" s="85"/>
      <c r="BM27" s="85"/>
      <c r="BN27" s="86"/>
      <c r="BO27" s="85"/>
      <c r="BP27" s="85"/>
      <c r="BQ27" s="85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</row>
    <row r="28" customFormat="false" ht="15" hidden="false" customHeight="false" outlineLevel="0" collapsed="false">
      <c r="B28" s="71" t="str">
        <f aca="false">+Input!A24</f>
        <v>DEC-2000</v>
      </c>
      <c r="C28" s="72" t="n">
        <f aca="false">((H28+M28)/7.55*1000)+(R28/7.45*1000)+(W28/8.33*1000)+(AB28*100)+(AC28*100)+(BA28*100)+(BB28*100)</f>
        <v>191923.637748344</v>
      </c>
      <c r="D28" s="73" t="n">
        <f aca="false">Input!D24</f>
        <v>235.848</v>
      </c>
      <c r="E28" s="74" t="n">
        <f aca="false">Input!B24</f>
        <v>-161</v>
      </c>
      <c r="F28" s="74" t="n">
        <f aca="false">Input!E24</f>
        <v>2.605</v>
      </c>
      <c r="G28" s="74" t="n">
        <f aca="false">Input!C24</f>
        <v>0</v>
      </c>
      <c r="H28" s="75" t="n">
        <f aca="false">SUM(D28:G28)</f>
        <v>77.453</v>
      </c>
      <c r="I28" s="73" t="n">
        <f aca="false">Input!AV24+Input!AZ24</f>
        <v>33.527</v>
      </c>
      <c r="J28" s="74" t="n">
        <v>0</v>
      </c>
      <c r="K28" s="74" t="n">
        <f aca="false">Input!AW24+Input!BA24</f>
        <v>0</v>
      </c>
      <c r="L28" s="74" t="n">
        <f aca="false">Input!AY24</f>
        <v>0</v>
      </c>
      <c r="M28" s="76" t="n">
        <f aca="false">SUM(I28:L28)</f>
        <v>33.527</v>
      </c>
      <c r="N28" s="74" t="n">
        <f aca="false">Input!AR24</f>
        <v>0</v>
      </c>
      <c r="O28" s="74" t="n">
        <v>0</v>
      </c>
      <c r="P28" s="74" t="n">
        <f aca="false">+Input!AS24</f>
        <v>0</v>
      </c>
      <c r="Q28" s="74" t="n">
        <f aca="false">+Input!DG24</f>
        <v>0</v>
      </c>
      <c r="R28" s="75" t="n">
        <f aca="false">SUM(N28:Q28)</f>
        <v>0</v>
      </c>
      <c r="S28" s="73" t="n">
        <f aca="false">Input!CV24</f>
        <v>0</v>
      </c>
      <c r="T28" s="74" t="n">
        <f aca="false">Input!CJ24</f>
        <v>0</v>
      </c>
      <c r="U28" s="74" t="n">
        <v>0</v>
      </c>
      <c r="V28" s="74" t="n">
        <v>0</v>
      </c>
      <c r="W28" s="76" t="n">
        <f aca="false">+S28+T28+U28+V28</f>
        <v>0</v>
      </c>
      <c r="X28" s="77" t="n">
        <f aca="false">Input!CB24</f>
        <v>0</v>
      </c>
      <c r="Y28" s="78" t="n">
        <f aca="false">Input!BV24</f>
        <v>0</v>
      </c>
      <c r="Z28" s="78" t="n">
        <f aca="false">Input!BX24+Input!BZ24</f>
        <v>0</v>
      </c>
      <c r="AA28" s="78" t="n">
        <f aca="false">Input!BP24</f>
        <v>-191.583</v>
      </c>
      <c r="AB28" s="79" t="n">
        <f aca="false">(X28*10/7.99)+Y28+Z28+AA28</f>
        <v>-191.583</v>
      </c>
      <c r="AC28" s="80" t="n">
        <f aca="false">AA28</f>
        <v>-191.583</v>
      </c>
      <c r="AD28" s="73" t="n">
        <f aca="false">Input!V24+Input!AB24</f>
        <v>25.243</v>
      </c>
      <c r="AE28" s="74" t="n">
        <f aca="false">Input!X24</f>
        <v>0</v>
      </c>
      <c r="AF28" s="74" t="n">
        <f aca="false">Input!T24</f>
        <v>1747</v>
      </c>
      <c r="AG28" s="74" t="n">
        <f aca="false">Input!CD24+Input!CF24+Input!CN24</f>
        <v>0</v>
      </c>
      <c r="AH28" s="74" t="n">
        <f aca="false">Input!W24+Input!AA24</f>
        <v>0</v>
      </c>
      <c r="AI28" s="74" t="n">
        <f aca="false">Input!CP24+Input!CR24+Input!CT24</f>
        <v>0</v>
      </c>
      <c r="AJ28" s="74" t="n">
        <f aca="false">Input!U24</f>
        <v>0</v>
      </c>
      <c r="AK28" s="74" t="n">
        <f aca="false">Input!AL24+Input!AN24</f>
        <v>0</v>
      </c>
      <c r="AL28" s="85" t="n">
        <f aca="false">Input!AD24</f>
        <v>0</v>
      </c>
      <c r="AM28" s="85" t="n">
        <f aca="false">+Input!EB24</f>
        <v>0</v>
      </c>
      <c r="AN28" s="85" t="n">
        <f aca="false">Input!BJ24</f>
        <v>0</v>
      </c>
      <c r="AO28" s="85" t="n">
        <f aca="false">Input!AF24</f>
        <v>0</v>
      </c>
      <c r="AP28" s="85" t="n">
        <f aca="false">Input!BN24</f>
        <v>0</v>
      </c>
      <c r="AQ28" s="85" t="n">
        <f aca="false">+Input!BL24</f>
        <v>0</v>
      </c>
      <c r="AR28" s="85" t="n">
        <f aca="false">Input!BH24</f>
        <v>0</v>
      </c>
      <c r="AS28" s="85" t="n">
        <f aca="false">Input!L24</f>
        <v>0</v>
      </c>
      <c r="AT28" s="74" t="n">
        <f aca="false">Input!N24</f>
        <v>0</v>
      </c>
      <c r="AU28" s="74" t="n">
        <f aca="false">Input!P24</f>
        <v>0</v>
      </c>
      <c r="AV28" s="74" t="n">
        <f aca="false">Input!J24</f>
        <v>143.687</v>
      </c>
      <c r="AW28" s="74" t="n">
        <f aca="false">Input!H24</f>
        <v>0</v>
      </c>
      <c r="AX28" s="74" t="n">
        <f aca="false">Input!F24</f>
        <v>0</v>
      </c>
      <c r="AY28" s="74" t="n">
        <f aca="false">Input!AH24</f>
        <v>47.896</v>
      </c>
      <c r="AZ28" s="81" t="n">
        <f aca="false">Input!CH24</f>
        <v>0</v>
      </c>
      <c r="BA28" s="75" t="n">
        <f aca="false">AD28+AE28+AF28+AG28+AH28+AI28+AJ28+AK28+AL28+AM28+AN28+AO28+AP28+AQ28+AX28+AS28+AT28+AU28+AV28+AW28+AY28+((AR28*10)/7.45)</f>
        <v>1963.826</v>
      </c>
      <c r="BB28" s="83" t="n">
        <f aca="false">AL28+AO28+AX28+AY28+AV28</f>
        <v>191.583</v>
      </c>
      <c r="BH28" s="84"/>
      <c r="BI28" s="85"/>
      <c r="BJ28" s="85"/>
      <c r="BK28" s="85"/>
      <c r="BL28" s="85"/>
      <c r="BM28" s="85"/>
      <c r="BN28" s="86"/>
      <c r="BO28" s="85"/>
      <c r="BP28" s="85"/>
      <c r="BQ28" s="85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</row>
    <row r="29" customFormat="false" ht="15" hidden="false" customHeight="false" outlineLevel="0" collapsed="false">
      <c r="B29" s="110" t="str">
        <f aca="false">+Input!A25</f>
        <v>JAN-2001</v>
      </c>
      <c r="C29" s="111" t="n">
        <f aca="false">((H29+M29)/7.55*1000)+(R29/7.45*1000)+(W29/8.33*1000)+(AB29*100)+(AC29*100)+(BA29*100)+(BB29*100)</f>
        <v>-903.129139072848</v>
      </c>
      <c r="D29" s="112" t="n">
        <f aca="false">Input!D25</f>
        <v>-18.238</v>
      </c>
      <c r="E29" s="113" t="n">
        <f aca="false">Input!B25</f>
        <v>0</v>
      </c>
      <c r="F29" s="113" t="n">
        <f aca="false">Input!E25</f>
        <v>0</v>
      </c>
      <c r="G29" s="113" t="n">
        <f aca="false">Input!C25</f>
        <v>0</v>
      </c>
      <c r="H29" s="114" t="n">
        <f aca="false">SUM(D29:G29)</f>
        <v>-18.238</v>
      </c>
      <c r="I29" s="112" t="n">
        <f aca="false">Input!AV25+Input!AZ25</f>
        <v>0</v>
      </c>
      <c r="J29" s="113" t="n">
        <v>0</v>
      </c>
      <c r="K29" s="113" t="n">
        <f aca="false">Input!AW25+Input!BA25</f>
        <v>0</v>
      </c>
      <c r="L29" s="113" t="n">
        <f aca="false">Input!AY25</f>
        <v>0</v>
      </c>
      <c r="M29" s="115" t="n">
        <f aca="false">SUM(I29:L29)</f>
        <v>0</v>
      </c>
      <c r="N29" s="113" t="n">
        <f aca="false">Input!AR25</f>
        <v>0</v>
      </c>
      <c r="O29" s="113" t="n">
        <v>0</v>
      </c>
      <c r="P29" s="113" t="n">
        <f aca="false">+Input!AS25</f>
        <v>0</v>
      </c>
      <c r="Q29" s="113" t="n">
        <f aca="false">+Input!DG25</f>
        <v>0</v>
      </c>
      <c r="R29" s="114" t="n">
        <f aca="false">SUM(N29:Q29)</f>
        <v>0</v>
      </c>
      <c r="S29" s="112" t="n">
        <f aca="false">Input!CV25</f>
        <v>0</v>
      </c>
      <c r="T29" s="113" t="n">
        <f aca="false">Input!CJ25</f>
        <v>0</v>
      </c>
      <c r="U29" s="113" t="n">
        <v>0</v>
      </c>
      <c r="V29" s="113" t="n">
        <v>0</v>
      </c>
      <c r="W29" s="115" t="n">
        <f aca="false">+S29+T29+U29+V29</f>
        <v>0</v>
      </c>
      <c r="X29" s="117" t="n">
        <f aca="false">Input!CB25</f>
        <v>0</v>
      </c>
      <c r="Y29" s="118" t="n">
        <f aca="false">Input!BV25</f>
        <v>0</v>
      </c>
      <c r="Z29" s="118" t="n">
        <f aca="false">Input!BX25+Input!BZ25</f>
        <v>0</v>
      </c>
      <c r="AA29" s="118" t="n">
        <f aca="false">Input!BP25</f>
        <v>0</v>
      </c>
      <c r="AB29" s="119" t="n">
        <f aca="false">(X29*10/7.99)+Y29+Z29+AA29</f>
        <v>0</v>
      </c>
      <c r="AC29" s="120" t="n">
        <f aca="false">AA29</f>
        <v>0</v>
      </c>
      <c r="AD29" s="112" t="n">
        <f aca="false">Input!V25+Input!AB25</f>
        <v>15.125</v>
      </c>
      <c r="AE29" s="113" t="n">
        <f aca="false">Input!X25</f>
        <v>0</v>
      </c>
      <c r="AF29" s="113" t="n">
        <f aca="false">Input!T25</f>
        <v>0</v>
      </c>
      <c r="AG29" s="113" t="n">
        <f aca="false">Input!CD25+Input!CF25+Input!CN25</f>
        <v>0</v>
      </c>
      <c r="AH29" s="113" t="n">
        <f aca="false">Input!W25+Input!AA25</f>
        <v>0</v>
      </c>
      <c r="AI29" s="113" t="n">
        <f aca="false">Input!CP25+Input!CR25+Input!CT25</f>
        <v>0</v>
      </c>
      <c r="AJ29" s="113" t="n">
        <f aca="false">Input!U25</f>
        <v>0</v>
      </c>
      <c r="AK29" s="113" t="n">
        <f aca="false">Input!AL25+Input!AN25</f>
        <v>0</v>
      </c>
      <c r="AL29" s="121" t="n">
        <f aca="false">Input!AD25</f>
        <v>0</v>
      </c>
      <c r="AM29" s="121" t="n">
        <f aca="false">+Input!EB25</f>
        <v>0</v>
      </c>
      <c r="AN29" s="121" t="n">
        <f aca="false">Input!BJ25</f>
        <v>0</v>
      </c>
      <c r="AO29" s="121" t="n">
        <f aca="false">Input!AF25</f>
        <v>0</v>
      </c>
      <c r="AP29" s="121" t="n">
        <f aca="false">Input!BN25</f>
        <v>0</v>
      </c>
      <c r="AQ29" s="121" t="n">
        <f aca="false">+Input!BL25</f>
        <v>0</v>
      </c>
      <c r="AR29" s="121" t="n">
        <f aca="false">Input!BH25</f>
        <v>0</v>
      </c>
      <c r="AS29" s="121" t="n">
        <f aca="false">Input!L25</f>
        <v>0</v>
      </c>
      <c r="AT29" s="113" t="n">
        <f aca="false">Input!N25</f>
        <v>0</v>
      </c>
      <c r="AU29" s="113" t="n">
        <f aca="false">Input!P25</f>
        <v>0</v>
      </c>
      <c r="AV29" s="113" t="n">
        <f aca="false">Input!J25</f>
        <v>0</v>
      </c>
      <c r="AW29" s="113" t="n">
        <f aca="false">Input!H25</f>
        <v>0</v>
      </c>
      <c r="AX29" s="113" t="n">
        <f aca="false">Input!F25</f>
        <v>0</v>
      </c>
      <c r="AY29" s="113" t="n">
        <f aca="false">Input!AH25</f>
        <v>0</v>
      </c>
      <c r="AZ29" s="122" t="n">
        <f aca="false">Input!CH25</f>
        <v>0</v>
      </c>
      <c r="BA29" s="114" t="n">
        <f aca="false">AD29+AE29+AF29+AG29+AH29+AI29+AJ29+AK29+AL29+AM29+AN29+AO29+AP29+AQ29+AX29+AS29+AT29+AU29+AV29+AW29+AY29+((AR29*10)/7.45)</f>
        <v>15.125</v>
      </c>
      <c r="BB29" s="123" t="n">
        <f aca="false">AL29+AO29+AX29+AY29+AV29</f>
        <v>0</v>
      </c>
      <c r="BH29" s="84"/>
      <c r="BI29" s="85"/>
      <c r="BJ29" s="85"/>
      <c r="BK29" s="85"/>
      <c r="BL29" s="85"/>
      <c r="BM29" s="85"/>
      <c r="BN29" s="86"/>
      <c r="BO29" s="85"/>
      <c r="BP29" s="85"/>
      <c r="BQ29" s="85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</row>
    <row r="30" customFormat="false" ht="15" hidden="false" customHeight="false" outlineLevel="0" collapsed="false">
      <c r="B30" s="71" t="str">
        <f aca="false">+Input!A26</f>
        <v>FEB-2001</v>
      </c>
      <c r="C30" s="72" t="n">
        <f aca="false">((H30+M30)/7.55*1000)+(R30/7.45*1000)+(W30/8.33*1000)+(AB30*100)+(AC30*100)+(BA30*100)+(BB30*100)</f>
        <v>-1243.70860927152</v>
      </c>
      <c r="D30" s="73" t="n">
        <f aca="false">Input!D26</f>
        <v>-9.39</v>
      </c>
      <c r="E30" s="74" t="n">
        <f aca="false">Input!B26</f>
        <v>0</v>
      </c>
      <c r="F30" s="74" t="n">
        <f aca="false">Input!E26</f>
        <v>0</v>
      </c>
      <c r="G30" s="74" t="n">
        <f aca="false">Input!C26</f>
        <v>0</v>
      </c>
      <c r="H30" s="75" t="n">
        <f aca="false">SUM(D30:G30)</f>
        <v>-9.39</v>
      </c>
      <c r="I30" s="73" t="n">
        <f aca="false">Input!AV26+Input!AZ26</f>
        <v>0</v>
      </c>
      <c r="J30" s="74" t="n">
        <v>0</v>
      </c>
      <c r="K30" s="74" t="n">
        <f aca="false">Input!AW26+Input!BA26</f>
        <v>0</v>
      </c>
      <c r="L30" s="74" t="n">
        <f aca="false">Input!AY26</f>
        <v>0</v>
      </c>
      <c r="M30" s="76" t="n">
        <f aca="false">SUM(I30:L30)</f>
        <v>0</v>
      </c>
      <c r="N30" s="74" t="n">
        <f aca="false">Input!AR26</f>
        <v>0</v>
      </c>
      <c r="O30" s="74" t="n">
        <v>0</v>
      </c>
      <c r="P30" s="74" t="n">
        <f aca="false">+Input!AS26</f>
        <v>0</v>
      </c>
      <c r="Q30" s="74" t="n">
        <f aca="false">+Input!DG26</f>
        <v>0</v>
      </c>
      <c r="R30" s="75" t="n">
        <f aca="false">SUM(N30:Q30)</f>
        <v>0</v>
      </c>
      <c r="S30" s="73" t="n">
        <f aca="false">Input!CV26</f>
        <v>0</v>
      </c>
      <c r="T30" s="74" t="n">
        <f aca="false">Input!CJ26</f>
        <v>0</v>
      </c>
      <c r="U30" s="74" t="n">
        <v>0</v>
      </c>
      <c r="V30" s="74" t="n">
        <v>0</v>
      </c>
      <c r="W30" s="76" t="n">
        <f aca="false">+S30+T30+U30+V30</f>
        <v>0</v>
      </c>
      <c r="X30" s="77" t="n">
        <f aca="false">Input!CB26</f>
        <v>0</v>
      </c>
      <c r="Y30" s="78" t="n">
        <f aca="false">Input!BV26</f>
        <v>0</v>
      </c>
      <c r="Z30" s="78" t="n">
        <f aca="false">Input!BX26+Input!BZ26</f>
        <v>0</v>
      </c>
      <c r="AA30" s="78" t="n">
        <f aca="false">Input!BP26</f>
        <v>0</v>
      </c>
      <c r="AB30" s="79" t="n">
        <f aca="false">(X30*10/7.99)+Y30+Z30+AA30</f>
        <v>0</v>
      </c>
      <c r="AC30" s="80" t="n">
        <f aca="false">AA30</f>
        <v>0</v>
      </c>
      <c r="AD30" s="73" t="n">
        <f aca="false">Input!V26+Input!AB26</f>
        <v>0</v>
      </c>
      <c r="AE30" s="74" t="n">
        <f aca="false">Input!X26</f>
        <v>0</v>
      </c>
      <c r="AF30" s="74" t="n">
        <f aca="false">Input!T26</f>
        <v>0</v>
      </c>
      <c r="AG30" s="74" t="n">
        <f aca="false">Input!CD26+Input!CF26+Input!CN26</f>
        <v>0</v>
      </c>
      <c r="AH30" s="74" t="n">
        <f aca="false">Input!W26+Input!AA26</f>
        <v>0</v>
      </c>
      <c r="AI30" s="74" t="n">
        <f aca="false">Input!CP26+Input!CR26+Input!CT26</f>
        <v>0</v>
      </c>
      <c r="AJ30" s="74" t="n">
        <f aca="false">Input!U26</f>
        <v>0</v>
      </c>
      <c r="AK30" s="74" t="n">
        <f aca="false">Input!AL26+Input!AN26</f>
        <v>0</v>
      </c>
      <c r="AL30" s="85" t="n">
        <f aca="false">Input!AD26</f>
        <v>0</v>
      </c>
      <c r="AM30" s="85" t="n">
        <f aca="false">+Input!EB26</f>
        <v>0</v>
      </c>
      <c r="AN30" s="85" t="n">
        <f aca="false">Input!BJ26</f>
        <v>0</v>
      </c>
      <c r="AO30" s="85" t="n">
        <f aca="false">Input!AF26</f>
        <v>0</v>
      </c>
      <c r="AP30" s="85" t="n">
        <f aca="false">Input!BN26</f>
        <v>0</v>
      </c>
      <c r="AQ30" s="85" t="n">
        <f aca="false">+Input!BL26</f>
        <v>0</v>
      </c>
      <c r="AR30" s="85" t="n">
        <f aca="false">Input!BH26</f>
        <v>0</v>
      </c>
      <c r="AS30" s="85" t="n">
        <f aca="false">Input!L26</f>
        <v>0</v>
      </c>
      <c r="AT30" s="74" t="n">
        <f aca="false">Input!N26</f>
        <v>0</v>
      </c>
      <c r="AU30" s="74" t="n">
        <f aca="false">Input!P26</f>
        <v>0</v>
      </c>
      <c r="AV30" s="74" t="n">
        <f aca="false">Input!J26</f>
        <v>0</v>
      </c>
      <c r="AW30" s="74" t="n">
        <f aca="false">Input!H26</f>
        <v>0</v>
      </c>
      <c r="AX30" s="74" t="n">
        <f aca="false">Input!F26</f>
        <v>0</v>
      </c>
      <c r="AY30" s="74" t="n">
        <f aca="false">Input!AH26</f>
        <v>0</v>
      </c>
      <c r="AZ30" s="81" t="n">
        <f aca="false">Input!CH26</f>
        <v>0</v>
      </c>
      <c r="BA30" s="75" t="n">
        <f aca="false">AD30+AE30+AF30+AG30+AH30+AI30+AJ30+AK30+AL30+AM30+AN30+AO30+AP30+AQ30+AX30+AS30+AT30+AU30+AV30+AW30+AY30+((AR30*10)/7.45)</f>
        <v>0</v>
      </c>
      <c r="BB30" s="83" t="n">
        <f aca="false">AL30+AO30+AX30+AY30+AV30</f>
        <v>0</v>
      </c>
      <c r="BH30" s="84"/>
      <c r="BI30" s="85"/>
      <c r="BJ30" s="85"/>
      <c r="BK30" s="85"/>
      <c r="BL30" s="85"/>
      <c r="BM30" s="85"/>
      <c r="BN30" s="86"/>
      <c r="BO30" s="85"/>
      <c r="BP30" s="85"/>
      <c r="BQ30" s="85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</row>
    <row r="31" customFormat="false" ht="15" hidden="false" customHeight="false" outlineLevel="0" collapsed="false">
      <c r="B31" s="71" t="str">
        <f aca="false">+Input!A27</f>
        <v>MAR-2001</v>
      </c>
      <c r="C31" s="72" t="n">
        <f aca="false">((H31+M31)/7.55*1000)+(R31/7.45*1000)+(W31/8.33*1000)+(AB31*100)+(AC31*100)+(BA31*100)+(BB31*100)</f>
        <v>0</v>
      </c>
      <c r="D31" s="73" t="n">
        <f aca="false">Input!D27</f>
        <v>0</v>
      </c>
      <c r="E31" s="74" t="n">
        <f aca="false">Input!B27</f>
        <v>0</v>
      </c>
      <c r="F31" s="74" t="n">
        <f aca="false">Input!E27</f>
        <v>0</v>
      </c>
      <c r="G31" s="74" t="n">
        <f aca="false">Input!C27</f>
        <v>0</v>
      </c>
      <c r="H31" s="75" t="n">
        <f aca="false">SUM(D31:G31)</f>
        <v>0</v>
      </c>
      <c r="I31" s="73" t="n">
        <f aca="false">Input!AV27+Input!AZ27</f>
        <v>0</v>
      </c>
      <c r="J31" s="74" t="n">
        <v>0</v>
      </c>
      <c r="K31" s="74" t="n">
        <f aca="false">Input!AW27+Input!BA27</f>
        <v>0</v>
      </c>
      <c r="L31" s="74" t="n">
        <f aca="false">Input!AY27</f>
        <v>0</v>
      </c>
      <c r="M31" s="76" t="n">
        <f aca="false">SUM(I31:L31)</f>
        <v>0</v>
      </c>
      <c r="N31" s="74" t="n">
        <f aca="false">Input!AR27</f>
        <v>0</v>
      </c>
      <c r="O31" s="74" t="n">
        <v>0</v>
      </c>
      <c r="P31" s="74" t="n">
        <f aca="false">+Input!AS27</f>
        <v>0</v>
      </c>
      <c r="Q31" s="74" t="n">
        <f aca="false">+Input!DG27</f>
        <v>0</v>
      </c>
      <c r="R31" s="75" t="n">
        <f aca="false">SUM(N31:Q31)</f>
        <v>0</v>
      </c>
      <c r="S31" s="73" t="n">
        <f aca="false">Input!CV27</f>
        <v>0</v>
      </c>
      <c r="T31" s="74" t="n">
        <f aca="false">Input!CJ27</f>
        <v>0</v>
      </c>
      <c r="U31" s="74" t="n">
        <v>0</v>
      </c>
      <c r="V31" s="74" t="n">
        <v>0</v>
      </c>
      <c r="W31" s="76" t="n">
        <f aca="false">+S31+T31+U31+V31</f>
        <v>0</v>
      </c>
      <c r="X31" s="77" t="n">
        <f aca="false">Input!CB27</f>
        <v>0</v>
      </c>
      <c r="Y31" s="78" t="n">
        <f aca="false">Input!BV27</f>
        <v>0</v>
      </c>
      <c r="Z31" s="78" t="n">
        <f aca="false">Input!BX27+Input!BZ27</f>
        <v>0</v>
      </c>
      <c r="AA31" s="78" t="n">
        <f aca="false">Input!BP27</f>
        <v>0</v>
      </c>
      <c r="AB31" s="79" t="n">
        <f aca="false">(X31*10/7.99)+Y31+Z31+AA31</f>
        <v>0</v>
      </c>
      <c r="AC31" s="80" t="n">
        <f aca="false">AA31</f>
        <v>0</v>
      </c>
      <c r="AD31" s="73" t="n">
        <f aca="false">Input!V27+Input!AB27</f>
        <v>0</v>
      </c>
      <c r="AE31" s="74" t="n">
        <f aca="false">Input!X27</f>
        <v>0</v>
      </c>
      <c r="AF31" s="74" t="n">
        <f aca="false">Input!T27</f>
        <v>0</v>
      </c>
      <c r="AG31" s="74" t="n">
        <f aca="false">Input!CD27+Input!CF27+Input!CN27</f>
        <v>0</v>
      </c>
      <c r="AH31" s="74" t="n">
        <f aca="false">Input!W27+Input!AA27</f>
        <v>0</v>
      </c>
      <c r="AI31" s="74" t="n">
        <f aca="false">Input!CP27+Input!CR27+Input!CT27</f>
        <v>0</v>
      </c>
      <c r="AJ31" s="74" t="n">
        <f aca="false">Input!U27</f>
        <v>0</v>
      </c>
      <c r="AK31" s="74" t="n">
        <f aca="false">Input!AL27+Input!AN27</f>
        <v>0</v>
      </c>
      <c r="AL31" s="85" t="n">
        <f aca="false">Input!AD27</f>
        <v>0</v>
      </c>
      <c r="AM31" s="85" t="n">
        <f aca="false">+Input!EB27</f>
        <v>0</v>
      </c>
      <c r="AN31" s="85" t="n">
        <f aca="false">Input!BJ27</f>
        <v>0</v>
      </c>
      <c r="AO31" s="85" t="n">
        <f aca="false">Input!AF27</f>
        <v>0</v>
      </c>
      <c r="AP31" s="85" t="n">
        <f aca="false">Input!BN27</f>
        <v>0</v>
      </c>
      <c r="AQ31" s="85" t="n">
        <f aca="false">+Input!BL27</f>
        <v>0</v>
      </c>
      <c r="AR31" s="85" t="n">
        <f aca="false">Input!BH27</f>
        <v>0</v>
      </c>
      <c r="AS31" s="85" t="n">
        <f aca="false">Input!L27</f>
        <v>0</v>
      </c>
      <c r="AT31" s="74" t="n">
        <f aca="false">Input!N27</f>
        <v>0</v>
      </c>
      <c r="AU31" s="74" t="n">
        <f aca="false">Input!P27</f>
        <v>0</v>
      </c>
      <c r="AV31" s="74" t="n">
        <f aca="false">Input!J27</f>
        <v>0</v>
      </c>
      <c r="AW31" s="74" t="n">
        <f aca="false">Input!H27</f>
        <v>0</v>
      </c>
      <c r="AX31" s="74" t="n">
        <f aca="false">Input!F27</f>
        <v>0</v>
      </c>
      <c r="AY31" s="74" t="n">
        <f aca="false">Input!AH27</f>
        <v>0</v>
      </c>
      <c r="AZ31" s="81" t="n">
        <f aca="false">Input!CH27</f>
        <v>0</v>
      </c>
      <c r="BA31" s="75" t="n">
        <f aca="false">AD31+AE31+AF31+AG31+AH31+AI31+AJ31+AK31+AL31+AM31+AN31+AO31+AP31+AQ31+AX31+AS31+AT31+AU31+AV31+AW31+AY31+((AR31*10)/7.45)</f>
        <v>0</v>
      </c>
      <c r="BB31" s="83" t="n">
        <f aca="false">AL31+AO31+AX31+AY31+AV31</f>
        <v>0</v>
      </c>
      <c r="BH31" s="84"/>
      <c r="BI31" s="85"/>
      <c r="BJ31" s="85"/>
      <c r="BK31" s="85"/>
      <c r="BL31" s="85"/>
      <c r="BM31" s="85"/>
      <c r="BN31" s="86"/>
      <c r="BO31" s="85"/>
      <c r="BP31" s="85"/>
      <c r="BQ31" s="85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</row>
    <row r="32" customFormat="false" ht="15" hidden="false" customHeight="false" outlineLevel="0" collapsed="false">
      <c r="B32" s="110" t="str">
        <f aca="false">+Input!A28</f>
        <v>APR-2001</v>
      </c>
      <c r="C32" s="111" t="n">
        <f aca="false">((H32+M32)/7.55*1000)+(R32/7.45*1000)+(W32/8.33*1000)+(AB32*100)+(AC32*100)+(BA32*100)+(BB32*100)</f>
        <v>0</v>
      </c>
      <c r="D32" s="112" t="n">
        <f aca="false">Input!D28</f>
        <v>0</v>
      </c>
      <c r="E32" s="113" t="n">
        <f aca="false">Input!B28</f>
        <v>0</v>
      </c>
      <c r="F32" s="113" t="n">
        <f aca="false">Input!E28</f>
        <v>0</v>
      </c>
      <c r="G32" s="113" t="n">
        <f aca="false">Input!C28</f>
        <v>0</v>
      </c>
      <c r="H32" s="114" t="n">
        <f aca="false">SUM(D32:G32)</f>
        <v>0</v>
      </c>
      <c r="I32" s="112" t="n">
        <f aca="false">Input!AV28+Input!AZ28</f>
        <v>0</v>
      </c>
      <c r="J32" s="113" t="n">
        <v>0</v>
      </c>
      <c r="K32" s="113" t="n">
        <f aca="false">Input!AW28+Input!BA28</f>
        <v>0</v>
      </c>
      <c r="L32" s="113" t="n">
        <f aca="false">Input!AY28</f>
        <v>0</v>
      </c>
      <c r="M32" s="115" t="n">
        <f aca="false">SUM(I32:L32)</f>
        <v>0</v>
      </c>
      <c r="N32" s="113" t="n">
        <f aca="false">Input!AR28</f>
        <v>0</v>
      </c>
      <c r="O32" s="113" t="n">
        <v>0</v>
      </c>
      <c r="P32" s="113" t="n">
        <f aca="false">+Input!AS28</f>
        <v>0</v>
      </c>
      <c r="Q32" s="113" t="n">
        <f aca="false">+Input!DG28</f>
        <v>0</v>
      </c>
      <c r="R32" s="114" t="n">
        <f aca="false">SUM(N32:Q32)</f>
        <v>0</v>
      </c>
      <c r="S32" s="112" t="n">
        <f aca="false">Input!CV28</f>
        <v>0</v>
      </c>
      <c r="T32" s="113" t="n">
        <f aca="false">Input!CJ28</f>
        <v>0</v>
      </c>
      <c r="U32" s="113" t="n">
        <v>0</v>
      </c>
      <c r="V32" s="113" t="n">
        <v>0</v>
      </c>
      <c r="W32" s="115" t="n">
        <f aca="false">+S32+T32+U32+V32</f>
        <v>0</v>
      </c>
      <c r="X32" s="117" t="n">
        <f aca="false">Input!CB28</f>
        <v>0</v>
      </c>
      <c r="Y32" s="118" t="n">
        <f aca="false">Input!BV28</f>
        <v>0</v>
      </c>
      <c r="Z32" s="118" t="n">
        <f aca="false">Input!BX28+Input!BZ28</f>
        <v>0</v>
      </c>
      <c r="AA32" s="118" t="n">
        <f aca="false">Input!BP28</f>
        <v>0</v>
      </c>
      <c r="AB32" s="119" t="n">
        <f aca="false">(X32*10/7.99)+Y32+Z32+AA32</f>
        <v>0</v>
      </c>
      <c r="AC32" s="120" t="n">
        <f aca="false">AA32</f>
        <v>0</v>
      </c>
      <c r="AD32" s="112" t="n">
        <f aca="false">Input!V28+Input!AB28</f>
        <v>0</v>
      </c>
      <c r="AE32" s="113" t="n">
        <f aca="false">Input!X28</f>
        <v>0</v>
      </c>
      <c r="AF32" s="113" t="n">
        <f aca="false">Input!T28</f>
        <v>0</v>
      </c>
      <c r="AG32" s="113" t="n">
        <f aca="false">Input!CD28+Input!CF28+Input!CN28</f>
        <v>0</v>
      </c>
      <c r="AH32" s="113" t="n">
        <f aca="false">Input!W28+Input!AA28</f>
        <v>0</v>
      </c>
      <c r="AI32" s="113" t="n">
        <f aca="false">Input!CP28+Input!CR28+Input!CT28</f>
        <v>0</v>
      </c>
      <c r="AJ32" s="113" t="n">
        <f aca="false">Input!U28</f>
        <v>0</v>
      </c>
      <c r="AK32" s="113" t="n">
        <f aca="false">Input!AL28+Input!AN28</f>
        <v>0</v>
      </c>
      <c r="AL32" s="121" t="n">
        <f aca="false">Input!AD28</f>
        <v>0</v>
      </c>
      <c r="AM32" s="121" t="n">
        <f aca="false">+Input!EB28</f>
        <v>0</v>
      </c>
      <c r="AN32" s="121" t="n">
        <f aca="false">Input!BJ28</f>
        <v>0</v>
      </c>
      <c r="AO32" s="121" t="n">
        <f aca="false">Input!AF28</f>
        <v>0</v>
      </c>
      <c r="AP32" s="121" t="n">
        <f aca="false">Input!BN28</f>
        <v>0</v>
      </c>
      <c r="AQ32" s="121" t="n">
        <f aca="false">+Input!BL28</f>
        <v>0</v>
      </c>
      <c r="AR32" s="121" t="n">
        <f aca="false">Input!BH28</f>
        <v>0</v>
      </c>
      <c r="AS32" s="121" t="n">
        <f aca="false">Input!L28</f>
        <v>0</v>
      </c>
      <c r="AT32" s="113" t="n">
        <f aca="false">Input!N28</f>
        <v>0</v>
      </c>
      <c r="AU32" s="113" t="n">
        <f aca="false">Input!P28</f>
        <v>0</v>
      </c>
      <c r="AV32" s="113" t="n">
        <f aca="false">Input!J28</f>
        <v>0</v>
      </c>
      <c r="AW32" s="113" t="n">
        <f aca="false">Input!H28</f>
        <v>0</v>
      </c>
      <c r="AX32" s="113" t="n">
        <f aca="false">Input!F28</f>
        <v>0</v>
      </c>
      <c r="AY32" s="113" t="n">
        <f aca="false">Input!AH28</f>
        <v>0</v>
      </c>
      <c r="AZ32" s="122" t="n">
        <f aca="false">Input!CH28</f>
        <v>0</v>
      </c>
      <c r="BA32" s="114" t="n">
        <f aca="false">AD32+AE32+AF32+AG32+AH32+AI32+AJ32+AK32+AL32+AM32+AN32+AO32+AP32+AQ32+AX32+AS32+AT32+AU32+AV32+AW32+AY32+((AR32*10)/7.45)</f>
        <v>0</v>
      </c>
      <c r="BB32" s="123" t="n">
        <f aca="false">AL32+AO32+AX32+AY32+AV32</f>
        <v>0</v>
      </c>
      <c r="BH32" s="84"/>
      <c r="BI32" s="85"/>
      <c r="BJ32" s="85"/>
      <c r="BK32" s="85"/>
      <c r="BL32" s="85"/>
      <c r="BM32" s="85"/>
      <c r="BN32" s="86"/>
      <c r="BO32" s="85"/>
      <c r="BP32" s="85"/>
      <c r="BQ32" s="85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</row>
    <row r="33" customFormat="false" ht="15" hidden="false" customHeight="false" outlineLevel="0" collapsed="false">
      <c r="B33" s="71" t="str">
        <f aca="false">+Input!A29</f>
        <v>MAY-2001</v>
      </c>
      <c r="C33" s="72" t="n">
        <f aca="false">((H33+M33)/7.55*1000)+(R33/7.45*1000)+(W33/8.33*1000)+(AB33*100)+(AC33*100)+(BA33*100)+(BB33*100)</f>
        <v>0</v>
      </c>
      <c r="D33" s="73" t="n">
        <f aca="false">Input!D29</f>
        <v>0</v>
      </c>
      <c r="E33" s="74" t="n">
        <f aca="false">Input!B29</f>
        <v>0</v>
      </c>
      <c r="F33" s="74" t="n">
        <f aca="false">Input!E29</f>
        <v>0</v>
      </c>
      <c r="G33" s="74" t="n">
        <f aca="false">Input!C29</f>
        <v>0</v>
      </c>
      <c r="H33" s="75" t="n">
        <f aca="false">SUM(D33:G33)</f>
        <v>0</v>
      </c>
      <c r="I33" s="73" t="n">
        <f aca="false">Input!AV29+Input!AZ29</f>
        <v>0</v>
      </c>
      <c r="J33" s="74" t="n">
        <v>0</v>
      </c>
      <c r="K33" s="74" t="n">
        <f aca="false">Input!AW29+Input!BA29</f>
        <v>0</v>
      </c>
      <c r="L33" s="74" t="n">
        <f aca="false">Input!AY29</f>
        <v>0</v>
      </c>
      <c r="M33" s="76" t="n">
        <f aca="false">SUM(I33:L33)</f>
        <v>0</v>
      </c>
      <c r="N33" s="74" t="n">
        <f aca="false">Input!AR29</f>
        <v>0</v>
      </c>
      <c r="O33" s="74" t="n">
        <v>0</v>
      </c>
      <c r="P33" s="74" t="n">
        <f aca="false">+Input!AS29</f>
        <v>0</v>
      </c>
      <c r="Q33" s="74" t="n">
        <f aca="false">+Input!DG29</f>
        <v>0</v>
      </c>
      <c r="R33" s="75" t="n">
        <f aca="false">SUM(N33:Q33)</f>
        <v>0</v>
      </c>
      <c r="S33" s="73" t="n">
        <f aca="false">Input!CV29</f>
        <v>0</v>
      </c>
      <c r="T33" s="74" t="n">
        <f aca="false">Input!CJ29</f>
        <v>0</v>
      </c>
      <c r="U33" s="74" t="n">
        <v>0</v>
      </c>
      <c r="V33" s="74" t="n">
        <v>0</v>
      </c>
      <c r="W33" s="76" t="n">
        <f aca="false">+S33+T33+U33+V33</f>
        <v>0</v>
      </c>
      <c r="X33" s="77" t="n">
        <f aca="false">Input!CB29</f>
        <v>0</v>
      </c>
      <c r="Y33" s="78" t="n">
        <f aca="false">Input!BV29</f>
        <v>0</v>
      </c>
      <c r="Z33" s="78" t="n">
        <f aca="false">Input!BX29+Input!BZ29</f>
        <v>0</v>
      </c>
      <c r="AA33" s="78" t="n">
        <f aca="false">Input!BP29</f>
        <v>0</v>
      </c>
      <c r="AB33" s="79" t="n">
        <f aca="false">(X33*10/7.99)+Y33+Z33+AA33</f>
        <v>0</v>
      </c>
      <c r="AC33" s="80" t="n">
        <f aca="false">AA33</f>
        <v>0</v>
      </c>
      <c r="AD33" s="73" t="n">
        <f aca="false">Input!V29+Input!AB29</f>
        <v>0</v>
      </c>
      <c r="AE33" s="74" t="n">
        <f aca="false">Input!X29</f>
        <v>0</v>
      </c>
      <c r="AF33" s="74" t="n">
        <f aca="false">Input!T29</f>
        <v>0</v>
      </c>
      <c r="AG33" s="74" t="n">
        <f aca="false">Input!CD29+Input!CF29+Input!CN29</f>
        <v>0</v>
      </c>
      <c r="AH33" s="74" t="n">
        <f aca="false">Input!W29+Input!AA29</f>
        <v>0</v>
      </c>
      <c r="AI33" s="74" t="n">
        <f aca="false">Input!CP29+Input!CR29+Input!CT29</f>
        <v>0</v>
      </c>
      <c r="AJ33" s="74" t="n">
        <f aca="false">Input!U29</f>
        <v>0</v>
      </c>
      <c r="AK33" s="74" t="n">
        <f aca="false">Input!AL29+Input!AN29</f>
        <v>0</v>
      </c>
      <c r="AL33" s="85" t="n">
        <f aca="false">Input!AD29</f>
        <v>0</v>
      </c>
      <c r="AM33" s="85" t="n">
        <f aca="false">+Input!EB29</f>
        <v>0</v>
      </c>
      <c r="AN33" s="85" t="n">
        <f aca="false">Input!BJ29</f>
        <v>0</v>
      </c>
      <c r="AO33" s="85" t="n">
        <f aca="false">Input!AF29</f>
        <v>0</v>
      </c>
      <c r="AP33" s="85" t="n">
        <f aca="false">Input!BN29</f>
        <v>0</v>
      </c>
      <c r="AQ33" s="85" t="n">
        <f aca="false">+Input!BL29</f>
        <v>0</v>
      </c>
      <c r="AR33" s="85" t="n">
        <f aca="false">Input!BH29</f>
        <v>0</v>
      </c>
      <c r="AS33" s="85" t="n">
        <f aca="false">Input!L29</f>
        <v>0</v>
      </c>
      <c r="AT33" s="74" t="n">
        <f aca="false">Input!N29</f>
        <v>0</v>
      </c>
      <c r="AU33" s="74" t="n">
        <f aca="false">Input!P29</f>
        <v>0</v>
      </c>
      <c r="AV33" s="74" t="n">
        <f aca="false">Input!J29</f>
        <v>0</v>
      </c>
      <c r="AW33" s="74" t="n">
        <f aca="false">Input!H29</f>
        <v>0</v>
      </c>
      <c r="AX33" s="74" t="n">
        <f aca="false">Input!F29</f>
        <v>0</v>
      </c>
      <c r="AY33" s="74" t="n">
        <f aca="false">Input!AH29</f>
        <v>0</v>
      </c>
      <c r="AZ33" s="81" t="n">
        <f aca="false">Input!CH29</f>
        <v>0</v>
      </c>
      <c r="BA33" s="75" t="n">
        <f aca="false">AD33+AE33+AF33+AG33+AH33+AI33+AJ33+AK33+AL33+AM33+AN33+AO33+AP33+AQ33+AX33+AS33+AT33+AU33+AV33+AW33+AY33+((AR33*10)/7.45)</f>
        <v>0</v>
      </c>
      <c r="BB33" s="83" t="n">
        <f aca="false">AL33+AO33+AX33+AY33+AV33</f>
        <v>0</v>
      </c>
      <c r="BH33" s="84"/>
      <c r="BI33" s="85"/>
      <c r="BJ33" s="85"/>
      <c r="BK33" s="85"/>
      <c r="BL33" s="85"/>
      <c r="BM33" s="85"/>
      <c r="BN33" s="86"/>
      <c r="BO33" s="85"/>
      <c r="BP33" s="85"/>
      <c r="BQ33" s="85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</row>
    <row r="34" customFormat="false" ht="15" hidden="false" customHeight="false" outlineLevel="0" collapsed="false">
      <c r="B34" s="71" t="str">
        <f aca="false">+Input!A30</f>
        <v>JUN-2001</v>
      </c>
      <c r="C34" s="72" t="n">
        <f aca="false">((H34+M34)/7.55*1000)+(R34/7.45*1000)+(W34/8.33*1000)+(AB34*100)+(AC34*100)+(BA34*100)+(BB34*100)</f>
        <v>0</v>
      </c>
      <c r="D34" s="73" t="n">
        <f aca="false">Input!D30</f>
        <v>0</v>
      </c>
      <c r="E34" s="74" t="n">
        <f aca="false">Input!B30</f>
        <v>0</v>
      </c>
      <c r="F34" s="74" t="n">
        <f aca="false">Input!E30</f>
        <v>0</v>
      </c>
      <c r="G34" s="74" t="n">
        <f aca="false">Input!C30</f>
        <v>0</v>
      </c>
      <c r="H34" s="75" t="n">
        <f aca="false">SUM(D34:G34)</f>
        <v>0</v>
      </c>
      <c r="I34" s="73" t="n">
        <f aca="false">Input!AV30+Input!AZ30</f>
        <v>0</v>
      </c>
      <c r="J34" s="74" t="n">
        <v>0</v>
      </c>
      <c r="K34" s="74" t="n">
        <f aca="false">Input!AW30+Input!BA30</f>
        <v>0</v>
      </c>
      <c r="L34" s="74" t="n">
        <f aca="false">Input!AY30</f>
        <v>0</v>
      </c>
      <c r="M34" s="76" t="n">
        <f aca="false">SUM(I34:L34)</f>
        <v>0</v>
      </c>
      <c r="N34" s="74" t="n">
        <f aca="false">Input!AR30</f>
        <v>0</v>
      </c>
      <c r="O34" s="74" t="n">
        <v>0</v>
      </c>
      <c r="P34" s="74" t="n">
        <f aca="false">+Input!AS30</f>
        <v>0</v>
      </c>
      <c r="Q34" s="74" t="n">
        <f aca="false">+Input!DG30</f>
        <v>0</v>
      </c>
      <c r="R34" s="75" t="n">
        <f aca="false">SUM(N34:Q34)</f>
        <v>0</v>
      </c>
      <c r="S34" s="73" t="n">
        <f aca="false">Input!CV30</f>
        <v>0</v>
      </c>
      <c r="T34" s="74" t="n">
        <f aca="false">Input!CJ30</f>
        <v>0</v>
      </c>
      <c r="U34" s="74" t="n">
        <v>0</v>
      </c>
      <c r="V34" s="74" t="n">
        <v>0</v>
      </c>
      <c r="W34" s="76" t="n">
        <f aca="false">+S34+T34+U34+V34</f>
        <v>0</v>
      </c>
      <c r="X34" s="77" t="n">
        <f aca="false">Input!CB30</f>
        <v>0</v>
      </c>
      <c r="Y34" s="78" t="n">
        <f aca="false">Input!BV30</f>
        <v>0</v>
      </c>
      <c r="Z34" s="78" t="n">
        <f aca="false">Input!BX30+Input!BZ30</f>
        <v>0</v>
      </c>
      <c r="AA34" s="78" t="n">
        <f aca="false">Input!BP30</f>
        <v>0</v>
      </c>
      <c r="AB34" s="79" t="n">
        <f aca="false">(X34*10/7.99)+Y34+Z34+AA34</f>
        <v>0</v>
      </c>
      <c r="AC34" s="80" t="n">
        <f aca="false">AA34</f>
        <v>0</v>
      </c>
      <c r="AD34" s="73" t="n">
        <f aca="false">Input!V30+Input!AB30</f>
        <v>0</v>
      </c>
      <c r="AE34" s="74" t="n">
        <f aca="false">Input!X30</f>
        <v>0</v>
      </c>
      <c r="AF34" s="74" t="n">
        <f aca="false">Input!T30</f>
        <v>0</v>
      </c>
      <c r="AG34" s="74" t="n">
        <f aca="false">Input!CD30+Input!CF30+Input!CN30</f>
        <v>0</v>
      </c>
      <c r="AH34" s="74" t="n">
        <f aca="false">Input!W30+Input!AA30</f>
        <v>0</v>
      </c>
      <c r="AI34" s="74" t="n">
        <f aca="false">Input!CP30+Input!CR30+Input!CT30</f>
        <v>0</v>
      </c>
      <c r="AJ34" s="74" t="n">
        <f aca="false">Input!U30</f>
        <v>0</v>
      </c>
      <c r="AK34" s="74" t="n">
        <f aca="false">Input!AL30+Input!AN30</f>
        <v>0</v>
      </c>
      <c r="AL34" s="85" t="n">
        <f aca="false">Input!AD30</f>
        <v>0</v>
      </c>
      <c r="AM34" s="85" t="n">
        <f aca="false">+Input!EB30</f>
        <v>0</v>
      </c>
      <c r="AN34" s="85" t="n">
        <f aca="false">Input!BJ30</f>
        <v>0</v>
      </c>
      <c r="AO34" s="85" t="n">
        <f aca="false">Input!AF30</f>
        <v>0</v>
      </c>
      <c r="AP34" s="85" t="n">
        <f aca="false">Input!BN30</f>
        <v>0</v>
      </c>
      <c r="AQ34" s="85" t="n">
        <f aca="false">+Input!BL30</f>
        <v>0</v>
      </c>
      <c r="AR34" s="85" t="n">
        <f aca="false">Input!BH30</f>
        <v>0</v>
      </c>
      <c r="AS34" s="85" t="n">
        <f aca="false">Input!L30</f>
        <v>0</v>
      </c>
      <c r="AT34" s="74" t="n">
        <f aca="false">Input!N30</f>
        <v>0</v>
      </c>
      <c r="AU34" s="74" t="n">
        <f aca="false">Input!P30</f>
        <v>0</v>
      </c>
      <c r="AV34" s="74" t="n">
        <f aca="false">Input!J30</f>
        <v>0</v>
      </c>
      <c r="AW34" s="74" t="n">
        <f aca="false">Input!H30</f>
        <v>0</v>
      </c>
      <c r="AX34" s="74" t="n">
        <f aca="false">Input!F30</f>
        <v>0</v>
      </c>
      <c r="AY34" s="74" t="n">
        <f aca="false">Input!AH30</f>
        <v>0</v>
      </c>
      <c r="AZ34" s="81" t="n">
        <f aca="false">Input!CH30</f>
        <v>0</v>
      </c>
      <c r="BA34" s="75" t="n">
        <f aca="false">AD34+AE34+AF34+AG34+AH34+AI34+AJ34+AK34+AL34+AM34+AN34+AO34+AP34+AQ34+AX34+AS34+AT34+AU34+AV34+AW34+AY34+((AR34*10)/7.45)</f>
        <v>0</v>
      </c>
      <c r="BB34" s="83" t="n">
        <f aca="false">AL34+AO34+AX34+AY34+AV34</f>
        <v>0</v>
      </c>
      <c r="BH34" s="84"/>
      <c r="BI34" s="85"/>
      <c r="BJ34" s="85"/>
      <c r="BK34" s="85"/>
      <c r="BL34" s="85"/>
      <c r="BM34" s="85"/>
      <c r="BN34" s="86"/>
      <c r="BO34" s="85"/>
      <c r="BP34" s="85"/>
      <c r="BQ34" s="85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</row>
    <row r="35" customFormat="false" ht="15" hidden="false" customHeight="false" outlineLevel="0" collapsed="false">
      <c r="B35" s="110" t="str">
        <f aca="false">+Input!A31</f>
        <v>JUL-2001</v>
      </c>
      <c r="C35" s="111" t="n">
        <f aca="false">((H35+M35)/7.55*1000)+(R35/7.45*1000)+(W35/8.33*1000)+(AB35*100)+(AC35*100)+(BA35*100)+(BB35*100)</f>
        <v>0</v>
      </c>
      <c r="D35" s="112" t="n">
        <f aca="false">Input!D31</f>
        <v>0</v>
      </c>
      <c r="E35" s="113" t="n">
        <f aca="false">Input!B31</f>
        <v>0</v>
      </c>
      <c r="F35" s="113" t="n">
        <f aca="false">Input!E31</f>
        <v>0</v>
      </c>
      <c r="G35" s="113" t="n">
        <f aca="false">Input!C31</f>
        <v>0</v>
      </c>
      <c r="H35" s="114" t="n">
        <f aca="false">SUM(D35:G35)</f>
        <v>0</v>
      </c>
      <c r="I35" s="112" t="n">
        <f aca="false">Input!AV31+Input!AZ31</f>
        <v>0</v>
      </c>
      <c r="J35" s="113" t="n">
        <v>0</v>
      </c>
      <c r="K35" s="113" t="n">
        <f aca="false">Input!AW31+Input!BA31</f>
        <v>0</v>
      </c>
      <c r="L35" s="113" t="n">
        <f aca="false">Input!AY31</f>
        <v>0</v>
      </c>
      <c r="M35" s="115" t="n">
        <f aca="false">SUM(I35:L35)</f>
        <v>0</v>
      </c>
      <c r="N35" s="113" t="n">
        <f aca="false">Input!AR31</f>
        <v>0</v>
      </c>
      <c r="O35" s="113" t="n">
        <v>0</v>
      </c>
      <c r="P35" s="113" t="n">
        <f aca="false">+Input!AS31</f>
        <v>0</v>
      </c>
      <c r="Q35" s="113" t="n">
        <f aca="false">+Input!DG31</f>
        <v>0</v>
      </c>
      <c r="R35" s="114" t="n">
        <f aca="false">SUM(N35:Q35)</f>
        <v>0</v>
      </c>
      <c r="S35" s="112" t="n">
        <f aca="false">Input!CV31</f>
        <v>0</v>
      </c>
      <c r="T35" s="113" t="n">
        <f aca="false">Input!CJ31</f>
        <v>0</v>
      </c>
      <c r="U35" s="113" t="n">
        <v>0</v>
      </c>
      <c r="V35" s="113" t="n">
        <v>0</v>
      </c>
      <c r="W35" s="115" t="n">
        <f aca="false">+S35+T35+U35+V35</f>
        <v>0</v>
      </c>
      <c r="X35" s="117" t="n">
        <f aca="false">Input!CB31</f>
        <v>0</v>
      </c>
      <c r="Y35" s="118" t="n">
        <f aca="false">Input!BV31</f>
        <v>0</v>
      </c>
      <c r="Z35" s="118" t="n">
        <f aca="false">Input!BX31+Input!BZ31</f>
        <v>0</v>
      </c>
      <c r="AA35" s="118" t="n">
        <f aca="false">Input!BP31</f>
        <v>0</v>
      </c>
      <c r="AB35" s="119" t="n">
        <f aca="false">(X35*10/7.99)+Y35+Z35+AA35</f>
        <v>0</v>
      </c>
      <c r="AC35" s="120" t="n">
        <f aca="false">AA35</f>
        <v>0</v>
      </c>
      <c r="AD35" s="112" t="n">
        <f aca="false">Input!V31+Input!AB31</f>
        <v>0</v>
      </c>
      <c r="AE35" s="113" t="n">
        <f aca="false">Input!X31</f>
        <v>0</v>
      </c>
      <c r="AF35" s="113" t="n">
        <f aca="false">Input!T31</f>
        <v>0</v>
      </c>
      <c r="AG35" s="113" t="n">
        <f aca="false">Input!CD31+Input!CF31+Input!CN31</f>
        <v>0</v>
      </c>
      <c r="AH35" s="113" t="n">
        <f aca="false">Input!W31+Input!AA31</f>
        <v>0</v>
      </c>
      <c r="AI35" s="113" t="n">
        <f aca="false">Input!CP31+Input!CR31+Input!CT31</f>
        <v>0</v>
      </c>
      <c r="AJ35" s="113" t="n">
        <f aca="false">Input!U31</f>
        <v>0</v>
      </c>
      <c r="AK35" s="113" t="n">
        <f aca="false">Input!AL31+Input!AN31</f>
        <v>0</v>
      </c>
      <c r="AL35" s="121" t="n">
        <f aca="false">Input!AD31</f>
        <v>0</v>
      </c>
      <c r="AM35" s="121" t="n">
        <f aca="false">+Input!EB31</f>
        <v>0</v>
      </c>
      <c r="AN35" s="121" t="n">
        <f aca="false">Input!BJ31</f>
        <v>0</v>
      </c>
      <c r="AO35" s="121" t="n">
        <f aca="false">Input!AF31</f>
        <v>0</v>
      </c>
      <c r="AP35" s="121" t="n">
        <f aca="false">Input!BN31</f>
        <v>0</v>
      </c>
      <c r="AQ35" s="121" t="n">
        <f aca="false">+Input!BL31</f>
        <v>0</v>
      </c>
      <c r="AR35" s="121" t="n">
        <f aca="false">Input!BH31</f>
        <v>0</v>
      </c>
      <c r="AS35" s="121" t="n">
        <f aca="false">Input!L31</f>
        <v>0</v>
      </c>
      <c r="AT35" s="113" t="n">
        <f aca="false">Input!N31</f>
        <v>0</v>
      </c>
      <c r="AU35" s="113" t="n">
        <f aca="false">Input!P31</f>
        <v>0</v>
      </c>
      <c r="AV35" s="113" t="n">
        <f aca="false">Input!J31</f>
        <v>0</v>
      </c>
      <c r="AW35" s="113" t="n">
        <f aca="false">Input!H31</f>
        <v>0</v>
      </c>
      <c r="AX35" s="113" t="n">
        <f aca="false">Input!F31</f>
        <v>0</v>
      </c>
      <c r="AY35" s="113" t="n">
        <f aca="false">Input!AH31</f>
        <v>0</v>
      </c>
      <c r="AZ35" s="122" t="n">
        <f aca="false">Input!CH31</f>
        <v>0</v>
      </c>
      <c r="BA35" s="114" t="n">
        <f aca="false">AD35+AE35+AF35+AG35+AH35+AI35+AJ35+AK35+AL35+AM35+AN35+AO35+AP35+AQ35+AX35+AS35+AT35+AU35+AV35+AW35+AY35+((AR35*10)/7.45)</f>
        <v>0</v>
      </c>
      <c r="BB35" s="123" t="n">
        <f aca="false">AL35+AO35+AX35+AY35+AV35</f>
        <v>0</v>
      </c>
      <c r="BH35" s="84"/>
      <c r="BI35" s="85"/>
      <c r="BJ35" s="85"/>
      <c r="BK35" s="85"/>
      <c r="BL35" s="85"/>
      <c r="BM35" s="85"/>
      <c r="BN35" s="86"/>
      <c r="BO35" s="85"/>
      <c r="BP35" s="85"/>
      <c r="BQ35" s="85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</row>
    <row r="36" customFormat="false" ht="15" hidden="false" customHeight="false" outlineLevel="0" collapsed="false">
      <c r="B36" s="71" t="str">
        <f aca="false">+Input!A32</f>
        <v>AUG-2001</v>
      </c>
      <c r="C36" s="72" t="n">
        <f aca="false">((H36+M36)/7.55*1000)+(R36/7.45*1000)+(W36/8.33*1000)+(AB36*100)+(AC36*100)+(BA36*100)+(BB36*100)</f>
        <v>0</v>
      </c>
      <c r="D36" s="73" t="n">
        <f aca="false">Input!D32</f>
        <v>0</v>
      </c>
      <c r="E36" s="74" t="n">
        <f aca="false">Input!B32</f>
        <v>0</v>
      </c>
      <c r="F36" s="74" t="n">
        <f aca="false">Input!E32</f>
        <v>0</v>
      </c>
      <c r="G36" s="74" t="n">
        <f aca="false">Input!C32</f>
        <v>0</v>
      </c>
      <c r="H36" s="75" t="n">
        <f aca="false">SUM(D36:G36)</f>
        <v>0</v>
      </c>
      <c r="I36" s="73" t="n">
        <f aca="false">Input!AV32+Input!AZ32</f>
        <v>0</v>
      </c>
      <c r="J36" s="74" t="n">
        <v>0</v>
      </c>
      <c r="K36" s="74" t="n">
        <f aca="false">Input!AW32+Input!BA32</f>
        <v>0</v>
      </c>
      <c r="L36" s="74" t="n">
        <f aca="false">Input!AY32</f>
        <v>0</v>
      </c>
      <c r="M36" s="76" t="n">
        <f aca="false">SUM(I36:L36)</f>
        <v>0</v>
      </c>
      <c r="N36" s="74" t="n">
        <f aca="false">Input!AR32</f>
        <v>0</v>
      </c>
      <c r="O36" s="74" t="n">
        <v>0</v>
      </c>
      <c r="P36" s="74" t="n">
        <f aca="false">+Input!AS32</f>
        <v>0</v>
      </c>
      <c r="Q36" s="74" t="n">
        <f aca="false">+Input!DG32</f>
        <v>0</v>
      </c>
      <c r="R36" s="75" t="n">
        <f aca="false">SUM(N36:Q36)</f>
        <v>0</v>
      </c>
      <c r="S36" s="73" t="n">
        <f aca="false">Input!CV32</f>
        <v>0</v>
      </c>
      <c r="T36" s="74" t="n">
        <f aca="false">Input!CJ32</f>
        <v>0</v>
      </c>
      <c r="U36" s="74" t="n">
        <v>0</v>
      </c>
      <c r="V36" s="74" t="n">
        <v>0</v>
      </c>
      <c r="W36" s="76" t="n">
        <f aca="false">+S36+T36+U36+V36</f>
        <v>0</v>
      </c>
      <c r="X36" s="77" t="n">
        <f aca="false">Input!CB32</f>
        <v>0</v>
      </c>
      <c r="Y36" s="78" t="n">
        <f aca="false">Input!BV32</f>
        <v>0</v>
      </c>
      <c r="Z36" s="78" t="n">
        <f aca="false">Input!BX32+Input!BZ32</f>
        <v>0</v>
      </c>
      <c r="AA36" s="78" t="n">
        <f aca="false">Input!BP32</f>
        <v>0</v>
      </c>
      <c r="AB36" s="79" t="n">
        <f aca="false">(X36*10/7.99)+Y36+Z36+AA36</f>
        <v>0</v>
      </c>
      <c r="AC36" s="80" t="n">
        <f aca="false">AA36</f>
        <v>0</v>
      </c>
      <c r="AD36" s="73" t="n">
        <f aca="false">Input!V32+Input!AB32</f>
        <v>0</v>
      </c>
      <c r="AE36" s="74" t="n">
        <f aca="false">Input!X32</f>
        <v>0</v>
      </c>
      <c r="AF36" s="74" t="n">
        <f aca="false">Input!T32</f>
        <v>0</v>
      </c>
      <c r="AG36" s="74" t="n">
        <f aca="false">Input!CD32+Input!CF32+Input!CN32</f>
        <v>0</v>
      </c>
      <c r="AH36" s="74" t="n">
        <f aca="false">Input!W32+Input!AA32</f>
        <v>0</v>
      </c>
      <c r="AI36" s="74" t="n">
        <f aca="false">Input!CP32+Input!CR32+Input!CT32</f>
        <v>0</v>
      </c>
      <c r="AJ36" s="74" t="n">
        <f aca="false">Input!U32</f>
        <v>0</v>
      </c>
      <c r="AK36" s="74" t="n">
        <f aca="false">Input!AL32+Input!AN32</f>
        <v>0</v>
      </c>
      <c r="AL36" s="85" t="n">
        <f aca="false">Input!AD32</f>
        <v>0</v>
      </c>
      <c r="AM36" s="85" t="n">
        <f aca="false">+Input!EB32</f>
        <v>0</v>
      </c>
      <c r="AN36" s="85" t="n">
        <f aca="false">Input!BJ32</f>
        <v>0</v>
      </c>
      <c r="AO36" s="85" t="n">
        <f aca="false">Input!AF32</f>
        <v>0</v>
      </c>
      <c r="AP36" s="85" t="n">
        <f aca="false">Input!BN32</f>
        <v>0</v>
      </c>
      <c r="AQ36" s="85" t="n">
        <f aca="false">+Input!BL32</f>
        <v>0</v>
      </c>
      <c r="AR36" s="85" t="n">
        <f aca="false">Input!BH32</f>
        <v>0</v>
      </c>
      <c r="AS36" s="85" t="n">
        <f aca="false">Input!L32</f>
        <v>0</v>
      </c>
      <c r="AT36" s="74" t="n">
        <f aca="false">Input!N32</f>
        <v>0</v>
      </c>
      <c r="AU36" s="74" t="n">
        <f aca="false">Input!P32</f>
        <v>0</v>
      </c>
      <c r="AV36" s="74" t="n">
        <f aca="false">Input!J32</f>
        <v>0</v>
      </c>
      <c r="AW36" s="74" t="n">
        <f aca="false">Input!H32</f>
        <v>0</v>
      </c>
      <c r="AX36" s="74" t="n">
        <f aca="false">Input!F32</f>
        <v>0</v>
      </c>
      <c r="AY36" s="74" t="n">
        <f aca="false">Input!AH32</f>
        <v>0</v>
      </c>
      <c r="AZ36" s="81" t="n">
        <f aca="false">Input!CH32</f>
        <v>0</v>
      </c>
      <c r="BA36" s="75" t="n">
        <f aca="false">AD36+AE36+AF36+AG36+AH36+AI36+AJ36+AK36+AL36+AM36+AN36+AO36+AP36+AQ36+AX36+AS36+AT36+AU36+AV36+AW36+AY36+((AR36*10)/7.45)</f>
        <v>0</v>
      </c>
      <c r="BB36" s="83" t="n">
        <f aca="false">AL36+AO36+AX36+AY36+AV36</f>
        <v>0</v>
      </c>
      <c r="BH36" s="84"/>
      <c r="BI36" s="85"/>
      <c r="BJ36" s="85"/>
      <c r="BK36" s="85"/>
      <c r="BL36" s="85"/>
      <c r="BM36" s="85"/>
      <c r="BN36" s="86"/>
      <c r="BO36" s="85"/>
      <c r="BP36" s="85"/>
      <c r="BQ36" s="85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</row>
    <row r="37" customFormat="false" ht="15" hidden="false" customHeight="false" outlineLevel="0" collapsed="false">
      <c r="B37" s="71" t="str">
        <f aca="false">+Input!A33</f>
        <v>SEP-2001</v>
      </c>
      <c r="C37" s="72" t="n">
        <f aca="false">((H37+M37)/7.55*1000)+(R37/7.45*1000)+(W37/8.33*1000)+(AB37*100)+(AC37*100)+(BA37*100)+(BB37*100)</f>
        <v>0</v>
      </c>
      <c r="D37" s="73" t="n">
        <f aca="false">Input!D33</f>
        <v>0</v>
      </c>
      <c r="E37" s="74" t="n">
        <f aca="false">Input!B33</f>
        <v>0</v>
      </c>
      <c r="F37" s="74" t="n">
        <f aca="false">Input!E33</f>
        <v>0</v>
      </c>
      <c r="G37" s="74" t="n">
        <f aca="false">Input!C33</f>
        <v>0</v>
      </c>
      <c r="H37" s="75" t="n">
        <f aca="false">SUM(D37:G37)</f>
        <v>0</v>
      </c>
      <c r="I37" s="73" t="n">
        <f aca="false">Input!AV33+Input!AZ33</f>
        <v>0</v>
      </c>
      <c r="J37" s="74" t="n">
        <v>0</v>
      </c>
      <c r="K37" s="74" t="n">
        <f aca="false">Input!AW33+Input!BA33</f>
        <v>0</v>
      </c>
      <c r="L37" s="74" t="n">
        <f aca="false">Input!AY33</f>
        <v>0</v>
      </c>
      <c r="M37" s="76" t="n">
        <f aca="false">SUM(I37:L37)</f>
        <v>0</v>
      </c>
      <c r="N37" s="74" t="n">
        <f aca="false">Input!AR33</f>
        <v>0</v>
      </c>
      <c r="O37" s="74" t="n">
        <v>0</v>
      </c>
      <c r="P37" s="74" t="n">
        <f aca="false">+Input!AS33</f>
        <v>0</v>
      </c>
      <c r="Q37" s="74" t="n">
        <f aca="false">+Input!DG33</f>
        <v>0</v>
      </c>
      <c r="R37" s="75" t="n">
        <f aca="false">SUM(N37:Q37)</f>
        <v>0</v>
      </c>
      <c r="S37" s="73" t="n">
        <f aca="false">Input!CV33</f>
        <v>0</v>
      </c>
      <c r="T37" s="74" t="n">
        <f aca="false">Input!CJ33</f>
        <v>0</v>
      </c>
      <c r="U37" s="74" t="n">
        <v>0</v>
      </c>
      <c r="V37" s="74" t="n">
        <v>0</v>
      </c>
      <c r="W37" s="76" t="n">
        <f aca="false">+S37+T37+U37+V37</f>
        <v>0</v>
      </c>
      <c r="X37" s="77" t="n">
        <f aca="false">Input!CB33</f>
        <v>0</v>
      </c>
      <c r="Y37" s="78" t="n">
        <f aca="false">Input!BV33</f>
        <v>0</v>
      </c>
      <c r="Z37" s="78" t="n">
        <f aca="false">Input!BX33+Input!BZ33</f>
        <v>0</v>
      </c>
      <c r="AA37" s="78" t="n">
        <f aca="false">Input!BP33</f>
        <v>0</v>
      </c>
      <c r="AB37" s="79" t="n">
        <f aca="false">(X37*10/7.99)+Y37+Z37+AA37</f>
        <v>0</v>
      </c>
      <c r="AC37" s="80" t="n">
        <f aca="false">AA37</f>
        <v>0</v>
      </c>
      <c r="AD37" s="73" t="n">
        <f aca="false">Input!V33+Input!AB33</f>
        <v>0</v>
      </c>
      <c r="AE37" s="74" t="n">
        <f aca="false">Input!X33</f>
        <v>0</v>
      </c>
      <c r="AF37" s="74" t="n">
        <f aca="false">Input!T33</f>
        <v>0</v>
      </c>
      <c r="AG37" s="74" t="n">
        <f aca="false">Input!CD33+Input!CF33+Input!CN33</f>
        <v>0</v>
      </c>
      <c r="AH37" s="74" t="n">
        <f aca="false">Input!W33+Input!AA33</f>
        <v>0</v>
      </c>
      <c r="AI37" s="74" t="n">
        <f aca="false">Input!CP33+Input!CR33+Input!CT33</f>
        <v>0</v>
      </c>
      <c r="AJ37" s="74" t="n">
        <f aca="false">Input!U33</f>
        <v>0</v>
      </c>
      <c r="AK37" s="74" t="n">
        <f aca="false">Input!AL33+Input!AN33</f>
        <v>0</v>
      </c>
      <c r="AL37" s="85" t="n">
        <f aca="false">Input!AD33</f>
        <v>0</v>
      </c>
      <c r="AM37" s="85" t="n">
        <f aca="false">+Input!EB33</f>
        <v>0</v>
      </c>
      <c r="AN37" s="85" t="n">
        <f aca="false">Input!BJ33</f>
        <v>0</v>
      </c>
      <c r="AO37" s="85" t="n">
        <f aca="false">Input!AF33</f>
        <v>0</v>
      </c>
      <c r="AP37" s="85" t="n">
        <f aca="false">Input!BN33</f>
        <v>0</v>
      </c>
      <c r="AQ37" s="85" t="n">
        <f aca="false">+Input!BL33</f>
        <v>0</v>
      </c>
      <c r="AR37" s="85" t="n">
        <f aca="false">Input!BH33</f>
        <v>0</v>
      </c>
      <c r="AS37" s="85" t="n">
        <f aca="false">Input!L33</f>
        <v>0</v>
      </c>
      <c r="AT37" s="74" t="n">
        <f aca="false">Input!N33</f>
        <v>0</v>
      </c>
      <c r="AU37" s="74" t="n">
        <f aca="false">Input!P33</f>
        <v>0</v>
      </c>
      <c r="AV37" s="74" t="n">
        <f aca="false">Input!J33</f>
        <v>0</v>
      </c>
      <c r="AW37" s="74" t="n">
        <f aca="false">Input!H33</f>
        <v>0</v>
      </c>
      <c r="AX37" s="74" t="n">
        <f aca="false">Input!F33</f>
        <v>0</v>
      </c>
      <c r="AY37" s="74" t="n">
        <f aca="false">Input!AH33</f>
        <v>0</v>
      </c>
      <c r="AZ37" s="81" t="n">
        <f aca="false">Input!CH33</f>
        <v>0</v>
      </c>
      <c r="BA37" s="75" t="n">
        <f aca="false">AD37+AE37+AF37+AG37+AH37+AI37+AJ37+AK37+AL37+AM37+AN37+AO37+AP37+AQ37+AX37+AS37+AT37+AU37+AV37+AW37+AY37+((AR37*10)/7.45)</f>
        <v>0</v>
      </c>
      <c r="BB37" s="83" t="n">
        <f aca="false">AL37+AO37+AX37+AY37+AV37</f>
        <v>0</v>
      </c>
      <c r="BH37" s="84"/>
      <c r="BI37" s="85"/>
      <c r="BJ37" s="85"/>
      <c r="BK37" s="85"/>
      <c r="BL37" s="85"/>
      <c r="BM37" s="85"/>
      <c r="BN37" s="86"/>
      <c r="BO37" s="85"/>
      <c r="BP37" s="85"/>
      <c r="BQ37" s="85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</row>
    <row r="38" customFormat="false" ht="15" hidden="false" customHeight="false" outlineLevel="0" collapsed="false">
      <c r="B38" s="110" t="str">
        <f aca="false">+Input!A34</f>
        <v>OCT-2001</v>
      </c>
      <c r="C38" s="111" t="n">
        <f aca="false">((H38+M38)/7.55*1000)+(R38/7.45*1000)+(W38/8.33*1000)+(AB38*100)+(AC38*100)+(BA38*100)+(BB38*100)</f>
        <v>0</v>
      </c>
      <c r="D38" s="112" t="n">
        <f aca="false">Input!D34</f>
        <v>0</v>
      </c>
      <c r="E38" s="113" t="n">
        <f aca="false">Input!B34</f>
        <v>0</v>
      </c>
      <c r="F38" s="113" t="n">
        <f aca="false">Input!E34</f>
        <v>0</v>
      </c>
      <c r="G38" s="113" t="n">
        <f aca="false">Input!C34</f>
        <v>0</v>
      </c>
      <c r="H38" s="114" t="n">
        <f aca="false">SUM(D38:G38)</f>
        <v>0</v>
      </c>
      <c r="I38" s="112" t="n">
        <f aca="false">Input!AV34+Input!AZ34</f>
        <v>0</v>
      </c>
      <c r="J38" s="113" t="n">
        <v>0</v>
      </c>
      <c r="K38" s="113" t="n">
        <f aca="false">Input!AW34+Input!BA34</f>
        <v>0</v>
      </c>
      <c r="L38" s="113" t="n">
        <f aca="false">Input!AY34</f>
        <v>0</v>
      </c>
      <c r="M38" s="115" t="n">
        <f aca="false">SUM(I38:L38)</f>
        <v>0</v>
      </c>
      <c r="N38" s="113" t="n">
        <f aca="false">Input!AR34</f>
        <v>0</v>
      </c>
      <c r="O38" s="113" t="n">
        <v>0</v>
      </c>
      <c r="P38" s="113" t="n">
        <f aca="false">+Input!AS34</f>
        <v>0</v>
      </c>
      <c r="Q38" s="113" t="n">
        <f aca="false">+Input!DG34</f>
        <v>0</v>
      </c>
      <c r="R38" s="114" t="n">
        <f aca="false">SUM(N38:Q38)</f>
        <v>0</v>
      </c>
      <c r="S38" s="112" t="n">
        <f aca="false">Input!CV34</f>
        <v>0</v>
      </c>
      <c r="T38" s="113" t="n">
        <f aca="false">Input!CJ34</f>
        <v>0</v>
      </c>
      <c r="U38" s="113" t="n">
        <v>0</v>
      </c>
      <c r="V38" s="113" t="n">
        <v>0</v>
      </c>
      <c r="W38" s="115" t="n">
        <f aca="false">+S38+T38+U38+V38</f>
        <v>0</v>
      </c>
      <c r="X38" s="117" t="n">
        <f aca="false">Input!CB34</f>
        <v>0</v>
      </c>
      <c r="Y38" s="118" t="n">
        <f aca="false">Input!BV34</f>
        <v>0</v>
      </c>
      <c r="Z38" s="118" t="n">
        <f aca="false">Input!BX34+Input!BZ34</f>
        <v>0</v>
      </c>
      <c r="AA38" s="118" t="n">
        <f aca="false">Input!BP34</f>
        <v>0</v>
      </c>
      <c r="AB38" s="119" t="n">
        <f aca="false">(X38*10/7.99)+Y38+Z38+AA38</f>
        <v>0</v>
      </c>
      <c r="AC38" s="120" t="n">
        <f aca="false">AA38</f>
        <v>0</v>
      </c>
      <c r="AD38" s="112" t="n">
        <f aca="false">Input!V34+Input!AB34</f>
        <v>0</v>
      </c>
      <c r="AE38" s="113" t="n">
        <f aca="false">Input!X34</f>
        <v>0</v>
      </c>
      <c r="AF38" s="113" t="n">
        <f aca="false">Input!T34</f>
        <v>0</v>
      </c>
      <c r="AG38" s="113" t="n">
        <f aca="false">Input!CD34+Input!CF34+Input!CN34</f>
        <v>0</v>
      </c>
      <c r="AH38" s="113" t="n">
        <f aca="false">Input!W34+Input!AA34</f>
        <v>0</v>
      </c>
      <c r="AI38" s="113" t="n">
        <f aca="false">Input!CP34+Input!CR34+Input!CT34</f>
        <v>0</v>
      </c>
      <c r="AJ38" s="113" t="n">
        <f aca="false">Input!U34</f>
        <v>0</v>
      </c>
      <c r="AK38" s="113" t="n">
        <f aca="false">Input!AL34+Input!AN34</f>
        <v>0</v>
      </c>
      <c r="AL38" s="121" t="n">
        <f aca="false">Input!AD34</f>
        <v>0</v>
      </c>
      <c r="AM38" s="121" t="n">
        <f aca="false">+Input!EB34</f>
        <v>0</v>
      </c>
      <c r="AN38" s="121" t="n">
        <f aca="false">Input!BJ34</f>
        <v>0</v>
      </c>
      <c r="AO38" s="121" t="n">
        <f aca="false">Input!AF34</f>
        <v>0</v>
      </c>
      <c r="AP38" s="121" t="n">
        <f aca="false">Input!BN34</f>
        <v>0</v>
      </c>
      <c r="AQ38" s="121" t="n">
        <f aca="false">+Input!BL34</f>
        <v>0</v>
      </c>
      <c r="AR38" s="121" t="n">
        <f aca="false">Input!BH34</f>
        <v>0</v>
      </c>
      <c r="AS38" s="121" t="n">
        <f aca="false">Input!L34</f>
        <v>0</v>
      </c>
      <c r="AT38" s="113" t="n">
        <f aca="false">Input!N34</f>
        <v>0</v>
      </c>
      <c r="AU38" s="113" t="n">
        <f aca="false">Input!P34</f>
        <v>0</v>
      </c>
      <c r="AV38" s="113" t="n">
        <f aca="false">Input!J34</f>
        <v>0</v>
      </c>
      <c r="AW38" s="113" t="n">
        <f aca="false">Input!H34</f>
        <v>0</v>
      </c>
      <c r="AX38" s="113" t="n">
        <f aca="false">Input!F34</f>
        <v>0</v>
      </c>
      <c r="AY38" s="113" t="n">
        <f aca="false">Input!AH34</f>
        <v>0</v>
      </c>
      <c r="AZ38" s="122" t="n">
        <f aca="false">Input!CH34</f>
        <v>0</v>
      </c>
      <c r="BA38" s="114" t="n">
        <f aca="false">AD38+AE38+AF38+AG38+AH38+AI38+AJ38+AK38+AL38+AM38+AN38+AO38+AP38+AQ38+AX38+AS38+AT38+AU38+AV38+AW38+AY38+((AR38*10)/7.45)</f>
        <v>0</v>
      </c>
      <c r="BB38" s="123" t="n">
        <f aca="false">AL38+AO38+AX38+AY38+AV38</f>
        <v>0</v>
      </c>
      <c r="BH38" s="84"/>
      <c r="BI38" s="85"/>
      <c r="BJ38" s="85"/>
      <c r="BK38" s="85"/>
      <c r="BL38" s="85"/>
      <c r="BM38" s="85"/>
      <c r="BN38" s="86"/>
      <c r="BO38" s="85"/>
      <c r="BP38" s="85"/>
      <c r="BQ38" s="85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</row>
    <row r="39" customFormat="false" ht="15" hidden="false" customHeight="false" outlineLevel="0" collapsed="false">
      <c r="B39" s="71" t="str">
        <f aca="false">+Input!A35</f>
        <v>NOV-2001</v>
      </c>
      <c r="C39" s="72" t="n">
        <f aca="false">((H39+M39)/7.55*1000)+(R39/7.45*1000)+(W39/8.33*1000)+(AB39*100)+(AC39*100)+(BA39*100)+(BB39*100)</f>
        <v>0</v>
      </c>
      <c r="D39" s="73" t="n">
        <f aca="false">Input!D35</f>
        <v>0</v>
      </c>
      <c r="E39" s="74" t="n">
        <f aca="false">Input!B35</f>
        <v>0</v>
      </c>
      <c r="F39" s="74" t="n">
        <f aca="false">Input!E35</f>
        <v>0</v>
      </c>
      <c r="G39" s="74" t="n">
        <f aca="false">Input!C35</f>
        <v>0</v>
      </c>
      <c r="H39" s="75" t="n">
        <f aca="false">SUM(D39:G39)</f>
        <v>0</v>
      </c>
      <c r="I39" s="73" t="n">
        <f aca="false">Input!AV35+Input!AZ35</f>
        <v>0</v>
      </c>
      <c r="J39" s="74" t="n">
        <v>0</v>
      </c>
      <c r="K39" s="74" t="n">
        <f aca="false">Input!AW35+Input!BA35</f>
        <v>0</v>
      </c>
      <c r="L39" s="74" t="n">
        <f aca="false">Input!AY35</f>
        <v>0</v>
      </c>
      <c r="M39" s="76" t="n">
        <f aca="false">SUM(I39:L39)</f>
        <v>0</v>
      </c>
      <c r="N39" s="74" t="n">
        <f aca="false">Input!AR35</f>
        <v>0</v>
      </c>
      <c r="O39" s="74" t="n">
        <v>0</v>
      </c>
      <c r="P39" s="74" t="n">
        <f aca="false">+Input!AS35</f>
        <v>0</v>
      </c>
      <c r="Q39" s="74" t="n">
        <f aca="false">+Input!DG35</f>
        <v>0</v>
      </c>
      <c r="R39" s="75" t="n">
        <f aca="false">SUM(N39:Q39)</f>
        <v>0</v>
      </c>
      <c r="S39" s="73" t="n">
        <f aca="false">Input!CV35</f>
        <v>0</v>
      </c>
      <c r="T39" s="74" t="n">
        <f aca="false">Input!CJ35</f>
        <v>0</v>
      </c>
      <c r="U39" s="74" t="n">
        <v>0</v>
      </c>
      <c r="V39" s="74" t="n">
        <v>0</v>
      </c>
      <c r="W39" s="76" t="n">
        <f aca="false">+S39+T39+U39+V39</f>
        <v>0</v>
      </c>
      <c r="X39" s="77" t="n">
        <f aca="false">Input!CB35</f>
        <v>0</v>
      </c>
      <c r="Y39" s="78" t="n">
        <f aca="false">Input!BV35</f>
        <v>0</v>
      </c>
      <c r="Z39" s="78" t="n">
        <f aca="false">Input!BX35+Input!BZ35</f>
        <v>0</v>
      </c>
      <c r="AA39" s="78" t="n">
        <f aca="false">Input!BP35</f>
        <v>0</v>
      </c>
      <c r="AB39" s="79" t="n">
        <f aca="false">(X39*10/7.99)+Y39+Z39+AA39</f>
        <v>0</v>
      </c>
      <c r="AC39" s="80" t="n">
        <f aca="false">AA39</f>
        <v>0</v>
      </c>
      <c r="AD39" s="73" t="n">
        <f aca="false">Input!V35+Input!AB35</f>
        <v>0</v>
      </c>
      <c r="AE39" s="74" t="n">
        <f aca="false">Input!X35</f>
        <v>0</v>
      </c>
      <c r="AF39" s="74" t="n">
        <f aca="false">Input!T35</f>
        <v>0</v>
      </c>
      <c r="AG39" s="74" t="n">
        <f aca="false">Input!CD35+Input!CF35+Input!CN35</f>
        <v>0</v>
      </c>
      <c r="AH39" s="74" t="n">
        <f aca="false">Input!W35+Input!AA35</f>
        <v>0</v>
      </c>
      <c r="AI39" s="74" t="n">
        <f aca="false">Input!CP35+Input!CR35+Input!CT35</f>
        <v>0</v>
      </c>
      <c r="AJ39" s="74" t="n">
        <f aca="false">Input!U35</f>
        <v>0</v>
      </c>
      <c r="AK39" s="74" t="n">
        <f aca="false">Input!AL35+Input!AN35</f>
        <v>0</v>
      </c>
      <c r="AL39" s="85" t="n">
        <f aca="false">Input!AD35</f>
        <v>0</v>
      </c>
      <c r="AM39" s="85" t="n">
        <f aca="false">+Input!EB35</f>
        <v>0</v>
      </c>
      <c r="AN39" s="85" t="n">
        <f aca="false">Input!BJ35</f>
        <v>0</v>
      </c>
      <c r="AO39" s="85" t="n">
        <f aca="false">Input!AF35</f>
        <v>0</v>
      </c>
      <c r="AP39" s="85" t="n">
        <f aca="false">Input!BN35</f>
        <v>0</v>
      </c>
      <c r="AQ39" s="85" t="n">
        <f aca="false">+Input!BL35</f>
        <v>0</v>
      </c>
      <c r="AR39" s="85" t="n">
        <f aca="false">Input!BH35</f>
        <v>0</v>
      </c>
      <c r="AS39" s="85" t="n">
        <f aca="false">Input!L35</f>
        <v>0</v>
      </c>
      <c r="AT39" s="74" t="n">
        <f aca="false">Input!N35</f>
        <v>0</v>
      </c>
      <c r="AU39" s="74" t="n">
        <f aca="false">Input!P35</f>
        <v>0</v>
      </c>
      <c r="AV39" s="74" t="n">
        <f aca="false">Input!J35</f>
        <v>0</v>
      </c>
      <c r="AW39" s="74" t="n">
        <f aca="false">Input!H35</f>
        <v>0</v>
      </c>
      <c r="AX39" s="74" t="n">
        <f aca="false">Input!F35</f>
        <v>0</v>
      </c>
      <c r="AY39" s="74" t="n">
        <f aca="false">Input!AH35</f>
        <v>0</v>
      </c>
      <c r="AZ39" s="81" t="n">
        <f aca="false">Input!CH35</f>
        <v>0</v>
      </c>
      <c r="BA39" s="75" t="n">
        <f aca="false">AD39+AE39+AF39+AG39+AH39+AI39+AJ39+AK39+AL39+AM39+AN39+AO39+AP39+AQ39+AX39+AS39+AT39+AU39+AV39+AW39+AY39+((AR39*10)/7.45)</f>
        <v>0</v>
      </c>
      <c r="BB39" s="83" t="n">
        <f aca="false">AL39+AO39+AX39+AY39+AV39</f>
        <v>0</v>
      </c>
      <c r="BH39" s="84"/>
      <c r="BI39" s="85"/>
      <c r="BJ39" s="85"/>
      <c r="BK39" s="85"/>
      <c r="BL39" s="85"/>
      <c r="BM39" s="85"/>
      <c r="BN39" s="86"/>
      <c r="BO39" s="85"/>
      <c r="BP39" s="85"/>
      <c r="BQ39" s="85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</row>
    <row r="40" customFormat="false" ht="15" hidden="false" customHeight="false" outlineLevel="0" collapsed="false">
      <c r="B40" s="71" t="str">
        <f aca="false">+Input!A36</f>
        <v>DEC-2001</v>
      </c>
      <c r="C40" s="72" t="n">
        <f aca="false">((H40+M40)/7.55*1000)+(R40/7.45*1000)+(W40/8.33*1000)+(AB40*100)+(AC40*100)+(BA40*100)+(BB40*100)</f>
        <v>0</v>
      </c>
      <c r="D40" s="73" t="n">
        <f aca="false">Input!D36</f>
        <v>0</v>
      </c>
      <c r="E40" s="74" t="n">
        <f aca="false">Input!B36</f>
        <v>0</v>
      </c>
      <c r="F40" s="74" t="n">
        <f aca="false">Input!E36</f>
        <v>0</v>
      </c>
      <c r="G40" s="74" t="n">
        <f aca="false">Input!C36</f>
        <v>0</v>
      </c>
      <c r="H40" s="75" t="n">
        <f aca="false">SUM(D40:G40)</f>
        <v>0</v>
      </c>
      <c r="I40" s="73" t="n">
        <f aca="false">Input!AV36+Input!AZ36</f>
        <v>0</v>
      </c>
      <c r="J40" s="74" t="n">
        <v>0</v>
      </c>
      <c r="K40" s="74" t="n">
        <f aca="false">Input!AW36+Input!BA36</f>
        <v>0</v>
      </c>
      <c r="L40" s="74" t="n">
        <f aca="false">Input!AY36</f>
        <v>0</v>
      </c>
      <c r="M40" s="76" t="n">
        <f aca="false">SUM(I40:L40)</f>
        <v>0</v>
      </c>
      <c r="N40" s="74" t="n">
        <f aca="false">Input!AR36</f>
        <v>0</v>
      </c>
      <c r="O40" s="74" t="n">
        <v>0</v>
      </c>
      <c r="P40" s="74" t="n">
        <f aca="false">+Input!AS36</f>
        <v>0</v>
      </c>
      <c r="Q40" s="74" t="n">
        <f aca="false">+Input!DG36</f>
        <v>0</v>
      </c>
      <c r="R40" s="75" t="n">
        <f aca="false">SUM(N40:Q40)</f>
        <v>0</v>
      </c>
      <c r="S40" s="73" t="n">
        <f aca="false">Input!CV36</f>
        <v>0</v>
      </c>
      <c r="T40" s="74" t="n">
        <f aca="false">Input!CJ36</f>
        <v>0</v>
      </c>
      <c r="U40" s="74" t="n">
        <v>0</v>
      </c>
      <c r="V40" s="74" t="n">
        <v>0</v>
      </c>
      <c r="W40" s="76" t="n">
        <f aca="false">+S40+T40+U40+V40</f>
        <v>0</v>
      </c>
      <c r="X40" s="77" t="n">
        <f aca="false">Input!CB36</f>
        <v>0</v>
      </c>
      <c r="Y40" s="78" t="n">
        <f aca="false">Input!BV36</f>
        <v>0</v>
      </c>
      <c r="Z40" s="78" t="n">
        <f aca="false">Input!BX36+Input!BZ36</f>
        <v>0</v>
      </c>
      <c r="AA40" s="78" t="n">
        <f aca="false">Input!BP36</f>
        <v>0</v>
      </c>
      <c r="AB40" s="79" t="n">
        <f aca="false">(X40*10/7.99)+Y40+Z40+AA40</f>
        <v>0</v>
      </c>
      <c r="AC40" s="80" t="n">
        <f aca="false">AA40</f>
        <v>0</v>
      </c>
      <c r="AD40" s="73" t="n">
        <f aca="false">Input!V36+Input!AB36</f>
        <v>0</v>
      </c>
      <c r="AE40" s="74" t="n">
        <f aca="false">Input!X36</f>
        <v>0</v>
      </c>
      <c r="AF40" s="74" t="n">
        <f aca="false">Input!T36</f>
        <v>0</v>
      </c>
      <c r="AG40" s="74" t="n">
        <f aca="false">Input!CD36+Input!CF36+Input!CN36</f>
        <v>0</v>
      </c>
      <c r="AH40" s="74" t="n">
        <f aca="false">Input!W36+Input!AA36</f>
        <v>0</v>
      </c>
      <c r="AI40" s="74" t="n">
        <f aca="false">Input!CP36+Input!CR36+Input!CT36</f>
        <v>0</v>
      </c>
      <c r="AJ40" s="74" t="n">
        <f aca="false">Input!U36</f>
        <v>0</v>
      </c>
      <c r="AK40" s="74" t="n">
        <f aca="false">Input!AL36+Input!AN36</f>
        <v>0</v>
      </c>
      <c r="AL40" s="85" t="n">
        <f aca="false">Input!AD36</f>
        <v>0</v>
      </c>
      <c r="AM40" s="85" t="n">
        <f aca="false">+Input!EB36</f>
        <v>0</v>
      </c>
      <c r="AN40" s="85" t="n">
        <f aca="false">Input!BJ36</f>
        <v>0</v>
      </c>
      <c r="AO40" s="85" t="n">
        <f aca="false">Input!AF36</f>
        <v>0</v>
      </c>
      <c r="AP40" s="85" t="n">
        <f aca="false">Input!BN36</f>
        <v>0</v>
      </c>
      <c r="AQ40" s="85" t="n">
        <f aca="false">+Input!BL36</f>
        <v>0</v>
      </c>
      <c r="AR40" s="85" t="n">
        <f aca="false">Input!BH36</f>
        <v>0</v>
      </c>
      <c r="AS40" s="85" t="n">
        <f aca="false">Input!L36</f>
        <v>0</v>
      </c>
      <c r="AT40" s="74" t="n">
        <f aca="false">Input!N36</f>
        <v>0</v>
      </c>
      <c r="AU40" s="74" t="n">
        <f aca="false">Input!P36</f>
        <v>0</v>
      </c>
      <c r="AV40" s="74" t="n">
        <f aca="false">Input!J36</f>
        <v>0</v>
      </c>
      <c r="AW40" s="74" t="n">
        <f aca="false">Input!H36</f>
        <v>0</v>
      </c>
      <c r="AX40" s="74" t="n">
        <f aca="false">Input!F36</f>
        <v>0</v>
      </c>
      <c r="AY40" s="74" t="n">
        <f aca="false">Input!AH36</f>
        <v>0</v>
      </c>
      <c r="AZ40" s="81" t="n">
        <f aca="false">Input!CH36</f>
        <v>0</v>
      </c>
      <c r="BA40" s="75" t="n">
        <f aca="false">AD40+AE40+AF40+AG40+AH40+AI40+AJ40+AK40+AL40+AM40+AN40+AO40+AP40+AQ40+AX40+AS40+AT40+AU40+AV40+AW40+AY40+((AR40*10)/7.45)</f>
        <v>0</v>
      </c>
      <c r="BB40" s="83" t="n">
        <f aca="false">AL40+AO40+AX40+AY40+AV40</f>
        <v>0</v>
      </c>
      <c r="BH40" s="84"/>
      <c r="BI40" s="85"/>
      <c r="BJ40" s="85"/>
      <c r="BK40" s="85"/>
      <c r="BL40" s="85"/>
      <c r="BM40" s="85"/>
      <c r="BN40" s="86"/>
      <c r="BO40" s="85"/>
      <c r="BP40" s="85"/>
      <c r="BQ40" s="85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</row>
    <row r="41" customFormat="false" ht="15" hidden="false" customHeight="false" outlineLevel="0" collapsed="false">
      <c r="B41" s="110" t="str">
        <f aca="false">+Input!A37</f>
        <v>JAN-2002</v>
      </c>
      <c r="C41" s="111" t="n">
        <f aca="false">((H41+M41)/7.55*1000)+(R41/7.45*1000)+(W41/8.33*1000)+(AB41*100)+(AC41*100)+(BA41*100)+(BB41*100)</f>
        <v>0</v>
      </c>
      <c r="D41" s="112" t="n">
        <f aca="false">Input!D37</f>
        <v>0</v>
      </c>
      <c r="E41" s="113" t="n">
        <f aca="false">Input!B37</f>
        <v>0</v>
      </c>
      <c r="F41" s="113" t="n">
        <f aca="false">Input!E37</f>
        <v>0</v>
      </c>
      <c r="G41" s="113" t="n">
        <f aca="false">Input!C37</f>
        <v>0</v>
      </c>
      <c r="H41" s="114" t="n">
        <f aca="false">SUM(D41:G41)</f>
        <v>0</v>
      </c>
      <c r="I41" s="112" t="n">
        <f aca="false">Input!AV37+Input!AZ37</f>
        <v>0</v>
      </c>
      <c r="J41" s="113" t="n">
        <v>0</v>
      </c>
      <c r="K41" s="113" t="n">
        <f aca="false">Input!AW37+Input!BA37</f>
        <v>0</v>
      </c>
      <c r="L41" s="113" t="n">
        <f aca="false">Input!AY37</f>
        <v>0</v>
      </c>
      <c r="M41" s="115" t="n">
        <f aca="false">SUM(I41:L41)</f>
        <v>0</v>
      </c>
      <c r="N41" s="113" t="n">
        <f aca="false">Input!AR37</f>
        <v>0</v>
      </c>
      <c r="O41" s="113" t="n">
        <v>0</v>
      </c>
      <c r="P41" s="113" t="n">
        <f aca="false">+Input!AS37</f>
        <v>0</v>
      </c>
      <c r="Q41" s="113" t="n">
        <f aca="false">+Input!DG37</f>
        <v>0</v>
      </c>
      <c r="R41" s="114" t="n">
        <f aca="false">SUM(N41:Q41)</f>
        <v>0</v>
      </c>
      <c r="S41" s="112" t="n">
        <f aca="false">Input!CV37</f>
        <v>0</v>
      </c>
      <c r="T41" s="113" t="n">
        <f aca="false">Input!CJ37</f>
        <v>0</v>
      </c>
      <c r="U41" s="113" t="n">
        <v>0</v>
      </c>
      <c r="V41" s="113" t="n">
        <v>0</v>
      </c>
      <c r="W41" s="115" t="n">
        <f aca="false">+S41+T41+U41+V41</f>
        <v>0</v>
      </c>
      <c r="X41" s="117" t="n">
        <f aca="false">Input!CB37</f>
        <v>0</v>
      </c>
      <c r="Y41" s="118" t="n">
        <f aca="false">Input!BV37</f>
        <v>0</v>
      </c>
      <c r="Z41" s="118" t="n">
        <f aca="false">Input!BX37+Input!BZ37</f>
        <v>0</v>
      </c>
      <c r="AA41" s="118" t="n">
        <f aca="false">Input!BP37</f>
        <v>0</v>
      </c>
      <c r="AB41" s="119" t="n">
        <f aca="false">(X41*10/7.99)+Y41+Z41+AA41</f>
        <v>0</v>
      </c>
      <c r="AC41" s="120" t="n">
        <f aca="false">AA41</f>
        <v>0</v>
      </c>
      <c r="AD41" s="112" t="n">
        <f aca="false">Input!V37+Input!AB37</f>
        <v>0</v>
      </c>
      <c r="AE41" s="113" t="n">
        <f aca="false">Input!X37</f>
        <v>0</v>
      </c>
      <c r="AF41" s="113" t="n">
        <f aca="false">Input!T37</f>
        <v>0</v>
      </c>
      <c r="AG41" s="113" t="n">
        <f aca="false">Input!CD37+Input!CF37+Input!CN37</f>
        <v>0</v>
      </c>
      <c r="AH41" s="113" t="n">
        <f aca="false">Input!W37+Input!AA37</f>
        <v>0</v>
      </c>
      <c r="AI41" s="113" t="n">
        <f aca="false">Input!CP37+Input!CR37+Input!CT37</f>
        <v>0</v>
      </c>
      <c r="AJ41" s="113" t="n">
        <f aca="false">Input!U37</f>
        <v>0</v>
      </c>
      <c r="AK41" s="113" t="n">
        <f aca="false">Input!AL37+Input!AN37</f>
        <v>0</v>
      </c>
      <c r="AL41" s="121" t="n">
        <f aca="false">Input!AD37</f>
        <v>0</v>
      </c>
      <c r="AM41" s="121" t="n">
        <f aca="false">+Input!EB37</f>
        <v>0</v>
      </c>
      <c r="AN41" s="121" t="n">
        <f aca="false">Input!BJ37</f>
        <v>0</v>
      </c>
      <c r="AO41" s="121" t="n">
        <f aca="false">Input!AF37</f>
        <v>0</v>
      </c>
      <c r="AP41" s="121" t="n">
        <f aca="false">Input!BN37</f>
        <v>0</v>
      </c>
      <c r="AQ41" s="121" t="n">
        <f aca="false">+Input!BL37</f>
        <v>0</v>
      </c>
      <c r="AR41" s="121" t="n">
        <f aca="false">Input!BH37</f>
        <v>0</v>
      </c>
      <c r="AS41" s="121" t="n">
        <f aca="false">Input!L37</f>
        <v>0</v>
      </c>
      <c r="AT41" s="113" t="n">
        <f aca="false">Input!N37</f>
        <v>0</v>
      </c>
      <c r="AU41" s="113" t="n">
        <f aca="false">Input!P37</f>
        <v>0</v>
      </c>
      <c r="AV41" s="113" t="n">
        <f aca="false">Input!J37</f>
        <v>0</v>
      </c>
      <c r="AW41" s="113" t="n">
        <f aca="false">Input!H37</f>
        <v>0</v>
      </c>
      <c r="AX41" s="113" t="n">
        <f aca="false">Input!F37</f>
        <v>0</v>
      </c>
      <c r="AY41" s="113" t="n">
        <f aca="false">Input!AH37</f>
        <v>0</v>
      </c>
      <c r="AZ41" s="122" t="n">
        <f aca="false">Input!CH37</f>
        <v>0</v>
      </c>
      <c r="BA41" s="114" t="n">
        <f aca="false">AD41+AE41+AF41+AG41+AH41+AI41+AJ41+AK41+AL41+AM41+AN41+AO41+AP41+AQ41+AX41+AS41+AT41+AU41+AV41+AW41+AY41+((AR41*10)/7.45)</f>
        <v>0</v>
      </c>
      <c r="BB41" s="123" t="n">
        <f aca="false">AL41+AO41+AX41+AY41+AV41</f>
        <v>0</v>
      </c>
      <c r="BH41" s="84"/>
      <c r="BI41" s="85"/>
      <c r="BJ41" s="85"/>
      <c r="BK41" s="85"/>
      <c r="BL41" s="85"/>
      <c r="BM41" s="85"/>
      <c r="BN41" s="86"/>
      <c r="BO41" s="85"/>
      <c r="BP41" s="85"/>
      <c r="BQ41" s="85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</row>
    <row r="42" customFormat="false" ht="15" hidden="false" customHeight="false" outlineLevel="0" collapsed="false">
      <c r="B42" s="71" t="str">
        <f aca="false">+Input!A38</f>
        <v>FEB-2002</v>
      </c>
      <c r="C42" s="72" t="n">
        <f aca="false">((H42+M42)/7.55*1000)+(R42/7.45*1000)+(W42/8.33*1000)+(AB42*100)+(AC42*100)+(BA42*100)+(BB42*100)</f>
        <v>0</v>
      </c>
      <c r="D42" s="73" t="n">
        <f aca="false">Input!D38</f>
        <v>0</v>
      </c>
      <c r="E42" s="74" t="n">
        <f aca="false">Input!B38</f>
        <v>0</v>
      </c>
      <c r="F42" s="74" t="n">
        <f aca="false">Input!E38</f>
        <v>0</v>
      </c>
      <c r="G42" s="74" t="n">
        <f aca="false">Input!C38</f>
        <v>0</v>
      </c>
      <c r="H42" s="75" t="n">
        <f aca="false">SUM(D42:G42)</f>
        <v>0</v>
      </c>
      <c r="I42" s="73" t="n">
        <f aca="false">Input!AV38+Input!AZ38</f>
        <v>0</v>
      </c>
      <c r="J42" s="74" t="n">
        <v>0</v>
      </c>
      <c r="K42" s="74" t="n">
        <f aca="false">Input!AW38+Input!BA38</f>
        <v>0</v>
      </c>
      <c r="L42" s="74" t="n">
        <f aca="false">Input!AY38</f>
        <v>0</v>
      </c>
      <c r="M42" s="76" t="n">
        <f aca="false">SUM(I42:L42)</f>
        <v>0</v>
      </c>
      <c r="N42" s="74" t="n">
        <f aca="false">Input!AR38</f>
        <v>0</v>
      </c>
      <c r="O42" s="74" t="n">
        <v>0</v>
      </c>
      <c r="P42" s="74" t="n">
        <f aca="false">+Input!AS38</f>
        <v>0</v>
      </c>
      <c r="Q42" s="74" t="n">
        <f aca="false">+Input!DG38</f>
        <v>0</v>
      </c>
      <c r="R42" s="75" t="n">
        <f aca="false">SUM(N42:Q42)</f>
        <v>0</v>
      </c>
      <c r="S42" s="73" t="n">
        <f aca="false">Input!CV38</f>
        <v>0</v>
      </c>
      <c r="T42" s="74" t="n">
        <f aca="false">Input!CJ38</f>
        <v>0</v>
      </c>
      <c r="U42" s="74" t="n">
        <v>0</v>
      </c>
      <c r="V42" s="74" t="n">
        <v>0</v>
      </c>
      <c r="W42" s="76" t="n">
        <f aca="false">+S42+T42+U42+V42</f>
        <v>0</v>
      </c>
      <c r="X42" s="77" t="n">
        <f aca="false">Input!CB38</f>
        <v>0</v>
      </c>
      <c r="Y42" s="78" t="n">
        <f aca="false">Input!BV38</f>
        <v>0</v>
      </c>
      <c r="Z42" s="78" t="n">
        <f aca="false">Input!BX38+Input!BZ38</f>
        <v>0</v>
      </c>
      <c r="AA42" s="78" t="n">
        <f aca="false">Input!BP38</f>
        <v>0</v>
      </c>
      <c r="AB42" s="79" t="n">
        <f aca="false">(X42*10/7.99)+Y42+Z42+AA42</f>
        <v>0</v>
      </c>
      <c r="AC42" s="80" t="n">
        <f aca="false">AA42</f>
        <v>0</v>
      </c>
      <c r="AD42" s="73" t="n">
        <f aca="false">Input!V38+Input!AB38</f>
        <v>0</v>
      </c>
      <c r="AE42" s="74" t="n">
        <f aca="false">Input!X38</f>
        <v>0</v>
      </c>
      <c r="AF42" s="74" t="n">
        <f aca="false">Input!T38</f>
        <v>0</v>
      </c>
      <c r="AG42" s="74" t="n">
        <f aca="false">Input!CD38+Input!CF38+Input!CN38</f>
        <v>0</v>
      </c>
      <c r="AH42" s="74" t="n">
        <f aca="false">Input!W38+Input!AA38</f>
        <v>0</v>
      </c>
      <c r="AI42" s="74" t="n">
        <f aca="false">Input!CP38+Input!CR38+Input!CT38</f>
        <v>0</v>
      </c>
      <c r="AJ42" s="74" t="n">
        <f aca="false">Input!U38</f>
        <v>0</v>
      </c>
      <c r="AK42" s="74" t="n">
        <f aca="false">Input!AL38+Input!AN38</f>
        <v>0</v>
      </c>
      <c r="AL42" s="85" t="n">
        <f aca="false">Input!AD38</f>
        <v>0</v>
      </c>
      <c r="AM42" s="85" t="n">
        <f aca="false">+Input!EB38</f>
        <v>0</v>
      </c>
      <c r="AN42" s="85" t="n">
        <f aca="false">Input!BJ38</f>
        <v>0</v>
      </c>
      <c r="AO42" s="85" t="n">
        <f aca="false">Input!AF38</f>
        <v>0</v>
      </c>
      <c r="AP42" s="85" t="n">
        <f aca="false">Input!BN38</f>
        <v>0</v>
      </c>
      <c r="AQ42" s="85" t="n">
        <f aca="false">+Input!BL38</f>
        <v>0</v>
      </c>
      <c r="AR42" s="85" t="n">
        <f aca="false">Input!BH38</f>
        <v>0</v>
      </c>
      <c r="AS42" s="85" t="n">
        <f aca="false">Input!L38</f>
        <v>0</v>
      </c>
      <c r="AT42" s="74" t="n">
        <f aca="false">Input!N38</f>
        <v>0</v>
      </c>
      <c r="AU42" s="74" t="n">
        <f aca="false">Input!P38</f>
        <v>0</v>
      </c>
      <c r="AV42" s="74" t="n">
        <f aca="false">Input!J38</f>
        <v>0</v>
      </c>
      <c r="AW42" s="74" t="n">
        <f aca="false">Input!H38</f>
        <v>0</v>
      </c>
      <c r="AX42" s="74" t="n">
        <f aca="false">Input!F38</f>
        <v>0</v>
      </c>
      <c r="AY42" s="74" t="n">
        <f aca="false">Input!AH38</f>
        <v>0</v>
      </c>
      <c r="AZ42" s="81" t="n">
        <f aca="false">Input!CH38</f>
        <v>0</v>
      </c>
      <c r="BA42" s="75" t="n">
        <f aca="false">AD42+AE42+AF42+AG42+AH42+AI42+AJ42+AK42+AL42+AM42+AN42+AO42+AP42+AQ42+AX42+AS42+AT42+AU42+AV42+AW42+AY42+((AR42*10)/7.45)</f>
        <v>0</v>
      </c>
      <c r="BB42" s="83" t="n">
        <f aca="false">AL42+AO42+AX42+AY42+AV42</f>
        <v>0</v>
      </c>
      <c r="BH42" s="84"/>
      <c r="BI42" s="85"/>
      <c r="BJ42" s="85"/>
      <c r="BK42" s="85"/>
      <c r="BL42" s="85"/>
      <c r="BM42" s="85"/>
      <c r="BN42" s="86"/>
      <c r="BO42" s="85"/>
      <c r="BP42" s="85"/>
      <c r="BQ42" s="85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</row>
    <row r="43" customFormat="false" ht="15" hidden="false" customHeight="false" outlineLevel="0" collapsed="false">
      <c r="B43" s="71" t="str">
        <f aca="false">+Input!A39</f>
        <v>MAR-2002</v>
      </c>
      <c r="C43" s="72" t="n">
        <f aca="false">((H43+M43)/7.55*1000)+(R43/7.45*1000)+(W43/8.33*1000)+(AB43*100)+(AC43*100)+(BA43*100)+(BB43*100)</f>
        <v>0</v>
      </c>
      <c r="D43" s="73" t="n">
        <f aca="false">Input!D39</f>
        <v>0</v>
      </c>
      <c r="E43" s="74" t="n">
        <f aca="false">Input!B39</f>
        <v>0</v>
      </c>
      <c r="F43" s="74" t="n">
        <f aca="false">Input!E39</f>
        <v>0</v>
      </c>
      <c r="G43" s="74" t="n">
        <f aca="false">Input!C39</f>
        <v>0</v>
      </c>
      <c r="H43" s="75" t="n">
        <f aca="false">SUM(D43:G43)</f>
        <v>0</v>
      </c>
      <c r="I43" s="73" t="n">
        <f aca="false">Input!AV39+Input!AZ39</f>
        <v>0</v>
      </c>
      <c r="J43" s="74" t="n">
        <v>0</v>
      </c>
      <c r="K43" s="74" t="n">
        <f aca="false">Input!AW39+Input!BA39</f>
        <v>0</v>
      </c>
      <c r="L43" s="74" t="n">
        <f aca="false">Input!AY39</f>
        <v>0</v>
      </c>
      <c r="M43" s="76" t="n">
        <f aca="false">SUM(I43:L43)</f>
        <v>0</v>
      </c>
      <c r="N43" s="74" t="n">
        <f aca="false">Input!AR39</f>
        <v>0</v>
      </c>
      <c r="O43" s="74" t="n">
        <v>0</v>
      </c>
      <c r="P43" s="74" t="n">
        <f aca="false">+Input!AS39</f>
        <v>0</v>
      </c>
      <c r="Q43" s="74" t="n">
        <f aca="false">+Input!DG39</f>
        <v>0</v>
      </c>
      <c r="R43" s="75" t="n">
        <f aca="false">SUM(N43:Q43)</f>
        <v>0</v>
      </c>
      <c r="S43" s="73" t="n">
        <f aca="false">Input!CV39</f>
        <v>0</v>
      </c>
      <c r="T43" s="74" t="n">
        <f aca="false">Input!CJ39</f>
        <v>0</v>
      </c>
      <c r="U43" s="74" t="n">
        <v>0</v>
      </c>
      <c r="V43" s="74" t="n">
        <v>0</v>
      </c>
      <c r="W43" s="76" t="n">
        <f aca="false">+S43+T43+U43+V43</f>
        <v>0</v>
      </c>
      <c r="X43" s="77" t="n">
        <f aca="false">Input!CB39</f>
        <v>0</v>
      </c>
      <c r="Y43" s="78" t="n">
        <f aca="false">Input!BV39</f>
        <v>0</v>
      </c>
      <c r="Z43" s="78" t="n">
        <f aca="false">Input!BX39+Input!BZ39</f>
        <v>0</v>
      </c>
      <c r="AA43" s="78" t="n">
        <f aca="false">Input!BP39</f>
        <v>0</v>
      </c>
      <c r="AB43" s="79" t="n">
        <f aca="false">(X43*10/7.99)+Y43+Z43+AA43</f>
        <v>0</v>
      </c>
      <c r="AC43" s="80" t="n">
        <f aca="false">AA43</f>
        <v>0</v>
      </c>
      <c r="AD43" s="73" t="n">
        <f aca="false">Input!V39+Input!AB39</f>
        <v>0</v>
      </c>
      <c r="AE43" s="74" t="n">
        <f aca="false">Input!X39</f>
        <v>0</v>
      </c>
      <c r="AF43" s="74" t="n">
        <f aca="false">Input!T39</f>
        <v>0</v>
      </c>
      <c r="AG43" s="74" t="n">
        <f aca="false">Input!CD39+Input!CF39+Input!CN39</f>
        <v>0</v>
      </c>
      <c r="AH43" s="74" t="n">
        <f aca="false">Input!W39+Input!AA39</f>
        <v>0</v>
      </c>
      <c r="AI43" s="74" t="n">
        <f aca="false">Input!CP39+Input!CR39+Input!CT39</f>
        <v>0</v>
      </c>
      <c r="AJ43" s="74" t="n">
        <f aca="false">Input!U39</f>
        <v>0</v>
      </c>
      <c r="AK43" s="74" t="n">
        <f aca="false">Input!AL39+Input!AN39</f>
        <v>0</v>
      </c>
      <c r="AL43" s="85" t="n">
        <f aca="false">Input!AD39</f>
        <v>0</v>
      </c>
      <c r="AM43" s="85" t="n">
        <f aca="false">+Input!EB39</f>
        <v>0</v>
      </c>
      <c r="AN43" s="85" t="n">
        <f aca="false">Input!BJ39</f>
        <v>0</v>
      </c>
      <c r="AO43" s="85" t="n">
        <f aca="false">Input!AF39</f>
        <v>0</v>
      </c>
      <c r="AP43" s="85" t="n">
        <f aca="false">Input!BN39</f>
        <v>0</v>
      </c>
      <c r="AQ43" s="85" t="n">
        <f aca="false">+Input!BL39</f>
        <v>0</v>
      </c>
      <c r="AR43" s="85" t="n">
        <f aca="false">Input!BH39</f>
        <v>0</v>
      </c>
      <c r="AS43" s="85" t="n">
        <f aca="false">Input!L39</f>
        <v>0</v>
      </c>
      <c r="AT43" s="74" t="n">
        <f aca="false">Input!N39</f>
        <v>0</v>
      </c>
      <c r="AU43" s="74" t="n">
        <f aca="false">Input!P39</f>
        <v>0</v>
      </c>
      <c r="AV43" s="74" t="n">
        <f aca="false">Input!J39</f>
        <v>0</v>
      </c>
      <c r="AW43" s="74" t="n">
        <f aca="false">Input!H39</f>
        <v>0</v>
      </c>
      <c r="AX43" s="74" t="n">
        <f aca="false">Input!F39</f>
        <v>0</v>
      </c>
      <c r="AY43" s="74" t="n">
        <f aca="false">Input!AH39</f>
        <v>0</v>
      </c>
      <c r="AZ43" s="81" t="n">
        <f aca="false">Input!CH39</f>
        <v>0</v>
      </c>
      <c r="BA43" s="75" t="n">
        <f aca="false">AD43+AE43+AF43+AG43+AH43+AI43+AJ43+AK43+AL43+AM43+AN43+AO43+AP43+AQ43+AX43+AS43+AT43+AU43+AV43+AW43+AY43+((AR43*10)/7.45)</f>
        <v>0</v>
      </c>
      <c r="BB43" s="83" t="n">
        <f aca="false">AL43+AO43+AX43+AY43+AV43</f>
        <v>0</v>
      </c>
      <c r="BH43" s="84"/>
      <c r="BI43" s="85"/>
      <c r="BJ43" s="85"/>
      <c r="BK43" s="85"/>
      <c r="BL43" s="85"/>
      <c r="BM43" s="85"/>
      <c r="BN43" s="86"/>
      <c r="BO43" s="85"/>
      <c r="BP43" s="85"/>
      <c r="BQ43" s="85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</row>
    <row r="44" customFormat="false" ht="15" hidden="false" customHeight="false" outlineLevel="0" collapsed="false">
      <c r="B44" s="110" t="str">
        <f aca="false">+Input!A40</f>
        <v>APR-2002</v>
      </c>
      <c r="C44" s="111" t="n">
        <f aca="false">((H44+M44)/7.55*1000)+(R44/7.45*1000)+(W44/8.33*1000)+(AB44*100)+(AC44*100)+(BA44*100)+(BB44*100)</f>
        <v>0</v>
      </c>
      <c r="D44" s="112" t="n">
        <f aca="false">Input!D40</f>
        <v>0</v>
      </c>
      <c r="E44" s="113" t="n">
        <f aca="false">Input!B40</f>
        <v>0</v>
      </c>
      <c r="F44" s="113" t="n">
        <f aca="false">Input!E40</f>
        <v>0</v>
      </c>
      <c r="G44" s="113" t="n">
        <f aca="false">Input!C40</f>
        <v>0</v>
      </c>
      <c r="H44" s="114" t="n">
        <f aca="false">SUM(D44:G44)</f>
        <v>0</v>
      </c>
      <c r="I44" s="112" t="n">
        <f aca="false">Input!AV40+Input!AZ40</f>
        <v>0</v>
      </c>
      <c r="J44" s="113" t="n">
        <v>0</v>
      </c>
      <c r="K44" s="113" t="n">
        <f aca="false">Input!AW40+Input!BA40</f>
        <v>0</v>
      </c>
      <c r="L44" s="113" t="n">
        <f aca="false">Input!AY40</f>
        <v>0</v>
      </c>
      <c r="M44" s="115" t="n">
        <f aca="false">SUM(I44:L44)</f>
        <v>0</v>
      </c>
      <c r="N44" s="113" t="n">
        <f aca="false">Input!AR40</f>
        <v>0</v>
      </c>
      <c r="O44" s="113" t="n">
        <v>0</v>
      </c>
      <c r="P44" s="113" t="n">
        <f aca="false">+Input!AS40</f>
        <v>0</v>
      </c>
      <c r="Q44" s="113" t="n">
        <f aca="false">+Input!DG40</f>
        <v>0</v>
      </c>
      <c r="R44" s="114" t="n">
        <f aca="false">SUM(N44:Q44)</f>
        <v>0</v>
      </c>
      <c r="S44" s="112" t="n">
        <f aca="false">Input!CV40</f>
        <v>0</v>
      </c>
      <c r="T44" s="113" t="n">
        <f aca="false">Input!CJ40</f>
        <v>0</v>
      </c>
      <c r="U44" s="113" t="n">
        <v>0</v>
      </c>
      <c r="V44" s="113" t="n">
        <v>0</v>
      </c>
      <c r="W44" s="115" t="n">
        <f aca="false">+S44+T44+U44+V44</f>
        <v>0</v>
      </c>
      <c r="X44" s="117" t="n">
        <f aca="false">Input!CB40</f>
        <v>0</v>
      </c>
      <c r="Y44" s="118" t="n">
        <f aca="false">Input!BV40</f>
        <v>0</v>
      </c>
      <c r="Z44" s="118" t="n">
        <f aca="false">Input!BX40+Input!BZ40</f>
        <v>0</v>
      </c>
      <c r="AA44" s="118" t="n">
        <f aca="false">Input!BP40</f>
        <v>0</v>
      </c>
      <c r="AB44" s="119" t="n">
        <f aca="false">(X44*10/7.99)+Y44+Z44+AA44</f>
        <v>0</v>
      </c>
      <c r="AC44" s="120" t="n">
        <f aca="false">AA44</f>
        <v>0</v>
      </c>
      <c r="AD44" s="112" t="n">
        <f aca="false">Input!V40+Input!AB40</f>
        <v>0</v>
      </c>
      <c r="AE44" s="113" t="n">
        <f aca="false">Input!X40</f>
        <v>0</v>
      </c>
      <c r="AF44" s="113" t="n">
        <f aca="false">Input!T40</f>
        <v>0</v>
      </c>
      <c r="AG44" s="113" t="n">
        <f aca="false">Input!CD40+Input!CF40+Input!CN40</f>
        <v>0</v>
      </c>
      <c r="AH44" s="113" t="n">
        <f aca="false">Input!W40+Input!AA40</f>
        <v>0</v>
      </c>
      <c r="AI44" s="113" t="n">
        <f aca="false">Input!CP40+Input!CR40+Input!CT40</f>
        <v>0</v>
      </c>
      <c r="AJ44" s="113" t="n">
        <f aca="false">Input!U40</f>
        <v>0</v>
      </c>
      <c r="AK44" s="113" t="n">
        <f aca="false">Input!AL40+Input!AN40</f>
        <v>0</v>
      </c>
      <c r="AL44" s="121" t="n">
        <f aca="false">Input!AD40</f>
        <v>0</v>
      </c>
      <c r="AM44" s="121" t="n">
        <f aca="false">+Input!EB40</f>
        <v>0</v>
      </c>
      <c r="AN44" s="121" t="n">
        <f aca="false">Input!BJ40</f>
        <v>0</v>
      </c>
      <c r="AO44" s="121" t="n">
        <f aca="false">Input!AF40</f>
        <v>0</v>
      </c>
      <c r="AP44" s="121" t="n">
        <f aca="false">Input!BN40</f>
        <v>0</v>
      </c>
      <c r="AQ44" s="121" t="n">
        <f aca="false">+Input!BL40</f>
        <v>0</v>
      </c>
      <c r="AR44" s="121" t="n">
        <f aca="false">Input!BH40</f>
        <v>0</v>
      </c>
      <c r="AS44" s="121" t="n">
        <f aca="false">Input!L40</f>
        <v>0</v>
      </c>
      <c r="AT44" s="113" t="n">
        <f aca="false">Input!N40</f>
        <v>0</v>
      </c>
      <c r="AU44" s="113" t="n">
        <f aca="false">Input!P40</f>
        <v>0</v>
      </c>
      <c r="AV44" s="113" t="n">
        <f aca="false">Input!J40</f>
        <v>0</v>
      </c>
      <c r="AW44" s="113" t="n">
        <f aca="false">Input!H40</f>
        <v>0</v>
      </c>
      <c r="AX44" s="113" t="n">
        <f aca="false">Input!F40</f>
        <v>0</v>
      </c>
      <c r="AY44" s="113" t="n">
        <f aca="false">Input!AH40</f>
        <v>0</v>
      </c>
      <c r="AZ44" s="122" t="n">
        <f aca="false">Input!CH40</f>
        <v>0</v>
      </c>
      <c r="BA44" s="114" t="n">
        <f aca="false">AD44+AE44+AF44+AG44+AH44+AI44+AJ44+AK44+AL44+AM44+AN44+AO44+AP44+AQ44+AX44+AS44+AT44+AU44+AV44+AW44+AY44+((AR44*10)/7.45)</f>
        <v>0</v>
      </c>
      <c r="BB44" s="123" t="n">
        <f aca="false">AL44+AO44+AX44+AY44+AV44</f>
        <v>0</v>
      </c>
      <c r="BH44" s="84"/>
      <c r="BI44" s="85"/>
      <c r="BJ44" s="85"/>
      <c r="BK44" s="85"/>
      <c r="BL44" s="85"/>
      <c r="BM44" s="85"/>
      <c r="BN44" s="86"/>
      <c r="BO44" s="85"/>
      <c r="BP44" s="85"/>
      <c r="BQ44" s="85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</row>
    <row r="45" customFormat="false" ht="15" hidden="false" customHeight="false" outlineLevel="0" collapsed="false">
      <c r="B45" s="71" t="str">
        <f aca="false">+Input!A41</f>
        <v>MAY-2002</v>
      </c>
      <c r="C45" s="72" t="n">
        <f aca="false">((H45+M45)/7.55*1000)+(R45/7.45*1000)+(W45/8.33*1000)+(AB45*100)+(AC45*100)+(BA45*100)+(BB45*100)</f>
        <v>0</v>
      </c>
      <c r="D45" s="73" t="n">
        <f aca="false">Input!D41</f>
        <v>0</v>
      </c>
      <c r="E45" s="74" t="n">
        <f aca="false">Input!B41</f>
        <v>0</v>
      </c>
      <c r="F45" s="74" t="n">
        <f aca="false">Input!E41</f>
        <v>0</v>
      </c>
      <c r="G45" s="74" t="n">
        <f aca="false">Input!C41</f>
        <v>0</v>
      </c>
      <c r="H45" s="75" t="n">
        <f aca="false">SUM(D45:G45)</f>
        <v>0</v>
      </c>
      <c r="I45" s="73" t="n">
        <f aca="false">Input!AV41+Input!AZ41</f>
        <v>0</v>
      </c>
      <c r="J45" s="74" t="n">
        <v>0</v>
      </c>
      <c r="K45" s="74" t="n">
        <f aca="false">Input!AW41+Input!BA41</f>
        <v>0</v>
      </c>
      <c r="L45" s="74" t="n">
        <f aca="false">Input!AY41</f>
        <v>0</v>
      </c>
      <c r="M45" s="76" t="n">
        <f aca="false">SUM(I45:L45)</f>
        <v>0</v>
      </c>
      <c r="N45" s="74" t="n">
        <f aca="false">Input!AR41</f>
        <v>0</v>
      </c>
      <c r="O45" s="74" t="n">
        <v>0</v>
      </c>
      <c r="P45" s="74" t="n">
        <f aca="false">+Input!AS41</f>
        <v>0</v>
      </c>
      <c r="Q45" s="74" t="n">
        <f aca="false">+Input!DG41</f>
        <v>0</v>
      </c>
      <c r="R45" s="75" t="n">
        <f aca="false">SUM(N45:Q45)</f>
        <v>0</v>
      </c>
      <c r="S45" s="73" t="n">
        <f aca="false">Input!CV41</f>
        <v>0</v>
      </c>
      <c r="T45" s="74" t="n">
        <f aca="false">Input!CJ41</f>
        <v>0</v>
      </c>
      <c r="U45" s="74" t="n">
        <v>0</v>
      </c>
      <c r="V45" s="74" t="n">
        <v>0</v>
      </c>
      <c r="W45" s="76" t="n">
        <f aca="false">+S45+T45+U45+V45</f>
        <v>0</v>
      </c>
      <c r="X45" s="77" t="n">
        <f aca="false">Input!CB41</f>
        <v>0</v>
      </c>
      <c r="Y45" s="78" t="n">
        <f aca="false">Input!BV41</f>
        <v>0</v>
      </c>
      <c r="Z45" s="78" t="n">
        <f aca="false">Input!BX41+Input!BZ41</f>
        <v>0</v>
      </c>
      <c r="AA45" s="78" t="n">
        <f aca="false">Input!BP41</f>
        <v>0</v>
      </c>
      <c r="AB45" s="79" t="n">
        <f aca="false">(X45*10/7.99)+Y45+Z45+AA45</f>
        <v>0</v>
      </c>
      <c r="AC45" s="80" t="n">
        <f aca="false">AA45</f>
        <v>0</v>
      </c>
      <c r="AD45" s="73" t="n">
        <f aca="false">Input!V41+Input!AB41</f>
        <v>0</v>
      </c>
      <c r="AE45" s="74" t="n">
        <f aca="false">Input!X41</f>
        <v>0</v>
      </c>
      <c r="AF45" s="74" t="n">
        <f aca="false">Input!T41</f>
        <v>0</v>
      </c>
      <c r="AG45" s="74" t="n">
        <f aca="false">Input!CD41+Input!CF41+Input!CN41</f>
        <v>0</v>
      </c>
      <c r="AH45" s="74" t="n">
        <f aca="false">Input!W41+Input!AA41</f>
        <v>0</v>
      </c>
      <c r="AI45" s="74" t="n">
        <f aca="false">Input!CP41+Input!CR41+Input!CT41</f>
        <v>0</v>
      </c>
      <c r="AJ45" s="74" t="n">
        <f aca="false">Input!U41</f>
        <v>0</v>
      </c>
      <c r="AK45" s="74" t="n">
        <f aca="false">Input!AL41+Input!AN41</f>
        <v>0</v>
      </c>
      <c r="AL45" s="85" t="n">
        <f aca="false">Input!AD41</f>
        <v>0</v>
      </c>
      <c r="AM45" s="85" t="n">
        <f aca="false">+Input!EB41</f>
        <v>0</v>
      </c>
      <c r="AN45" s="85" t="n">
        <f aca="false">Input!BJ41</f>
        <v>0</v>
      </c>
      <c r="AO45" s="85" t="n">
        <f aca="false">Input!AF41</f>
        <v>0</v>
      </c>
      <c r="AP45" s="85" t="n">
        <f aca="false">Input!BN41</f>
        <v>0</v>
      </c>
      <c r="AQ45" s="85" t="n">
        <f aca="false">+Input!BL41</f>
        <v>0</v>
      </c>
      <c r="AR45" s="85" t="n">
        <f aca="false">Input!BH41</f>
        <v>0</v>
      </c>
      <c r="AS45" s="85" t="n">
        <f aca="false">Input!L41</f>
        <v>0</v>
      </c>
      <c r="AT45" s="74" t="n">
        <f aca="false">Input!N41</f>
        <v>0</v>
      </c>
      <c r="AU45" s="74" t="n">
        <f aca="false">Input!P41</f>
        <v>0</v>
      </c>
      <c r="AV45" s="74" t="n">
        <f aca="false">Input!J41</f>
        <v>0</v>
      </c>
      <c r="AW45" s="74" t="n">
        <f aca="false">Input!H41</f>
        <v>0</v>
      </c>
      <c r="AX45" s="74" t="n">
        <f aca="false">Input!F41</f>
        <v>0</v>
      </c>
      <c r="AY45" s="74" t="n">
        <f aca="false">Input!AH41</f>
        <v>0</v>
      </c>
      <c r="AZ45" s="81" t="n">
        <f aca="false">Input!CH41</f>
        <v>0</v>
      </c>
      <c r="BA45" s="75" t="n">
        <f aca="false">AD45+AE45+AF45+AG45+AH45+AI45+AJ45+AK45+AL45+AM45+AN45+AO45+AP45+AQ45+AX45+AS45+AT45+AU45+AV45+AW45+AY45+((AR45*10)/7.45)</f>
        <v>0</v>
      </c>
      <c r="BB45" s="83" t="n">
        <f aca="false">AL45+AO45+AX45+AY45+AV45</f>
        <v>0</v>
      </c>
      <c r="BH45" s="84"/>
      <c r="BI45" s="85"/>
      <c r="BJ45" s="85"/>
      <c r="BK45" s="85"/>
      <c r="BL45" s="85"/>
      <c r="BM45" s="85"/>
      <c r="BN45" s="86"/>
      <c r="BO45" s="85"/>
      <c r="BP45" s="85"/>
      <c r="BQ45" s="85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</row>
    <row r="46" customFormat="false" ht="15" hidden="false" customHeight="false" outlineLevel="0" collapsed="false">
      <c r="B46" s="71" t="str">
        <f aca="false">+Input!A42</f>
        <v>JUN-2002</v>
      </c>
      <c r="C46" s="72" t="n">
        <f aca="false">((H46+M46)/7.55*1000)+(R46/7.45*1000)+(W46/8.33*1000)+(AB46*100)+(AC46*100)+(BA46*100)+(BB46*100)</f>
        <v>0</v>
      </c>
      <c r="D46" s="73" t="n">
        <f aca="false">Input!D42</f>
        <v>0</v>
      </c>
      <c r="E46" s="74" t="n">
        <f aca="false">Input!B42</f>
        <v>0</v>
      </c>
      <c r="F46" s="74" t="n">
        <f aca="false">Input!E42</f>
        <v>0</v>
      </c>
      <c r="G46" s="74" t="n">
        <f aca="false">Input!C42</f>
        <v>0</v>
      </c>
      <c r="H46" s="75" t="n">
        <f aca="false">SUM(D46:G46)</f>
        <v>0</v>
      </c>
      <c r="I46" s="73" t="n">
        <f aca="false">Input!AV42+Input!AZ42</f>
        <v>0</v>
      </c>
      <c r="J46" s="74" t="n">
        <v>0</v>
      </c>
      <c r="K46" s="74" t="n">
        <f aca="false">Input!AW42+Input!BA42</f>
        <v>0</v>
      </c>
      <c r="L46" s="74" t="n">
        <f aca="false">Input!AY42</f>
        <v>0</v>
      </c>
      <c r="M46" s="76" t="n">
        <f aca="false">SUM(I46:L46)</f>
        <v>0</v>
      </c>
      <c r="N46" s="74" t="n">
        <f aca="false">Input!AR42</f>
        <v>0</v>
      </c>
      <c r="O46" s="74" t="n">
        <v>0</v>
      </c>
      <c r="P46" s="74" t="n">
        <f aca="false">+Input!AS42</f>
        <v>0</v>
      </c>
      <c r="Q46" s="74" t="n">
        <f aca="false">+Input!DG42</f>
        <v>0</v>
      </c>
      <c r="R46" s="75" t="n">
        <f aca="false">SUM(N46:Q46)</f>
        <v>0</v>
      </c>
      <c r="S46" s="73" t="n">
        <f aca="false">Input!CV42</f>
        <v>0</v>
      </c>
      <c r="T46" s="74" t="n">
        <f aca="false">Input!CJ42</f>
        <v>0</v>
      </c>
      <c r="U46" s="74" t="n">
        <v>0</v>
      </c>
      <c r="V46" s="74" t="n">
        <v>0</v>
      </c>
      <c r="W46" s="76" t="n">
        <f aca="false">+S46+T46+U46+V46</f>
        <v>0</v>
      </c>
      <c r="X46" s="77" t="n">
        <f aca="false">Input!CB42</f>
        <v>0</v>
      </c>
      <c r="Y46" s="78" t="n">
        <f aca="false">Input!BV42</f>
        <v>0</v>
      </c>
      <c r="Z46" s="78" t="n">
        <f aca="false">Input!BX42+Input!BZ42</f>
        <v>0</v>
      </c>
      <c r="AA46" s="78" t="n">
        <f aca="false">Input!BP42</f>
        <v>0</v>
      </c>
      <c r="AB46" s="79" t="n">
        <f aca="false">(X46*10/7.99)+Y46+Z46+AA46</f>
        <v>0</v>
      </c>
      <c r="AC46" s="80" t="n">
        <f aca="false">AA46</f>
        <v>0</v>
      </c>
      <c r="AD46" s="73" t="n">
        <f aca="false">Input!V42+Input!AB42</f>
        <v>0</v>
      </c>
      <c r="AE46" s="74" t="n">
        <f aca="false">Input!X42</f>
        <v>0</v>
      </c>
      <c r="AF46" s="74" t="n">
        <f aca="false">Input!T42</f>
        <v>0</v>
      </c>
      <c r="AG46" s="74" t="n">
        <f aca="false">Input!CD42+Input!CF42+Input!CN42</f>
        <v>0</v>
      </c>
      <c r="AH46" s="74" t="n">
        <f aca="false">Input!W42+Input!AA42</f>
        <v>0</v>
      </c>
      <c r="AI46" s="74" t="n">
        <f aca="false">Input!CP42+Input!CR42+Input!CT42</f>
        <v>0</v>
      </c>
      <c r="AJ46" s="74" t="n">
        <f aca="false">Input!U42</f>
        <v>0</v>
      </c>
      <c r="AK46" s="74" t="n">
        <f aca="false">Input!AL42+Input!AN42</f>
        <v>0</v>
      </c>
      <c r="AL46" s="85" t="n">
        <f aca="false">Input!AD42</f>
        <v>0</v>
      </c>
      <c r="AM46" s="85" t="n">
        <f aca="false">+Input!EB42</f>
        <v>0</v>
      </c>
      <c r="AN46" s="85" t="n">
        <f aca="false">Input!BJ42</f>
        <v>0</v>
      </c>
      <c r="AO46" s="85" t="n">
        <f aca="false">Input!AF42</f>
        <v>0</v>
      </c>
      <c r="AP46" s="85" t="n">
        <f aca="false">Input!BN42</f>
        <v>0</v>
      </c>
      <c r="AQ46" s="85" t="n">
        <f aca="false">+Input!BL42</f>
        <v>0</v>
      </c>
      <c r="AR46" s="85" t="n">
        <f aca="false">Input!BH42</f>
        <v>0</v>
      </c>
      <c r="AS46" s="85" t="n">
        <f aca="false">Input!L42</f>
        <v>0</v>
      </c>
      <c r="AT46" s="74" t="n">
        <f aca="false">Input!N42</f>
        <v>0</v>
      </c>
      <c r="AU46" s="74" t="n">
        <f aca="false">Input!P42</f>
        <v>0</v>
      </c>
      <c r="AV46" s="74" t="n">
        <f aca="false">Input!J42</f>
        <v>0</v>
      </c>
      <c r="AW46" s="74" t="n">
        <f aca="false">Input!H42</f>
        <v>0</v>
      </c>
      <c r="AX46" s="74" t="n">
        <f aca="false">Input!F42</f>
        <v>0</v>
      </c>
      <c r="AY46" s="74" t="n">
        <f aca="false">Input!AH42</f>
        <v>0</v>
      </c>
      <c r="AZ46" s="81" t="n">
        <f aca="false">Input!CH42</f>
        <v>0</v>
      </c>
      <c r="BA46" s="75" t="n">
        <f aca="false">AD46+AE46+AF46+AG46+AH46+AI46+AJ46+AK46+AL46+AM46+AN46+AO46+AP46+AQ46+AX46+AS46+AT46+AU46+AV46+AW46+AY46+((AR46*10)/7.45)</f>
        <v>0</v>
      </c>
      <c r="BB46" s="83" t="n">
        <f aca="false">AL46+AO46+AX46+AY46+AV46</f>
        <v>0</v>
      </c>
      <c r="BH46" s="84"/>
      <c r="BI46" s="85"/>
      <c r="BJ46" s="85"/>
      <c r="BK46" s="85"/>
      <c r="BL46" s="85"/>
      <c r="BM46" s="85"/>
      <c r="BN46" s="86"/>
      <c r="BO46" s="85"/>
      <c r="BP46" s="85"/>
      <c r="BQ46" s="85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</row>
    <row r="47" customFormat="false" ht="15" hidden="false" customHeight="false" outlineLevel="0" collapsed="false">
      <c r="B47" s="110" t="str">
        <f aca="false">+Input!A43</f>
        <v>JUL-2002</v>
      </c>
      <c r="C47" s="111" t="n">
        <f aca="false">((H47+M47)/7.55*1000)+(R47/7.45*1000)+(W47/8.33*1000)+(AB47*100)+(AC47*100)+(BA47*100)+(BB47*100)</f>
        <v>0</v>
      </c>
      <c r="D47" s="112" t="n">
        <f aca="false">Input!D43</f>
        <v>0</v>
      </c>
      <c r="E47" s="113" t="n">
        <f aca="false">Input!B43</f>
        <v>0</v>
      </c>
      <c r="F47" s="113" t="n">
        <f aca="false">Input!E43</f>
        <v>0</v>
      </c>
      <c r="G47" s="113" t="n">
        <f aca="false">Input!C43</f>
        <v>0</v>
      </c>
      <c r="H47" s="114" t="n">
        <f aca="false">SUM(D47:G47)</f>
        <v>0</v>
      </c>
      <c r="I47" s="112" t="n">
        <f aca="false">Input!AV43+Input!AZ43</f>
        <v>0</v>
      </c>
      <c r="J47" s="113" t="n">
        <v>0</v>
      </c>
      <c r="K47" s="113" t="n">
        <f aca="false">Input!AW43+Input!BA43</f>
        <v>0</v>
      </c>
      <c r="L47" s="113" t="n">
        <f aca="false">Input!AY43</f>
        <v>0</v>
      </c>
      <c r="M47" s="115" t="n">
        <f aca="false">SUM(I47:L47)</f>
        <v>0</v>
      </c>
      <c r="N47" s="113" t="n">
        <f aca="false">Input!AR43</f>
        <v>0</v>
      </c>
      <c r="O47" s="113" t="n">
        <v>0</v>
      </c>
      <c r="P47" s="113" t="n">
        <f aca="false">+Input!AS43</f>
        <v>0</v>
      </c>
      <c r="Q47" s="113" t="n">
        <f aca="false">+Input!DG43</f>
        <v>0</v>
      </c>
      <c r="R47" s="114" t="n">
        <f aca="false">SUM(N47:Q47)</f>
        <v>0</v>
      </c>
      <c r="S47" s="112" t="n">
        <f aca="false">Input!CV43</f>
        <v>0</v>
      </c>
      <c r="T47" s="113" t="n">
        <f aca="false">Input!CJ43</f>
        <v>0</v>
      </c>
      <c r="U47" s="113" t="n">
        <v>0</v>
      </c>
      <c r="V47" s="113" t="n">
        <v>0</v>
      </c>
      <c r="W47" s="115" t="n">
        <f aca="false">+S47+T47+U47+V47</f>
        <v>0</v>
      </c>
      <c r="X47" s="117" t="n">
        <f aca="false">Input!CB43</f>
        <v>0</v>
      </c>
      <c r="Y47" s="118" t="n">
        <f aca="false">Input!BV43</f>
        <v>0</v>
      </c>
      <c r="Z47" s="118" t="n">
        <f aca="false">Input!BX43+Input!BZ43</f>
        <v>0</v>
      </c>
      <c r="AA47" s="118" t="n">
        <f aca="false">Input!BP43</f>
        <v>0</v>
      </c>
      <c r="AB47" s="119" t="n">
        <f aca="false">(X47*10/7.99)+Y47+Z47+AA47</f>
        <v>0</v>
      </c>
      <c r="AC47" s="120" t="n">
        <f aca="false">AA47</f>
        <v>0</v>
      </c>
      <c r="AD47" s="112" t="n">
        <f aca="false">Input!V43+Input!AB43</f>
        <v>0</v>
      </c>
      <c r="AE47" s="113" t="n">
        <f aca="false">Input!X43</f>
        <v>0</v>
      </c>
      <c r="AF47" s="113" t="n">
        <f aca="false">Input!T43</f>
        <v>0</v>
      </c>
      <c r="AG47" s="113" t="n">
        <f aca="false">Input!CD43+Input!CF43+Input!CN43</f>
        <v>0</v>
      </c>
      <c r="AH47" s="113" t="n">
        <f aca="false">Input!W43+Input!AA43</f>
        <v>0</v>
      </c>
      <c r="AI47" s="113" t="n">
        <f aca="false">Input!CP43+Input!CR43+Input!CT43</f>
        <v>0</v>
      </c>
      <c r="AJ47" s="113" t="n">
        <f aca="false">Input!U43</f>
        <v>0</v>
      </c>
      <c r="AK47" s="113" t="n">
        <f aca="false">Input!AL43+Input!AN43</f>
        <v>0</v>
      </c>
      <c r="AL47" s="121" t="n">
        <f aca="false">Input!AD43</f>
        <v>0</v>
      </c>
      <c r="AM47" s="121" t="n">
        <f aca="false">+Input!EB43</f>
        <v>0</v>
      </c>
      <c r="AN47" s="121" t="n">
        <f aca="false">Input!BJ43</f>
        <v>0</v>
      </c>
      <c r="AO47" s="121" t="n">
        <f aca="false">Input!AF43</f>
        <v>0</v>
      </c>
      <c r="AP47" s="121" t="n">
        <f aca="false">Input!BN43</f>
        <v>0</v>
      </c>
      <c r="AQ47" s="121" t="n">
        <f aca="false">+Input!BL43</f>
        <v>0</v>
      </c>
      <c r="AR47" s="121" t="n">
        <f aca="false">Input!BH43</f>
        <v>0</v>
      </c>
      <c r="AS47" s="121" t="n">
        <f aca="false">Input!L43</f>
        <v>0</v>
      </c>
      <c r="AT47" s="113" t="n">
        <f aca="false">Input!N43</f>
        <v>0</v>
      </c>
      <c r="AU47" s="113" t="n">
        <f aca="false">Input!P43</f>
        <v>0</v>
      </c>
      <c r="AV47" s="113" t="n">
        <f aca="false">Input!J43</f>
        <v>0</v>
      </c>
      <c r="AW47" s="113" t="n">
        <f aca="false">Input!H43</f>
        <v>0</v>
      </c>
      <c r="AX47" s="113" t="n">
        <f aca="false">Input!F43</f>
        <v>0</v>
      </c>
      <c r="AY47" s="113" t="n">
        <f aca="false">Input!AH43</f>
        <v>0</v>
      </c>
      <c r="AZ47" s="122" t="n">
        <f aca="false">Input!CH43</f>
        <v>0</v>
      </c>
      <c r="BA47" s="114" t="n">
        <f aca="false">AD47+AE47+AF47+AG47+AH47+AI47+AJ47+AK47+AL47+AM47+AN47+AO47+AP47+AQ47+AX47+AS47+AT47+AU47+AV47+AW47+AY47+((AR47*10)/7.45)</f>
        <v>0</v>
      </c>
      <c r="BB47" s="123" t="n">
        <f aca="false">AL47+AO47+AX47+AY47+AV47</f>
        <v>0</v>
      </c>
      <c r="BH47" s="84"/>
      <c r="BI47" s="85"/>
      <c r="BJ47" s="85"/>
      <c r="BK47" s="85"/>
      <c r="BL47" s="85"/>
      <c r="BM47" s="85"/>
      <c r="BN47" s="86"/>
      <c r="BO47" s="85"/>
      <c r="BP47" s="85"/>
      <c r="BQ47" s="85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</row>
    <row r="48" customFormat="false" ht="15" hidden="false" customHeight="false" outlineLevel="0" collapsed="false">
      <c r="B48" s="71" t="str">
        <f aca="false">+Input!A44</f>
        <v>AUG-2002</v>
      </c>
      <c r="C48" s="72" t="n">
        <f aca="false">((H48+M48)/7.55*1000)+(R48/7.45*1000)+(W48/8.33*1000)+(AB48*100)+(AC48*100)+(BA48*100)+(BB48*100)</f>
        <v>0</v>
      </c>
      <c r="D48" s="73" t="n">
        <f aca="false">Input!D44</f>
        <v>0</v>
      </c>
      <c r="E48" s="74" t="n">
        <f aca="false">Input!B44</f>
        <v>0</v>
      </c>
      <c r="F48" s="74" t="n">
        <f aca="false">Input!E44</f>
        <v>0</v>
      </c>
      <c r="G48" s="74" t="n">
        <f aca="false">Input!C44</f>
        <v>0</v>
      </c>
      <c r="H48" s="75" t="n">
        <f aca="false">SUM(D48:G48)</f>
        <v>0</v>
      </c>
      <c r="I48" s="73" t="n">
        <f aca="false">Input!AV44+Input!AZ44</f>
        <v>0</v>
      </c>
      <c r="J48" s="74" t="n">
        <v>0</v>
      </c>
      <c r="K48" s="74" t="n">
        <f aca="false">Input!AW44+Input!BA44</f>
        <v>0</v>
      </c>
      <c r="L48" s="74" t="n">
        <f aca="false">Input!AY44</f>
        <v>0</v>
      </c>
      <c r="M48" s="76" t="n">
        <f aca="false">SUM(I48:L48)</f>
        <v>0</v>
      </c>
      <c r="N48" s="74" t="n">
        <f aca="false">Input!AR44</f>
        <v>0</v>
      </c>
      <c r="O48" s="74" t="n">
        <v>0</v>
      </c>
      <c r="P48" s="74" t="n">
        <f aca="false">+Input!AS44</f>
        <v>0</v>
      </c>
      <c r="Q48" s="74" t="n">
        <f aca="false">+Input!DG44</f>
        <v>0</v>
      </c>
      <c r="R48" s="75" t="n">
        <f aca="false">SUM(N48:Q48)</f>
        <v>0</v>
      </c>
      <c r="S48" s="73" t="n">
        <f aca="false">Input!CV44</f>
        <v>0</v>
      </c>
      <c r="T48" s="74" t="n">
        <f aca="false">Input!CJ44</f>
        <v>0</v>
      </c>
      <c r="U48" s="74" t="n">
        <v>0</v>
      </c>
      <c r="V48" s="74" t="n">
        <v>0</v>
      </c>
      <c r="W48" s="76" t="n">
        <f aca="false">+S48+T48+U48+V48</f>
        <v>0</v>
      </c>
      <c r="X48" s="77" t="n">
        <f aca="false">Input!CB44</f>
        <v>0</v>
      </c>
      <c r="Y48" s="78" t="n">
        <f aca="false">Input!BV44</f>
        <v>0</v>
      </c>
      <c r="Z48" s="78" t="n">
        <f aca="false">Input!BX44+Input!BZ44</f>
        <v>0</v>
      </c>
      <c r="AA48" s="78" t="n">
        <f aca="false">Input!BP44</f>
        <v>0</v>
      </c>
      <c r="AB48" s="79" t="n">
        <f aca="false">(X48*10/7.99)+Y48+Z48+AA48</f>
        <v>0</v>
      </c>
      <c r="AC48" s="80" t="n">
        <f aca="false">AA48</f>
        <v>0</v>
      </c>
      <c r="AD48" s="73" t="n">
        <f aca="false">Input!V44+Input!AB44</f>
        <v>0</v>
      </c>
      <c r="AE48" s="74" t="n">
        <f aca="false">Input!X44</f>
        <v>0</v>
      </c>
      <c r="AF48" s="74" t="n">
        <f aca="false">Input!T44</f>
        <v>0</v>
      </c>
      <c r="AG48" s="74" t="n">
        <f aca="false">Input!CD44+Input!CF44+Input!CN44</f>
        <v>0</v>
      </c>
      <c r="AH48" s="74" t="n">
        <f aca="false">Input!W44+Input!AA44</f>
        <v>0</v>
      </c>
      <c r="AI48" s="74" t="n">
        <f aca="false">Input!CP44+Input!CR44+Input!CT44</f>
        <v>0</v>
      </c>
      <c r="AJ48" s="74" t="n">
        <f aca="false">Input!U44</f>
        <v>0</v>
      </c>
      <c r="AK48" s="74" t="n">
        <f aca="false">Input!AL44+Input!AN44</f>
        <v>0</v>
      </c>
      <c r="AL48" s="85" t="n">
        <f aca="false">Input!AD44</f>
        <v>0</v>
      </c>
      <c r="AM48" s="85" t="n">
        <f aca="false">+Input!EB44</f>
        <v>0</v>
      </c>
      <c r="AN48" s="85" t="n">
        <f aca="false">Input!BJ44</f>
        <v>0</v>
      </c>
      <c r="AO48" s="85" t="n">
        <f aca="false">Input!AF44</f>
        <v>0</v>
      </c>
      <c r="AP48" s="85" t="n">
        <f aca="false">Input!BN44</f>
        <v>0</v>
      </c>
      <c r="AQ48" s="85" t="n">
        <f aca="false">+Input!BL44</f>
        <v>0</v>
      </c>
      <c r="AR48" s="85" t="n">
        <f aca="false">Input!BH44</f>
        <v>0</v>
      </c>
      <c r="AS48" s="85" t="n">
        <f aca="false">Input!L44</f>
        <v>0</v>
      </c>
      <c r="AT48" s="74" t="n">
        <f aca="false">Input!N44</f>
        <v>0</v>
      </c>
      <c r="AU48" s="74" t="n">
        <f aca="false">Input!P44</f>
        <v>0</v>
      </c>
      <c r="AV48" s="74" t="n">
        <f aca="false">Input!J44</f>
        <v>0</v>
      </c>
      <c r="AW48" s="74" t="n">
        <f aca="false">Input!H44</f>
        <v>0</v>
      </c>
      <c r="AX48" s="74" t="n">
        <f aca="false">Input!F44</f>
        <v>0</v>
      </c>
      <c r="AY48" s="74" t="n">
        <f aca="false">Input!AH44</f>
        <v>0</v>
      </c>
      <c r="AZ48" s="81" t="n">
        <f aca="false">Input!CH44</f>
        <v>0</v>
      </c>
      <c r="BA48" s="75" t="n">
        <f aca="false">AD48+AE48+AF48+AG48+AH48+AI48+AJ48+AK48+AL48+AM48+AN48+AO48+AP48+AQ48+AX48+AS48+AT48+AU48+AV48+AW48+AY48+((AR48*10)/7.45)</f>
        <v>0</v>
      </c>
      <c r="BB48" s="83" t="n">
        <f aca="false">AL48+AO48+AX48+AY48+AV48</f>
        <v>0</v>
      </c>
      <c r="BH48" s="84"/>
      <c r="BI48" s="85"/>
      <c r="BJ48" s="85"/>
      <c r="BK48" s="85"/>
      <c r="BL48" s="85"/>
      <c r="BM48" s="85"/>
      <c r="BN48" s="86"/>
      <c r="BO48" s="85"/>
      <c r="BP48" s="85"/>
      <c r="BQ48" s="85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</row>
    <row r="49" customFormat="false" ht="15" hidden="false" customHeight="false" outlineLevel="0" collapsed="false">
      <c r="B49" s="71" t="str">
        <f aca="false">+Input!A45</f>
        <v>SEP-2002</v>
      </c>
      <c r="C49" s="72" t="n">
        <f aca="false">((H49+M49)/7.55*1000)+(R49/7.45*1000)+(W49/8.33*1000)+(AB49*100)+(AC49*100)+(BA49*100)+(BB49*100)</f>
        <v>0</v>
      </c>
      <c r="D49" s="73" t="n">
        <f aca="false">Input!D45</f>
        <v>0</v>
      </c>
      <c r="E49" s="74" t="n">
        <f aca="false">Input!B45</f>
        <v>0</v>
      </c>
      <c r="F49" s="74" t="n">
        <f aca="false">Input!E45</f>
        <v>0</v>
      </c>
      <c r="G49" s="74" t="n">
        <f aca="false">Input!C45</f>
        <v>0</v>
      </c>
      <c r="H49" s="75" t="n">
        <f aca="false">SUM(D49:G49)</f>
        <v>0</v>
      </c>
      <c r="I49" s="73" t="n">
        <f aca="false">Input!AV45+Input!AZ45</f>
        <v>0</v>
      </c>
      <c r="J49" s="74" t="n">
        <v>0</v>
      </c>
      <c r="K49" s="74" t="n">
        <f aca="false">Input!AW45+Input!BA45</f>
        <v>0</v>
      </c>
      <c r="L49" s="74" t="n">
        <f aca="false">Input!AY45</f>
        <v>0</v>
      </c>
      <c r="M49" s="76" t="n">
        <f aca="false">SUM(I49:L49)</f>
        <v>0</v>
      </c>
      <c r="N49" s="74" t="n">
        <f aca="false">Input!AR45</f>
        <v>0</v>
      </c>
      <c r="O49" s="74" t="n">
        <v>0</v>
      </c>
      <c r="P49" s="74" t="n">
        <f aca="false">+Input!AS45</f>
        <v>0</v>
      </c>
      <c r="Q49" s="74" t="n">
        <f aca="false">+Input!DG45</f>
        <v>0</v>
      </c>
      <c r="R49" s="75" t="n">
        <f aca="false">SUM(N49:Q49)</f>
        <v>0</v>
      </c>
      <c r="S49" s="73" t="n">
        <f aca="false">Input!CV45</f>
        <v>0</v>
      </c>
      <c r="T49" s="74" t="n">
        <f aca="false">Input!CJ45</f>
        <v>0</v>
      </c>
      <c r="U49" s="74" t="n">
        <v>0</v>
      </c>
      <c r="V49" s="74" t="n">
        <v>0</v>
      </c>
      <c r="W49" s="76" t="n">
        <f aca="false">+S49+T49+U49+V49</f>
        <v>0</v>
      </c>
      <c r="X49" s="77" t="n">
        <f aca="false">Input!CB45</f>
        <v>0</v>
      </c>
      <c r="Y49" s="78" t="n">
        <f aca="false">Input!BV45</f>
        <v>0</v>
      </c>
      <c r="Z49" s="78" t="n">
        <f aca="false">Input!BX45+Input!BZ45</f>
        <v>0</v>
      </c>
      <c r="AA49" s="78" t="n">
        <f aca="false">Input!BP45</f>
        <v>0</v>
      </c>
      <c r="AB49" s="79" t="n">
        <f aca="false">(X49*10/7.99)+Y49+Z49+AA49</f>
        <v>0</v>
      </c>
      <c r="AC49" s="80" t="n">
        <f aca="false">AA49</f>
        <v>0</v>
      </c>
      <c r="AD49" s="73" t="n">
        <f aca="false">Input!V45+Input!AB45</f>
        <v>0</v>
      </c>
      <c r="AE49" s="74" t="n">
        <f aca="false">Input!X45</f>
        <v>0</v>
      </c>
      <c r="AF49" s="74" t="n">
        <f aca="false">Input!T45</f>
        <v>0</v>
      </c>
      <c r="AG49" s="74" t="n">
        <f aca="false">Input!CD45+Input!CF45+Input!CN45</f>
        <v>0</v>
      </c>
      <c r="AH49" s="74" t="n">
        <f aca="false">Input!W45+Input!AA45</f>
        <v>0</v>
      </c>
      <c r="AI49" s="74" t="n">
        <f aca="false">Input!CP45+Input!CR45+Input!CT45</f>
        <v>0</v>
      </c>
      <c r="AJ49" s="74" t="n">
        <f aca="false">Input!U45</f>
        <v>0</v>
      </c>
      <c r="AK49" s="74" t="n">
        <f aca="false">Input!AL45+Input!AN45</f>
        <v>0</v>
      </c>
      <c r="AL49" s="85" t="n">
        <f aca="false">Input!AD45</f>
        <v>0</v>
      </c>
      <c r="AM49" s="85" t="n">
        <f aca="false">+Input!EB45</f>
        <v>0</v>
      </c>
      <c r="AN49" s="85" t="n">
        <f aca="false">Input!BJ45</f>
        <v>0</v>
      </c>
      <c r="AO49" s="85" t="n">
        <f aca="false">Input!AF45</f>
        <v>0</v>
      </c>
      <c r="AP49" s="85" t="n">
        <f aca="false">Input!BN45</f>
        <v>0</v>
      </c>
      <c r="AQ49" s="85" t="n">
        <f aca="false">+Input!BL45</f>
        <v>0</v>
      </c>
      <c r="AR49" s="85" t="n">
        <f aca="false">Input!BH45</f>
        <v>0</v>
      </c>
      <c r="AS49" s="85" t="n">
        <f aca="false">Input!L45</f>
        <v>0</v>
      </c>
      <c r="AT49" s="74" t="n">
        <f aca="false">Input!N45</f>
        <v>0</v>
      </c>
      <c r="AU49" s="74" t="n">
        <f aca="false">Input!P45</f>
        <v>0</v>
      </c>
      <c r="AV49" s="74" t="n">
        <f aca="false">Input!J45</f>
        <v>0</v>
      </c>
      <c r="AW49" s="74" t="n">
        <f aca="false">Input!H45</f>
        <v>0</v>
      </c>
      <c r="AX49" s="74" t="n">
        <f aca="false">Input!F45</f>
        <v>0</v>
      </c>
      <c r="AY49" s="74" t="n">
        <f aca="false">Input!AH45</f>
        <v>0</v>
      </c>
      <c r="AZ49" s="81" t="n">
        <f aca="false">Input!CH45</f>
        <v>0</v>
      </c>
      <c r="BA49" s="75" t="n">
        <f aca="false">AD49+AE49+AF49+AG49+AH49+AI49+AJ49+AK49+AL49+AM49+AN49+AO49+AP49+AQ49+AX49+AS49+AT49+AU49+AV49+AW49+AY49+((AR49*10)/7.45)</f>
        <v>0</v>
      </c>
      <c r="BB49" s="83" t="n">
        <f aca="false">AL49+AO49+AX49+AY49+AV49</f>
        <v>0</v>
      </c>
      <c r="BH49" s="84"/>
      <c r="BI49" s="85"/>
      <c r="BJ49" s="85"/>
      <c r="BK49" s="85"/>
      <c r="BL49" s="85"/>
      <c r="BM49" s="85"/>
      <c r="BN49" s="86"/>
      <c r="BO49" s="85"/>
      <c r="BP49" s="85"/>
      <c r="BQ49" s="85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</row>
    <row r="50" customFormat="false" ht="15" hidden="false" customHeight="false" outlineLevel="0" collapsed="false">
      <c r="B50" s="110" t="str">
        <f aca="false">+Input!A46</f>
        <v>OCT-2002</v>
      </c>
      <c r="C50" s="111" t="n">
        <f aca="false">((H50+M50)/7.55*1000)+(R50/7.45*1000)+(W50/8.33*1000)+(AB50*100)+(AC50*100)+(BA50*100)+(BB50*100)</f>
        <v>0</v>
      </c>
      <c r="D50" s="112" t="n">
        <f aca="false">Input!D46</f>
        <v>0</v>
      </c>
      <c r="E50" s="113" t="n">
        <f aca="false">Input!B46</f>
        <v>0</v>
      </c>
      <c r="F50" s="113" t="n">
        <f aca="false">Input!E46</f>
        <v>0</v>
      </c>
      <c r="G50" s="113" t="n">
        <f aca="false">Input!C46</f>
        <v>0</v>
      </c>
      <c r="H50" s="114" t="n">
        <f aca="false">SUM(D50:G50)</f>
        <v>0</v>
      </c>
      <c r="I50" s="112" t="n">
        <f aca="false">Input!AV46+Input!AZ46</f>
        <v>0</v>
      </c>
      <c r="J50" s="113" t="n">
        <v>0</v>
      </c>
      <c r="K50" s="113" t="n">
        <f aca="false">Input!AW46+Input!BA46</f>
        <v>0</v>
      </c>
      <c r="L50" s="113" t="n">
        <f aca="false">Input!AY46</f>
        <v>0</v>
      </c>
      <c r="M50" s="115" t="n">
        <f aca="false">SUM(I50:L50)</f>
        <v>0</v>
      </c>
      <c r="N50" s="113" t="n">
        <f aca="false">Input!AR46</f>
        <v>0</v>
      </c>
      <c r="O50" s="113" t="n">
        <v>0</v>
      </c>
      <c r="P50" s="113" t="n">
        <f aca="false">+Input!AS46</f>
        <v>0</v>
      </c>
      <c r="Q50" s="113" t="n">
        <f aca="false">+Input!DG46</f>
        <v>0</v>
      </c>
      <c r="R50" s="114" t="n">
        <f aca="false">SUM(N50:Q50)</f>
        <v>0</v>
      </c>
      <c r="S50" s="112" t="n">
        <f aca="false">Input!CV46</f>
        <v>0</v>
      </c>
      <c r="T50" s="113" t="n">
        <f aca="false">Input!CJ46</f>
        <v>0</v>
      </c>
      <c r="U50" s="113" t="n">
        <v>0</v>
      </c>
      <c r="V50" s="113" t="n">
        <v>0</v>
      </c>
      <c r="W50" s="115" t="n">
        <f aca="false">+S50+T50+U50+V50</f>
        <v>0</v>
      </c>
      <c r="X50" s="117" t="n">
        <f aca="false">Input!CB46</f>
        <v>0</v>
      </c>
      <c r="Y50" s="118" t="n">
        <f aca="false">Input!BV46</f>
        <v>0</v>
      </c>
      <c r="Z50" s="118" t="n">
        <f aca="false">Input!BX46+Input!BZ46</f>
        <v>0</v>
      </c>
      <c r="AA50" s="118" t="n">
        <f aca="false">Input!BP46</f>
        <v>0</v>
      </c>
      <c r="AB50" s="119" t="n">
        <f aca="false">(X50*10/7.99)+Y50+Z50+AA50</f>
        <v>0</v>
      </c>
      <c r="AC50" s="120" t="n">
        <f aca="false">AA50</f>
        <v>0</v>
      </c>
      <c r="AD50" s="112" t="n">
        <f aca="false">Input!V46+Input!AB46</f>
        <v>0</v>
      </c>
      <c r="AE50" s="113" t="n">
        <f aca="false">Input!X46</f>
        <v>0</v>
      </c>
      <c r="AF50" s="113" t="n">
        <f aca="false">Input!T46</f>
        <v>0</v>
      </c>
      <c r="AG50" s="113" t="n">
        <f aca="false">Input!CD46+Input!CF46+Input!CN46</f>
        <v>0</v>
      </c>
      <c r="AH50" s="113" t="n">
        <f aca="false">Input!W46+Input!AA46</f>
        <v>0</v>
      </c>
      <c r="AI50" s="113" t="n">
        <f aca="false">Input!CP46+Input!CR46+Input!CT46</f>
        <v>0</v>
      </c>
      <c r="AJ50" s="113" t="n">
        <f aca="false">Input!U46</f>
        <v>0</v>
      </c>
      <c r="AK50" s="113" t="n">
        <f aca="false">Input!AL46+Input!AN46</f>
        <v>0</v>
      </c>
      <c r="AL50" s="121" t="n">
        <f aca="false">Input!AD46</f>
        <v>0</v>
      </c>
      <c r="AM50" s="121" t="n">
        <f aca="false">+Input!EB46</f>
        <v>0</v>
      </c>
      <c r="AN50" s="121" t="n">
        <f aca="false">Input!BJ46</f>
        <v>0</v>
      </c>
      <c r="AO50" s="121" t="n">
        <f aca="false">Input!AF46</f>
        <v>0</v>
      </c>
      <c r="AP50" s="121" t="n">
        <f aca="false">Input!BN46</f>
        <v>0</v>
      </c>
      <c r="AQ50" s="121" t="n">
        <f aca="false">+Input!BL46</f>
        <v>0</v>
      </c>
      <c r="AR50" s="121" t="n">
        <f aca="false">Input!BH46</f>
        <v>0</v>
      </c>
      <c r="AS50" s="121" t="n">
        <f aca="false">Input!L46</f>
        <v>0</v>
      </c>
      <c r="AT50" s="113" t="n">
        <f aca="false">Input!N46</f>
        <v>0</v>
      </c>
      <c r="AU50" s="113" t="n">
        <f aca="false">Input!P46</f>
        <v>0</v>
      </c>
      <c r="AV50" s="113" t="n">
        <f aca="false">Input!J46</f>
        <v>0</v>
      </c>
      <c r="AW50" s="113" t="n">
        <f aca="false">Input!H46</f>
        <v>0</v>
      </c>
      <c r="AX50" s="113" t="n">
        <f aca="false">Input!F46</f>
        <v>0</v>
      </c>
      <c r="AY50" s="113" t="n">
        <f aca="false">Input!AH46</f>
        <v>0</v>
      </c>
      <c r="AZ50" s="122" t="n">
        <f aca="false">Input!CH46</f>
        <v>0</v>
      </c>
      <c r="BA50" s="114" t="n">
        <f aca="false">AD50+AE50+AF50+AG50+AH50+AI50+AJ50+AK50+AL50+AM50+AN50+AO50+AP50+AQ50+AX50+AS50+AT50+AU50+AV50+AW50+AY50+((AR50*10)/7.45)</f>
        <v>0</v>
      </c>
      <c r="BB50" s="123" t="n">
        <f aca="false">AL50+AO50+AX50+AY50+AV50</f>
        <v>0</v>
      </c>
      <c r="BH50" s="84"/>
      <c r="BI50" s="85"/>
      <c r="BJ50" s="85"/>
      <c r="BK50" s="85"/>
      <c r="BL50" s="85"/>
      <c r="BM50" s="85"/>
      <c r="BN50" s="86"/>
      <c r="BO50" s="85"/>
      <c r="BP50" s="85"/>
      <c r="BQ50" s="85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</row>
    <row r="51" customFormat="false" ht="15" hidden="false" customHeight="false" outlineLevel="0" collapsed="false">
      <c r="B51" s="71" t="str">
        <f aca="false">+Input!A47</f>
        <v>NOV-2002</v>
      </c>
      <c r="C51" s="72" t="n">
        <f aca="false">((H51+M51)/7.55*1000)+(R51/7.45*1000)+(W51/8.33*1000)+(AB51*100)+(AC51*100)+(BA51*100)+(BB51*100)</f>
        <v>0</v>
      </c>
      <c r="D51" s="73" t="n">
        <f aca="false">Input!D47</f>
        <v>0</v>
      </c>
      <c r="E51" s="74" t="n">
        <f aca="false">Input!B47</f>
        <v>0</v>
      </c>
      <c r="F51" s="74" t="n">
        <f aca="false">Input!E47</f>
        <v>0</v>
      </c>
      <c r="G51" s="74" t="n">
        <f aca="false">Input!C47</f>
        <v>0</v>
      </c>
      <c r="H51" s="75" t="n">
        <f aca="false">SUM(D51:G51)</f>
        <v>0</v>
      </c>
      <c r="I51" s="73" t="n">
        <f aca="false">Input!AV47+Input!AZ47</f>
        <v>0</v>
      </c>
      <c r="J51" s="74" t="n">
        <v>0</v>
      </c>
      <c r="K51" s="74" t="n">
        <f aca="false">Input!AW47+Input!BA47</f>
        <v>0</v>
      </c>
      <c r="L51" s="74" t="n">
        <f aca="false">Input!AY47</f>
        <v>0</v>
      </c>
      <c r="M51" s="76" t="n">
        <f aca="false">SUM(I51:L51)</f>
        <v>0</v>
      </c>
      <c r="N51" s="74" t="n">
        <f aca="false">Input!AR47</f>
        <v>0</v>
      </c>
      <c r="O51" s="74" t="n">
        <v>0</v>
      </c>
      <c r="P51" s="74" t="n">
        <f aca="false">+Input!AS47</f>
        <v>0</v>
      </c>
      <c r="Q51" s="74" t="n">
        <f aca="false">+Input!DG47</f>
        <v>0</v>
      </c>
      <c r="R51" s="75" t="n">
        <f aca="false">SUM(N51:Q51)</f>
        <v>0</v>
      </c>
      <c r="S51" s="73" t="n">
        <f aca="false">Input!CV47</f>
        <v>0</v>
      </c>
      <c r="T51" s="74" t="n">
        <f aca="false">Input!CJ47</f>
        <v>0</v>
      </c>
      <c r="U51" s="74" t="n">
        <v>0</v>
      </c>
      <c r="V51" s="74" t="n">
        <v>0</v>
      </c>
      <c r="W51" s="76" t="n">
        <f aca="false">+S51+T51+U51+V51</f>
        <v>0</v>
      </c>
      <c r="X51" s="77" t="n">
        <f aca="false">Input!CB47</f>
        <v>0</v>
      </c>
      <c r="Y51" s="78" t="n">
        <f aca="false">Input!BV47</f>
        <v>0</v>
      </c>
      <c r="Z51" s="78" t="n">
        <f aca="false">Input!BX47+Input!BZ47</f>
        <v>0</v>
      </c>
      <c r="AA51" s="78" t="n">
        <f aca="false">Input!BP47</f>
        <v>0</v>
      </c>
      <c r="AB51" s="79" t="n">
        <f aca="false">(X51*10/7.99)+Y51+Z51+AA51</f>
        <v>0</v>
      </c>
      <c r="AC51" s="80" t="n">
        <f aca="false">AA51</f>
        <v>0</v>
      </c>
      <c r="AD51" s="73" t="n">
        <f aca="false">Input!V47+Input!AB47</f>
        <v>0</v>
      </c>
      <c r="AE51" s="74" t="n">
        <f aca="false">Input!X47</f>
        <v>0</v>
      </c>
      <c r="AF51" s="74" t="n">
        <f aca="false">Input!T47</f>
        <v>0</v>
      </c>
      <c r="AG51" s="74" t="n">
        <f aca="false">Input!CD47+Input!CF47+Input!CN47</f>
        <v>0</v>
      </c>
      <c r="AH51" s="74" t="n">
        <f aca="false">Input!W47+Input!AA47</f>
        <v>0</v>
      </c>
      <c r="AI51" s="74" t="n">
        <f aca="false">Input!CP47+Input!CR47+Input!CT47</f>
        <v>0</v>
      </c>
      <c r="AJ51" s="74" t="n">
        <f aca="false">Input!U47</f>
        <v>0</v>
      </c>
      <c r="AK51" s="74" t="n">
        <f aca="false">Input!AL47+Input!AN47</f>
        <v>0</v>
      </c>
      <c r="AL51" s="85" t="n">
        <f aca="false">Input!AD47</f>
        <v>0</v>
      </c>
      <c r="AM51" s="85" t="n">
        <f aca="false">+Input!EB47</f>
        <v>0</v>
      </c>
      <c r="AN51" s="85" t="n">
        <f aca="false">Input!BJ47</f>
        <v>0</v>
      </c>
      <c r="AO51" s="85" t="n">
        <f aca="false">Input!AF47</f>
        <v>0</v>
      </c>
      <c r="AP51" s="85" t="n">
        <f aca="false">Input!BN47</f>
        <v>0</v>
      </c>
      <c r="AQ51" s="85" t="n">
        <f aca="false">+Input!BL47</f>
        <v>0</v>
      </c>
      <c r="AR51" s="85" t="n">
        <f aca="false">Input!BH47</f>
        <v>0</v>
      </c>
      <c r="AS51" s="85" t="n">
        <f aca="false">Input!L47</f>
        <v>0</v>
      </c>
      <c r="AT51" s="74" t="n">
        <f aca="false">Input!N47</f>
        <v>0</v>
      </c>
      <c r="AU51" s="74" t="n">
        <f aca="false">Input!P47</f>
        <v>0</v>
      </c>
      <c r="AV51" s="74" t="n">
        <f aca="false">Input!J47</f>
        <v>0</v>
      </c>
      <c r="AW51" s="74" t="n">
        <f aca="false">Input!H47</f>
        <v>0</v>
      </c>
      <c r="AX51" s="74" t="n">
        <f aca="false">Input!F47</f>
        <v>0</v>
      </c>
      <c r="AY51" s="74" t="n">
        <f aca="false">Input!AH47</f>
        <v>0</v>
      </c>
      <c r="AZ51" s="81" t="n">
        <f aca="false">Input!CH47</f>
        <v>0</v>
      </c>
      <c r="BA51" s="75" t="n">
        <f aca="false">AD51+AE51+AF51+AG51+AH51+AI51+AJ51+AK51+AL51+AM51+AN51+AO51+AP51+AQ51+AX51+AS51+AT51+AU51+AV51+AW51+AY51+((AR51*10)/7.45)</f>
        <v>0</v>
      </c>
      <c r="BB51" s="83" t="n">
        <f aca="false">AL51+AO51+AX51+AY51+AV51</f>
        <v>0</v>
      </c>
      <c r="BH51" s="84"/>
      <c r="BI51" s="85"/>
      <c r="BJ51" s="85"/>
      <c r="BK51" s="85"/>
      <c r="BL51" s="85"/>
      <c r="BM51" s="85"/>
      <c r="BN51" s="86"/>
      <c r="BO51" s="85"/>
      <c r="BP51" s="85"/>
      <c r="BQ51" s="85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</row>
    <row r="52" customFormat="false" ht="15" hidden="false" customHeight="false" outlineLevel="0" collapsed="false">
      <c r="B52" s="71" t="str">
        <f aca="false">+Input!A48</f>
        <v>DEC-2002</v>
      </c>
      <c r="C52" s="72" t="n">
        <f aca="false">((H52+M52)/7.55*1000)+(R52/7.45*1000)+(W52/8.33*1000)+(AB52*100)+(AC52*100)+(BA52*100)+(BB52*100)</f>
        <v>0</v>
      </c>
      <c r="D52" s="73" t="n">
        <f aca="false">Input!D48</f>
        <v>0</v>
      </c>
      <c r="E52" s="74" t="n">
        <f aca="false">Input!B48</f>
        <v>0</v>
      </c>
      <c r="F52" s="74" t="n">
        <f aca="false">Input!E48</f>
        <v>0</v>
      </c>
      <c r="G52" s="74" t="n">
        <f aca="false">Input!C48</f>
        <v>0</v>
      </c>
      <c r="H52" s="75" t="n">
        <f aca="false">SUM(D52:G52)</f>
        <v>0</v>
      </c>
      <c r="I52" s="73" t="n">
        <f aca="false">Input!AV48+Input!AZ48</f>
        <v>0</v>
      </c>
      <c r="J52" s="74" t="n">
        <v>0</v>
      </c>
      <c r="K52" s="74" t="n">
        <f aca="false">Input!AW48+Input!BA48</f>
        <v>0</v>
      </c>
      <c r="L52" s="74" t="n">
        <f aca="false">Input!AY48</f>
        <v>0</v>
      </c>
      <c r="M52" s="76" t="n">
        <f aca="false">SUM(I52:L52)</f>
        <v>0</v>
      </c>
      <c r="N52" s="74" t="n">
        <f aca="false">Input!AR48</f>
        <v>0</v>
      </c>
      <c r="O52" s="74" t="n">
        <v>0</v>
      </c>
      <c r="P52" s="74" t="n">
        <f aca="false">+Input!AS48</f>
        <v>0</v>
      </c>
      <c r="Q52" s="74" t="n">
        <f aca="false">+Input!DG48</f>
        <v>0</v>
      </c>
      <c r="R52" s="75" t="n">
        <f aca="false">SUM(N52:Q52)</f>
        <v>0</v>
      </c>
      <c r="S52" s="73" t="n">
        <f aca="false">Input!CV48</f>
        <v>0</v>
      </c>
      <c r="T52" s="74" t="n">
        <f aca="false">Input!CJ48</f>
        <v>0</v>
      </c>
      <c r="U52" s="74" t="n">
        <v>0</v>
      </c>
      <c r="V52" s="74" t="n">
        <v>0</v>
      </c>
      <c r="W52" s="76" t="n">
        <f aca="false">+S52+T52+U52+V52</f>
        <v>0</v>
      </c>
      <c r="X52" s="77" t="n">
        <f aca="false">Input!CB48</f>
        <v>0</v>
      </c>
      <c r="Y52" s="78" t="n">
        <f aca="false">Input!BV48</f>
        <v>0</v>
      </c>
      <c r="Z52" s="78" t="n">
        <f aca="false">Input!BX48+Input!BZ48</f>
        <v>0</v>
      </c>
      <c r="AA52" s="78" t="n">
        <f aca="false">Input!BP48</f>
        <v>0</v>
      </c>
      <c r="AB52" s="79" t="n">
        <f aca="false">(X52*10/7.99)+Y52+Z52+AA52</f>
        <v>0</v>
      </c>
      <c r="AC52" s="80" t="n">
        <f aca="false">AA52</f>
        <v>0</v>
      </c>
      <c r="AD52" s="73" t="n">
        <f aca="false">Input!V48+Input!AB48</f>
        <v>0</v>
      </c>
      <c r="AE52" s="74" t="n">
        <f aca="false">Input!X48</f>
        <v>0</v>
      </c>
      <c r="AF52" s="74" t="n">
        <f aca="false">Input!T48</f>
        <v>0</v>
      </c>
      <c r="AG52" s="74" t="n">
        <f aca="false">Input!CD48+Input!CF48+Input!CN48</f>
        <v>0</v>
      </c>
      <c r="AH52" s="74" t="n">
        <f aca="false">Input!W48+Input!AA48</f>
        <v>0</v>
      </c>
      <c r="AI52" s="74" t="n">
        <f aca="false">Input!CP48+Input!CR48+Input!CT48</f>
        <v>0</v>
      </c>
      <c r="AJ52" s="74" t="n">
        <f aca="false">Input!U48</f>
        <v>0</v>
      </c>
      <c r="AK52" s="74" t="n">
        <f aca="false">Input!AL48+Input!AN48</f>
        <v>0</v>
      </c>
      <c r="AL52" s="85" t="n">
        <f aca="false">Input!AD48</f>
        <v>0</v>
      </c>
      <c r="AM52" s="85" t="n">
        <f aca="false">+Input!EB48</f>
        <v>0</v>
      </c>
      <c r="AN52" s="85" t="n">
        <f aca="false">Input!BJ48</f>
        <v>0</v>
      </c>
      <c r="AO52" s="85" t="n">
        <f aca="false">Input!AF48</f>
        <v>0</v>
      </c>
      <c r="AP52" s="85" t="n">
        <f aca="false">Input!BN48</f>
        <v>0</v>
      </c>
      <c r="AQ52" s="85" t="n">
        <f aca="false">+Input!BL48</f>
        <v>0</v>
      </c>
      <c r="AR52" s="85" t="n">
        <f aca="false">Input!BH48</f>
        <v>0</v>
      </c>
      <c r="AS52" s="85" t="n">
        <f aca="false">Input!L48</f>
        <v>0</v>
      </c>
      <c r="AT52" s="74" t="n">
        <f aca="false">Input!N48</f>
        <v>0</v>
      </c>
      <c r="AU52" s="74" t="n">
        <f aca="false">Input!P48</f>
        <v>0</v>
      </c>
      <c r="AV52" s="74" t="n">
        <f aca="false">Input!J48</f>
        <v>0</v>
      </c>
      <c r="AW52" s="74" t="n">
        <f aca="false">Input!H48</f>
        <v>0</v>
      </c>
      <c r="AX52" s="74" t="n">
        <f aca="false">Input!F48</f>
        <v>0</v>
      </c>
      <c r="AY52" s="74" t="n">
        <f aca="false">Input!AH48</f>
        <v>0</v>
      </c>
      <c r="AZ52" s="81" t="n">
        <f aca="false">Input!CH48</f>
        <v>0</v>
      </c>
      <c r="BA52" s="75" t="n">
        <f aca="false">AD52+AE52+AF52+AG52+AH52+AI52+AJ52+AK52+AL52+AM52+AN52+AO52+AP52+AQ52+AX52+AS52+AT52+AU52+AV52+AW52+AY52+((AR52*10)/7.45)</f>
        <v>0</v>
      </c>
      <c r="BB52" s="83" t="n">
        <f aca="false">AL52+AO52+AX52+AY52+AV52</f>
        <v>0</v>
      </c>
      <c r="BH52" s="84"/>
      <c r="BI52" s="85"/>
      <c r="BJ52" s="85"/>
      <c r="BK52" s="85"/>
      <c r="BL52" s="85"/>
      <c r="BM52" s="85"/>
      <c r="BN52" s="86"/>
      <c r="BO52" s="85"/>
      <c r="BP52" s="85"/>
      <c r="BQ52" s="85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</row>
    <row r="53" customFormat="false" ht="15" hidden="false" customHeight="false" outlineLevel="0" collapsed="false">
      <c r="B53" s="110" t="str">
        <f aca="false">+Input!A49</f>
        <v>JAN-2003</v>
      </c>
      <c r="C53" s="111" t="n">
        <f aca="false">((H53+M53)/7.55*1000)+(R53/7.45*1000)+(W53/8.33*1000)+(AB53*100)+(AC53*100)+(BA53*100)+(BB53*100)</f>
        <v>0</v>
      </c>
      <c r="D53" s="112" t="n">
        <f aca="false">Input!D49</f>
        <v>0</v>
      </c>
      <c r="E53" s="113" t="n">
        <f aca="false">Input!B49</f>
        <v>0</v>
      </c>
      <c r="F53" s="113" t="n">
        <f aca="false">Input!E49</f>
        <v>0</v>
      </c>
      <c r="G53" s="113" t="n">
        <f aca="false">Input!C49</f>
        <v>0</v>
      </c>
      <c r="H53" s="114" t="n">
        <f aca="false">SUM(D53:G53)</f>
        <v>0</v>
      </c>
      <c r="I53" s="112" t="n">
        <f aca="false">Input!AV49+Input!AZ49</f>
        <v>0</v>
      </c>
      <c r="J53" s="113" t="n">
        <v>0</v>
      </c>
      <c r="K53" s="113" t="n">
        <f aca="false">Input!AW49+Input!BA49</f>
        <v>0</v>
      </c>
      <c r="L53" s="113" t="n">
        <f aca="false">Input!AY49</f>
        <v>0</v>
      </c>
      <c r="M53" s="115" t="n">
        <f aca="false">SUM(I53:L53)</f>
        <v>0</v>
      </c>
      <c r="N53" s="113" t="n">
        <f aca="false">Input!AR49</f>
        <v>0</v>
      </c>
      <c r="O53" s="113" t="n">
        <v>0</v>
      </c>
      <c r="P53" s="113" t="n">
        <f aca="false">+Input!AS49</f>
        <v>0</v>
      </c>
      <c r="Q53" s="113" t="n">
        <f aca="false">+Input!DG49</f>
        <v>0</v>
      </c>
      <c r="R53" s="114" t="n">
        <f aca="false">SUM(N53:Q53)</f>
        <v>0</v>
      </c>
      <c r="S53" s="112" t="n">
        <f aca="false">Input!CV49</f>
        <v>0</v>
      </c>
      <c r="T53" s="113" t="n">
        <f aca="false">Input!CJ49</f>
        <v>0</v>
      </c>
      <c r="U53" s="113" t="n">
        <v>0</v>
      </c>
      <c r="V53" s="113" t="n">
        <v>0</v>
      </c>
      <c r="W53" s="115" t="n">
        <f aca="false">+S53+T53+U53+V53</f>
        <v>0</v>
      </c>
      <c r="X53" s="117" t="n">
        <f aca="false">Input!CB49</f>
        <v>0</v>
      </c>
      <c r="Y53" s="118" t="n">
        <f aca="false">Input!BV49</f>
        <v>0</v>
      </c>
      <c r="Z53" s="118" t="n">
        <f aca="false">Input!BX49+Input!BZ49</f>
        <v>0</v>
      </c>
      <c r="AA53" s="118" t="n">
        <f aca="false">Input!BP49</f>
        <v>0</v>
      </c>
      <c r="AB53" s="119" t="n">
        <f aca="false">(X53*10/7.99)+Y53+Z53+AA53</f>
        <v>0</v>
      </c>
      <c r="AC53" s="120" t="n">
        <f aca="false">AA53</f>
        <v>0</v>
      </c>
      <c r="AD53" s="112" t="n">
        <f aca="false">Input!V49+Input!AB49</f>
        <v>0</v>
      </c>
      <c r="AE53" s="113" t="n">
        <f aca="false">Input!X49</f>
        <v>0</v>
      </c>
      <c r="AF53" s="113" t="n">
        <f aca="false">Input!T49</f>
        <v>0</v>
      </c>
      <c r="AG53" s="113" t="n">
        <f aca="false">Input!CD49+Input!CF49+Input!CN49</f>
        <v>0</v>
      </c>
      <c r="AH53" s="113" t="n">
        <f aca="false">Input!W49+Input!AA49</f>
        <v>0</v>
      </c>
      <c r="AI53" s="113" t="n">
        <f aca="false">Input!CP49+Input!CR49+Input!CT49</f>
        <v>0</v>
      </c>
      <c r="AJ53" s="113" t="n">
        <f aca="false">Input!U49</f>
        <v>0</v>
      </c>
      <c r="AK53" s="113" t="n">
        <f aca="false">Input!AL49+Input!AN49</f>
        <v>0</v>
      </c>
      <c r="AL53" s="121" t="n">
        <f aca="false">Input!AD49</f>
        <v>0</v>
      </c>
      <c r="AM53" s="121" t="n">
        <f aca="false">+Input!EB49</f>
        <v>0</v>
      </c>
      <c r="AN53" s="121" t="n">
        <f aca="false">Input!BJ49</f>
        <v>0</v>
      </c>
      <c r="AO53" s="121" t="n">
        <f aca="false">Input!AF49</f>
        <v>0</v>
      </c>
      <c r="AP53" s="121" t="n">
        <f aca="false">Input!BN49</f>
        <v>0</v>
      </c>
      <c r="AQ53" s="121" t="n">
        <f aca="false">+Input!BL49</f>
        <v>0</v>
      </c>
      <c r="AR53" s="121" t="n">
        <f aca="false">Input!BH49</f>
        <v>0</v>
      </c>
      <c r="AS53" s="121" t="n">
        <f aca="false">Input!L49</f>
        <v>0</v>
      </c>
      <c r="AT53" s="113" t="n">
        <f aca="false">Input!N49</f>
        <v>0</v>
      </c>
      <c r="AU53" s="113" t="n">
        <f aca="false">Input!P49</f>
        <v>0</v>
      </c>
      <c r="AV53" s="113" t="n">
        <f aca="false">Input!J49</f>
        <v>0</v>
      </c>
      <c r="AW53" s="113" t="n">
        <f aca="false">Input!H49</f>
        <v>0</v>
      </c>
      <c r="AX53" s="113" t="n">
        <f aca="false">Input!F49</f>
        <v>0</v>
      </c>
      <c r="AY53" s="113" t="n">
        <f aca="false">Input!AH49</f>
        <v>0</v>
      </c>
      <c r="AZ53" s="122" t="n">
        <f aca="false">Input!CH49</f>
        <v>0</v>
      </c>
      <c r="BA53" s="114" t="n">
        <f aca="false">AD53+AE53+AF53+AG53+AH53+AI53+AJ53+AK53+AL53+AM53+AN53+AO53+AP53+AQ53+AX53+AS53+AT53+AU53+AV53+AW53+AY53+((AR53*10)/7.45)</f>
        <v>0</v>
      </c>
      <c r="BB53" s="123" t="n">
        <f aca="false">AL53+AO53+AX53+AY53+AV53</f>
        <v>0</v>
      </c>
      <c r="BH53" s="84"/>
      <c r="BI53" s="85"/>
      <c r="BJ53" s="85"/>
      <c r="BK53" s="85"/>
      <c r="BL53" s="85"/>
      <c r="BM53" s="85"/>
      <c r="BN53" s="86"/>
      <c r="BO53" s="85"/>
      <c r="BP53" s="85"/>
      <c r="BQ53" s="85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</row>
    <row r="54" customFormat="false" ht="15" hidden="false" customHeight="false" outlineLevel="0" collapsed="false">
      <c r="B54" s="71" t="str">
        <f aca="false">+Input!A50</f>
        <v>FEB-2003</v>
      </c>
      <c r="C54" s="72" t="n">
        <f aca="false">((H54+M54)/7.55*1000)+(R54/7.45*1000)+(W54/8.33*1000)+(AB54*100)+(AC54*100)+(BA54*100)+(BB54*100)</f>
        <v>0</v>
      </c>
      <c r="D54" s="73" t="n">
        <f aca="false">Input!D50</f>
        <v>0</v>
      </c>
      <c r="E54" s="74" t="n">
        <f aca="false">Input!B50</f>
        <v>0</v>
      </c>
      <c r="F54" s="74" t="n">
        <f aca="false">Input!E50</f>
        <v>0</v>
      </c>
      <c r="G54" s="74" t="n">
        <f aca="false">Input!C50</f>
        <v>0</v>
      </c>
      <c r="H54" s="75" t="n">
        <f aca="false">SUM(D54:G54)</f>
        <v>0</v>
      </c>
      <c r="I54" s="73" t="n">
        <f aca="false">Input!AV50+Input!AZ50</f>
        <v>0</v>
      </c>
      <c r="J54" s="74" t="n">
        <v>0</v>
      </c>
      <c r="K54" s="74" t="n">
        <f aca="false">Input!AW50+Input!BA50</f>
        <v>0</v>
      </c>
      <c r="L54" s="74" t="n">
        <f aca="false">Input!AY50</f>
        <v>0</v>
      </c>
      <c r="M54" s="76" t="n">
        <f aca="false">SUM(I54:L54)</f>
        <v>0</v>
      </c>
      <c r="N54" s="74" t="n">
        <f aca="false">Input!AR50</f>
        <v>0</v>
      </c>
      <c r="O54" s="74" t="n">
        <v>0</v>
      </c>
      <c r="P54" s="74" t="n">
        <f aca="false">+Input!AS50</f>
        <v>0</v>
      </c>
      <c r="Q54" s="74" t="n">
        <f aca="false">+Input!DG50</f>
        <v>0</v>
      </c>
      <c r="R54" s="75" t="n">
        <f aca="false">SUM(N54:Q54)</f>
        <v>0</v>
      </c>
      <c r="S54" s="73" t="n">
        <f aca="false">Input!CV50</f>
        <v>0</v>
      </c>
      <c r="T54" s="74" t="n">
        <f aca="false">Input!CJ50</f>
        <v>0</v>
      </c>
      <c r="U54" s="74" t="n">
        <v>0</v>
      </c>
      <c r="V54" s="74" t="n">
        <v>0</v>
      </c>
      <c r="W54" s="76" t="n">
        <f aca="false">+S54+T54+U54+V54</f>
        <v>0</v>
      </c>
      <c r="X54" s="77" t="n">
        <f aca="false">Input!CB50</f>
        <v>0</v>
      </c>
      <c r="Y54" s="78" t="n">
        <f aca="false">Input!BV50</f>
        <v>0</v>
      </c>
      <c r="Z54" s="78" t="n">
        <f aca="false">Input!BX50+Input!BZ50</f>
        <v>0</v>
      </c>
      <c r="AA54" s="78" t="n">
        <f aca="false">Input!BP50</f>
        <v>0</v>
      </c>
      <c r="AB54" s="79" t="n">
        <f aca="false">(X54*10/7.99)+Y54+Z54+AA54</f>
        <v>0</v>
      </c>
      <c r="AC54" s="80" t="n">
        <f aca="false">AA54</f>
        <v>0</v>
      </c>
      <c r="AD54" s="73" t="n">
        <f aca="false">Input!V50+Input!AB50</f>
        <v>0</v>
      </c>
      <c r="AE54" s="74" t="n">
        <f aca="false">Input!X50</f>
        <v>0</v>
      </c>
      <c r="AF54" s="74" t="n">
        <f aca="false">Input!T50</f>
        <v>0</v>
      </c>
      <c r="AG54" s="74" t="n">
        <f aca="false">Input!CD50+Input!CF50+Input!CN50</f>
        <v>0</v>
      </c>
      <c r="AH54" s="74" t="n">
        <f aca="false">Input!W50+Input!AA50</f>
        <v>0</v>
      </c>
      <c r="AI54" s="74" t="n">
        <f aca="false">Input!CP50+Input!CR50+Input!CT50</f>
        <v>0</v>
      </c>
      <c r="AJ54" s="74" t="n">
        <f aca="false">Input!U50</f>
        <v>0</v>
      </c>
      <c r="AK54" s="74" t="n">
        <f aca="false">Input!AL50+Input!AN50</f>
        <v>0</v>
      </c>
      <c r="AL54" s="85" t="n">
        <f aca="false">Input!AD50</f>
        <v>0</v>
      </c>
      <c r="AM54" s="85" t="n">
        <f aca="false">+Input!EB50</f>
        <v>0</v>
      </c>
      <c r="AN54" s="85" t="n">
        <f aca="false">Input!BJ50</f>
        <v>0</v>
      </c>
      <c r="AO54" s="85" t="n">
        <f aca="false">Input!AF50</f>
        <v>0</v>
      </c>
      <c r="AP54" s="85" t="n">
        <f aca="false">Input!BN50</f>
        <v>0</v>
      </c>
      <c r="AQ54" s="85" t="n">
        <f aca="false">+Input!BL50</f>
        <v>0</v>
      </c>
      <c r="AR54" s="85" t="n">
        <f aca="false">Input!BH50</f>
        <v>0</v>
      </c>
      <c r="AS54" s="85" t="n">
        <f aca="false">Input!L50</f>
        <v>0</v>
      </c>
      <c r="AT54" s="74" t="n">
        <f aca="false">Input!N50</f>
        <v>0</v>
      </c>
      <c r="AU54" s="74" t="n">
        <f aca="false">Input!P50</f>
        <v>0</v>
      </c>
      <c r="AV54" s="74" t="n">
        <f aca="false">Input!J50</f>
        <v>0</v>
      </c>
      <c r="AW54" s="74" t="n">
        <f aca="false">Input!H50</f>
        <v>0</v>
      </c>
      <c r="AX54" s="74" t="n">
        <f aca="false">Input!F50</f>
        <v>0</v>
      </c>
      <c r="AY54" s="74" t="n">
        <f aca="false">Input!AH50</f>
        <v>0</v>
      </c>
      <c r="AZ54" s="81" t="n">
        <f aca="false">Input!CH50</f>
        <v>0</v>
      </c>
      <c r="BA54" s="75" t="n">
        <f aca="false">AD54+AE54+AF54+AG54+AH54+AI54+AJ54+AK54+AL54+AM54+AN54+AO54+AP54+AQ54+AX54+AS54+AT54+AU54+AV54+AW54+AY54+((AR54*10)/7.45)</f>
        <v>0</v>
      </c>
      <c r="BB54" s="83" t="n">
        <f aca="false">AL54+AO54+AX54+AY54+AV54</f>
        <v>0</v>
      </c>
      <c r="BH54" s="84"/>
      <c r="BI54" s="85"/>
      <c r="BJ54" s="85"/>
      <c r="BK54" s="85"/>
      <c r="BL54" s="85"/>
      <c r="BM54" s="85"/>
      <c r="BN54" s="86"/>
      <c r="BO54" s="85"/>
      <c r="BP54" s="85"/>
      <c r="BQ54" s="85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</row>
    <row r="55" customFormat="false" ht="15" hidden="false" customHeight="false" outlineLevel="0" collapsed="false">
      <c r="B55" s="71" t="str">
        <f aca="false">+Input!A51</f>
        <v>MAR-2003</v>
      </c>
      <c r="C55" s="72" t="n">
        <f aca="false">((H55+M55)/7.55*1000)+(R55/7.45*1000)+(W55/8.33*1000)+(AB55*100)+(AC55*100)+(BA55*100)+(BB55*100)</f>
        <v>0</v>
      </c>
      <c r="D55" s="73" t="n">
        <f aca="false">Input!D51</f>
        <v>0</v>
      </c>
      <c r="E55" s="74" t="n">
        <f aca="false">Input!B51</f>
        <v>0</v>
      </c>
      <c r="F55" s="74" t="n">
        <f aca="false">Input!E51</f>
        <v>0</v>
      </c>
      <c r="G55" s="74" t="n">
        <f aca="false">Input!C51</f>
        <v>0</v>
      </c>
      <c r="H55" s="75" t="n">
        <f aca="false">SUM(D55:G55)</f>
        <v>0</v>
      </c>
      <c r="I55" s="73" t="n">
        <f aca="false">Input!AV51+Input!AZ51</f>
        <v>0</v>
      </c>
      <c r="J55" s="74" t="n">
        <v>0</v>
      </c>
      <c r="K55" s="74" t="n">
        <f aca="false">Input!AW51+Input!BA51</f>
        <v>0</v>
      </c>
      <c r="L55" s="74" t="n">
        <f aca="false">Input!AY51</f>
        <v>0</v>
      </c>
      <c r="M55" s="76" t="n">
        <f aca="false">SUM(I55:L55)</f>
        <v>0</v>
      </c>
      <c r="N55" s="74" t="n">
        <f aca="false">Input!AR51</f>
        <v>0</v>
      </c>
      <c r="O55" s="74" t="n">
        <v>0</v>
      </c>
      <c r="P55" s="74" t="n">
        <f aca="false">+Input!AS51</f>
        <v>0</v>
      </c>
      <c r="Q55" s="74" t="n">
        <f aca="false">+Input!DG51</f>
        <v>0</v>
      </c>
      <c r="R55" s="75" t="n">
        <f aca="false">SUM(N55:Q55)</f>
        <v>0</v>
      </c>
      <c r="S55" s="73" t="n">
        <f aca="false">Input!CV51</f>
        <v>0</v>
      </c>
      <c r="T55" s="74" t="n">
        <f aca="false">Input!CJ51</f>
        <v>0</v>
      </c>
      <c r="U55" s="74" t="n">
        <v>0</v>
      </c>
      <c r="V55" s="74" t="n">
        <v>0</v>
      </c>
      <c r="W55" s="76" t="n">
        <f aca="false">+S55+T55+U55+V55</f>
        <v>0</v>
      </c>
      <c r="X55" s="77" t="n">
        <f aca="false">Input!CB51</f>
        <v>0</v>
      </c>
      <c r="Y55" s="78" t="n">
        <f aca="false">Input!BV51</f>
        <v>0</v>
      </c>
      <c r="Z55" s="78" t="n">
        <f aca="false">Input!BX51+Input!BZ51</f>
        <v>0</v>
      </c>
      <c r="AA55" s="78" t="n">
        <f aca="false">Input!BP51</f>
        <v>0</v>
      </c>
      <c r="AB55" s="79" t="n">
        <f aca="false">(X55*10/7.99)+Y55+Z55+AA55</f>
        <v>0</v>
      </c>
      <c r="AC55" s="80" t="n">
        <f aca="false">AA55</f>
        <v>0</v>
      </c>
      <c r="AD55" s="73" t="n">
        <f aca="false">Input!V51+Input!AB51</f>
        <v>0</v>
      </c>
      <c r="AE55" s="74" t="n">
        <f aca="false">Input!X51</f>
        <v>0</v>
      </c>
      <c r="AF55" s="74" t="n">
        <f aca="false">Input!T51</f>
        <v>0</v>
      </c>
      <c r="AG55" s="74" t="n">
        <f aca="false">Input!CD51+Input!CF51+Input!CN51</f>
        <v>0</v>
      </c>
      <c r="AH55" s="74" t="n">
        <f aca="false">Input!W51+Input!AA51</f>
        <v>0</v>
      </c>
      <c r="AI55" s="74" t="n">
        <f aca="false">Input!CP51+Input!CR51+Input!CT51</f>
        <v>0</v>
      </c>
      <c r="AJ55" s="74" t="n">
        <f aca="false">Input!U51</f>
        <v>0</v>
      </c>
      <c r="AK55" s="74" t="n">
        <f aca="false">Input!AL51+Input!AN51</f>
        <v>0</v>
      </c>
      <c r="AL55" s="85" t="n">
        <f aca="false">Input!AD51</f>
        <v>0</v>
      </c>
      <c r="AM55" s="85" t="n">
        <f aca="false">+Input!EB51</f>
        <v>0</v>
      </c>
      <c r="AN55" s="85" t="n">
        <f aca="false">Input!BJ51</f>
        <v>0</v>
      </c>
      <c r="AO55" s="85" t="n">
        <f aca="false">Input!AF51</f>
        <v>0</v>
      </c>
      <c r="AP55" s="85" t="n">
        <f aca="false">Input!BN51</f>
        <v>0</v>
      </c>
      <c r="AQ55" s="85" t="n">
        <f aca="false">+Input!BL51</f>
        <v>0</v>
      </c>
      <c r="AR55" s="85" t="n">
        <f aca="false">Input!BH51</f>
        <v>0</v>
      </c>
      <c r="AS55" s="85" t="n">
        <f aca="false">Input!L51</f>
        <v>0</v>
      </c>
      <c r="AT55" s="74" t="n">
        <f aca="false">Input!N51</f>
        <v>0</v>
      </c>
      <c r="AU55" s="74" t="n">
        <f aca="false">Input!P51</f>
        <v>0</v>
      </c>
      <c r="AV55" s="74" t="n">
        <f aca="false">Input!J51</f>
        <v>0</v>
      </c>
      <c r="AW55" s="74" t="n">
        <f aca="false">Input!H51</f>
        <v>0</v>
      </c>
      <c r="AX55" s="74" t="n">
        <f aca="false">Input!F51</f>
        <v>0</v>
      </c>
      <c r="AY55" s="74" t="n">
        <f aca="false">Input!AH51</f>
        <v>0</v>
      </c>
      <c r="AZ55" s="81" t="n">
        <f aca="false">Input!CH51</f>
        <v>0</v>
      </c>
      <c r="BA55" s="75" t="n">
        <f aca="false">AD55+AE55+AF55+AG55+AH55+AI55+AJ55+AK55+AL55+AM55+AN55+AO55+AP55+AQ55+AX55+AS55+AT55+AU55+AV55+AW55+AY55+((AR55*10)/7.45)</f>
        <v>0</v>
      </c>
      <c r="BB55" s="83" t="n">
        <f aca="false">AL55+AO55+AX55+AY55+AV55</f>
        <v>0</v>
      </c>
      <c r="BH55" s="84"/>
      <c r="BI55" s="85"/>
      <c r="BJ55" s="85"/>
      <c r="BK55" s="85"/>
      <c r="BL55" s="85"/>
      <c r="BM55" s="85"/>
      <c r="BN55" s="86"/>
      <c r="BO55" s="85"/>
      <c r="BP55" s="85"/>
      <c r="BQ55" s="85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</row>
    <row r="56" customFormat="false" ht="15" hidden="false" customHeight="false" outlineLevel="0" collapsed="false">
      <c r="B56" s="110" t="str">
        <f aca="false">+Input!A52</f>
        <v>APR-2003</v>
      </c>
      <c r="C56" s="111" t="n">
        <f aca="false">((H56+M56)/7.55*1000)+(R56/7.45*1000)+(W56/8.33*1000)+(AB56*100)+(AC56*100)+(BA56*100)+(BB56*100)</f>
        <v>0</v>
      </c>
      <c r="D56" s="112" t="n">
        <f aca="false">Input!D52</f>
        <v>0</v>
      </c>
      <c r="E56" s="113" t="n">
        <f aca="false">Input!B52</f>
        <v>0</v>
      </c>
      <c r="F56" s="113" t="n">
        <f aca="false">Input!E52</f>
        <v>0</v>
      </c>
      <c r="G56" s="113" t="n">
        <f aca="false">Input!C52</f>
        <v>0</v>
      </c>
      <c r="H56" s="114" t="n">
        <f aca="false">SUM(D56:G56)</f>
        <v>0</v>
      </c>
      <c r="I56" s="112" t="n">
        <f aca="false">Input!AV52+Input!AZ52</f>
        <v>0</v>
      </c>
      <c r="J56" s="113" t="n">
        <v>0</v>
      </c>
      <c r="K56" s="113" t="n">
        <f aca="false">Input!AW52+Input!BA52</f>
        <v>0</v>
      </c>
      <c r="L56" s="113" t="n">
        <f aca="false">Input!AY52</f>
        <v>0</v>
      </c>
      <c r="M56" s="115" t="n">
        <f aca="false">SUM(I56:L56)</f>
        <v>0</v>
      </c>
      <c r="N56" s="113" t="n">
        <f aca="false">Input!AR52</f>
        <v>0</v>
      </c>
      <c r="O56" s="113" t="n">
        <v>0</v>
      </c>
      <c r="P56" s="113" t="n">
        <f aca="false">+Input!AS52</f>
        <v>0</v>
      </c>
      <c r="Q56" s="113" t="n">
        <f aca="false">+Input!DG52</f>
        <v>0</v>
      </c>
      <c r="R56" s="114" t="n">
        <f aca="false">SUM(N56:Q56)</f>
        <v>0</v>
      </c>
      <c r="S56" s="112" t="n">
        <f aca="false">Input!CV52</f>
        <v>0</v>
      </c>
      <c r="T56" s="113" t="n">
        <f aca="false">Input!CJ52</f>
        <v>0</v>
      </c>
      <c r="U56" s="113" t="n">
        <v>0</v>
      </c>
      <c r="V56" s="113" t="n">
        <v>0</v>
      </c>
      <c r="W56" s="115" t="n">
        <f aca="false">+S56+T56+U56+V56</f>
        <v>0</v>
      </c>
      <c r="X56" s="117" t="n">
        <f aca="false">Input!CB52</f>
        <v>0</v>
      </c>
      <c r="Y56" s="118" t="n">
        <f aca="false">Input!BV52</f>
        <v>0</v>
      </c>
      <c r="Z56" s="118" t="n">
        <f aca="false">Input!BX52+Input!BZ52</f>
        <v>0</v>
      </c>
      <c r="AA56" s="118" t="n">
        <f aca="false">Input!BP52</f>
        <v>0</v>
      </c>
      <c r="AB56" s="119" t="n">
        <f aca="false">(X56*10/7.99)+Y56+Z56+AA56</f>
        <v>0</v>
      </c>
      <c r="AC56" s="120" t="n">
        <f aca="false">AA56</f>
        <v>0</v>
      </c>
      <c r="AD56" s="112" t="n">
        <f aca="false">Input!V52+Input!AB52</f>
        <v>0</v>
      </c>
      <c r="AE56" s="113" t="n">
        <f aca="false">Input!X52</f>
        <v>0</v>
      </c>
      <c r="AF56" s="113" t="n">
        <f aca="false">Input!T52</f>
        <v>0</v>
      </c>
      <c r="AG56" s="113" t="n">
        <f aca="false">Input!CD52+Input!CF52+Input!CN52</f>
        <v>0</v>
      </c>
      <c r="AH56" s="113" t="n">
        <f aca="false">Input!W52+Input!AA52</f>
        <v>0</v>
      </c>
      <c r="AI56" s="113" t="n">
        <f aca="false">Input!CP52+Input!CR52+Input!CT52</f>
        <v>0</v>
      </c>
      <c r="AJ56" s="113" t="n">
        <f aca="false">Input!U52</f>
        <v>0</v>
      </c>
      <c r="AK56" s="113" t="n">
        <f aca="false">Input!AL52+Input!AN52</f>
        <v>0</v>
      </c>
      <c r="AL56" s="121" t="n">
        <f aca="false">Input!AD52</f>
        <v>0</v>
      </c>
      <c r="AM56" s="121" t="n">
        <f aca="false">+Input!EB52</f>
        <v>0</v>
      </c>
      <c r="AN56" s="121" t="n">
        <f aca="false">Input!BJ52</f>
        <v>0</v>
      </c>
      <c r="AO56" s="121" t="n">
        <f aca="false">Input!AF52</f>
        <v>0</v>
      </c>
      <c r="AP56" s="121" t="n">
        <f aca="false">Input!BN52</f>
        <v>0</v>
      </c>
      <c r="AQ56" s="121" t="n">
        <f aca="false">+Input!BL52</f>
        <v>0</v>
      </c>
      <c r="AR56" s="121" t="n">
        <f aca="false">Input!BH52</f>
        <v>0</v>
      </c>
      <c r="AS56" s="121" t="n">
        <f aca="false">Input!L52</f>
        <v>0</v>
      </c>
      <c r="AT56" s="113" t="n">
        <f aca="false">Input!N52</f>
        <v>0</v>
      </c>
      <c r="AU56" s="113" t="n">
        <f aca="false">Input!P52</f>
        <v>0</v>
      </c>
      <c r="AV56" s="113" t="n">
        <f aca="false">Input!J52</f>
        <v>0</v>
      </c>
      <c r="AW56" s="113" t="n">
        <f aca="false">Input!H52</f>
        <v>0</v>
      </c>
      <c r="AX56" s="113" t="n">
        <f aca="false">Input!F52</f>
        <v>0</v>
      </c>
      <c r="AY56" s="113" t="n">
        <f aca="false">Input!AH52</f>
        <v>0</v>
      </c>
      <c r="AZ56" s="122" t="n">
        <f aca="false">Input!CH52</f>
        <v>0</v>
      </c>
      <c r="BA56" s="114" t="n">
        <f aca="false">AD56+AE56+AF56+AG56+AH56+AI56+AJ56+AK56+AL56+AM56+AN56+AO56+AP56+AQ56+AX56+AS56+AT56+AU56+AV56+AW56+AY56+((AR56*10)/7.45)</f>
        <v>0</v>
      </c>
      <c r="BB56" s="123" t="n">
        <f aca="false">AL56+AO56+AX56+AY56+AV56</f>
        <v>0</v>
      </c>
      <c r="BH56" s="84"/>
      <c r="BI56" s="85"/>
      <c r="BJ56" s="85"/>
      <c r="BK56" s="85"/>
      <c r="BL56" s="85"/>
      <c r="BM56" s="85"/>
      <c r="BN56" s="86"/>
      <c r="BO56" s="85"/>
      <c r="BP56" s="85"/>
      <c r="BQ56" s="85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</row>
    <row r="57" customFormat="false" ht="15" hidden="false" customHeight="false" outlineLevel="0" collapsed="false">
      <c r="B57" s="71" t="str">
        <f aca="false">+Input!A53</f>
        <v>MAY-2003</v>
      </c>
      <c r="C57" s="72" t="n">
        <f aca="false">((H57+M57)/7.55*1000)+(R57/7.45*1000)+(W57/8.33*1000)+(AB57*100)+(AC57*100)+(BA57*100)+(BB57*100)</f>
        <v>0</v>
      </c>
      <c r="D57" s="73" t="n">
        <f aca="false">Input!D53</f>
        <v>0</v>
      </c>
      <c r="E57" s="74" t="n">
        <f aca="false">Input!B53</f>
        <v>0</v>
      </c>
      <c r="F57" s="74" t="n">
        <f aca="false">Input!E53</f>
        <v>0</v>
      </c>
      <c r="G57" s="74" t="n">
        <f aca="false">Input!C53</f>
        <v>0</v>
      </c>
      <c r="H57" s="75" t="n">
        <f aca="false">SUM(D57:G57)</f>
        <v>0</v>
      </c>
      <c r="I57" s="73" t="n">
        <f aca="false">Input!AV53+Input!AZ53</f>
        <v>0</v>
      </c>
      <c r="J57" s="74" t="n">
        <v>0</v>
      </c>
      <c r="K57" s="74" t="n">
        <f aca="false">Input!AW53+Input!BA53</f>
        <v>0</v>
      </c>
      <c r="L57" s="74" t="n">
        <f aca="false">Input!AY53</f>
        <v>0</v>
      </c>
      <c r="M57" s="76" t="n">
        <f aca="false">SUM(I57:L57)</f>
        <v>0</v>
      </c>
      <c r="N57" s="74" t="n">
        <f aca="false">Input!AR53</f>
        <v>0</v>
      </c>
      <c r="O57" s="74" t="n">
        <v>0</v>
      </c>
      <c r="P57" s="74" t="n">
        <f aca="false">+Input!AS53</f>
        <v>0</v>
      </c>
      <c r="Q57" s="74" t="n">
        <f aca="false">+Input!DG53</f>
        <v>0</v>
      </c>
      <c r="R57" s="75" t="n">
        <f aca="false">SUM(N57:Q57)</f>
        <v>0</v>
      </c>
      <c r="S57" s="73" t="n">
        <f aca="false">Input!CV53</f>
        <v>0</v>
      </c>
      <c r="T57" s="74" t="n">
        <f aca="false">Input!CJ53</f>
        <v>0</v>
      </c>
      <c r="U57" s="74" t="n">
        <v>0</v>
      </c>
      <c r="V57" s="74" t="n">
        <v>0</v>
      </c>
      <c r="W57" s="76" t="n">
        <f aca="false">+S57+T57+U57+V57</f>
        <v>0</v>
      </c>
      <c r="X57" s="77" t="n">
        <f aca="false">Input!CB53</f>
        <v>0</v>
      </c>
      <c r="Y57" s="78" t="n">
        <f aca="false">Input!BV53</f>
        <v>0</v>
      </c>
      <c r="Z57" s="78" t="n">
        <f aca="false">Input!BX53+Input!BZ53</f>
        <v>0</v>
      </c>
      <c r="AA57" s="78" t="n">
        <f aca="false">Input!BP53</f>
        <v>0</v>
      </c>
      <c r="AB57" s="79" t="n">
        <f aca="false">(X57*10/7.99)+Y57+Z57+AA57</f>
        <v>0</v>
      </c>
      <c r="AC57" s="80" t="n">
        <f aca="false">AA57</f>
        <v>0</v>
      </c>
      <c r="AD57" s="73" t="n">
        <f aca="false">Input!V53+Input!AB53</f>
        <v>0</v>
      </c>
      <c r="AE57" s="74" t="n">
        <f aca="false">Input!X53</f>
        <v>0</v>
      </c>
      <c r="AF57" s="74" t="n">
        <f aca="false">Input!T53</f>
        <v>0</v>
      </c>
      <c r="AG57" s="74" t="n">
        <f aca="false">Input!CD53+Input!CF53+Input!CN53</f>
        <v>0</v>
      </c>
      <c r="AH57" s="74" t="n">
        <f aca="false">Input!W53+Input!AA53</f>
        <v>0</v>
      </c>
      <c r="AI57" s="74" t="n">
        <f aca="false">Input!CP53+Input!CR53+Input!CT53</f>
        <v>0</v>
      </c>
      <c r="AJ57" s="74" t="n">
        <f aca="false">Input!U53</f>
        <v>0</v>
      </c>
      <c r="AK57" s="74" t="n">
        <f aca="false">Input!AL53+Input!AN53</f>
        <v>0</v>
      </c>
      <c r="AL57" s="85" t="n">
        <f aca="false">Input!AD53</f>
        <v>0</v>
      </c>
      <c r="AM57" s="85" t="n">
        <f aca="false">+Input!EB53</f>
        <v>0</v>
      </c>
      <c r="AN57" s="85" t="n">
        <f aca="false">Input!BJ53</f>
        <v>0</v>
      </c>
      <c r="AO57" s="85" t="n">
        <f aca="false">Input!AF53</f>
        <v>0</v>
      </c>
      <c r="AP57" s="85" t="n">
        <f aca="false">Input!BN53</f>
        <v>0</v>
      </c>
      <c r="AQ57" s="85" t="n">
        <f aca="false">+Input!BL53</f>
        <v>0</v>
      </c>
      <c r="AR57" s="85" t="n">
        <f aca="false">Input!BH53</f>
        <v>0</v>
      </c>
      <c r="AS57" s="85" t="n">
        <f aca="false">Input!L53</f>
        <v>0</v>
      </c>
      <c r="AT57" s="74" t="n">
        <f aca="false">Input!N53</f>
        <v>0</v>
      </c>
      <c r="AU57" s="74" t="n">
        <f aca="false">Input!P53</f>
        <v>0</v>
      </c>
      <c r="AV57" s="74" t="n">
        <f aca="false">Input!J53</f>
        <v>0</v>
      </c>
      <c r="AW57" s="74" t="n">
        <f aca="false">Input!H53</f>
        <v>0</v>
      </c>
      <c r="AX57" s="74" t="n">
        <f aca="false">Input!F53</f>
        <v>0</v>
      </c>
      <c r="AY57" s="74" t="n">
        <f aca="false">Input!AH53</f>
        <v>0</v>
      </c>
      <c r="AZ57" s="81" t="n">
        <f aca="false">Input!CH53</f>
        <v>0</v>
      </c>
      <c r="BA57" s="75" t="n">
        <f aca="false">AD57+AE57+AF57+AG57+AH57+AI57+AJ57+AK57+AL57+AM57+AN57+AO57+AP57+AQ57+AX57+AS57+AT57+AU57+AV57+AW57+AY57+((AR57*10)/7.45)</f>
        <v>0</v>
      </c>
      <c r="BB57" s="83" t="n">
        <f aca="false">AL57+AO57+AX57+AY57+AV57</f>
        <v>0</v>
      </c>
      <c r="BH57" s="84"/>
      <c r="BI57" s="85"/>
      <c r="BJ57" s="85"/>
      <c r="BK57" s="85"/>
      <c r="BL57" s="85"/>
      <c r="BM57" s="85"/>
      <c r="BN57" s="86"/>
      <c r="BO57" s="85"/>
      <c r="BP57" s="85"/>
      <c r="BQ57" s="85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</row>
    <row r="58" customFormat="false" ht="15" hidden="false" customHeight="false" outlineLevel="0" collapsed="false">
      <c r="B58" s="71" t="str">
        <f aca="false">+Input!A54</f>
        <v>JUN-2003</v>
      </c>
      <c r="C58" s="72" t="n">
        <f aca="false">((H58+M58)/7.55*1000)+(R58/7.45*1000)+(W58/8.33*1000)+(AB58*100)+(AC58*100)+(BA58*100)+(BB58*100)</f>
        <v>0</v>
      </c>
      <c r="D58" s="73" t="n">
        <f aca="false">Input!D54</f>
        <v>0</v>
      </c>
      <c r="E58" s="74" t="n">
        <f aca="false">Input!B54</f>
        <v>0</v>
      </c>
      <c r="F58" s="74" t="n">
        <f aca="false">Input!E54</f>
        <v>0</v>
      </c>
      <c r="G58" s="74" t="n">
        <f aca="false">Input!C54</f>
        <v>0</v>
      </c>
      <c r="H58" s="75" t="n">
        <f aca="false">SUM(D58:G58)</f>
        <v>0</v>
      </c>
      <c r="I58" s="73" t="n">
        <f aca="false">Input!AV54+Input!AZ54</f>
        <v>0</v>
      </c>
      <c r="J58" s="74" t="n">
        <v>0</v>
      </c>
      <c r="K58" s="74" t="n">
        <f aca="false">Input!AW54+Input!BA54</f>
        <v>0</v>
      </c>
      <c r="L58" s="74" t="n">
        <f aca="false">Input!AY54</f>
        <v>0</v>
      </c>
      <c r="M58" s="76" t="n">
        <f aca="false">SUM(I58:L58)</f>
        <v>0</v>
      </c>
      <c r="N58" s="74" t="n">
        <f aca="false">Input!AR54</f>
        <v>0</v>
      </c>
      <c r="O58" s="74" t="n">
        <v>0</v>
      </c>
      <c r="P58" s="74" t="n">
        <f aca="false">+Input!AS54</f>
        <v>0</v>
      </c>
      <c r="Q58" s="74" t="n">
        <f aca="false">+Input!DG54</f>
        <v>0</v>
      </c>
      <c r="R58" s="75" t="n">
        <f aca="false">SUM(N58:Q58)</f>
        <v>0</v>
      </c>
      <c r="S58" s="73" t="n">
        <f aca="false">Input!CV54</f>
        <v>0</v>
      </c>
      <c r="T58" s="74" t="n">
        <f aca="false">Input!CJ54</f>
        <v>0</v>
      </c>
      <c r="U58" s="74" t="n">
        <v>0</v>
      </c>
      <c r="V58" s="74" t="n">
        <v>0</v>
      </c>
      <c r="W58" s="76" t="n">
        <f aca="false">+S58+T58+U58+V58</f>
        <v>0</v>
      </c>
      <c r="X58" s="77" t="n">
        <f aca="false">Input!CB54</f>
        <v>0</v>
      </c>
      <c r="Y58" s="78" t="n">
        <f aca="false">Input!BV54</f>
        <v>0</v>
      </c>
      <c r="Z58" s="78" t="n">
        <f aca="false">Input!BX54+Input!BZ54</f>
        <v>0</v>
      </c>
      <c r="AA58" s="78" t="n">
        <f aca="false">Input!BP54</f>
        <v>0</v>
      </c>
      <c r="AB58" s="79" t="n">
        <f aca="false">(X58*10/7.99)+Y58+Z58+AA58</f>
        <v>0</v>
      </c>
      <c r="AC58" s="80" t="n">
        <f aca="false">AA58</f>
        <v>0</v>
      </c>
      <c r="AD58" s="73" t="n">
        <f aca="false">Input!V54+Input!AB54</f>
        <v>0</v>
      </c>
      <c r="AE58" s="74" t="n">
        <f aca="false">Input!X54</f>
        <v>0</v>
      </c>
      <c r="AF58" s="74" t="n">
        <f aca="false">Input!T54</f>
        <v>0</v>
      </c>
      <c r="AG58" s="74" t="n">
        <f aca="false">Input!CD54+Input!CF54+Input!CN54</f>
        <v>0</v>
      </c>
      <c r="AH58" s="74" t="n">
        <f aca="false">Input!W54+Input!AA54</f>
        <v>0</v>
      </c>
      <c r="AI58" s="74" t="n">
        <f aca="false">Input!CP54+Input!CR54+Input!CT54</f>
        <v>0</v>
      </c>
      <c r="AJ58" s="74" t="n">
        <f aca="false">Input!U54</f>
        <v>0</v>
      </c>
      <c r="AK58" s="74" t="n">
        <f aca="false">Input!AL54+Input!AN54</f>
        <v>0</v>
      </c>
      <c r="AL58" s="85" t="n">
        <f aca="false">Input!AD54</f>
        <v>0</v>
      </c>
      <c r="AM58" s="85" t="n">
        <f aca="false">+Input!EB54</f>
        <v>0</v>
      </c>
      <c r="AN58" s="85" t="n">
        <f aca="false">Input!BJ54</f>
        <v>0</v>
      </c>
      <c r="AO58" s="85" t="n">
        <f aca="false">Input!AF54</f>
        <v>0</v>
      </c>
      <c r="AP58" s="85" t="n">
        <f aca="false">Input!BN54</f>
        <v>0</v>
      </c>
      <c r="AQ58" s="85" t="n">
        <f aca="false">+Input!BL54</f>
        <v>0</v>
      </c>
      <c r="AR58" s="85" t="n">
        <f aca="false">Input!BH54</f>
        <v>0</v>
      </c>
      <c r="AS58" s="85" t="n">
        <f aca="false">Input!L54</f>
        <v>0</v>
      </c>
      <c r="AT58" s="74" t="n">
        <f aca="false">Input!N54</f>
        <v>0</v>
      </c>
      <c r="AU58" s="74" t="n">
        <f aca="false">Input!P54</f>
        <v>0</v>
      </c>
      <c r="AV58" s="74" t="n">
        <f aca="false">Input!J54</f>
        <v>0</v>
      </c>
      <c r="AW58" s="74" t="n">
        <f aca="false">Input!H54</f>
        <v>0</v>
      </c>
      <c r="AX58" s="74" t="n">
        <f aca="false">Input!F54</f>
        <v>0</v>
      </c>
      <c r="AY58" s="74" t="n">
        <f aca="false">Input!AH54</f>
        <v>0</v>
      </c>
      <c r="AZ58" s="81" t="n">
        <f aca="false">Input!CH54</f>
        <v>0</v>
      </c>
      <c r="BA58" s="75" t="n">
        <f aca="false">AD58+AE58+AF58+AG58+AH58+AI58+AJ58+AK58+AL58+AM58+AN58+AO58+AP58+AQ58+AX58+AS58+AT58+AU58+AV58+AW58+AY58+((AR58*10)/7.45)</f>
        <v>0</v>
      </c>
      <c r="BB58" s="83" t="n">
        <f aca="false">AL58+AO58+AX58+AY58+AV58</f>
        <v>0</v>
      </c>
      <c r="BH58" s="84"/>
      <c r="BI58" s="85"/>
      <c r="BJ58" s="85"/>
      <c r="BK58" s="85"/>
      <c r="BL58" s="85"/>
      <c r="BM58" s="85"/>
      <c r="BN58" s="86"/>
      <c r="BO58" s="85"/>
      <c r="BP58" s="85"/>
      <c r="BQ58" s="85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</row>
    <row r="59" customFormat="false" ht="15" hidden="false" customHeight="false" outlineLevel="0" collapsed="false">
      <c r="B59" s="110" t="str">
        <f aca="false">+Input!A55</f>
        <v>JUL-2003</v>
      </c>
      <c r="C59" s="111" t="n">
        <f aca="false">((H59+M59)/7.55*1000)+(R59/7.45*1000)+(W59/8.33*1000)+(AB59*100)+(AC59*100)+(BA59*100)+(BB59*100)</f>
        <v>0</v>
      </c>
      <c r="D59" s="112" t="n">
        <f aca="false">Input!D55</f>
        <v>0</v>
      </c>
      <c r="E59" s="113" t="n">
        <f aca="false">Input!B55</f>
        <v>0</v>
      </c>
      <c r="F59" s="113" t="n">
        <f aca="false">Input!E55</f>
        <v>0</v>
      </c>
      <c r="G59" s="113" t="n">
        <f aca="false">Input!C55</f>
        <v>0</v>
      </c>
      <c r="H59" s="114" t="n">
        <f aca="false">SUM(D59:G59)</f>
        <v>0</v>
      </c>
      <c r="I59" s="112" t="n">
        <f aca="false">Input!AV55+Input!AZ55</f>
        <v>0</v>
      </c>
      <c r="J59" s="113" t="n">
        <v>0</v>
      </c>
      <c r="K59" s="113" t="n">
        <f aca="false">Input!AW55+Input!BA55</f>
        <v>0</v>
      </c>
      <c r="L59" s="113" t="n">
        <f aca="false">Input!AY55</f>
        <v>0</v>
      </c>
      <c r="M59" s="115" t="n">
        <f aca="false">SUM(I59:L59)</f>
        <v>0</v>
      </c>
      <c r="N59" s="113" t="n">
        <f aca="false">Input!AR55</f>
        <v>0</v>
      </c>
      <c r="O59" s="113" t="n">
        <v>0</v>
      </c>
      <c r="P59" s="113" t="n">
        <f aca="false">+Input!AS55</f>
        <v>0</v>
      </c>
      <c r="Q59" s="113" t="n">
        <f aca="false">+Input!DG55</f>
        <v>0</v>
      </c>
      <c r="R59" s="114" t="n">
        <f aca="false">SUM(N59:Q59)</f>
        <v>0</v>
      </c>
      <c r="S59" s="112" t="n">
        <f aca="false">Input!CV55</f>
        <v>0</v>
      </c>
      <c r="T59" s="113" t="n">
        <f aca="false">Input!CJ55</f>
        <v>0</v>
      </c>
      <c r="U59" s="113" t="n">
        <v>0</v>
      </c>
      <c r="V59" s="113" t="n">
        <v>0</v>
      </c>
      <c r="W59" s="115" t="n">
        <f aca="false">+S59+T59+U59+V59</f>
        <v>0</v>
      </c>
      <c r="X59" s="117" t="n">
        <f aca="false">Input!CB55</f>
        <v>0</v>
      </c>
      <c r="Y59" s="118" t="n">
        <f aca="false">Input!BV55</f>
        <v>0</v>
      </c>
      <c r="Z59" s="118" t="n">
        <f aca="false">Input!BX55+Input!BZ55</f>
        <v>0</v>
      </c>
      <c r="AA59" s="118" t="n">
        <f aca="false">Input!BP55</f>
        <v>0</v>
      </c>
      <c r="AB59" s="119" t="n">
        <f aca="false">(X59*10/7.99)+Y59+Z59+AA59</f>
        <v>0</v>
      </c>
      <c r="AC59" s="120" t="n">
        <f aca="false">AA59</f>
        <v>0</v>
      </c>
      <c r="AD59" s="112" t="n">
        <f aca="false">Input!V55+Input!AB55</f>
        <v>0</v>
      </c>
      <c r="AE59" s="113" t="n">
        <f aca="false">Input!X55</f>
        <v>0</v>
      </c>
      <c r="AF59" s="113" t="n">
        <f aca="false">Input!T55</f>
        <v>0</v>
      </c>
      <c r="AG59" s="113" t="n">
        <f aca="false">Input!CD55+Input!CF55+Input!CN55</f>
        <v>0</v>
      </c>
      <c r="AH59" s="113" t="n">
        <f aca="false">Input!W55+Input!AA55</f>
        <v>0</v>
      </c>
      <c r="AI59" s="113" t="n">
        <f aca="false">Input!CP55+Input!CR55+Input!CT55</f>
        <v>0</v>
      </c>
      <c r="AJ59" s="113" t="n">
        <f aca="false">Input!U55</f>
        <v>0</v>
      </c>
      <c r="AK59" s="113" t="n">
        <f aca="false">Input!AL55+Input!AN55</f>
        <v>0</v>
      </c>
      <c r="AL59" s="121" t="n">
        <f aca="false">Input!AD55</f>
        <v>0</v>
      </c>
      <c r="AM59" s="121" t="n">
        <f aca="false">+Input!EB55</f>
        <v>0</v>
      </c>
      <c r="AN59" s="121" t="n">
        <f aca="false">Input!BJ55</f>
        <v>0</v>
      </c>
      <c r="AO59" s="121" t="n">
        <f aca="false">Input!AF55</f>
        <v>0</v>
      </c>
      <c r="AP59" s="121" t="n">
        <f aca="false">Input!BN55</f>
        <v>0</v>
      </c>
      <c r="AQ59" s="121" t="n">
        <f aca="false">+Input!BL55</f>
        <v>0</v>
      </c>
      <c r="AR59" s="121" t="n">
        <f aca="false">Input!BH55</f>
        <v>0</v>
      </c>
      <c r="AS59" s="121" t="n">
        <f aca="false">Input!L55</f>
        <v>0</v>
      </c>
      <c r="AT59" s="113" t="n">
        <f aca="false">Input!N55</f>
        <v>0</v>
      </c>
      <c r="AU59" s="113" t="n">
        <f aca="false">Input!P55</f>
        <v>0</v>
      </c>
      <c r="AV59" s="113" t="n">
        <f aca="false">Input!J55</f>
        <v>0</v>
      </c>
      <c r="AW59" s="113" t="n">
        <f aca="false">Input!H55</f>
        <v>0</v>
      </c>
      <c r="AX59" s="113" t="n">
        <f aca="false">Input!F55</f>
        <v>0</v>
      </c>
      <c r="AY59" s="113" t="n">
        <f aca="false">Input!AH55</f>
        <v>0</v>
      </c>
      <c r="AZ59" s="122" t="n">
        <f aca="false">Input!CH55</f>
        <v>0</v>
      </c>
      <c r="BA59" s="114" t="n">
        <f aca="false">AD59+AE59+AF59+AG59+AH59+AI59+AJ59+AK59+AL59+AM59+AN59+AO59+AP59+AQ59+AX59+AS59+AT59+AU59+AV59+AW59+AY59+((AR59*10)/7.45)</f>
        <v>0</v>
      </c>
      <c r="BB59" s="123" t="n">
        <f aca="false">AL59+AO59+AX59+AY59+AV59</f>
        <v>0</v>
      </c>
      <c r="BH59" s="84"/>
      <c r="BI59" s="85"/>
      <c r="BJ59" s="85"/>
      <c r="BK59" s="85"/>
      <c r="BL59" s="85"/>
      <c r="BM59" s="85"/>
      <c r="BN59" s="86"/>
      <c r="BO59" s="85"/>
      <c r="BP59" s="85"/>
      <c r="BQ59" s="85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</row>
    <row r="60" customFormat="false" ht="15" hidden="false" customHeight="false" outlineLevel="0" collapsed="false">
      <c r="B60" s="71" t="str">
        <f aca="false">+Input!A56</f>
        <v>AUG-2003</v>
      </c>
      <c r="C60" s="72" t="n">
        <f aca="false">((H60+M60)/7.55*1000)+(R60/7.45*1000)+(W60/8.33*1000)+(AB60*100)+(AC60*100)+(BA60*100)+(BB60*100)</f>
        <v>0</v>
      </c>
      <c r="D60" s="73" t="n">
        <f aca="false">Input!D56</f>
        <v>0</v>
      </c>
      <c r="E60" s="74" t="n">
        <f aca="false">Input!B56</f>
        <v>0</v>
      </c>
      <c r="F60" s="74" t="n">
        <f aca="false">Input!E56</f>
        <v>0</v>
      </c>
      <c r="G60" s="74" t="n">
        <f aca="false">Input!C56</f>
        <v>0</v>
      </c>
      <c r="H60" s="75" t="n">
        <f aca="false">SUM(D60:G60)</f>
        <v>0</v>
      </c>
      <c r="I60" s="73" t="n">
        <f aca="false">Input!AV56+Input!AZ56</f>
        <v>0</v>
      </c>
      <c r="J60" s="74" t="n">
        <v>0</v>
      </c>
      <c r="K60" s="74" t="n">
        <f aca="false">Input!AW56+Input!BA56</f>
        <v>0</v>
      </c>
      <c r="L60" s="74" t="n">
        <f aca="false">Input!AY56</f>
        <v>0</v>
      </c>
      <c r="M60" s="76" t="n">
        <f aca="false">SUM(I60:L60)</f>
        <v>0</v>
      </c>
      <c r="N60" s="74" t="n">
        <f aca="false">Input!AR56</f>
        <v>0</v>
      </c>
      <c r="O60" s="74" t="n">
        <v>0</v>
      </c>
      <c r="P60" s="74" t="n">
        <f aca="false">+Input!AS56</f>
        <v>0</v>
      </c>
      <c r="Q60" s="74" t="n">
        <f aca="false">+Input!DG56</f>
        <v>0</v>
      </c>
      <c r="R60" s="75" t="n">
        <f aca="false">SUM(N60:Q60)</f>
        <v>0</v>
      </c>
      <c r="S60" s="73" t="n">
        <f aca="false">Input!CV56</f>
        <v>0</v>
      </c>
      <c r="T60" s="74" t="n">
        <f aca="false">Input!CJ56</f>
        <v>0</v>
      </c>
      <c r="U60" s="74" t="n">
        <v>0</v>
      </c>
      <c r="V60" s="74" t="n">
        <v>0</v>
      </c>
      <c r="W60" s="76" t="n">
        <f aca="false">+S60+T60+U60+V60</f>
        <v>0</v>
      </c>
      <c r="X60" s="77" t="n">
        <f aca="false">Input!CB56</f>
        <v>0</v>
      </c>
      <c r="Y60" s="78" t="n">
        <f aca="false">Input!BV56</f>
        <v>0</v>
      </c>
      <c r="Z60" s="78" t="n">
        <f aca="false">Input!BX56+Input!BZ56</f>
        <v>0</v>
      </c>
      <c r="AA60" s="78" t="n">
        <f aca="false">Input!BP56</f>
        <v>0</v>
      </c>
      <c r="AB60" s="79" t="n">
        <f aca="false">(X60*10/7.99)+Y60+Z60+AA60</f>
        <v>0</v>
      </c>
      <c r="AC60" s="80" t="n">
        <f aca="false">AA60</f>
        <v>0</v>
      </c>
      <c r="AD60" s="73" t="n">
        <f aca="false">Input!V56+Input!AB56</f>
        <v>0</v>
      </c>
      <c r="AE60" s="74" t="n">
        <f aca="false">Input!X56</f>
        <v>0</v>
      </c>
      <c r="AF60" s="74" t="n">
        <f aca="false">Input!T56</f>
        <v>0</v>
      </c>
      <c r="AG60" s="74" t="n">
        <f aca="false">Input!CD56+Input!CF56+Input!CN56</f>
        <v>0</v>
      </c>
      <c r="AH60" s="74" t="n">
        <f aca="false">Input!W56+Input!AA56</f>
        <v>0</v>
      </c>
      <c r="AI60" s="74" t="n">
        <f aca="false">Input!CP56+Input!CR56+Input!CT56</f>
        <v>0</v>
      </c>
      <c r="AJ60" s="74" t="n">
        <f aca="false">Input!U56</f>
        <v>0</v>
      </c>
      <c r="AK60" s="74" t="n">
        <f aca="false">Input!AL56+Input!AN56</f>
        <v>0</v>
      </c>
      <c r="AL60" s="85" t="n">
        <f aca="false">Input!AD56</f>
        <v>0</v>
      </c>
      <c r="AM60" s="85" t="n">
        <f aca="false">+Input!EB56</f>
        <v>0</v>
      </c>
      <c r="AN60" s="85" t="n">
        <f aca="false">Input!BJ56</f>
        <v>0</v>
      </c>
      <c r="AO60" s="85" t="n">
        <f aca="false">Input!AF56</f>
        <v>0</v>
      </c>
      <c r="AP60" s="85" t="n">
        <f aca="false">Input!BN56</f>
        <v>0</v>
      </c>
      <c r="AQ60" s="85" t="n">
        <f aca="false">+Input!BL56</f>
        <v>0</v>
      </c>
      <c r="AR60" s="85" t="n">
        <f aca="false">Input!BH56</f>
        <v>0</v>
      </c>
      <c r="AS60" s="85" t="n">
        <f aca="false">Input!L56</f>
        <v>0</v>
      </c>
      <c r="AT60" s="74" t="n">
        <f aca="false">Input!N56</f>
        <v>0</v>
      </c>
      <c r="AU60" s="74" t="n">
        <f aca="false">Input!P56</f>
        <v>0</v>
      </c>
      <c r="AV60" s="74" t="n">
        <f aca="false">Input!J56</f>
        <v>0</v>
      </c>
      <c r="AW60" s="74" t="n">
        <f aca="false">Input!H56</f>
        <v>0</v>
      </c>
      <c r="AX60" s="74" t="n">
        <f aca="false">Input!F56</f>
        <v>0</v>
      </c>
      <c r="AY60" s="74" t="n">
        <f aca="false">Input!AH56</f>
        <v>0</v>
      </c>
      <c r="AZ60" s="81" t="n">
        <f aca="false">Input!CH56</f>
        <v>0</v>
      </c>
      <c r="BA60" s="75" t="n">
        <f aca="false">AD60+AE60+AF60+AG60+AH60+AI60+AJ60+AK60+AL60+AM60+AN60+AO60+AP60+AQ60+AX60+AS60+AT60+AU60+AV60+AW60+AY60+((AR60*10)/7.45)</f>
        <v>0</v>
      </c>
      <c r="BB60" s="83" t="n">
        <f aca="false">AL60+AO60+AX60+AY60+AV60</f>
        <v>0</v>
      </c>
      <c r="BH60" s="84"/>
      <c r="BI60" s="85"/>
      <c r="BJ60" s="85"/>
      <c r="BK60" s="85"/>
      <c r="BL60" s="85"/>
      <c r="BM60" s="85"/>
      <c r="BN60" s="86"/>
      <c r="BO60" s="85"/>
      <c r="BP60" s="85"/>
      <c r="BQ60" s="85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</row>
    <row r="61" customFormat="false" ht="15" hidden="false" customHeight="false" outlineLevel="0" collapsed="false">
      <c r="B61" s="71" t="str">
        <f aca="false">+Input!A57</f>
        <v>SEP-2003</v>
      </c>
      <c r="C61" s="72" t="n">
        <f aca="false">((H61+M61)/7.55*1000)+(R61/7.45*1000)+(W61/8.33*1000)+(AB61*100)+(AC61*100)+(BA61*100)+(BB61*100)</f>
        <v>0</v>
      </c>
      <c r="D61" s="73" t="n">
        <f aca="false">Input!D57</f>
        <v>0</v>
      </c>
      <c r="E61" s="74" t="n">
        <f aca="false">Input!B57</f>
        <v>0</v>
      </c>
      <c r="F61" s="74" t="n">
        <f aca="false">Input!E57</f>
        <v>0</v>
      </c>
      <c r="G61" s="74" t="n">
        <f aca="false">Input!C57</f>
        <v>0</v>
      </c>
      <c r="H61" s="75" t="n">
        <f aca="false">SUM(D61:G61)</f>
        <v>0</v>
      </c>
      <c r="I61" s="73" t="n">
        <f aca="false">Input!AV57+Input!AZ57</f>
        <v>0</v>
      </c>
      <c r="J61" s="74" t="n">
        <v>0</v>
      </c>
      <c r="K61" s="74" t="n">
        <f aca="false">Input!AW57+Input!BA57</f>
        <v>0</v>
      </c>
      <c r="L61" s="74" t="n">
        <f aca="false">Input!AY57</f>
        <v>0</v>
      </c>
      <c r="M61" s="76" t="n">
        <f aca="false">SUM(I61:L61)</f>
        <v>0</v>
      </c>
      <c r="N61" s="74" t="n">
        <f aca="false">Input!AR57</f>
        <v>0</v>
      </c>
      <c r="O61" s="74" t="n">
        <v>0</v>
      </c>
      <c r="P61" s="74" t="n">
        <f aca="false">+Input!AS57</f>
        <v>0</v>
      </c>
      <c r="Q61" s="74" t="n">
        <f aca="false">+Input!DG57</f>
        <v>0</v>
      </c>
      <c r="R61" s="75" t="n">
        <f aca="false">SUM(N61:Q61)</f>
        <v>0</v>
      </c>
      <c r="S61" s="73" t="n">
        <f aca="false">Input!CV57</f>
        <v>0</v>
      </c>
      <c r="T61" s="74" t="n">
        <f aca="false">Input!CJ57</f>
        <v>0</v>
      </c>
      <c r="U61" s="74" t="n">
        <v>0</v>
      </c>
      <c r="V61" s="74" t="n">
        <v>0</v>
      </c>
      <c r="W61" s="76" t="n">
        <f aca="false">+S61+T61+U61+V61</f>
        <v>0</v>
      </c>
      <c r="X61" s="77" t="n">
        <f aca="false">Input!CB57</f>
        <v>0</v>
      </c>
      <c r="Y61" s="78" t="n">
        <f aca="false">Input!BV57</f>
        <v>0</v>
      </c>
      <c r="Z61" s="78" t="n">
        <f aca="false">Input!BX57+Input!BZ57</f>
        <v>0</v>
      </c>
      <c r="AA61" s="78" t="n">
        <f aca="false">Input!BP57</f>
        <v>0</v>
      </c>
      <c r="AB61" s="79" t="n">
        <f aca="false">(X61*10/7.99)+Y61+Z61+AA61</f>
        <v>0</v>
      </c>
      <c r="AC61" s="80" t="n">
        <f aca="false">AA61</f>
        <v>0</v>
      </c>
      <c r="AD61" s="73" t="n">
        <f aca="false">Input!V57+Input!AB57</f>
        <v>0</v>
      </c>
      <c r="AE61" s="74" t="n">
        <f aca="false">Input!X57</f>
        <v>0</v>
      </c>
      <c r="AF61" s="74" t="n">
        <f aca="false">Input!T57</f>
        <v>0</v>
      </c>
      <c r="AG61" s="74" t="n">
        <f aca="false">Input!CD57+Input!CF57+Input!CN57</f>
        <v>0</v>
      </c>
      <c r="AH61" s="74" t="n">
        <f aca="false">Input!W57+Input!AA57</f>
        <v>0</v>
      </c>
      <c r="AI61" s="74" t="n">
        <f aca="false">Input!CP57+Input!CR57+Input!CT57</f>
        <v>0</v>
      </c>
      <c r="AJ61" s="74" t="n">
        <f aca="false">Input!U57</f>
        <v>0</v>
      </c>
      <c r="AK61" s="74" t="n">
        <f aca="false">Input!AL57+Input!AN57</f>
        <v>0</v>
      </c>
      <c r="AL61" s="85" t="n">
        <f aca="false">Input!AD57</f>
        <v>0</v>
      </c>
      <c r="AM61" s="85" t="n">
        <f aca="false">+Input!EB57</f>
        <v>0</v>
      </c>
      <c r="AN61" s="85" t="n">
        <f aca="false">Input!BJ57</f>
        <v>0</v>
      </c>
      <c r="AO61" s="85" t="n">
        <f aca="false">Input!AF57</f>
        <v>0</v>
      </c>
      <c r="AP61" s="85" t="n">
        <f aca="false">Input!BN57</f>
        <v>0</v>
      </c>
      <c r="AQ61" s="85" t="n">
        <f aca="false">+Input!BL57</f>
        <v>0</v>
      </c>
      <c r="AR61" s="85" t="n">
        <f aca="false">Input!BH57</f>
        <v>0</v>
      </c>
      <c r="AS61" s="85" t="n">
        <f aca="false">Input!L57</f>
        <v>0</v>
      </c>
      <c r="AT61" s="74" t="n">
        <f aca="false">Input!N57</f>
        <v>0</v>
      </c>
      <c r="AU61" s="74" t="n">
        <f aca="false">Input!P57</f>
        <v>0</v>
      </c>
      <c r="AV61" s="74" t="n">
        <f aca="false">Input!J57</f>
        <v>0</v>
      </c>
      <c r="AW61" s="74" t="n">
        <f aca="false">Input!H57</f>
        <v>0</v>
      </c>
      <c r="AX61" s="74" t="n">
        <f aca="false">Input!F57</f>
        <v>0</v>
      </c>
      <c r="AY61" s="74" t="n">
        <f aca="false">Input!AH57</f>
        <v>0</v>
      </c>
      <c r="AZ61" s="81" t="n">
        <f aca="false">Input!CH57</f>
        <v>0</v>
      </c>
      <c r="BA61" s="75" t="n">
        <f aca="false">AD61+AE61+AF61+AG61+AH61+AI61+AJ61+AK61+AL61+AM61+AN61+AO61+AP61+AQ61+AX61+AS61+AT61+AU61+AV61+AW61+AY61+((AR61*10)/7.45)</f>
        <v>0</v>
      </c>
      <c r="BB61" s="83" t="n">
        <f aca="false">AL61+AO61+AX61+AY61+AV61</f>
        <v>0</v>
      </c>
      <c r="BH61" s="84"/>
      <c r="BI61" s="85"/>
      <c r="BJ61" s="85"/>
      <c r="BK61" s="85"/>
      <c r="BL61" s="85"/>
      <c r="BM61" s="85"/>
      <c r="BN61" s="86"/>
      <c r="BO61" s="85"/>
      <c r="BP61" s="85"/>
      <c r="BQ61" s="85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</row>
    <row r="62" customFormat="false" ht="15" hidden="false" customHeight="false" outlineLevel="0" collapsed="false">
      <c r="B62" s="110" t="str">
        <f aca="false">+Input!A58</f>
        <v>OCT-2003</v>
      </c>
      <c r="C62" s="111" t="n">
        <f aca="false">((H62+M62)/7.55*1000)+(R62/7.45*1000)+(W62/8.33*1000)+(AB62*100)+(AC62*100)+(BA62*100)+(BB62*100)</f>
        <v>0</v>
      </c>
      <c r="D62" s="112" t="n">
        <f aca="false">Input!D58</f>
        <v>0</v>
      </c>
      <c r="E62" s="113" t="n">
        <f aca="false">Input!B58</f>
        <v>0</v>
      </c>
      <c r="F62" s="113" t="n">
        <f aca="false">Input!E58</f>
        <v>0</v>
      </c>
      <c r="G62" s="113" t="n">
        <f aca="false">Input!C58</f>
        <v>0</v>
      </c>
      <c r="H62" s="114" t="n">
        <f aca="false">SUM(D62:G62)</f>
        <v>0</v>
      </c>
      <c r="I62" s="112" t="n">
        <f aca="false">Input!AV58+Input!AZ58</f>
        <v>0</v>
      </c>
      <c r="J62" s="113" t="n">
        <v>0</v>
      </c>
      <c r="K62" s="113" t="n">
        <f aca="false">Input!AW58+Input!BA58</f>
        <v>0</v>
      </c>
      <c r="L62" s="113" t="n">
        <f aca="false">Input!AY58</f>
        <v>0</v>
      </c>
      <c r="M62" s="115" t="n">
        <f aca="false">SUM(I62:L62)</f>
        <v>0</v>
      </c>
      <c r="N62" s="113" t="n">
        <f aca="false">Input!AR58</f>
        <v>0</v>
      </c>
      <c r="O62" s="113" t="n">
        <v>0</v>
      </c>
      <c r="P62" s="113" t="n">
        <f aca="false">+Input!AS58</f>
        <v>0</v>
      </c>
      <c r="Q62" s="113" t="n">
        <f aca="false">+Input!DG58</f>
        <v>0</v>
      </c>
      <c r="R62" s="114" t="n">
        <f aca="false">SUM(N62:Q62)</f>
        <v>0</v>
      </c>
      <c r="S62" s="112" t="n">
        <f aca="false">Input!CV58</f>
        <v>0</v>
      </c>
      <c r="T62" s="113" t="n">
        <f aca="false">Input!CJ58</f>
        <v>0</v>
      </c>
      <c r="U62" s="113" t="n">
        <v>0</v>
      </c>
      <c r="V62" s="113" t="n">
        <v>0</v>
      </c>
      <c r="W62" s="115" t="n">
        <f aca="false">+S62+T62+U62+V62</f>
        <v>0</v>
      </c>
      <c r="X62" s="117" t="n">
        <f aca="false">Input!CB58</f>
        <v>0</v>
      </c>
      <c r="Y62" s="118" t="n">
        <f aca="false">Input!BV58</f>
        <v>0</v>
      </c>
      <c r="Z62" s="118" t="n">
        <f aca="false">Input!BX58+Input!BZ58</f>
        <v>0</v>
      </c>
      <c r="AA62" s="118" t="n">
        <f aca="false">Input!BP58</f>
        <v>0</v>
      </c>
      <c r="AB62" s="119" t="n">
        <f aca="false">(X62*10/7.99)+Y62+Z62+AA62</f>
        <v>0</v>
      </c>
      <c r="AC62" s="120" t="n">
        <f aca="false">AA62</f>
        <v>0</v>
      </c>
      <c r="AD62" s="112" t="n">
        <f aca="false">Input!V58+Input!AB58</f>
        <v>0</v>
      </c>
      <c r="AE62" s="113" t="n">
        <f aca="false">Input!X58</f>
        <v>0</v>
      </c>
      <c r="AF62" s="113" t="n">
        <f aca="false">Input!T58</f>
        <v>0</v>
      </c>
      <c r="AG62" s="113" t="n">
        <f aca="false">Input!CD58+Input!CF58+Input!CN58</f>
        <v>0</v>
      </c>
      <c r="AH62" s="113" t="n">
        <f aca="false">Input!W58+Input!AA58</f>
        <v>0</v>
      </c>
      <c r="AI62" s="113" t="n">
        <f aca="false">Input!CP58+Input!CR58+Input!CT58</f>
        <v>0</v>
      </c>
      <c r="AJ62" s="113" t="n">
        <f aca="false">Input!U58</f>
        <v>0</v>
      </c>
      <c r="AK62" s="113" t="n">
        <f aca="false">Input!AL58+Input!AN58</f>
        <v>0</v>
      </c>
      <c r="AL62" s="121" t="n">
        <f aca="false">Input!AD58</f>
        <v>0</v>
      </c>
      <c r="AM62" s="121" t="n">
        <f aca="false">+Input!EB58</f>
        <v>0</v>
      </c>
      <c r="AN62" s="121" t="n">
        <f aca="false">Input!BJ58</f>
        <v>0</v>
      </c>
      <c r="AO62" s="121" t="n">
        <f aca="false">Input!AF58</f>
        <v>0</v>
      </c>
      <c r="AP62" s="121" t="n">
        <f aca="false">Input!BN58</f>
        <v>0</v>
      </c>
      <c r="AQ62" s="121" t="n">
        <f aca="false">+Input!BL58</f>
        <v>0</v>
      </c>
      <c r="AR62" s="121" t="n">
        <f aca="false">Input!BH58</f>
        <v>0</v>
      </c>
      <c r="AS62" s="121" t="n">
        <f aca="false">Input!L58</f>
        <v>0</v>
      </c>
      <c r="AT62" s="113" t="n">
        <f aca="false">Input!N58</f>
        <v>0</v>
      </c>
      <c r="AU62" s="113" t="n">
        <f aca="false">Input!P58</f>
        <v>0</v>
      </c>
      <c r="AV62" s="113" t="n">
        <f aca="false">Input!J58</f>
        <v>0</v>
      </c>
      <c r="AW62" s="113" t="n">
        <f aca="false">Input!H58</f>
        <v>0</v>
      </c>
      <c r="AX62" s="113" t="n">
        <f aca="false">Input!F58</f>
        <v>0</v>
      </c>
      <c r="AY62" s="113" t="n">
        <f aca="false">Input!AH58</f>
        <v>0</v>
      </c>
      <c r="AZ62" s="122" t="n">
        <f aca="false">Input!CH58</f>
        <v>0</v>
      </c>
      <c r="BA62" s="114" t="n">
        <f aca="false">AD62+AE62+AF62+AG62+AH62+AI62+AJ62+AK62+AL62+AM62+AN62+AO62+AP62+AQ62+AX62+AS62+AT62+AU62+AV62+AW62+AY62+((AR62*10)/7.45)</f>
        <v>0</v>
      </c>
      <c r="BB62" s="123" t="n">
        <f aca="false">AL62+AO62+AX62+AY62+AV62</f>
        <v>0</v>
      </c>
      <c r="BH62" s="84"/>
      <c r="BI62" s="85"/>
      <c r="BJ62" s="85"/>
      <c r="BK62" s="85"/>
      <c r="BL62" s="85"/>
      <c r="BM62" s="85"/>
      <c r="BN62" s="86"/>
      <c r="BO62" s="85"/>
      <c r="BP62" s="85"/>
      <c r="BQ62" s="85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</row>
    <row r="63" customFormat="false" ht="15" hidden="false" customHeight="false" outlineLevel="0" collapsed="false">
      <c r="B63" s="71" t="str">
        <f aca="false">+Input!A59</f>
        <v>NOV-2003</v>
      </c>
      <c r="C63" s="72" t="n">
        <f aca="false">((H63+M63)/7.55*1000)+(R63/7.45*1000)+(W63/8.33*1000)+(AB63*100)+(AC63*100)+(BA63*100)+(BB63*100)</f>
        <v>0</v>
      </c>
      <c r="D63" s="73" t="n">
        <f aca="false">Input!D59</f>
        <v>0</v>
      </c>
      <c r="E63" s="74" t="n">
        <f aca="false">Input!B59</f>
        <v>0</v>
      </c>
      <c r="F63" s="74" t="n">
        <f aca="false">Input!E59</f>
        <v>0</v>
      </c>
      <c r="G63" s="74" t="n">
        <f aca="false">Input!C59</f>
        <v>0</v>
      </c>
      <c r="H63" s="75" t="n">
        <f aca="false">SUM(D63:G63)</f>
        <v>0</v>
      </c>
      <c r="I63" s="73" t="n">
        <f aca="false">Input!AV59+Input!AZ59</f>
        <v>0</v>
      </c>
      <c r="J63" s="74" t="n">
        <v>0</v>
      </c>
      <c r="K63" s="74" t="n">
        <f aca="false">Input!AW59+Input!BA59</f>
        <v>0</v>
      </c>
      <c r="L63" s="74" t="n">
        <f aca="false">Input!AY59</f>
        <v>0</v>
      </c>
      <c r="M63" s="76" t="n">
        <f aca="false">SUM(I63:L63)</f>
        <v>0</v>
      </c>
      <c r="N63" s="74" t="n">
        <f aca="false">Input!AR59</f>
        <v>0</v>
      </c>
      <c r="O63" s="74" t="n">
        <v>0</v>
      </c>
      <c r="P63" s="74" t="n">
        <f aca="false">+Input!AS59</f>
        <v>0</v>
      </c>
      <c r="Q63" s="74" t="n">
        <f aca="false">+Input!DG59</f>
        <v>0</v>
      </c>
      <c r="R63" s="75" t="n">
        <f aca="false">SUM(N63:Q63)</f>
        <v>0</v>
      </c>
      <c r="S63" s="73" t="n">
        <f aca="false">Input!CV59</f>
        <v>0</v>
      </c>
      <c r="T63" s="74" t="n">
        <f aca="false">Input!CJ59</f>
        <v>0</v>
      </c>
      <c r="U63" s="74" t="n">
        <v>0</v>
      </c>
      <c r="V63" s="74" t="n">
        <v>0</v>
      </c>
      <c r="W63" s="76" t="n">
        <f aca="false">+S63+T63+U63+V63</f>
        <v>0</v>
      </c>
      <c r="X63" s="77" t="n">
        <f aca="false">Input!CB59</f>
        <v>0</v>
      </c>
      <c r="Y63" s="78" t="n">
        <f aca="false">Input!BV59</f>
        <v>0</v>
      </c>
      <c r="Z63" s="78" t="n">
        <f aca="false">Input!BX59+Input!BZ59</f>
        <v>0</v>
      </c>
      <c r="AA63" s="78" t="n">
        <f aca="false">Input!BP59</f>
        <v>0</v>
      </c>
      <c r="AB63" s="79" t="n">
        <f aca="false">(X63*10/7.99)+Y63+Z63+AA63</f>
        <v>0</v>
      </c>
      <c r="AC63" s="80" t="n">
        <f aca="false">AA63</f>
        <v>0</v>
      </c>
      <c r="AD63" s="73" t="n">
        <f aca="false">Input!V59+Input!AB59</f>
        <v>0</v>
      </c>
      <c r="AE63" s="74" t="n">
        <f aca="false">Input!X59</f>
        <v>0</v>
      </c>
      <c r="AF63" s="74" t="n">
        <f aca="false">Input!T59</f>
        <v>0</v>
      </c>
      <c r="AG63" s="74" t="n">
        <f aca="false">Input!CD59+Input!CF59+Input!CN59</f>
        <v>0</v>
      </c>
      <c r="AH63" s="74" t="n">
        <f aca="false">Input!W59+Input!AA59</f>
        <v>0</v>
      </c>
      <c r="AI63" s="74" t="n">
        <f aca="false">Input!CP59+Input!CR59+Input!CT59</f>
        <v>0</v>
      </c>
      <c r="AJ63" s="74" t="n">
        <f aca="false">Input!U59</f>
        <v>0</v>
      </c>
      <c r="AK63" s="74" t="n">
        <f aca="false">Input!AL59+Input!AN59</f>
        <v>0</v>
      </c>
      <c r="AL63" s="85" t="n">
        <f aca="false">Input!AD59</f>
        <v>0</v>
      </c>
      <c r="AM63" s="85" t="n">
        <f aca="false">+Input!EB59</f>
        <v>0</v>
      </c>
      <c r="AN63" s="85" t="n">
        <f aca="false">Input!BJ59</f>
        <v>0</v>
      </c>
      <c r="AO63" s="85" t="n">
        <f aca="false">Input!AF59</f>
        <v>0</v>
      </c>
      <c r="AP63" s="85" t="n">
        <f aca="false">Input!BN59</f>
        <v>0</v>
      </c>
      <c r="AQ63" s="85" t="n">
        <f aca="false">+Input!BL59</f>
        <v>0</v>
      </c>
      <c r="AR63" s="85" t="n">
        <f aca="false">Input!BH59</f>
        <v>0</v>
      </c>
      <c r="AS63" s="85" t="n">
        <f aca="false">Input!L59</f>
        <v>0</v>
      </c>
      <c r="AT63" s="74" t="n">
        <f aca="false">Input!N59</f>
        <v>0</v>
      </c>
      <c r="AU63" s="74" t="n">
        <f aca="false">Input!P59</f>
        <v>0</v>
      </c>
      <c r="AV63" s="74" t="n">
        <f aca="false">Input!J59</f>
        <v>0</v>
      </c>
      <c r="AW63" s="74" t="n">
        <f aca="false">Input!H59</f>
        <v>0</v>
      </c>
      <c r="AX63" s="74" t="n">
        <f aca="false">Input!F59</f>
        <v>0</v>
      </c>
      <c r="AY63" s="74" t="n">
        <f aca="false">Input!AH59</f>
        <v>0</v>
      </c>
      <c r="AZ63" s="81" t="n">
        <f aca="false">Input!CH59</f>
        <v>0</v>
      </c>
      <c r="BA63" s="75" t="n">
        <f aca="false">AD63+AE63+AF63+AG63+AH63+AI63+AJ63+AK63+AL63+AM63+AN63+AO63+AP63+AQ63+AX63+AS63+AT63+AU63+AV63+AW63+AY63+((AR63*10)/7.45)</f>
        <v>0</v>
      </c>
      <c r="BB63" s="83" t="n">
        <f aca="false">AL63+AO63+AX63+AY63+AV63</f>
        <v>0</v>
      </c>
      <c r="BH63" s="84"/>
      <c r="BI63" s="85"/>
      <c r="BJ63" s="85"/>
      <c r="BK63" s="85"/>
      <c r="BL63" s="85"/>
      <c r="BM63" s="85"/>
      <c r="BN63" s="86"/>
      <c r="BO63" s="85"/>
      <c r="BP63" s="85"/>
      <c r="BQ63" s="85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</row>
    <row r="64" customFormat="false" ht="15" hidden="false" customHeight="false" outlineLevel="0" collapsed="false">
      <c r="B64" s="71" t="str">
        <f aca="false">+Input!A60</f>
        <v>DEC-2003</v>
      </c>
      <c r="C64" s="72" t="n">
        <f aca="false">((H64+M64)/7.55*1000)+(R64/7.45*1000)+(W64/8.33*1000)+(AB64*100)+(AC64*100)+(BA64*100)+(BB64*100)</f>
        <v>0</v>
      </c>
      <c r="D64" s="73" t="n">
        <f aca="false">Input!D60</f>
        <v>0</v>
      </c>
      <c r="E64" s="74" t="n">
        <f aca="false">Input!B60</f>
        <v>0</v>
      </c>
      <c r="F64" s="74" t="n">
        <f aca="false">Input!E60</f>
        <v>0</v>
      </c>
      <c r="G64" s="74" t="n">
        <f aca="false">Input!C60</f>
        <v>0</v>
      </c>
      <c r="H64" s="75" t="n">
        <f aca="false">SUM(D64:G64)</f>
        <v>0</v>
      </c>
      <c r="I64" s="73" t="n">
        <f aca="false">Input!AV60+Input!AZ60</f>
        <v>0</v>
      </c>
      <c r="J64" s="74" t="n">
        <v>0</v>
      </c>
      <c r="K64" s="74" t="n">
        <f aca="false">Input!AW60+Input!BA60</f>
        <v>0</v>
      </c>
      <c r="L64" s="74" t="n">
        <f aca="false">Input!AY60</f>
        <v>0</v>
      </c>
      <c r="M64" s="76" t="n">
        <f aca="false">SUM(I64:L64)</f>
        <v>0</v>
      </c>
      <c r="N64" s="74" t="n">
        <f aca="false">Input!AR60</f>
        <v>0</v>
      </c>
      <c r="O64" s="74" t="n">
        <v>0</v>
      </c>
      <c r="P64" s="74" t="n">
        <f aca="false">+Input!AS60</f>
        <v>0</v>
      </c>
      <c r="Q64" s="74" t="n">
        <f aca="false">+Input!DG60</f>
        <v>0</v>
      </c>
      <c r="R64" s="75" t="n">
        <f aca="false">SUM(N64:Q64)</f>
        <v>0</v>
      </c>
      <c r="S64" s="73" t="n">
        <f aca="false">Input!CV60</f>
        <v>0</v>
      </c>
      <c r="T64" s="74" t="n">
        <f aca="false">Input!CJ60</f>
        <v>0</v>
      </c>
      <c r="U64" s="74" t="n">
        <v>0</v>
      </c>
      <c r="V64" s="74" t="n">
        <v>0</v>
      </c>
      <c r="W64" s="76" t="n">
        <f aca="false">+S64+T64+U64+V64</f>
        <v>0</v>
      </c>
      <c r="X64" s="77" t="n">
        <f aca="false">Input!CB60</f>
        <v>0</v>
      </c>
      <c r="Y64" s="78" t="n">
        <f aca="false">Input!BV60</f>
        <v>0</v>
      </c>
      <c r="Z64" s="78" t="n">
        <f aca="false">Input!BX60+Input!BZ60</f>
        <v>0</v>
      </c>
      <c r="AA64" s="78" t="n">
        <f aca="false">Input!BP60</f>
        <v>0</v>
      </c>
      <c r="AB64" s="79" t="n">
        <f aca="false">(X64*10/7.99)+Y64+Z64+AA64</f>
        <v>0</v>
      </c>
      <c r="AC64" s="80" t="n">
        <f aca="false">AA64</f>
        <v>0</v>
      </c>
      <c r="AD64" s="73" t="n">
        <f aca="false">Input!V60+Input!AB60</f>
        <v>0</v>
      </c>
      <c r="AE64" s="74" t="n">
        <f aca="false">Input!X60</f>
        <v>0</v>
      </c>
      <c r="AF64" s="74" t="n">
        <f aca="false">Input!T60</f>
        <v>0</v>
      </c>
      <c r="AG64" s="74" t="n">
        <f aca="false">Input!CD60+Input!CF60+Input!CN60</f>
        <v>0</v>
      </c>
      <c r="AH64" s="74" t="n">
        <f aca="false">Input!W60+Input!AA60</f>
        <v>0</v>
      </c>
      <c r="AI64" s="74" t="n">
        <f aca="false">Input!CP60+Input!CR60+Input!CT60</f>
        <v>0</v>
      </c>
      <c r="AJ64" s="74" t="n">
        <f aca="false">Input!U60</f>
        <v>0</v>
      </c>
      <c r="AK64" s="74" t="n">
        <f aca="false">Input!AL60+Input!AN60</f>
        <v>0</v>
      </c>
      <c r="AL64" s="85" t="n">
        <f aca="false">Input!AD60</f>
        <v>0</v>
      </c>
      <c r="AM64" s="85" t="n">
        <f aca="false">+Input!EB60</f>
        <v>0</v>
      </c>
      <c r="AN64" s="85" t="n">
        <f aca="false">Input!BJ60</f>
        <v>0</v>
      </c>
      <c r="AO64" s="85" t="n">
        <f aca="false">Input!AF60</f>
        <v>0</v>
      </c>
      <c r="AP64" s="85" t="n">
        <f aca="false">Input!BN60</f>
        <v>0</v>
      </c>
      <c r="AQ64" s="85" t="n">
        <f aca="false">+Input!BL60</f>
        <v>0</v>
      </c>
      <c r="AR64" s="85" t="n">
        <f aca="false">Input!BH60</f>
        <v>0</v>
      </c>
      <c r="AS64" s="85" t="n">
        <f aca="false">Input!L60</f>
        <v>0</v>
      </c>
      <c r="AT64" s="74" t="n">
        <f aca="false">Input!N60</f>
        <v>0</v>
      </c>
      <c r="AU64" s="74" t="n">
        <f aca="false">Input!P60</f>
        <v>0</v>
      </c>
      <c r="AV64" s="74" t="n">
        <f aca="false">Input!J60</f>
        <v>0</v>
      </c>
      <c r="AW64" s="74" t="n">
        <f aca="false">Input!H60</f>
        <v>0</v>
      </c>
      <c r="AX64" s="74" t="n">
        <f aca="false">Input!F60</f>
        <v>0</v>
      </c>
      <c r="AY64" s="74" t="n">
        <f aca="false">Input!AH60</f>
        <v>0</v>
      </c>
      <c r="AZ64" s="81" t="n">
        <f aca="false">Input!CH60</f>
        <v>0</v>
      </c>
      <c r="BA64" s="75" t="n">
        <f aca="false">AD64+AE64+AF64+AG64+AH64+AI64+AJ64+AK64+AL64+AM64+AN64+AO64+AP64+AQ64+AX64+AS64+AT64+AU64+AV64+AW64+AY64+((AR64*10)/7.45)</f>
        <v>0</v>
      </c>
      <c r="BB64" s="83" t="n">
        <f aca="false">AL64+AO64+AX64+AY64+AV64</f>
        <v>0</v>
      </c>
      <c r="BH64" s="84"/>
      <c r="BI64" s="85"/>
      <c r="BJ64" s="85"/>
      <c r="BK64" s="85"/>
      <c r="BL64" s="85"/>
      <c r="BM64" s="85"/>
      <c r="BN64" s="86"/>
      <c r="BO64" s="85"/>
      <c r="BP64" s="85"/>
      <c r="BQ64" s="85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</row>
    <row r="65" customFormat="false" ht="15" hidden="false" customHeight="false" outlineLevel="0" collapsed="false">
      <c r="B65" s="110" t="str">
        <f aca="false">+Input!A61</f>
        <v>JAN-2004</v>
      </c>
      <c r="C65" s="111" t="n">
        <f aca="false">((H65+M65)/7.55*1000)+(R65/7.45*1000)+(W65/8.33*1000)+(AB65*100)+(AC65*100)+(BA65*100)+(BB65*100)</f>
        <v>0</v>
      </c>
      <c r="D65" s="112" t="n">
        <f aca="false">Input!D61</f>
        <v>0</v>
      </c>
      <c r="E65" s="113" t="n">
        <f aca="false">Input!B61</f>
        <v>0</v>
      </c>
      <c r="F65" s="113" t="n">
        <f aca="false">Input!E61</f>
        <v>0</v>
      </c>
      <c r="G65" s="113" t="n">
        <f aca="false">Input!C61</f>
        <v>0</v>
      </c>
      <c r="H65" s="114" t="n">
        <f aca="false">SUM(D65:G65)</f>
        <v>0</v>
      </c>
      <c r="I65" s="112" t="n">
        <f aca="false">Input!AV61+Input!AZ61</f>
        <v>0</v>
      </c>
      <c r="J65" s="113" t="n">
        <v>0</v>
      </c>
      <c r="K65" s="113" t="n">
        <f aca="false">Input!AW61+Input!BA61</f>
        <v>0</v>
      </c>
      <c r="L65" s="113" t="n">
        <f aca="false">Input!AY61</f>
        <v>0</v>
      </c>
      <c r="M65" s="115" t="n">
        <f aca="false">SUM(I65:L65)</f>
        <v>0</v>
      </c>
      <c r="N65" s="113" t="n">
        <f aca="false">Input!AR61</f>
        <v>0</v>
      </c>
      <c r="O65" s="113" t="n">
        <v>0</v>
      </c>
      <c r="P65" s="113" t="n">
        <f aca="false">+Input!AS61</f>
        <v>0</v>
      </c>
      <c r="Q65" s="113" t="n">
        <f aca="false">+Input!DG61</f>
        <v>0</v>
      </c>
      <c r="R65" s="114" t="n">
        <f aca="false">SUM(N65:Q65)</f>
        <v>0</v>
      </c>
      <c r="S65" s="112" t="n">
        <f aca="false">Input!CV61</f>
        <v>0</v>
      </c>
      <c r="T65" s="113" t="n">
        <f aca="false">Input!CJ61</f>
        <v>0</v>
      </c>
      <c r="U65" s="113" t="n">
        <v>0</v>
      </c>
      <c r="V65" s="113" t="n">
        <v>0</v>
      </c>
      <c r="W65" s="115" t="n">
        <f aca="false">+S65+T65+U65+V65</f>
        <v>0</v>
      </c>
      <c r="X65" s="117" t="n">
        <f aca="false">Input!CB61</f>
        <v>0</v>
      </c>
      <c r="Y65" s="118" t="n">
        <f aca="false">Input!BV61</f>
        <v>0</v>
      </c>
      <c r="Z65" s="118" t="n">
        <f aca="false">Input!BX61+Input!BZ61</f>
        <v>0</v>
      </c>
      <c r="AA65" s="118" t="n">
        <f aca="false">Input!BP61</f>
        <v>0</v>
      </c>
      <c r="AB65" s="119" t="n">
        <f aca="false">(X65*10/7.99)+Y65+Z65+AA65</f>
        <v>0</v>
      </c>
      <c r="AC65" s="120" t="n">
        <f aca="false">AA65</f>
        <v>0</v>
      </c>
      <c r="AD65" s="112" t="n">
        <f aca="false">Input!V61+Input!AB61</f>
        <v>0</v>
      </c>
      <c r="AE65" s="113" t="n">
        <f aca="false">Input!X61</f>
        <v>0</v>
      </c>
      <c r="AF65" s="113" t="n">
        <f aca="false">Input!T61</f>
        <v>0</v>
      </c>
      <c r="AG65" s="113" t="n">
        <f aca="false">Input!CD61+Input!CF61+Input!CN61</f>
        <v>0</v>
      </c>
      <c r="AH65" s="113" t="n">
        <f aca="false">Input!W61+Input!AA61</f>
        <v>0</v>
      </c>
      <c r="AI65" s="113" t="n">
        <f aca="false">Input!CP61+Input!CR61+Input!CT61</f>
        <v>0</v>
      </c>
      <c r="AJ65" s="113" t="n">
        <f aca="false">Input!U61</f>
        <v>0</v>
      </c>
      <c r="AK65" s="113" t="n">
        <f aca="false">Input!AL61+Input!AN61</f>
        <v>0</v>
      </c>
      <c r="AL65" s="121" t="n">
        <f aca="false">Input!AD61</f>
        <v>0</v>
      </c>
      <c r="AM65" s="121" t="n">
        <f aca="false">+Input!EB61</f>
        <v>0</v>
      </c>
      <c r="AN65" s="121" t="n">
        <f aca="false">Input!BJ61</f>
        <v>0</v>
      </c>
      <c r="AO65" s="121" t="n">
        <f aca="false">Input!AF61</f>
        <v>0</v>
      </c>
      <c r="AP65" s="121" t="n">
        <f aca="false">Input!BN61</f>
        <v>0</v>
      </c>
      <c r="AQ65" s="121" t="n">
        <f aca="false">+Input!BL61</f>
        <v>0</v>
      </c>
      <c r="AR65" s="121" t="n">
        <f aca="false">Input!BH61</f>
        <v>0</v>
      </c>
      <c r="AS65" s="121" t="n">
        <f aca="false">Input!L61</f>
        <v>0</v>
      </c>
      <c r="AT65" s="113" t="n">
        <f aca="false">Input!N61</f>
        <v>0</v>
      </c>
      <c r="AU65" s="113" t="n">
        <f aca="false">Input!P61</f>
        <v>0</v>
      </c>
      <c r="AV65" s="113" t="n">
        <f aca="false">Input!J61</f>
        <v>0</v>
      </c>
      <c r="AW65" s="113" t="n">
        <f aca="false">Input!H61</f>
        <v>0</v>
      </c>
      <c r="AX65" s="113" t="n">
        <f aca="false">Input!F61</f>
        <v>0</v>
      </c>
      <c r="AY65" s="113" t="n">
        <f aca="false">Input!AH61</f>
        <v>0</v>
      </c>
      <c r="AZ65" s="122" t="n">
        <f aca="false">Input!CH61</f>
        <v>0</v>
      </c>
      <c r="BA65" s="114" t="n">
        <f aca="false">AD65+AE65+AF65+AG65+AH65+AI65+AJ65+AK65+AL65+AM65+AN65+AO65+AP65+AQ65+AX65+AS65+AT65+AU65+AV65+AW65+AY65+((AR65*10)/7.45)</f>
        <v>0</v>
      </c>
      <c r="BB65" s="123" t="n">
        <f aca="false">AL65+AO65+AX65+AY65+AV65</f>
        <v>0</v>
      </c>
      <c r="BH65" s="84"/>
      <c r="BI65" s="85"/>
      <c r="BJ65" s="85"/>
      <c r="BK65" s="85"/>
      <c r="BL65" s="85"/>
      <c r="BM65" s="85"/>
      <c r="BN65" s="86"/>
      <c r="BO65" s="85"/>
      <c r="BP65" s="85"/>
      <c r="BQ65" s="85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</row>
    <row r="66" customFormat="false" ht="15" hidden="false" customHeight="false" outlineLevel="0" collapsed="false">
      <c r="B66" s="71" t="str">
        <f aca="false">+Input!A62</f>
        <v>FEB-2004</v>
      </c>
      <c r="C66" s="72" t="n">
        <f aca="false">((H66+M66)/7.55*1000)+(R66/7.45*1000)+(W66/8.33*1000)+(AB66*100)+(AC66*100)+(BA66*100)+(BB66*100)</f>
        <v>0</v>
      </c>
      <c r="D66" s="73" t="n">
        <f aca="false">Input!D62</f>
        <v>0</v>
      </c>
      <c r="E66" s="74" t="n">
        <f aca="false">Input!B62</f>
        <v>0</v>
      </c>
      <c r="F66" s="74" t="n">
        <f aca="false">Input!E62</f>
        <v>0</v>
      </c>
      <c r="G66" s="74" t="n">
        <f aca="false">Input!C62</f>
        <v>0</v>
      </c>
      <c r="H66" s="75" t="n">
        <f aca="false">SUM(D66:G66)</f>
        <v>0</v>
      </c>
      <c r="I66" s="73" t="n">
        <f aca="false">Input!AV62+Input!AZ62</f>
        <v>0</v>
      </c>
      <c r="J66" s="74" t="n">
        <v>0</v>
      </c>
      <c r="K66" s="74" t="n">
        <f aca="false">Input!AW62+Input!BA62</f>
        <v>0</v>
      </c>
      <c r="L66" s="74" t="n">
        <f aca="false">Input!AY62</f>
        <v>0</v>
      </c>
      <c r="M66" s="76" t="n">
        <f aca="false">SUM(I66:L66)</f>
        <v>0</v>
      </c>
      <c r="N66" s="74" t="n">
        <f aca="false">Input!AR62</f>
        <v>0</v>
      </c>
      <c r="O66" s="74" t="n">
        <v>0</v>
      </c>
      <c r="P66" s="74" t="n">
        <f aca="false">+Input!AS62</f>
        <v>0</v>
      </c>
      <c r="Q66" s="74" t="n">
        <f aca="false">+Input!DG62</f>
        <v>0</v>
      </c>
      <c r="R66" s="75" t="n">
        <f aca="false">SUM(N66:Q66)</f>
        <v>0</v>
      </c>
      <c r="S66" s="73" t="n">
        <f aca="false">Input!CV62</f>
        <v>0</v>
      </c>
      <c r="T66" s="74" t="n">
        <f aca="false">Input!CJ62</f>
        <v>0</v>
      </c>
      <c r="U66" s="74" t="n">
        <v>0</v>
      </c>
      <c r="V66" s="74" t="n">
        <v>0</v>
      </c>
      <c r="W66" s="76" t="n">
        <f aca="false">+S66+T66+U66+V66</f>
        <v>0</v>
      </c>
      <c r="X66" s="77" t="n">
        <f aca="false">Input!CB62</f>
        <v>0</v>
      </c>
      <c r="Y66" s="78" t="n">
        <f aca="false">Input!BV62</f>
        <v>0</v>
      </c>
      <c r="Z66" s="78" t="n">
        <f aca="false">Input!BX62+Input!BZ62</f>
        <v>0</v>
      </c>
      <c r="AA66" s="78" t="n">
        <f aca="false">Input!BP62</f>
        <v>0</v>
      </c>
      <c r="AB66" s="79" t="n">
        <f aca="false">(X66*10/7.99)+Y66+Z66+AA66</f>
        <v>0</v>
      </c>
      <c r="AC66" s="80" t="n">
        <f aca="false">AA66</f>
        <v>0</v>
      </c>
      <c r="AD66" s="73" t="n">
        <f aca="false">Input!V62+Input!AB62</f>
        <v>0</v>
      </c>
      <c r="AE66" s="74" t="n">
        <f aca="false">Input!X62</f>
        <v>0</v>
      </c>
      <c r="AF66" s="74" t="n">
        <f aca="false">Input!T62</f>
        <v>0</v>
      </c>
      <c r="AG66" s="74" t="n">
        <f aca="false">Input!CD62+Input!CF62+Input!CN62</f>
        <v>0</v>
      </c>
      <c r="AH66" s="74" t="n">
        <f aca="false">Input!W62+Input!AA62</f>
        <v>0</v>
      </c>
      <c r="AI66" s="74" t="n">
        <f aca="false">Input!CP62+Input!CR62+Input!CT62</f>
        <v>0</v>
      </c>
      <c r="AJ66" s="74" t="n">
        <f aca="false">Input!U62</f>
        <v>0</v>
      </c>
      <c r="AK66" s="74" t="n">
        <f aca="false">Input!AL62+Input!AN62</f>
        <v>0</v>
      </c>
      <c r="AL66" s="85" t="n">
        <f aca="false">Input!AD62</f>
        <v>0</v>
      </c>
      <c r="AM66" s="85" t="n">
        <f aca="false">+Input!EB62</f>
        <v>0</v>
      </c>
      <c r="AN66" s="85" t="n">
        <f aca="false">Input!BJ62</f>
        <v>0</v>
      </c>
      <c r="AO66" s="85" t="n">
        <f aca="false">Input!AF62</f>
        <v>0</v>
      </c>
      <c r="AP66" s="85" t="n">
        <f aca="false">Input!BN62</f>
        <v>0</v>
      </c>
      <c r="AQ66" s="85" t="n">
        <f aca="false">+Input!BL62</f>
        <v>0</v>
      </c>
      <c r="AR66" s="85" t="n">
        <f aca="false">Input!BH62</f>
        <v>0</v>
      </c>
      <c r="AS66" s="85" t="n">
        <f aca="false">Input!L62</f>
        <v>0</v>
      </c>
      <c r="AT66" s="74" t="n">
        <f aca="false">Input!N62</f>
        <v>0</v>
      </c>
      <c r="AU66" s="74" t="n">
        <f aca="false">Input!P62</f>
        <v>0</v>
      </c>
      <c r="AV66" s="74" t="n">
        <f aca="false">Input!J62</f>
        <v>0</v>
      </c>
      <c r="AW66" s="74" t="n">
        <f aca="false">Input!H62</f>
        <v>0</v>
      </c>
      <c r="AX66" s="74" t="n">
        <f aca="false">Input!F62</f>
        <v>0</v>
      </c>
      <c r="AY66" s="74" t="n">
        <f aca="false">Input!AH62</f>
        <v>0</v>
      </c>
      <c r="AZ66" s="81" t="n">
        <f aca="false">Input!CH62</f>
        <v>0</v>
      </c>
      <c r="BA66" s="75" t="n">
        <f aca="false">AD66+AE66+AF66+AG66+AH66+AI66+AJ66+AK66+AL66+AM66+AN66+AO66+AP66+AQ66+AX66+AS66+AT66+AU66+AV66+AW66+AY66+((AR66*10)/7.45)</f>
        <v>0</v>
      </c>
      <c r="BB66" s="83" t="n">
        <f aca="false">AL66+AO66+AX66+AY66+AV66</f>
        <v>0</v>
      </c>
      <c r="BH66" s="84"/>
      <c r="BI66" s="85"/>
      <c r="BJ66" s="85"/>
      <c r="BK66" s="85"/>
      <c r="BL66" s="85"/>
      <c r="BM66" s="85"/>
      <c r="BN66" s="86"/>
      <c r="BO66" s="85"/>
      <c r="BP66" s="85"/>
      <c r="BQ66" s="85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</row>
    <row r="67" customFormat="false" ht="15" hidden="false" customHeight="false" outlineLevel="0" collapsed="false">
      <c r="B67" s="71" t="str">
        <f aca="false">+Input!A63</f>
        <v>MAR-2004</v>
      </c>
      <c r="C67" s="72" t="n">
        <f aca="false">((H67+M67)/7.55*1000)+(R67/7.45*1000)+(W67/8.33*1000)+(AB67*100)+(AC67*100)+(BA67*100)+(BB67*100)</f>
        <v>0</v>
      </c>
      <c r="D67" s="73" t="n">
        <f aca="false">Input!D63</f>
        <v>0</v>
      </c>
      <c r="E67" s="74" t="n">
        <f aca="false">Input!B63</f>
        <v>0</v>
      </c>
      <c r="F67" s="74" t="n">
        <f aca="false">Input!E63</f>
        <v>0</v>
      </c>
      <c r="G67" s="74" t="n">
        <f aca="false">Input!C63</f>
        <v>0</v>
      </c>
      <c r="H67" s="75" t="n">
        <f aca="false">SUM(D67:G67)</f>
        <v>0</v>
      </c>
      <c r="I67" s="73" t="n">
        <f aca="false">Input!AV63+Input!AZ63</f>
        <v>0</v>
      </c>
      <c r="J67" s="74" t="n">
        <v>0</v>
      </c>
      <c r="K67" s="74" t="n">
        <f aca="false">Input!AW63+Input!BA63</f>
        <v>0</v>
      </c>
      <c r="L67" s="74" t="n">
        <f aca="false">Input!AY63</f>
        <v>0</v>
      </c>
      <c r="M67" s="76" t="n">
        <f aca="false">SUM(I67:L67)</f>
        <v>0</v>
      </c>
      <c r="N67" s="74" t="n">
        <f aca="false">Input!AR63</f>
        <v>0</v>
      </c>
      <c r="O67" s="74" t="n">
        <v>0</v>
      </c>
      <c r="P67" s="74" t="n">
        <f aca="false">+Input!AS63</f>
        <v>0</v>
      </c>
      <c r="Q67" s="74" t="n">
        <f aca="false">+Input!DG63</f>
        <v>0</v>
      </c>
      <c r="R67" s="75" t="n">
        <f aca="false">SUM(N67:Q67)</f>
        <v>0</v>
      </c>
      <c r="S67" s="73" t="n">
        <f aca="false">Input!CV63</f>
        <v>0</v>
      </c>
      <c r="T67" s="74" t="n">
        <f aca="false">Input!CJ63</f>
        <v>0</v>
      </c>
      <c r="U67" s="74" t="n">
        <v>0</v>
      </c>
      <c r="V67" s="74" t="n">
        <v>0</v>
      </c>
      <c r="W67" s="76" t="n">
        <f aca="false">+S67+T67+U67+V67</f>
        <v>0</v>
      </c>
      <c r="X67" s="77" t="n">
        <f aca="false">Input!CB63</f>
        <v>0</v>
      </c>
      <c r="Y67" s="78" t="n">
        <f aca="false">Input!BV63</f>
        <v>0</v>
      </c>
      <c r="Z67" s="78" t="n">
        <f aca="false">Input!BX63+Input!BZ63</f>
        <v>0</v>
      </c>
      <c r="AA67" s="78" t="n">
        <f aca="false">Input!BP63</f>
        <v>0</v>
      </c>
      <c r="AB67" s="79" t="n">
        <f aca="false">(X67*10/7.99)+Y67+Z67+AA67</f>
        <v>0</v>
      </c>
      <c r="AC67" s="80" t="n">
        <f aca="false">AA67</f>
        <v>0</v>
      </c>
      <c r="AD67" s="73" t="n">
        <f aca="false">Input!V63+Input!AB63</f>
        <v>0</v>
      </c>
      <c r="AE67" s="74" t="n">
        <f aca="false">Input!X63</f>
        <v>0</v>
      </c>
      <c r="AF67" s="74" t="n">
        <f aca="false">Input!T63</f>
        <v>0</v>
      </c>
      <c r="AG67" s="74" t="n">
        <f aca="false">Input!CD63+Input!CF63+Input!CN63</f>
        <v>0</v>
      </c>
      <c r="AH67" s="74" t="n">
        <f aca="false">Input!W63+Input!AA63</f>
        <v>0</v>
      </c>
      <c r="AI67" s="74" t="n">
        <f aca="false">Input!CP63+Input!CR63+Input!CT63</f>
        <v>0</v>
      </c>
      <c r="AJ67" s="74" t="n">
        <f aca="false">Input!U63</f>
        <v>0</v>
      </c>
      <c r="AK67" s="74" t="n">
        <f aca="false">Input!AL63+Input!AN63</f>
        <v>0</v>
      </c>
      <c r="AL67" s="85" t="n">
        <f aca="false">Input!AD63</f>
        <v>0</v>
      </c>
      <c r="AM67" s="85" t="n">
        <f aca="false">+Input!EB63</f>
        <v>0</v>
      </c>
      <c r="AN67" s="85" t="n">
        <f aca="false">Input!BJ63</f>
        <v>0</v>
      </c>
      <c r="AO67" s="85" t="n">
        <f aca="false">Input!AF63</f>
        <v>0</v>
      </c>
      <c r="AP67" s="85" t="n">
        <f aca="false">Input!BN63</f>
        <v>0</v>
      </c>
      <c r="AQ67" s="85" t="n">
        <f aca="false">+Input!BL63</f>
        <v>0</v>
      </c>
      <c r="AR67" s="85" t="n">
        <f aca="false">Input!BH63</f>
        <v>0</v>
      </c>
      <c r="AS67" s="85" t="n">
        <f aca="false">Input!L63</f>
        <v>0</v>
      </c>
      <c r="AT67" s="74" t="n">
        <f aca="false">Input!N63</f>
        <v>0</v>
      </c>
      <c r="AU67" s="74" t="n">
        <f aca="false">Input!P63</f>
        <v>0</v>
      </c>
      <c r="AV67" s="74" t="n">
        <f aca="false">Input!J63</f>
        <v>0</v>
      </c>
      <c r="AW67" s="74" t="n">
        <f aca="false">Input!H63</f>
        <v>0</v>
      </c>
      <c r="AX67" s="74" t="n">
        <f aca="false">Input!F63</f>
        <v>0</v>
      </c>
      <c r="AY67" s="74" t="n">
        <f aca="false">Input!AH63</f>
        <v>0</v>
      </c>
      <c r="AZ67" s="81" t="n">
        <f aca="false">Input!CH63</f>
        <v>0</v>
      </c>
      <c r="BA67" s="75" t="n">
        <f aca="false">AD67+AE67+AF67+AG67+AH67+AI67+AJ67+AK67+AL67+AM67+AN67+AO67+AP67+AQ67+AX67+AS67+AT67+AU67+AV67+AW67+AY67+((AR67*10)/7.45)</f>
        <v>0</v>
      </c>
      <c r="BB67" s="83" t="n">
        <f aca="false">AL67+AO67+AX67+AY67+AV67</f>
        <v>0</v>
      </c>
      <c r="BH67" s="84"/>
      <c r="BI67" s="85"/>
      <c r="BJ67" s="85"/>
      <c r="BK67" s="85"/>
      <c r="BL67" s="85"/>
      <c r="BM67" s="85"/>
      <c r="BN67" s="86"/>
      <c r="BO67" s="85"/>
      <c r="BP67" s="85"/>
      <c r="BQ67" s="85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</row>
    <row r="68" customFormat="false" ht="15" hidden="false" customHeight="false" outlineLevel="0" collapsed="false">
      <c r="B68" s="110" t="str">
        <f aca="false">+Input!A64</f>
        <v>APR-2004</v>
      </c>
      <c r="C68" s="111" t="n">
        <f aca="false">((H68+M68)/7.55*1000)+(R68/7.45*1000)+(W68/8.33*1000)+(AB68*100)+(AC68*100)+(BA68*100)+(BB68*100)</f>
        <v>0</v>
      </c>
      <c r="D68" s="112" t="n">
        <f aca="false">Input!D64</f>
        <v>0</v>
      </c>
      <c r="E68" s="113" t="n">
        <f aca="false">Input!B64</f>
        <v>0</v>
      </c>
      <c r="F68" s="113" t="n">
        <f aca="false">Input!E64</f>
        <v>0</v>
      </c>
      <c r="G68" s="113" t="n">
        <f aca="false">Input!C64</f>
        <v>0</v>
      </c>
      <c r="H68" s="114" t="n">
        <f aca="false">SUM(D68:G68)</f>
        <v>0</v>
      </c>
      <c r="I68" s="112" t="n">
        <f aca="false">Input!AV64+Input!AZ64</f>
        <v>0</v>
      </c>
      <c r="J68" s="113" t="n">
        <v>0</v>
      </c>
      <c r="K68" s="113" t="n">
        <f aca="false">Input!AW64+Input!BA64</f>
        <v>0</v>
      </c>
      <c r="L68" s="113" t="n">
        <f aca="false">Input!AY64</f>
        <v>0</v>
      </c>
      <c r="M68" s="115" t="n">
        <f aca="false">SUM(I68:L68)</f>
        <v>0</v>
      </c>
      <c r="N68" s="113" t="n">
        <f aca="false">Input!AR64</f>
        <v>0</v>
      </c>
      <c r="O68" s="113" t="n">
        <v>0</v>
      </c>
      <c r="P68" s="113" t="n">
        <f aca="false">+Input!AS64</f>
        <v>0</v>
      </c>
      <c r="Q68" s="113" t="n">
        <f aca="false">+Input!DG64</f>
        <v>0</v>
      </c>
      <c r="R68" s="114" t="n">
        <f aca="false">SUM(N68:Q68)</f>
        <v>0</v>
      </c>
      <c r="S68" s="112" t="n">
        <f aca="false">Input!CV64</f>
        <v>0</v>
      </c>
      <c r="T68" s="113" t="n">
        <f aca="false">Input!CJ64</f>
        <v>0</v>
      </c>
      <c r="U68" s="113" t="n">
        <v>0</v>
      </c>
      <c r="V68" s="113" t="n">
        <v>0</v>
      </c>
      <c r="W68" s="115" t="n">
        <f aca="false">+S68+T68+U68+V68</f>
        <v>0</v>
      </c>
      <c r="X68" s="117" t="n">
        <f aca="false">Input!CB64</f>
        <v>0</v>
      </c>
      <c r="Y68" s="118" t="n">
        <f aca="false">Input!BV64</f>
        <v>0</v>
      </c>
      <c r="Z68" s="118" t="n">
        <f aca="false">Input!BX64+Input!BZ64</f>
        <v>0</v>
      </c>
      <c r="AA68" s="118" t="n">
        <f aca="false">Input!BP64</f>
        <v>0</v>
      </c>
      <c r="AB68" s="119" t="n">
        <f aca="false">(X68*10/7.99)+Y68+Z68+AA68</f>
        <v>0</v>
      </c>
      <c r="AC68" s="120" t="n">
        <f aca="false">AA68</f>
        <v>0</v>
      </c>
      <c r="AD68" s="112" t="n">
        <f aca="false">Input!V64+Input!AB64</f>
        <v>0</v>
      </c>
      <c r="AE68" s="113" t="n">
        <f aca="false">Input!X64</f>
        <v>0</v>
      </c>
      <c r="AF68" s="113" t="n">
        <f aca="false">Input!T64</f>
        <v>0</v>
      </c>
      <c r="AG68" s="113" t="n">
        <f aca="false">Input!CD64+Input!CF64+Input!CN64</f>
        <v>0</v>
      </c>
      <c r="AH68" s="113" t="n">
        <f aca="false">Input!W64+Input!AA64</f>
        <v>0</v>
      </c>
      <c r="AI68" s="113" t="n">
        <f aca="false">Input!CP64+Input!CR64+Input!CT64</f>
        <v>0</v>
      </c>
      <c r="AJ68" s="113" t="n">
        <f aca="false">Input!U64</f>
        <v>0</v>
      </c>
      <c r="AK68" s="113" t="n">
        <f aca="false">Input!AL64+Input!AN64</f>
        <v>0</v>
      </c>
      <c r="AL68" s="121" t="n">
        <f aca="false">Input!AD64</f>
        <v>0</v>
      </c>
      <c r="AM68" s="121" t="n">
        <f aca="false">+Input!EB64</f>
        <v>0</v>
      </c>
      <c r="AN68" s="121" t="n">
        <f aca="false">Input!BJ64</f>
        <v>0</v>
      </c>
      <c r="AO68" s="121" t="n">
        <f aca="false">Input!AF64</f>
        <v>0</v>
      </c>
      <c r="AP68" s="121" t="n">
        <f aca="false">Input!BN64</f>
        <v>0</v>
      </c>
      <c r="AQ68" s="121" t="n">
        <f aca="false">+Input!BL64</f>
        <v>0</v>
      </c>
      <c r="AR68" s="121" t="n">
        <f aca="false">Input!BH64</f>
        <v>0</v>
      </c>
      <c r="AS68" s="121" t="n">
        <f aca="false">Input!L64</f>
        <v>0</v>
      </c>
      <c r="AT68" s="113" t="n">
        <f aca="false">Input!N64</f>
        <v>0</v>
      </c>
      <c r="AU68" s="113" t="n">
        <f aca="false">Input!P64</f>
        <v>0</v>
      </c>
      <c r="AV68" s="113" t="n">
        <f aca="false">Input!J64</f>
        <v>0</v>
      </c>
      <c r="AW68" s="113" t="n">
        <f aca="false">Input!H64</f>
        <v>0</v>
      </c>
      <c r="AX68" s="113" t="n">
        <f aca="false">Input!F64</f>
        <v>0</v>
      </c>
      <c r="AY68" s="113" t="n">
        <f aca="false">Input!AH64</f>
        <v>0</v>
      </c>
      <c r="AZ68" s="122" t="n">
        <f aca="false">Input!CH64</f>
        <v>0</v>
      </c>
      <c r="BA68" s="114" t="n">
        <f aca="false">AD68+AE68+AF68+AG68+AH68+AI68+AJ68+AK68+AL68+AM68+AN68+AO68+AP68+AQ68+AX68+AS68+AT68+AU68+AV68+AW68+AY68+((AR68*10)/7.45)</f>
        <v>0</v>
      </c>
      <c r="BB68" s="123" t="n">
        <f aca="false">AL68+AO68+AX68+AY68+AV68</f>
        <v>0</v>
      </c>
      <c r="BH68" s="84"/>
      <c r="BI68" s="85"/>
      <c r="BJ68" s="85"/>
      <c r="BK68" s="85"/>
      <c r="BL68" s="85"/>
      <c r="BM68" s="85"/>
      <c r="BN68" s="86"/>
      <c r="BO68" s="85"/>
      <c r="BP68" s="85"/>
      <c r="BQ68" s="85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</row>
    <row r="69" customFormat="false" ht="15" hidden="false" customHeight="false" outlineLevel="0" collapsed="false">
      <c r="B69" s="71" t="str">
        <f aca="false">+Input!A65</f>
        <v>MAY-2004</v>
      </c>
      <c r="C69" s="72" t="n">
        <f aca="false">((H69+M69)/7.55*1000)+(R69/7.45*1000)+(W69/8.33*1000)+(AB69*100)+(AC69*100)+(BA69*100)+(BB69*100)</f>
        <v>0</v>
      </c>
      <c r="D69" s="73" t="n">
        <f aca="false">Input!D65</f>
        <v>0</v>
      </c>
      <c r="E69" s="74" t="n">
        <f aca="false">Input!B65</f>
        <v>0</v>
      </c>
      <c r="F69" s="74" t="n">
        <f aca="false">Input!E65</f>
        <v>0</v>
      </c>
      <c r="G69" s="74" t="n">
        <f aca="false">Input!C65</f>
        <v>0</v>
      </c>
      <c r="H69" s="75" t="n">
        <f aca="false">SUM(D69:G69)</f>
        <v>0</v>
      </c>
      <c r="I69" s="73" t="n">
        <f aca="false">Input!AV65+Input!AZ65</f>
        <v>0</v>
      </c>
      <c r="J69" s="74" t="n">
        <v>0</v>
      </c>
      <c r="K69" s="74" t="n">
        <f aca="false">Input!AW65+Input!BA65</f>
        <v>0</v>
      </c>
      <c r="L69" s="74" t="n">
        <f aca="false">Input!AY65</f>
        <v>0</v>
      </c>
      <c r="M69" s="76" t="n">
        <f aca="false">SUM(I69:L69)</f>
        <v>0</v>
      </c>
      <c r="N69" s="74" t="n">
        <f aca="false">Input!AR65</f>
        <v>0</v>
      </c>
      <c r="O69" s="74" t="n">
        <v>0</v>
      </c>
      <c r="P69" s="74" t="n">
        <f aca="false">+Input!AS65</f>
        <v>0</v>
      </c>
      <c r="Q69" s="74" t="n">
        <f aca="false">+Input!DG65</f>
        <v>0</v>
      </c>
      <c r="R69" s="75" t="n">
        <f aca="false">SUM(N69:Q69)</f>
        <v>0</v>
      </c>
      <c r="S69" s="73" t="n">
        <f aca="false">Input!CV65</f>
        <v>0</v>
      </c>
      <c r="T69" s="74" t="n">
        <f aca="false">Input!CJ65</f>
        <v>0</v>
      </c>
      <c r="U69" s="74" t="n">
        <v>0</v>
      </c>
      <c r="V69" s="74" t="n">
        <v>0</v>
      </c>
      <c r="W69" s="76" t="n">
        <f aca="false">+S69+T69+U69+V69</f>
        <v>0</v>
      </c>
      <c r="X69" s="77" t="n">
        <f aca="false">Input!CB65</f>
        <v>0</v>
      </c>
      <c r="Y69" s="78" t="n">
        <f aca="false">Input!BV65</f>
        <v>0</v>
      </c>
      <c r="Z69" s="78" t="n">
        <f aca="false">Input!BX65+Input!BZ65</f>
        <v>0</v>
      </c>
      <c r="AA69" s="78" t="n">
        <f aca="false">Input!BP65</f>
        <v>0</v>
      </c>
      <c r="AB69" s="79" t="n">
        <f aca="false">(X69*10/7.99)+Y69+Z69+AA69</f>
        <v>0</v>
      </c>
      <c r="AC69" s="80" t="n">
        <f aca="false">AA69</f>
        <v>0</v>
      </c>
      <c r="AD69" s="73" t="n">
        <f aca="false">Input!V65+Input!AB65</f>
        <v>0</v>
      </c>
      <c r="AE69" s="74" t="n">
        <f aca="false">Input!X65</f>
        <v>0</v>
      </c>
      <c r="AF69" s="74" t="n">
        <f aca="false">Input!T65</f>
        <v>0</v>
      </c>
      <c r="AG69" s="74" t="n">
        <f aca="false">Input!CD65+Input!CF65+Input!CN65</f>
        <v>0</v>
      </c>
      <c r="AH69" s="74" t="n">
        <f aca="false">Input!W65+Input!AA65</f>
        <v>0</v>
      </c>
      <c r="AI69" s="74" t="n">
        <f aca="false">Input!CP65+Input!CR65+Input!CT65</f>
        <v>0</v>
      </c>
      <c r="AJ69" s="74" t="n">
        <f aca="false">Input!U65</f>
        <v>0</v>
      </c>
      <c r="AK69" s="74" t="n">
        <f aca="false">Input!AL65+Input!AN65</f>
        <v>0</v>
      </c>
      <c r="AL69" s="85" t="n">
        <f aca="false">Input!AD65</f>
        <v>0</v>
      </c>
      <c r="AM69" s="85" t="n">
        <f aca="false">+Input!EB65</f>
        <v>0</v>
      </c>
      <c r="AN69" s="85" t="n">
        <f aca="false">Input!BJ65</f>
        <v>0</v>
      </c>
      <c r="AO69" s="85" t="n">
        <f aca="false">Input!AF65</f>
        <v>0</v>
      </c>
      <c r="AP69" s="85" t="n">
        <f aca="false">Input!BN65</f>
        <v>0</v>
      </c>
      <c r="AQ69" s="85" t="n">
        <f aca="false">+Input!BL65</f>
        <v>0</v>
      </c>
      <c r="AR69" s="85" t="n">
        <f aca="false">Input!BH65</f>
        <v>0</v>
      </c>
      <c r="AS69" s="85" t="n">
        <f aca="false">Input!L65</f>
        <v>0</v>
      </c>
      <c r="AT69" s="74" t="n">
        <f aca="false">Input!N65</f>
        <v>0</v>
      </c>
      <c r="AU69" s="74" t="n">
        <f aca="false">Input!P65</f>
        <v>0</v>
      </c>
      <c r="AV69" s="74" t="n">
        <f aca="false">Input!J65</f>
        <v>0</v>
      </c>
      <c r="AW69" s="74" t="n">
        <f aca="false">Input!H65</f>
        <v>0</v>
      </c>
      <c r="AX69" s="74" t="n">
        <f aca="false">Input!F65</f>
        <v>0</v>
      </c>
      <c r="AY69" s="74" t="n">
        <f aca="false">Input!AH65</f>
        <v>0</v>
      </c>
      <c r="AZ69" s="81" t="n">
        <f aca="false">Input!CH65</f>
        <v>0</v>
      </c>
      <c r="BA69" s="75" t="n">
        <f aca="false">AD69+AE69+AF69+AG69+AH69+AI69+AJ69+AK69+AL69+AM69+AN69+AO69+AP69+AQ69+AX69+AS69+AT69+AU69+AV69+AW69+AY69+((AR69*10)/7.45)</f>
        <v>0</v>
      </c>
      <c r="BB69" s="83" t="n">
        <f aca="false">AL69+AO69+AX69+AY69+AV69</f>
        <v>0</v>
      </c>
      <c r="BH69" s="84"/>
      <c r="BI69" s="85"/>
      <c r="BJ69" s="85"/>
      <c r="BK69" s="85"/>
      <c r="BL69" s="85"/>
      <c r="BM69" s="85"/>
      <c r="BN69" s="86"/>
      <c r="BO69" s="85"/>
      <c r="BP69" s="85"/>
      <c r="BQ69" s="85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</row>
    <row r="70" customFormat="false" ht="15" hidden="false" customHeight="false" outlineLevel="0" collapsed="false">
      <c r="B70" s="71" t="str">
        <f aca="false">+Input!A66</f>
        <v>JUN-2004</v>
      </c>
      <c r="C70" s="72" t="n">
        <f aca="false">((H70+M70)/7.55*1000)+(R70/7.45*1000)+(W70/8.33*1000)+(AB70*100)+(AC70*100)+(BA70*100)+(BB70*100)</f>
        <v>0</v>
      </c>
      <c r="D70" s="73" t="n">
        <f aca="false">Input!D66</f>
        <v>0</v>
      </c>
      <c r="E70" s="74" t="n">
        <f aca="false">Input!B66</f>
        <v>0</v>
      </c>
      <c r="F70" s="74" t="n">
        <f aca="false">Input!E66</f>
        <v>0</v>
      </c>
      <c r="G70" s="74" t="n">
        <f aca="false">Input!C66</f>
        <v>0</v>
      </c>
      <c r="H70" s="75" t="n">
        <f aca="false">SUM(D70:G70)</f>
        <v>0</v>
      </c>
      <c r="I70" s="73" t="n">
        <f aca="false">Input!AV66+Input!AZ66</f>
        <v>0</v>
      </c>
      <c r="J70" s="74" t="n">
        <v>0</v>
      </c>
      <c r="K70" s="74" t="n">
        <f aca="false">Input!AW66+Input!BA66</f>
        <v>0</v>
      </c>
      <c r="L70" s="74" t="n">
        <f aca="false">Input!AY66</f>
        <v>0</v>
      </c>
      <c r="M70" s="76" t="n">
        <f aca="false">SUM(I70:L70)</f>
        <v>0</v>
      </c>
      <c r="N70" s="74" t="n">
        <f aca="false">Input!AR66</f>
        <v>0</v>
      </c>
      <c r="O70" s="74" t="n">
        <v>0</v>
      </c>
      <c r="P70" s="74" t="n">
        <f aca="false">+Input!AS66</f>
        <v>0</v>
      </c>
      <c r="Q70" s="74" t="n">
        <f aca="false">+Input!DG66</f>
        <v>0</v>
      </c>
      <c r="R70" s="75" t="n">
        <f aca="false">SUM(N70:Q70)</f>
        <v>0</v>
      </c>
      <c r="S70" s="73" t="n">
        <f aca="false">Input!CV66</f>
        <v>0</v>
      </c>
      <c r="T70" s="74" t="n">
        <f aca="false">Input!CJ66</f>
        <v>0</v>
      </c>
      <c r="U70" s="74" t="n">
        <v>0</v>
      </c>
      <c r="V70" s="74" t="n">
        <v>0</v>
      </c>
      <c r="W70" s="76" t="n">
        <f aca="false">+S70+T70+U70+V70</f>
        <v>0</v>
      </c>
      <c r="X70" s="77" t="n">
        <f aca="false">Input!CB66</f>
        <v>0</v>
      </c>
      <c r="Y70" s="78" t="n">
        <f aca="false">Input!BV66</f>
        <v>0</v>
      </c>
      <c r="Z70" s="78" t="n">
        <f aca="false">Input!BX66+Input!BZ66</f>
        <v>0</v>
      </c>
      <c r="AA70" s="78" t="n">
        <f aca="false">Input!BP66</f>
        <v>0</v>
      </c>
      <c r="AB70" s="79" t="n">
        <f aca="false">(X70*10/7.99)+Y70+Z70+AA70</f>
        <v>0</v>
      </c>
      <c r="AC70" s="80" t="n">
        <f aca="false">AA70</f>
        <v>0</v>
      </c>
      <c r="AD70" s="73" t="n">
        <f aca="false">Input!V66+Input!AB66</f>
        <v>0</v>
      </c>
      <c r="AE70" s="74" t="n">
        <f aca="false">Input!X66</f>
        <v>0</v>
      </c>
      <c r="AF70" s="74" t="n">
        <f aca="false">Input!T66</f>
        <v>0</v>
      </c>
      <c r="AG70" s="74" t="n">
        <f aca="false">Input!CD66+Input!CF66+Input!CN66</f>
        <v>0</v>
      </c>
      <c r="AH70" s="74" t="n">
        <f aca="false">Input!W66+Input!AA66</f>
        <v>0</v>
      </c>
      <c r="AI70" s="74" t="n">
        <f aca="false">Input!CP66+Input!CR66+Input!CT66</f>
        <v>0</v>
      </c>
      <c r="AJ70" s="74" t="n">
        <f aca="false">Input!U66</f>
        <v>0</v>
      </c>
      <c r="AK70" s="74" t="n">
        <f aca="false">Input!AL66+Input!AN66</f>
        <v>0</v>
      </c>
      <c r="AL70" s="85" t="n">
        <f aca="false">Input!AD66</f>
        <v>0</v>
      </c>
      <c r="AM70" s="85" t="n">
        <f aca="false">+Input!EB66</f>
        <v>0</v>
      </c>
      <c r="AN70" s="85" t="n">
        <f aca="false">Input!BJ66</f>
        <v>0</v>
      </c>
      <c r="AO70" s="85" t="n">
        <f aca="false">Input!AF66</f>
        <v>0</v>
      </c>
      <c r="AP70" s="85" t="n">
        <f aca="false">Input!BN66</f>
        <v>0</v>
      </c>
      <c r="AQ70" s="85" t="n">
        <f aca="false">+Input!BL66</f>
        <v>0</v>
      </c>
      <c r="AR70" s="85" t="n">
        <f aca="false">Input!BH66</f>
        <v>0</v>
      </c>
      <c r="AS70" s="85" t="n">
        <f aca="false">Input!L66</f>
        <v>0</v>
      </c>
      <c r="AT70" s="74" t="n">
        <f aca="false">Input!N66</f>
        <v>0</v>
      </c>
      <c r="AU70" s="74" t="n">
        <f aca="false">Input!P66</f>
        <v>0</v>
      </c>
      <c r="AV70" s="74" t="n">
        <f aca="false">Input!J66</f>
        <v>0</v>
      </c>
      <c r="AW70" s="74" t="n">
        <f aca="false">Input!H66</f>
        <v>0</v>
      </c>
      <c r="AX70" s="74" t="n">
        <f aca="false">Input!F66</f>
        <v>0</v>
      </c>
      <c r="AY70" s="74" t="n">
        <f aca="false">Input!AH66</f>
        <v>0</v>
      </c>
      <c r="AZ70" s="81" t="n">
        <f aca="false">Input!CH66</f>
        <v>0</v>
      </c>
      <c r="BA70" s="75" t="n">
        <f aca="false">AD70+AE70+AF70+AG70+AH70+AI70+AJ70+AK70+AL70+AM70+AN70+AO70+AP70+AQ70+AX70+AS70+AT70+AU70+AV70+AW70+AY70+((AR70*10)/7.45)</f>
        <v>0</v>
      </c>
      <c r="BB70" s="83" t="n">
        <f aca="false">AL70+AO70+AX70+AY70+AV70</f>
        <v>0</v>
      </c>
      <c r="BH70" s="84"/>
      <c r="BI70" s="85"/>
      <c r="BJ70" s="85"/>
      <c r="BK70" s="85"/>
      <c r="BL70" s="85"/>
      <c r="BM70" s="85"/>
      <c r="BN70" s="86"/>
      <c r="BO70" s="85"/>
      <c r="BP70" s="85"/>
      <c r="BQ70" s="85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</row>
    <row r="71" customFormat="false" ht="15" hidden="false" customHeight="false" outlineLevel="0" collapsed="false">
      <c r="B71" s="110" t="str">
        <f aca="false">+Input!A67</f>
        <v>JUL-2004</v>
      </c>
      <c r="C71" s="111" t="n">
        <f aca="false">((H71+M71)/7.55*1000)+(R71/7.45*1000)+(W71/8.33*1000)+(AB71*100)+(AC71*100)+(BA71*100)+(BB71*100)</f>
        <v>0</v>
      </c>
      <c r="D71" s="112" t="n">
        <f aca="false">Input!D67</f>
        <v>0</v>
      </c>
      <c r="E71" s="113" t="n">
        <f aca="false">Input!B67</f>
        <v>0</v>
      </c>
      <c r="F71" s="113" t="n">
        <f aca="false">Input!E67</f>
        <v>0</v>
      </c>
      <c r="G71" s="113" t="n">
        <f aca="false">Input!C67</f>
        <v>0</v>
      </c>
      <c r="H71" s="114" t="n">
        <f aca="false">SUM(D71:G71)</f>
        <v>0</v>
      </c>
      <c r="I71" s="112" t="n">
        <f aca="false">Input!AV67+Input!AZ67</f>
        <v>0</v>
      </c>
      <c r="J71" s="113" t="n">
        <v>0</v>
      </c>
      <c r="K71" s="113" t="n">
        <f aca="false">Input!AW67+Input!BA67</f>
        <v>0</v>
      </c>
      <c r="L71" s="113" t="n">
        <f aca="false">Input!AY67</f>
        <v>0</v>
      </c>
      <c r="M71" s="115" t="n">
        <f aca="false">SUM(I71:L71)</f>
        <v>0</v>
      </c>
      <c r="N71" s="113" t="n">
        <f aca="false">Input!AR67</f>
        <v>0</v>
      </c>
      <c r="O71" s="113" t="n">
        <v>0</v>
      </c>
      <c r="P71" s="113" t="n">
        <f aca="false">+Input!AS67</f>
        <v>0</v>
      </c>
      <c r="Q71" s="113" t="n">
        <f aca="false">+Input!DG67</f>
        <v>0</v>
      </c>
      <c r="R71" s="114" t="n">
        <f aca="false">SUM(N71:Q71)</f>
        <v>0</v>
      </c>
      <c r="S71" s="112" t="n">
        <f aca="false">Input!CV67</f>
        <v>0</v>
      </c>
      <c r="T71" s="113" t="n">
        <f aca="false">Input!CJ67</f>
        <v>0</v>
      </c>
      <c r="U71" s="113" t="n">
        <v>0</v>
      </c>
      <c r="V71" s="113" t="n">
        <v>0</v>
      </c>
      <c r="W71" s="115" t="n">
        <f aca="false">+S71+T71+U71+V71</f>
        <v>0</v>
      </c>
      <c r="X71" s="117" t="n">
        <f aca="false">Input!CB67</f>
        <v>0</v>
      </c>
      <c r="Y71" s="118" t="n">
        <f aca="false">Input!BV67</f>
        <v>0</v>
      </c>
      <c r="Z71" s="118" t="n">
        <f aca="false">Input!BX67+Input!BZ67</f>
        <v>0</v>
      </c>
      <c r="AA71" s="118" t="n">
        <f aca="false">Input!BP67</f>
        <v>0</v>
      </c>
      <c r="AB71" s="119" t="n">
        <f aca="false">(X71*10/7.99)+Y71+Z71+AA71</f>
        <v>0</v>
      </c>
      <c r="AC71" s="120" t="n">
        <f aca="false">AA71</f>
        <v>0</v>
      </c>
      <c r="AD71" s="112" t="n">
        <f aca="false">Input!V67+Input!AB67</f>
        <v>0</v>
      </c>
      <c r="AE71" s="113" t="n">
        <f aca="false">Input!X67</f>
        <v>0</v>
      </c>
      <c r="AF71" s="113" t="n">
        <f aca="false">Input!T67</f>
        <v>0</v>
      </c>
      <c r="AG71" s="113" t="n">
        <f aca="false">Input!CD67+Input!CF67+Input!CN67</f>
        <v>0</v>
      </c>
      <c r="AH71" s="113" t="n">
        <f aca="false">Input!W67+Input!AA67</f>
        <v>0</v>
      </c>
      <c r="AI71" s="113" t="n">
        <f aca="false">Input!CP67+Input!CR67+Input!CT67</f>
        <v>0</v>
      </c>
      <c r="AJ71" s="113" t="n">
        <f aca="false">Input!U67</f>
        <v>0</v>
      </c>
      <c r="AK71" s="113" t="n">
        <f aca="false">Input!AL67+Input!AN67</f>
        <v>0</v>
      </c>
      <c r="AL71" s="121" t="n">
        <f aca="false">Input!AD67</f>
        <v>0</v>
      </c>
      <c r="AM71" s="121" t="n">
        <f aca="false">+Input!EB67</f>
        <v>0</v>
      </c>
      <c r="AN71" s="121" t="n">
        <f aca="false">Input!BJ67</f>
        <v>0</v>
      </c>
      <c r="AO71" s="121" t="n">
        <f aca="false">Input!AF67</f>
        <v>0</v>
      </c>
      <c r="AP71" s="121" t="n">
        <f aca="false">Input!BN67</f>
        <v>0</v>
      </c>
      <c r="AQ71" s="121" t="n">
        <f aca="false">+Input!BL67</f>
        <v>0</v>
      </c>
      <c r="AR71" s="121" t="n">
        <f aca="false">Input!BH67</f>
        <v>0</v>
      </c>
      <c r="AS71" s="121" t="n">
        <f aca="false">Input!L67</f>
        <v>0</v>
      </c>
      <c r="AT71" s="113" t="n">
        <f aca="false">Input!N67</f>
        <v>0</v>
      </c>
      <c r="AU71" s="113" t="n">
        <f aca="false">Input!P67</f>
        <v>0</v>
      </c>
      <c r="AV71" s="113" t="n">
        <f aca="false">Input!J67</f>
        <v>0</v>
      </c>
      <c r="AW71" s="113" t="n">
        <f aca="false">Input!H67</f>
        <v>0</v>
      </c>
      <c r="AX71" s="113" t="n">
        <f aca="false">Input!F67</f>
        <v>0</v>
      </c>
      <c r="AY71" s="113" t="n">
        <f aca="false">Input!AH67</f>
        <v>0</v>
      </c>
      <c r="AZ71" s="122" t="n">
        <f aca="false">Input!CH67</f>
        <v>0</v>
      </c>
      <c r="BA71" s="114" t="n">
        <f aca="false">AD71+AE71+AF71+AG71+AH71+AI71+AJ71+AK71+AL71+AM71+AN71+AO71+AP71+AQ71+AX71+AS71+AT71+AU71+AV71+AW71+AY71+((AR71*10)/7.45)</f>
        <v>0</v>
      </c>
      <c r="BB71" s="123" t="n">
        <f aca="false">AL71+AO71+AX71+AY71+AV71</f>
        <v>0</v>
      </c>
      <c r="BH71" s="84"/>
      <c r="BI71" s="85"/>
      <c r="BJ71" s="85"/>
      <c r="BK71" s="85"/>
      <c r="BL71" s="85"/>
      <c r="BM71" s="85"/>
      <c r="BN71" s="86"/>
      <c r="BO71" s="85"/>
      <c r="BP71" s="85"/>
      <c r="BQ71" s="85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</row>
    <row r="72" customFormat="false" ht="15" hidden="false" customHeight="false" outlineLevel="0" collapsed="false">
      <c r="B72" s="71" t="str">
        <f aca="false">+Input!A68</f>
        <v>AUG-2004</v>
      </c>
      <c r="C72" s="72" t="n">
        <f aca="false">((H72+M72)/7.55*1000)+(R72/7.45*1000)+(W72/8.33*1000)+(AB72*100)+(AC72*100)+(BA72*100)+(BB72*100)</f>
        <v>0</v>
      </c>
      <c r="D72" s="73" t="n">
        <f aca="false">Input!D68</f>
        <v>0</v>
      </c>
      <c r="E72" s="74" t="n">
        <f aca="false">Input!B68</f>
        <v>0</v>
      </c>
      <c r="F72" s="74" t="n">
        <f aca="false">Input!E68</f>
        <v>0</v>
      </c>
      <c r="G72" s="74" t="n">
        <f aca="false">Input!C68</f>
        <v>0</v>
      </c>
      <c r="H72" s="75" t="n">
        <f aca="false">SUM(D72:G72)</f>
        <v>0</v>
      </c>
      <c r="I72" s="73" t="n">
        <f aca="false">Input!AV68+Input!AZ68</f>
        <v>0</v>
      </c>
      <c r="J72" s="74" t="n">
        <v>0</v>
      </c>
      <c r="K72" s="74" t="n">
        <f aca="false">Input!AW68+Input!BA68</f>
        <v>0</v>
      </c>
      <c r="L72" s="74" t="n">
        <f aca="false">Input!AY68</f>
        <v>0</v>
      </c>
      <c r="M72" s="76" t="n">
        <f aca="false">SUM(I72:L72)</f>
        <v>0</v>
      </c>
      <c r="N72" s="74" t="n">
        <f aca="false">Input!AR68</f>
        <v>0</v>
      </c>
      <c r="O72" s="74" t="n">
        <v>0</v>
      </c>
      <c r="P72" s="74" t="n">
        <f aca="false">+Input!AS68</f>
        <v>0</v>
      </c>
      <c r="Q72" s="74" t="n">
        <f aca="false">+Input!DG68</f>
        <v>0</v>
      </c>
      <c r="R72" s="75" t="n">
        <f aca="false">SUM(N72:Q72)</f>
        <v>0</v>
      </c>
      <c r="S72" s="73" t="n">
        <f aca="false">Input!CV68</f>
        <v>0</v>
      </c>
      <c r="T72" s="74" t="n">
        <f aca="false">Input!CJ68</f>
        <v>0</v>
      </c>
      <c r="U72" s="74" t="n">
        <v>0</v>
      </c>
      <c r="V72" s="74" t="n">
        <v>0</v>
      </c>
      <c r="W72" s="76" t="n">
        <f aca="false">+S72+T72+U72+V72</f>
        <v>0</v>
      </c>
      <c r="X72" s="77" t="n">
        <f aca="false">Input!CB68</f>
        <v>0</v>
      </c>
      <c r="Y72" s="78" t="n">
        <f aca="false">Input!BV68</f>
        <v>0</v>
      </c>
      <c r="Z72" s="78" t="n">
        <f aca="false">Input!BX68+Input!BZ68</f>
        <v>0</v>
      </c>
      <c r="AA72" s="78" t="n">
        <f aca="false">Input!BP68</f>
        <v>0</v>
      </c>
      <c r="AB72" s="79" t="n">
        <f aca="false">(X72*10/7.99)+Y72+Z72+AA72</f>
        <v>0</v>
      </c>
      <c r="AC72" s="80" t="n">
        <f aca="false">AA72</f>
        <v>0</v>
      </c>
      <c r="AD72" s="73" t="n">
        <f aca="false">Input!V68+Input!AB68</f>
        <v>0</v>
      </c>
      <c r="AE72" s="74" t="n">
        <f aca="false">Input!X68</f>
        <v>0</v>
      </c>
      <c r="AF72" s="74" t="n">
        <f aca="false">Input!T68</f>
        <v>0</v>
      </c>
      <c r="AG72" s="74" t="n">
        <f aca="false">Input!CD68+Input!CF68+Input!CN68</f>
        <v>0</v>
      </c>
      <c r="AH72" s="74" t="n">
        <f aca="false">Input!W68+Input!AA68</f>
        <v>0</v>
      </c>
      <c r="AI72" s="74" t="n">
        <f aca="false">Input!CP68+Input!CR68+Input!CT68</f>
        <v>0</v>
      </c>
      <c r="AJ72" s="74" t="n">
        <f aca="false">Input!U68</f>
        <v>0</v>
      </c>
      <c r="AK72" s="74" t="n">
        <f aca="false">Input!AL68+Input!AN68</f>
        <v>0</v>
      </c>
      <c r="AL72" s="85" t="n">
        <f aca="false">Input!AD68</f>
        <v>0</v>
      </c>
      <c r="AM72" s="85" t="n">
        <f aca="false">+Input!EB68</f>
        <v>0</v>
      </c>
      <c r="AN72" s="85" t="n">
        <f aca="false">Input!BJ68</f>
        <v>0</v>
      </c>
      <c r="AO72" s="85" t="n">
        <f aca="false">Input!AF68</f>
        <v>0</v>
      </c>
      <c r="AP72" s="85" t="n">
        <f aca="false">Input!BN68</f>
        <v>0</v>
      </c>
      <c r="AQ72" s="85" t="n">
        <f aca="false">+Input!BL68</f>
        <v>0</v>
      </c>
      <c r="AR72" s="85" t="n">
        <f aca="false">Input!BH68</f>
        <v>0</v>
      </c>
      <c r="AS72" s="85" t="n">
        <f aca="false">Input!L68</f>
        <v>0</v>
      </c>
      <c r="AT72" s="74" t="n">
        <f aca="false">Input!N68</f>
        <v>0</v>
      </c>
      <c r="AU72" s="74" t="n">
        <f aca="false">Input!P68</f>
        <v>0</v>
      </c>
      <c r="AV72" s="74" t="n">
        <f aca="false">Input!J68</f>
        <v>0</v>
      </c>
      <c r="AW72" s="74" t="n">
        <f aca="false">Input!H68</f>
        <v>0</v>
      </c>
      <c r="AX72" s="74" t="n">
        <f aca="false">Input!F68</f>
        <v>0</v>
      </c>
      <c r="AY72" s="74" t="n">
        <f aca="false">Input!AH68</f>
        <v>0</v>
      </c>
      <c r="AZ72" s="81" t="n">
        <f aca="false">Input!CH68</f>
        <v>0</v>
      </c>
      <c r="BA72" s="75" t="n">
        <f aca="false">AD72+AE72+AF72+AG72+AH72+AI72+AJ72+AK72+AL72+AM72+AN72+AO72+AP72+AQ72+AX72+AS72+AT72+AU72+AV72+AW72+AY72+((AR72*10)/7.45)</f>
        <v>0</v>
      </c>
      <c r="BB72" s="83" t="n">
        <f aca="false">AL72+AO72+AX72+AY72+AV72</f>
        <v>0</v>
      </c>
      <c r="BH72" s="84"/>
      <c r="BI72" s="85"/>
      <c r="BJ72" s="85"/>
      <c r="BK72" s="85"/>
      <c r="BL72" s="85"/>
      <c r="BM72" s="85"/>
      <c r="BN72" s="86"/>
      <c r="BO72" s="85"/>
      <c r="BP72" s="85"/>
      <c r="BQ72" s="85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</row>
    <row r="73" customFormat="false" ht="15" hidden="false" customHeight="false" outlineLevel="0" collapsed="false">
      <c r="B73" s="71" t="str">
        <f aca="false">+Input!A69</f>
        <v>SEP-2004</v>
      </c>
      <c r="C73" s="72" t="n">
        <f aca="false">((H73+M73)/7.55*1000)+(R73/7.45*1000)+(W73/8.33*1000)+(AB73*100)+(AC73*100)+(BA73*100)+(BB73*100)</f>
        <v>0</v>
      </c>
      <c r="D73" s="73" t="n">
        <f aca="false">Input!D69</f>
        <v>0</v>
      </c>
      <c r="E73" s="74" t="n">
        <f aca="false">Input!B69</f>
        <v>0</v>
      </c>
      <c r="F73" s="74" t="n">
        <f aca="false">Input!E69</f>
        <v>0</v>
      </c>
      <c r="G73" s="74" t="n">
        <f aca="false">Input!C69</f>
        <v>0</v>
      </c>
      <c r="H73" s="75" t="n">
        <f aca="false">SUM(D73:G73)</f>
        <v>0</v>
      </c>
      <c r="I73" s="73" t="n">
        <f aca="false">Input!AV69+Input!AZ69</f>
        <v>0</v>
      </c>
      <c r="J73" s="74" t="n">
        <v>0</v>
      </c>
      <c r="K73" s="74" t="n">
        <f aca="false">Input!AW69+Input!BA69</f>
        <v>0</v>
      </c>
      <c r="L73" s="74" t="n">
        <f aca="false">Input!AY69</f>
        <v>0</v>
      </c>
      <c r="M73" s="76" t="n">
        <f aca="false">SUM(I73:L73)</f>
        <v>0</v>
      </c>
      <c r="N73" s="74" t="n">
        <f aca="false">Input!AR69</f>
        <v>0</v>
      </c>
      <c r="O73" s="74" t="n">
        <v>0</v>
      </c>
      <c r="P73" s="74" t="n">
        <f aca="false">+Input!AS69</f>
        <v>0</v>
      </c>
      <c r="Q73" s="74" t="n">
        <f aca="false">+Input!DG69</f>
        <v>0</v>
      </c>
      <c r="R73" s="75" t="n">
        <f aca="false">SUM(N73:Q73)</f>
        <v>0</v>
      </c>
      <c r="S73" s="73" t="n">
        <f aca="false">Input!CV69</f>
        <v>0</v>
      </c>
      <c r="T73" s="74" t="n">
        <f aca="false">Input!CJ69</f>
        <v>0</v>
      </c>
      <c r="U73" s="74" t="n">
        <v>0</v>
      </c>
      <c r="V73" s="74" t="n">
        <v>0</v>
      </c>
      <c r="W73" s="76" t="n">
        <f aca="false">+S73+T73+U73+V73</f>
        <v>0</v>
      </c>
      <c r="X73" s="77" t="n">
        <f aca="false">Input!CB69</f>
        <v>0</v>
      </c>
      <c r="Y73" s="78" t="n">
        <f aca="false">Input!BV69</f>
        <v>0</v>
      </c>
      <c r="Z73" s="78" t="n">
        <f aca="false">Input!BX69+Input!BZ69</f>
        <v>0</v>
      </c>
      <c r="AA73" s="78" t="n">
        <f aca="false">Input!BP69</f>
        <v>0</v>
      </c>
      <c r="AB73" s="79" t="n">
        <f aca="false">(X73*10/7.99)+Y73+Z73+AA73</f>
        <v>0</v>
      </c>
      <c r="AC73" s="80" t="n">
        <f aca="false">AA73</f>
        <v>0</v>
      </c>
      <c r="AD73" s="73" t="n">
        <f aca="false">Input!V69+Input!AB69</f>
        <v>0</v>
      </c>
      <c r="AE73" s="74" t="n">
        <f aca="false">Input!X69</f>
        <v>0</v>
      </c>
      <c r="AF73" s="74" t="n">
        <f aca="false">Input!T69</f>
        <v>0</v>
      </c>
      <c r="AG73" s="74" t="n">
        <f aca="false">Input!CD69+Input!CF69+Input!CN69</f>
        <v>0</v>
      </c>
      <c r="AH73" s="74" t="n">
        <f aca="false">Input!W69+Input!AA69</f>
        <v>0</v>
      </c>
      <c r="AI73" s="74" t="n">
        <f aca="false">Input!CP69+Input!CR69+Input!CT69</f>
        <v>0</v>
      </c>
      <c r="AJ73" s="74" t="n">
        <f aca="false">Input!U69</f>
        <v>0</v>
      </c>
      <c r="AK73" s="74" t="n">
        <f aca="false">Input!AL69+Input!AN69</f>
        <v>0</v>
      </c>
      <c r="AL73" s="85" t="n">
        <f aca="false">Input!AD69</f>
        <v>0</v>
      </c>
      <c r="AM73" s="85" t="n">
        <f aca="false">+Input!EB69</f>
        <v>0</v>
      </c>
      <c r="AN73" s="85" t="n">
        <f aca="false">Input!BJ69</f>
        <v>0</v>
      </c>
      <c r="AO73" s="85" t="n">
        <f aca="false">Input!AF69</f>
        <v>0</v>
      </c>
      <c r="AP73" s="85" t="n">
        <f aca="false">Input!BN69</f>
        <v>0</v>
      </c>
      <c r="AQ73" s="85" t="n">
        <f aca="false">+Input!BL69</f>
        <v>0</v>
      </c>
      <c r="AR73" s="85" t="n">
        <f aca="false">Input!BH69</f>
        <v>0</v>
      </c>
      <c r="AS73" s="85" t="n">
        <f aca="false">Input!L69</f>
        <v>0</v>
      </c>
      <c r="AT73" s="74" t="n">
        <f aca="false">Input!N69</f>
        <v>0</v>
      </c>
      <c r="AU73" s="74" t="n">
        <f aca="false">Input!P69</f>
        <v>0</v>
      </c>
      <c r="AV73" s="74" t="n">
        <f aca="false">Input!J69</f>
        <v>0</v>
      </c>
      <c r="AW73" s="74" t="n">
        <f aca="false">Input!H69</f>
        <v>0</v>
      </c>
      <c r="AX73" s="74" t="n">
        <f aca="false">Input!F69</f>
        <v>0</v>
      </c>
      <c r="AY73" s="74" t="n">
        <f aca="false">Input!AH69</f>
        <v>0</v>
      </c>
      <c r="AZ73" s="81" t="n">
        <f aca="false">Input!CH69</f>
        <v>0</v>
      </c>
      <c r="BA73" s="75" t="n">
        <f aca="false">AD73+AE73+AF73+AG73+AH73+AI73+AJ73+AK73+AL73+AM73+AN73+AO73+AP73+AQ73+AX73+AS73+AT73+AU73+AV73+AW73+AY73+((AR73*10)/7.45)</f>
        <v>0</v>
      </c>
      <c r="BB73" s="83" t="n">
        <f aca="false">AL73+AO73+AX73+AY73+AV73</f>
        <v>0</v>
      </c>
      <c r="BH73" s="84"/>
      <c r="BI73" s="85"/>
      <c r="BJ73" s="85"/>
      <c r="BK73" s="85"/>
      <c r="BL73" s="85"/>
      <c r="BM73" s="85"/>
      <c r="BN73" s="86"/>
      <c r="BO73" s="85"/>
      <c r="BP73" s="85"/>
      <c r="BQ73" s="85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</row>
    <row r="74" customFormat="false" ht="15" hidden="false" customHeight="false" outlineLevel="0" collapsed="false">
      <c r="B74" s="110" t="str">
        <f aca="false">+Input!A70</f>
        <v>OCT-2004</v>
      </c>
      <c r="C74" s="111" t="n">
        <f aca="false">((H74+M74)/7.55*1000)+(R74/7.45*1000)+(W74/8.33*1000)+(AB74*100)+(AC74*100)+(BA74*100)+(BB74*100)</f>
        <v>0</v>
      </c>
      <c r="D74" s="112" t="n">
        <f aca="false">Input!D70</f>
        <v>0</v>
      </c>
      <c r="E74" s="113" t="n">
        <f aca="false">Input!B70</f>
        <v>0</v>
      </c>
      <c r="F74" s="113" t="n">
        <f aca="false">Input!E70</f>
        <v>0</v>
      </c>
      <c r="G74" s="113" t="n">
        <f aca="false">Input!C70</f>
        <v>0</v>
      </c>
      <c r="H74" s="114" t="n">
        <f aca="false">SUM(D74:G74)</f>
        <v>0</v>
      </c>
      <c r="I74" s="112" t="n">
        <f aca="false">Input!AV70+Input!AZ70</f>
        <v>0</v>
      </c>
      <c r="J74" s="113" t="n">
        <v>0</v>
      </c>
      <c r="K74" s="113" t="n">
        <f aca="false">Input!AW70+Input!BA70</f>
        <v>0</v>
      </c>
      <c r="L74" s="113" t="n">
        <f aca="false">Input!AY70</f>
        <v>0</v>
      </c>
      <c r="M74" s="115" t="n">
        <f aca="false">SUM(I74:L74)</f>
        <v>0</v>
      </c>
      <c r="N74" s="113" t="n">
        <f aca="false">Input!AR70</f>
        <v>0</v>
      </c>
      <c r="O74" s="113" t="n">
        <v>0</v>
      </c>
      <c r="P74" s="113" t="n">
        <f aca="false">+Input!AS70</f>
        <v>0</v>
      </c>
      <c r="Q74" s="113" t="n">
        <f aca="false">+Input!DG70</f>
        <v>0</v>
      </c>
      <c r="R74" s="114" t="n">
        <f aca="false">SUM(N74:Q74)</f>
        <v>0</v>
      </c>
      <c r="S74" s="112" t="n">
        <f aca="false">Input!CV70</f>
        <v>0</v>
      </c>
      <c r="T74" s="113" t="n">
        <f aca="false">Input!CJ70</f>
        <v>0</v>
      </c>
      <c r="U74" s="113" t="n">
        <v>0</v>
      </c>
      <c r="V74" s="113" t="n">
        <v>0</v>
      </c>
      <c r="W74" s="115" t="n">
        <f aca="false">+S74+T74+U74+V74</f>
        <v>0</v>
      </c>
      <c r="X74" s="117" t="n">
        <f aca="false">Input!CB70</f>
        <v>0</v>
      </c>
      <c r="Y74" s="118" t="n">
        <f aca="false">Input!BV70</f>
        <v>0</v>
      </c>
      <c r="Z74" s="118" t="n">
        <f aca="false">Input!BX70+Input!BZ70</f>
        <v>0</v>
      </c>
      <c r="AA74" s="118" t="n">
        <f aca="false">Input!BP70</f>
        <v>0</v>
      </c>
      <c r="AB74" s="119" t="n">
        <f aca="false">(X74*10/7.99)+Y74+Z74+AA74</f>
        <v>0</v>
      </c>
      <c r="AC74" s="120" t="n">
        <f aca="false">AA74</f>
        <v>0</v>
      </c>
      <c r="AD74" s="112" t="n">
        <f aca="false">Input!V70+Input!AB70</f>
        <v>0</v>
      </c>
      <c r="AE74" s="113" t="n">
        <f aca="false">Input!X70</f>
        <v>0</v>
      </c>
      <c r="AF74" s="113" t="n">
        <f aca="false">Input!T70</f>
        <v>0</v>
      </c>
      <c r="AG74" s="113" t="n">
        <f aca="false">Input!CD70+Input!CF70+Input!CN70</f>
        <v>0</v>
      </c>
      <c r="AH74" s="113" t="n">
        <f aca="false">Input!W70+Input!AA70</f>
        <v>0</v>
      </c>
      <c r="AI74" s="113" t="n">
        <f aca="false">Input!CP70+Input!CR70+Input!CT70</f>
        <v>0</v>
      </c>
      <c r="AJ74" s="113" t="n">
        <f aca="false">Input!U70</f>
        <v>0</v>
      </c>
      <c r="AK74" s="113" t="n">
        <f aca="false">Input!AL70+Input!AN70</f>
        <v>0</v>
      </c>
      <c r="AL74" s="121" t="n">
        <f aca="false">Input!AD70</f>
        <v>0</v>
      </c>
      <c r="AM74" s="121" t="n">
        <f aca="false">+Input!EB70</f>
        <v>0</v>
      </c>
      <c r="AN74" s="121" t="n">
        <f aca="false">Input!BJ70</f>
        <v>0</v>
      </c>
      <c r="AO74" s="121" t="n">
        <f aca="false">Input!AF70</f>
        <v>0</v>
      </c>
      <c r="AP74" s="121" t="n">
        <f aca="false">Input!BN70</f>
        <v>0</v>
      </c>
      <c r="AQ74" s="121" t="n">
        <f aca="false">+Input!BL70</f>
        <v>0</v>
      </c>
      <c r="AR74" s="121" t="n">
        <f aca="false">Input!BH70</f>
        <v>0</v>
      </c>
      <c r="AS74" s="121" t="n">
        <f aca="false">Input!L70</f>
        <v>0</v>
      </c>
      <c r="AT74" s="113" t="n">
        <f aca="false">Input!N70</f>
        <v>0</v>
      </c>
      <c r="AU74" s="113" t="n">
        <f aca="false">Input!P70</f>
        <v>0</v>
      </c>
      <c r="AV74" s="113" t="n">
        <f aca="false">Input!J70</f>
        <v>0</v>
      </c>
      <c r="AW74" s="113" t="n">
        <f aca="false">Input!H70</f>
        <v>0</v>
      </c>
      <c r="AX74" s="113" t="n">
        <f aca="false">Input!F70</f>
        <v>0</v>
      </c>
      <c r="AY74" s="113" t="n">
        <f aca="false">Input!AH70</f>
        <v>0</v>
      </c>
      <c r="AZ74" s="122" t="n">
        <f aca="false">Input!CH70</f>
        <v>0</v>
      </c>
      <c r="BA74" s="114" t="n">
        <f aca="false">AD74+AE74+AF74+AG74+AH74+AI74+AJ74+AK74+AL74+AM74+AN74+AO74+AP74+AQ74+AX74+AS74+AT74+AU74+AV74+AW74+AY74+((AR74*10)/7.45)</f>
        <v>0</v>
      </c>
      <c r="BB74" s="123" t="n">
        <f aca="false">AL74+AO74+AX74+AY74+AV74</f>
        <v>0</v>
      </c>
      <c r="BH74" s="84"/>
      <c r="BI74" s="85"/>
      <c r="BJ74" s="85"/>
      <c r="BK74" s="85"/>
      <c r="BL74" s="85"/>
      <c r="BM74" s="85"/>
      <c r="BN74" s="86"/>
      <c r="BO74" s="85"/>
      <c r="BP74" s="85"/>
      <c r="BQ74" s="85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</row>
    <row r="75" customFormat="false" ht="15" hidden="false" customHeight="false" outlineLevel="0" collapsed="false">
      <c r="B75" s="71" t="str">
        <f aca="false">+Input!A71</f>
        <v>NOV-2004</v>
      </c>
      <c r="C75" s="72" t="n">
        <f aca="false">((H75+M75)/7.55*1000)+(R75/7.45*1000)+(W75/8.33*1000)+(AB75*100)+(AC75*100)+(BA75*100)+(BB75*100)</f>
        <v>0</v>
      </c>
      <c r="D75" s="73" t="n">
        <f aca="false">Input!D71</f>
        <v>0</v>
      </c>
      <c r="E75" s="74" t="n">
        <f aca="false">Input!B71</f>
        <v>0</v>
      </c>
      <c r="F75" s="74" t="n">
        <f aca="false">Input!E71</f>
        <v>0</v>
      </c>
      <c r="G75" s="74" t="n">
        <f aca="false">Input!C71</f>
        <v>0</v>
      </c>
      <c r="H75" s="75" t="n">
        <f aca="false">SUM(D75:G75)</f>
        <v>0</v>
      </c>
      <c r="I75" s="73" t="n">
        <f aca="false">Input!AV71+Input!AZ71</f>
        <v>0</v>
      </c>
      <c r="J75" s="74" t="n">
        <v>0</v>
      </c>
      <c r="K75" s="74" t="n">
        <f aca="false">Input!AW71+Input!BA71</f>
        <v>0</v>
      </c>
      <c r="L75" s="74" t="n">
        <f aca="false">Input!AY71</f>
        <v>0</v>
      </c>
      <c r="M75" s="76" t="n">
        <f aca="false">SUM(I75:L75)</f>
        <v>0</v>
      </c>
      <c r="N75" s="74" t="n">
        <f aca="false">Input!AR71</f>
        <v>0</v>
      </c>
      <c r="O75" s="74" t="n">
        <v>0</v>
      </c>
      <c r="P75" s="74" t="n">
        <f aca="false">+Input!AS71</f>
        <v>0</v>
      </c>
      <c r="Q75" s="74" t="n">
        <f aca="false">+Input!DG71</f>
        <v>0</v>
      </c>
      <c r="R75" s="75" t="n">
        <f aca="false">SUM(N75:Q75)</f>
        <v>0</v>
      </c>
      <c r="S75" s="73" t="n">
        <f aca="false">Input!CV71</f>
        <v>0</v>
      </c>
      <c r="T75" s="74" t="n">
        <f aca="false">Input!CJ71</f>
        <v>0</v>
      </c>
      <c r="U75" s="74" t="n">
        <v>0</v>
      </c>
      <c r="V75" s="74" t="n">
        <v>0</v>
      </c>
      <c r="W75" s="76" t="n">
        <f aca="false">+S75+T75+U75+V75</f>
        <v>0</v>
      </c>
      <c r="X75" s="77" t="n">
        <f aca="false">Input!CB71</f>
        <v>0</v>
      </c>
      <c r="Y75" s="78" t="n">
        <f aca="false">Input!BV71</f>
        <v>0</v>
      </c>
      <c r="Z75" s="78" t="n">
        <f aca="false">Input!BX71+Input!BZ71</f>
        <v>0</v>
      </c>
      <c r="AA75" s="78" t="n">
        <f aca="false">Input!BP71</f>
        <v>0</v>
      </c>
      <c r="AB75" s="79" t="n">
        <f aca="false">(X75*10/7.99)+Y75+Z75+AA75</f>
        <v>0</v>
      </c>
      <c r="AC75" s="80" t="n">
        <f aca="false">AA75</f>
        <v>0</v>
      </c>
      <c r="AD75" s="73" t="n">
        <f aca="false">Input!V71+Input!AB71</f>
        <v>0</v>
      </c>
      <c r="AE75" s="74" t="n">
        <f aca="false">Input!X71</f>
        <v>0</v>
      </c>
      <c r="AF75" s="74" t="n">
        <f aca="false">Input!T71</f>
        <v>0</v>
      </c>
      <c r="AG75" s="74" t="n">
        <f aca="false">Input!CD71+Input!CF71+Input!CN71</f>
        <v>0</v>
      </c>
      <c r="AH75" s="74" t="n">
        <f aca="false">Input!W71+Input!AA71</f>
        <v>0</v>
      </c>
      <c r="AI75" s="74" t="n">
        <f aca="false">Input!CP71+Input!CR71+Input!CT71</f>
        <v>0</v>
      </c>
      <c r="AJ75" s="74" t="n">
        <f aca="false">Input!U71</f>
        <v>0</v>
      </c>
      <c r="AK75" s="74" t="n">
        <f aca="false">Input!AL71+Input!AN71</f>
        <v>0</v>
      </c>
      <c r="AL75" s="85" t="n">
        <f aca="false">Input!AD71</f>
        <v>0</v>
      </c>
      <c r="AM75" s="85" t="n">
        <f aca="false">+Input!EB71</f>
        <v>0</v>
      </c>
      <c r="AN75" s="85" t="n">
        <f aca="false">Input!BJ71</f>
        <v>0</v>
      </c>
      <c r="AO75" s="85" t="n">
        <f aca="false">Input!AF71</f>
        <v>0</v>
      </c>
      <c r="AP75" s="85" t="n">
        <f aca="false">Input!BN71</f>
        <v>0</v>
      </c>
      <c r="AQ75" s="85" t="n">
        <f aca="false">+Input!BL71</f>
        <v>0</v>
      </c>
      <c r="AR75" s="85" t="n">
        <f aca="false">Input!BH71</f>
        <v>0</v>
      </c>
      <c r="AS75" s="85" t="n">
        <f aca="false">Input!L71</f>
        <v>0</v>
      </c>
      <c r="AT75" s="74" t="n">
        <f aca="false">Input!N71</f>
        <v>0</v>
      </c>
      <c r="AU75" s="74" t="n">
        <f aca="false">Input!P71</f>
        <v>0</v>
      </c>
      <c r="AV75" s="74" t="n">
        <f aca="false">Input!J71</f>
        <v>0</v>
      </c>
      <c r="AW75" s="74" t="n">
        <f aca="false">Input!H71</f>
        <v>0</v>
      </c>
      <c r="AX75" s="74" t="n">
        <f aca="false">Input!F71</f>
        <v>0</v>
      </c>
      <c r="AY75" s="74" t="n">
        <f aca="false">Input!AH71</f>
        <v>0</v>
      </c>
      <c r="AZ75" s="81" t="n">
        <f aca="false">Input!CH71</f>
        <v>0</v>
      </c>
      <c r="BA75" s="75" t="n">
        <f aca="false">AD75+AE75+AF75+AG75+AH75+AI75+AJ75+AK75+AL75+AM75+AN75+AO75+AP75+AQ75+AX75+AS75+AT75+AU75+AV75+AW75+AY75+((AR75*10)/7.45)</f>
        <v>0</v>
      </c>
      <c r="BB75" s="83" t="n">
        <f aca="false">AL75+AO75+AX75+AY75+AV75</f>
        <v>0</v>
      </c>
      <c r="BH75" s="84"/>
      <c r="BI75" s="85"/>
      <c r="BJ75" s="85"/>
      <c r="BK75" s="85"/>
      <c r="BL75" s="85"/>
      <c r="BM75" s="85"/>
      <c r="BN75" s="86"/>
      <c r="BO75" s="85"/>
      <c r="BP75" s="85"/>
      <c r="BQ75" s="85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</row>
    <row r="76" customFormat="false" ht="15.75" hidden="false" customHeight="false" outlineLevel="0" collapsed="false">
      <c r="B76" s="71" t="str">
        <f aca="false">+Input!A72</f>
        <v>DEC-2004</v>
      </c>
      <c r="C76" s="88"/>
      <c r="D76" s="89"/>
      <c r="E76" s="90"/>
      <c r="F76" s="90"/>
      <c r="G76" s="90"/>
      <c r="H76" s="91"/>
      <c r="I76" s="89"/>
      <c r="J76" s="90"/>
      <c r="K76" s="90"/>
      <c r="L76" s="90"/>
      <c r="M76" s="91"/>
      <c r="N76" s="89"/>
      <c r="O76" s="90"/>
      <c r="P76" s="90"/>
      <c r="Q76" s="90"/>
      <c r="R76" s="91"/>
      <c r="S76" s="89"/>
      <c r="T76" s="90"/>
      <c r="U76" s="90"/>
      <c r="V76" s="90"/>
      <c r="W76" s="92"/>
      <c r="X76" s="93"/>
      <c r="Y76" s="94"/>
      <c r="Z76" s="94"/>
      <c r="AA76" s="94"/>
      <c r="AB76" s="79" t="n">
        <f aca="false">(X76*10/7.99)+Y76</f>
        <v>0</v>
      </c>
      <c r="AC76" s="96"/>
      <c r="AD76" s="89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7"/>
      <c r="BA76" s="91"/>
      <c r="BB76" s="98"/>
      <c r="BH76" s="84"/>
      <c r="BI76" s="85"/>
      <c r="BJ76" s="85"/>
      <c r="BK76" s="85"/>
      <c r="BL76" s="85"/>
      <c r="BM76" s="85"/>
      <c r="BN76" s="86"/>
      <c r="BO76" s="85"/>
      <c r="BP76" s="85"/>
      <c r="BQ76" s="85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</row>
    <row r="77" customFormat="false" ht="15" hidden="false" customHeight="false" outlineLevel="0" collapsed="false">
      <c r="B77" s="71" t="str">
        <f aca="false">+Input!A73</f>
        <v>JAN-2005</v>
      </c>
      <c r="C77" s="124"/>
      <c r="D77" s="84"/>
      <c r="E77" s="84"/>
      <c r="F77" s="84"/>
      <c r="G77" s="84"/>
      <c r="H77" s="125"/>
      <c r="I77" s="74"/>
      <c r="J77" s="74"/>
      <c r="K77" s="74"/>
      <c r="L77" s="74"/>
      <c r="M77" s="124"/>
      <c r="N77" s="74"/>
      <c r="O77" s="74"/>
      <c r="P77" s="74"/>
      <c r="Q77" s="74"/>
      <c r="R77" s="124"/>
      <c r="S77" s="74"/>
      <c r="T77" s="74"/>
      <c r="U77" s="74"/>
      <c r="V77" s="74"/>
      <c r="W77" s="124"/>
      <c r="X77" s="78"/>
      <c r="Y77" s="78"/>
      <c r="Z77" s="78"/>
      <c r="AA77" s="78"/>
      <c r="AB77" s="78"/>
      <c r="AC77" s="78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124"/>
      <c r="BB77" s="124"/>
      <c r="BH77" s="84"/>
      <c r="BI77" s="85"/>
      <c r="BJ77" s="85"/>
      <c r="BK77" s="85"/>
      <c r="BL77" s="85"/>
      <c r="BM77" s="85"/>
      <c r="BN77" s="86"/>
      <c r="BO77" s="85"/>
      <c r="BP77" s="85"/>
      <c r="BQ77" s="85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</row>
    <row r="78" customFormat="false" ht="15" hidden="false" customHeight="false" outlineLevel="0" collapsed="false">
      <c r="B78" s="71" t="str">
        <f aca="false">+Input!A74</f>
        <v>FEB-2005</v>
      </c>
      <c r="C78" s="125"/>
      <c r="D78" s="84" t="n">
        <v>0</v>
      </c>
      <c r="E78" s="84" t="n">
        <v>0</v>
      </c>
      <c r="F78" s="84" t="n">
        <v>0</v>
      </c>
      <c r="G78" s="84" t="n">
        <v>0</v>
      </c>
      <c r="H78" s="84" t="n">
        <v>0</v>
      </c>
      <c r="I78" s="84" t="n">
        <v>0</v>
      </c>
      <c r="J78" s="84" t="n">
        <v>0</v>
      </c>
      <c r="K78" s="84" t="n">
        <v>0</v>
      </c>
      <c r="L78" s="84" t="n">
        <v>0</v>
      </c>
      <c r="M78" s="84" t="n">
        <v>0</v>
      </c>
      <c r="N78" s="84" t="n">
        <v>0</v>
      </c>
      <c r="O78" s="84" t="n">
        <v>0</v>
      </c>
      <c r="P78" s="84" t="n">
        <v>0</v>
      </c>
      <c r="Q78" s="84" t="n">
        <v>0</v>
      </c>
      <c r="R78" s="84" t="n">
        <v>0</v>
      </c>
      <c r="S78" s="84" t="n">
        <v>0</v>
      </c>
      <c r="T78" s="84" t="n">
        <v>0</v>
      </c>
      <c r="U78" s="84" t="n">
        <v>0</v>
      </c>
      <c r="V78" s="84" t="n">
        <v>0</v>
      </c>
      <c r="W78" s="84" t="n">
        <v>0</v>
      </c>
      <c r="X78" s="126" t="n">
        <v>0</v>
      </c>
      <c r="Y78" s="126"/>
      <c r="Z78" s="126" t="n">
        <v>0</v>
      </c>
      <c r="AA78" s="127" t="n">
        <v>0</v>
      </c>
      <c r="AB78" s="127"/>
      <c r="AC78" s="127"/>
      <c r="AD78" s="84" t="n">
        <v>0</v>
      </c>
      <c r="AE78" s="84" t="n">
        <v>0</v>
      </c>
      <c r="AF78" s="84" t="n">
        <v>0</v>
      </c>
      <c r="AG78" s="84"/>
      <c r="AH78" s="84" t="n">
        <v>0</v>
      </c>
      <c r="AI78" s="84" t="n">
        <v>0</v>
      </c>
      <c r="AJ78" s="84" t="n">
        <v>0</v>
      </c>
      <c r="AK78" s="84" t="n">
        <v>0</v>
      </c>
      <c r="AL78" s="84" t="n">
        <v>0</v>
      </c>
      <c r="AM78" s="84" t="n">
        <v>0</v>
      </c>
      <c r="AN78" s="84" t="n">
        <v>0</v>
      </c>
      <c r="AO78" s="84" t="n">
        <v>0</v>
      </c>
      <c r="AP78" s="84" t="n">
        <v>0</v>
      </c>
      <c r="AQ78" s="84" t="n">
        <v>0</v>
      </c>
      <c r="AR78" s="84" t="n">
        <v>0</v>
      </c>
      <c r="AS78" s="84" t="n">
        <v>0</v>
      </c>
      <c r="AT78" s="84" t="n">
        <v>0</v>
      </c>
      <c r="AU78" s="84" t="n">
        <v>0</v>
      </c>
      <c r="AV78" s="84" t="n">
        <v>0</v>
      </c>
      <c r="AW78" s="84" t="n">
        <v>0</v>
      </c>
      <c r="AX78" s="84" t="n">
        <v>0</v>
      </c>
      <c r="AY78" s="84"/>
      <c r="AZ78" s="84"/>
      <c r="BA78" s="84"/>
      <c r="BB78" s="84"/>
      <c r="BH78" s="84" t="n">
        <v>0</v>
      </c>
      <c r="BI78" s="85"/>
      <c r="BJ78" s="85"/>
      <c r="BK78" s="85"/>
      <c r="BL78" s="85"/>
      <c r="BM78" s="85"/>
      <c r="BN78" s="85"/>
      <c r="BO78" s="85"/>
      <c r="BP78" s="85"/>
      <c r="BQ78" s="85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</row>
    <row r="79" customFormat="false" ht="15" hidden="false" customHeight="false" outlineLevel="0" collapsed="false">
      <c r="B79" s="71" t="str">
        <f aca="false">+Input!A75</f>
        <v>MAR-2005</v>
      </c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78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125"/>
      <c r="BB79" s="125"/>
      <c r="BH79" s="84"/>
      <c r="BI79" s="85"/>
      <c r="BJ79" s="85"/>
      <c r="BK79" s="85"/>
      <c r="BL79" s="85"/>
      <c r="BM79" s="85"/>
      <c r="BN79" s="86"/>
      <c r="BO79" s="85"/>
      <c r="BP79" s="85"/>
      <c r="BQ79" s="85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</row>
    <row r="80" customFormat="false" ht="15" hidden="false" customHeight="false" outlineLevel="0" collapsed="false">
      <c r="B80" s="71" t="str">
        <f aca="false">+Input!A76</f>
        <v>APR-2005</v>
      </c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78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125"/>
      <c r="BB80" s="125"/>
      <c r="BH80" s="84"/>
      <c r="BI80" s="85"/>
      <c r="BJ80" s="85"/>
      <c r="BK80" s="85"/>
      <c r="BL80" s="85"/>
      <c r="BM80" s="85"/>
      <c r="BN80" s="86"/>
      <c r="BO80" s="85"/>
      <c r="BP80" s="85"/>
      <c r="BQ80" s="85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</row>
    <row r="81" customFormat="false" ht="15" hidden="false" customHeight="false" outlineLevel="0" collapsed="false">
      <c r="B81" s="71" t="str">
        <f aca="false">+Input!A77</f>
        <v>MAY-2005</v>
      </c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78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125"/>
      <c r="BB81" s="125"/>
      <c r="BH81" s="84"/>
      <c r="BI81" s="85"/>
      <c r="BJ81" s="85"/>
      <c r="BK81" s="85"/>
      <c r="BL81" s="85"/>
      <c r="BM81" s="85"/>
      <c r="BN81" s="86"/>
      <c r="BO81" s="85"/>
      <c r="BP81" s="85"/>
      <c r="BQ81" s="85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</row>
    <row r="82" customFormat="false" ht="15" hidden="false" customHeight="false" outlineLevel="0" collapsed="false">
      <c r="B82" s="71" t="str">
        <f aca="false">+Input!A78</f>
        <v>JUN-2005</v>
      </c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78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125"/>
      <c r="BB82" s="125"/>
      <c r="BH82" s="84"/>
      <c r="BI82" s="85"/>
      <c r="BJ82" s="85"/>
      <c r="BK82" s="85"/>
      <c r="BL82" s="85"/>
      <c r="BM82" s="85"/>
      <c r="BN82" s="86"/>
      <c r="BO82" s="85"/>
      <c r="BP82" s="85"/>
      <c r="BQ82" s="85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</row>
    <row r="83" customFormat="false" ht="15" hidden="false" customHeight="false" outlineLevel="0" collapsed="false">
      <c r="B83" s="71" t="str">
        <f aca="false">+Input!A79</f>
        <v>JUL-2005</v>
      </c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78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125"/>
      <c r="BB83" s="125"/>
      <c r="BH83" s="84"/>
      <c r="BI83" s="85"/>
      <c r="BJ83" s="85"/>
      <c r="BK83" s="85"/>
      <c r="BL83" s="85"/>
      <c r="BM83" s="85"/>
      <c r="BN83" s="86"/>
      <c r="BO83" s="85"/>
      <c r="BP83" s="85"/>
      <c r="BQ83" s="85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  <c r="FQ83" s="84"/>
      <c r="FR83" s="84"/>
      <c r="FS83" s="84"/>
    </row>
    <row r="84" customFormat="false" ht="15" hidden="false" customHeight="false" outlineLevel="0" collapsed="false">
      <c r="B84" s="71" t="str">
        <f aca="false">+Input!A80</f>
        <v>AUG-2005</v>
      </c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78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125"/>
      <c r="BB84" s="125"/>
      <c r="BH84" s="84"/>
      <c r="BI84" s="85"/>
      <c r="BJ84" s="85"/>
      <c r="BK84" s="85"/>
      <c r="BL84" s="85"/>
      <c r="BM84" s="85"/>
      <c r="BN84" s="86"/>
      <c r="BO84" s="85"/>
      <c r="BP84" s="85"/>
      <c r="BQ84" s="85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  <c r="FQ84" s="84"/>
      <c r="FR84" s="84"/>
      <c r="FS84" s="84"/>
    </row>
    <row r="85" customFormat="false" ht="15" hidden="false" customHeight="false" outlineLevel="0" collapsed="false">
      <c r="B85" s="71" t="str">
        <f aca="false">+Input!A81</f>
        <v>SEP-2005</v>
      </c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78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125"/>
      <c r="BB85" s="125"/>
      <c r="BH85" s="84"/>
      <c r="BI85" s="85"/>
      <c r="BJ85" s="85"/>
      <c r="BK85" s="85"/>
      <c r="BL85" s="85"/>
      <c r="BM85" s="85"/>
      <c r="BN85" s="86"/>
      <c r="BO85" s="85"/>
      <c r="BP85" s="85"/>
      <c r="BQ85" s="85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</row>
    <row r="86" customFormat="false" ht="15" hidden="false" customHeight="false" outlineLevel="0" collapsed="false">
      <c r="B86" s="71" t="str">
        <f aca="false">+Input!A82</f>
        <v>OCT-2005</v>
      </c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78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125"/>
      <c r="BB86" s="125"/>
      <c r="BH86" s="84"/>
      <c r="BI86" s="85"/>
      <c r="BJ86" s="85"/>
      <c r="BK86" s="85"/>
      <c r="BL86" s="85"/>
      <c r="BM86" s="85"/>
      <c r="BN86" s="86"/>
      <c r="BO86" s="85"/>
      <c r="BP86" s="85"/>
      <c r="BQ86" s="85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</row>
    <row r="87" customFormat="false" ht="15" hidden="false" customHeight="false" outlineLevel="0" collapsed="false">
      <c r="B87" s="71" t="str">
        <f aca="false">+Input!A83</f>
        <v>NOV-2005</v>
      </c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78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125"/>
      <c r="BB87" s="125"/>
      <c r="BH87" s="84"/>
      <c r="BI87" s="85"/>
      <c r="BJ87" s="85"/>
      <c r="BK87" s="85"/>
      <c r="BL87" s="85"/>
      <c r="BM87" s="85"/>
      <c r="BN87" s="86"/>
      <c r="BO87" s="85"/>
      <c r="BP87" s="85"/>
      <c r="BQ87" s="85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  <c r="FQ87" s="84"/>
      <c r="FR87" s="84"/>
      <c r="FS87" s="84"/>
    </row>
    <row r="88" customFormat="false" ht="15" hidden="false" customHeight="false" outlineLevel="0" collapsed="false">
      <c r="B88" s="71" t="str">
        <f aca="false">+Input!A84</f>
        <v>DEC-2005</v>
      </c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78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125"/>
      <c r="BB88" s="125"/>
      <c r="BH88" s="84"/>
      <c r="BI88" s="85"/>
      <c r="BJ88" s="85"/>
      <c r="BK88" s="85"/>
      <c r="BL88" s="85"/>
      <c r="BM88" s="85"/>
      <c r="BN88" s="86"/>
      <c r="BO88" s="85"/>
      <c r="BP88" s="85"/>
      <c r="BQ88" s="85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  <c r="FQ88" s="84"/>
      <c r="FR88" s="84"/>
      <c r="FS88" s="84"/>
    </row>
    <row r="89" customFormat="false" ht="15" hidden="false" customHeight="false" outlineLevel="0" collapsed="false">
      <c r="B89" s="71" t="str">
        <f aca="false">+Input!A85</f>
        <v>JAN-2006</v>
      </c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78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125"/>
      <c r="BB89" s="125"/>
      <c r="BH89" s="84"/>
      <c r="BI89" s="85"/>
      <c r="BJ89" s="85"/>
      <c r="BK89" s="85"/>
      <c r="BL89" s="85"/>
      <c r="BM89" s="85"/>
      <c r="BN89" s="86"/>
      <c r="BO89" s="85"/>
      <c r="BP89" s="85"/>
      <c r="BQ89" s="85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  <c r="FQ89" s="84"/>
      <c r="FR89" s="84"/>
      <c r="FS89" s="84"/>
    </row>
    <row r="90" customFormat="false" ht="15" hidden="false" customHeight="false" outlineLevel="0" collapsed="false">
      <c r="B90" s="71" t="str">
        <f aca="false">+Input!A86</f>
        <v>FEB-2006</v>
      </c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78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125"/>
      <c r="BB90" s="125"/>
      <c r="BH90" s="84"/>
      <c r="BI90" s="85"/>
      <c r="BJ90" s="85"/>
      <c r="BK90" s="85"/>
      <c r="BL90" s="85"/>
      <c r="BM90" s="85"/>
      <c r="BN90" s="86"/>
      <c r="BO90" s="85"/>
      <c r="BP90" s="85"/>
      <c r="BQ90" s="85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  <c r="FQ90" s="84"/>
      <c r="FR90" s="84"/>
      <c r="FS90" s="84"/>
    </row>
    <row r="91" customFormat="false" ht="15" hidden="false" customHeight="false" outlineLevel="0" collapsed="false">
      <c r="B91" s="71" t="str">
        <f aca="false">+Input!A87</f>
        <v>MAR-2006</v>
      </c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78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125"/>
      <c r="BB91" s="125"/>
      <c r="BH91" s="84"/>
      <c r="BI91" s="85"/>
      <c r="BJ91" s="85"/>
      <c r="BK91" s="85"/>
      <c r="BL91" s="85"/>
      <c r="BM91" s="85"/>
      <c r="BN91" s="86"/>
      <c r="BO91" s="85"/>
      <c r="BP91" s="85"/>
      <c r="BQ91" s="85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  <c r="FQ91" s="84"/>
      <c r="FR91" s="84"/>
      <c r="FS91" s="84"/>
    </row>
    <row r="92" customFormat="false" ht="15" hidden="false" customHeight="false" outlineLevel="0" collapsed="false">
      <c r="B92" s="71" t="str">
        <f aca="false">+Input!A88</f>
        <v>APR-2006</v>
      </c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78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125"/>
      <c r="BB92" s="125"/>
      <c r="BH92" s="84"/>
      <c r="BI92" s="85"/>
      <c r="BJ92" s="85"/>
      <c r="BK92" s="85"/>
      <c r="BL92" s="85"/>
      <c r="BM92" s="85"/>
      <c r="BN92" s="86"/>
      <c r="BO92" s="85"/>
      <c r="BP92" s="85"/>
      <c r="BQ92" s="85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  <c r="FQ92" s="84"/>
      <c r="FR92" s="84"/>
      <c r="FS92" s="84"/>
    </row>
    <row r="93" customFormat="false" ht="15" hidden="false" customHeight="false" outlineLevel="0" collapsed="false">
      <c r="B93" s="71" t="str">
        <f aca="false">+Input!A89</f>
        <v>MAY-2006</v>
      </c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78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125"/>
      <c r="BB93" s="125"/>
      <c r="BH93" s="84"/>
      <c r="BI93" s="85"/>
      <c r="BJ93" s="85"/>
      <c r="BK93" s="85"/>
      <c r="BL93" s="85"/>
      <c r="BM93" s="85"/>
      <c r="BN93" s="86"/>
      <c r="BO93" s="85"/>
      <c r="BP93" s="85"/>
      <c r="BQ93" s="85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  <c r="FQ93" s="84"/>
      <c r="FR93" s="84"/>
      <c r="FS93" s="84"/>
    </row>
    <row r="94" customFormat="false" ht="15" hidden="false" customHeight="false" outlineLevel="0" collapsed="false">
      <c r="B94" s="71" t="str">
        <f aca="false">+Input!A90</f>
        <v>JUN-2006</v>
      </c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78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125"/>
      <c r="BB94" s="125"/>
      <c r="BH94" s="84"/>
      <c r="BI94" s="85"/>
      <c r="BJ94" s="85"/>
      <c r="BK94" s="85"/>
      <c r="BL94" s="85"/>
      <c r="BM94" s="85"/>
      <c r="BN94" s="86"/>
      <c r="BO94" s="85"/>
      <c r="BP94" s="85"/>
      <c r="BQ94" s="85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  <c r="FQ94" s="84"/>
      <c r="FR94" s="84"/>
      <c r="FS94" s="84"/>
    </row>
    <row r="95" customFormat="false" ht="15" hidden="false" customHeight="false" outlineLevel="0" collapsed="false">
      <c r="B95" s="71" t="str">
        <f aca="false">+Input!A91</f>
        <v>JUL-2006</v>
      </c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78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125"/>
      <c r="BB95" s="125"/>
      <c r="BH95" s="84"/>
      <c r="BI95" s="85"/>
      <c r="BJ95" s="85"/>
      <c r="BK95" s="85"/>
      <c r="BL95" s="85"/>
      <c r="BM95" s="85"/>
      <c r="BN95" s="86"/>
      <c r="BO95" s="85"/>
      <c r="BP95" s="85"/>
      <c r="BQ95" s="85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</row>
    <row r="96" customFormat="false" ht="15" hidden="false" customHeight="false" outlineLevel="0" collapsed="false">
      <c r="B96" s="71" t="str">
        <f aca="false">+Input!A92</f>
        <v>AUG-2006</v>
      </c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78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125"/>
      <c r="BB96" s="125"/>
      <c r="BH96" s="84"/>
      <c r="BI96" s="85"/>
      <c r="BJ96" s="85"/>
      <c r="BK96" s="85"/>
      <c r="BL96" s="85"/>
      <c r="BM96" s="85"/>
      <c r="BN96" s="86"/>
      <c r="BO96" s="85"/>
      <c r="BP96" s="85"/>
      <c r="BQ96" s="85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  <c r="FQ96" s="84"/>
      <c r="FR96" s="84"/>
      <c r="FS96" s="84"/>
    </row>
    <row r="97" customFormat="false" ht="15" hidden="false" customHeight="false" outlineLevel="0" collapsed="false">
      <c r="B97" s="71" t="str">
        <f aca="false">+Input!A93</f>
        <v>SEP-2006</v>
      </c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78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125"/>
      <c r="BB97" s="125"/>
      <c r="BH97" s="84"/>
      <c r="BI97" s="85"/>
      <c r="BJ97" s="85"/>
      <c r="BK97" s="85"/>
      <c r="BL97" s="85"/>
      <c r="BM97" s="85"/>
      <c r="BN97" s="86"/>
      <c r="BO97" s="85"/>
      <c r="BP97" s="85"/>
      <c r="BQ97" s="85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  <c r="FQ97" s="84"/>
      <c r="FR97" s="84"/>
      <c r="FS97" s="84"/>
    </row>
    <row r="98" customFormat="false" ht="15" hidden="false" customHeight="false" outlineLevel="0" collapsed="false">
      <c r="B98" s="71" t="str">
        <f aca="false">+Input!A94</f>
        <v>OCT-2006</v>
      </c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78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125"/>
      <c r="BB98" s="125"/>
      <c r="BH98" s="84"/>
      <c r="BI98" s="85"/>
      <c r="BJ98" s="85"/>
      <c r="BK98" s="85"/>
      <c r="BL98" s="85"/>
      <c r="BM98" s="85"/>
      <c r="BN98" s="86"/>
      <c r="BO98" s="85"/>
      <c r="BP98" s="85"/>
      <c r="BQ98" s="85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  <c r="FQ98" s="84"/>
      <c r="FR98" s="84"/>
      <c r="FS98" s="84"/>
    </row>
    <row r="99" customFormat="false" ht="15" hidden="false" customHeight="false" outlineLevel="0" collapsed="false">
      <c r="B99" s="71" t="str">
        <f aca="false">+Input!A95</f>
        <v>NOV-2006</v>
      </c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6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125"/>
      <c r="BB99" s="125"/>
      <c r="BH99" s="84"/>
      <c r="BI99" s="85"/>
      <c r="BJ99" s="85"/>
      <c r="BK99" s="85"/>
      <c r="BL99" s="85"/>
      <c r="BM99" s="85"/>
      <c r="BN99" s="86"/>
      <c r="BO99" s="85"/>
      <c r="BP99" s="85"/>
      <c r="BQ99" s="85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  <c r="FQ99" s="84"/>
      <c r="FR99" s="84"/>
      <c r="FS99" s="84"/>
    </row>
    <row r="100" customFormat="false" ht="15" hidden="false" customHeight="false" outlineLevel="0" collapsed="false">
      <c r="B100" s="71" t="str">
        <f aca="false">+Input!A96</f>
        <v>DEC-2006</v>
      </c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6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125"/>
      <c r="BB100" s="125"/>
      <c r="BH100" s="84"/>
      <c r="BI100" s="85"/>
      <c r="BJ100" s="85"/>
      <c r="BK100" s="85"/>
      <c r="BL100" s="85"/>
      <c r="BM100" s="85"/>
      <c r="BN100" s="86"/>
      <c r="BO100" s="85"/>
      <c r="BP100" s="85"/>
      <c r="BQ100" s="85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  <c r="FQ100" s="84"/>
      <c r="FR100" s="84"/>
      <c r="FS100" s="84"/>
    </row>
    <row r="101" customFormat="false" ht="15" hidden="false" customHeight="false" outlineLevel="0" collapsed="false">
      <c r="B101" s="71" t="str">
        <f aca="false">+Input!A97</f>
        <v>JAN-2007</v>
      </c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6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125"/>
      <c r="BB101" s="125"/>
      <c r="BH101" s="84"/>
      <c r="BI101" s="85"/>
      <c r="BJ101" s="85"/>
      <c r="BK101" s="85"/>
      <c r="BL101" s="85"/>
      <c r="BM101" s="85"/>
      <c r="BN101" s="86"/>
      <c r="BO101" s="85"/>
      <c r="BP101" s="85"/>
      <c r="BQ101" s="85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  <c r="FQ101" s="84"/>
      <c r="FR101" s="84"/>
      <c r="FS101" s="84"/>
    </row>
    <row r="102" customFormat="false" ht="15" hidden="false" customHeight="false" outlineLevel="0" collapsed="false">
      <c r="B102" s="71" t="str">
        <f aca="false">+Input!A98</f>
        <v>FEB-2007</v>
      </c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6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125"/>
      <c r="BB102" s="125"/>
      <c r="BH102" s="84"/>
      <c r="BI102" s="85"/>
      <c r="BJ102" s="85"/>
      <c r="BK102" s="85"/>
      <c r="BL102" s="85"/>
      <c r="BM102" s="85"/>
      <c r="BN102" s="86"/>
      <c r="BO102" s="85"/>
      <c r="BP102" s="85"/>
      <c r="BQ102" s="85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</row>
    <row r="103" customFormat="false" ht="15" hidden="false" customHeight="false" outlineLevel="0" collapsed="false">
      <c r="B103" s="71" t="str">
        <f aca="false">+Input!A99</f>
        <v>MAR-2007</v>
      </c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6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125"/>
      <c r="BB103" s="125"/>
      <c r="BH103" s="84"/>
      <c r="BI103" s="85"/>
      <c r="BJ103" s="85"/>
      <c r="BK103" s="85"/>
      <c r="BL103" s="85"/>
      <c r="BM103" s="85"/>
      <c r="BN103" s="86"/>
      <c r="BO103" s="85"/>
      <c r="BP103" s="85"/>
      <c r="BQ103" s="85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  <c r="FQ103" s="84"/>
      <c r="FR103" s="84"/>
      <c r="FS103" s="84"/>
    </row>
    <row r="104" customFormat="false" ht="15" hidden="false" customHeight="false" outlineLevel="0" collapsed="false">
      <c r="B104" s="71" t="str">
        <f aca="false">+Input!A100</f>
        <v>APR-2007</v>
      </c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6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125"/>
      <c r="BB104" s="125"/>
      <c r="BH104" s="84"/>
      <c r="BI104" s="85"/>
      <c r="BJ104" s="85"/>
      <c r="BK104" s="85"/>
      <c r="BL104" s="85"/>
      <c r="BM104" s="85"/>
      <c r="BN104" s="86"/>
      <c r="BO104" s="85"/>
      <c r="BP104" s="85"/>
      <c r="BQ104" s="85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  <c r="FQ104" s="84"/>
      <c r="FR104" s="84"/>
      <c r="FS104" s="84"/>
    </row>
    <row r="105" customFormat="false" ht="15" hidden="false" customHeight="false" outlineLevel="0" collapsed="false">
      <c r="B105" s="71" t="str">
        <f aca="false">+Input!A101</f>
        <v>MAY-2007</v>
      </c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6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125"/>
      <c r="BB105" s="125"/>
      <c r="BH105" s="84"/>
      <c r="BI105" s="85"/>
      <c r="BJ105" s="85"/>
      <c r="BK105" s="85"/>
      <c r="BL105" s="85"/>
      <c r="BM105" s="85"/>
      <c r="BN105" s="86"/>
      <c r="BO105" s="85"/>
      <c r="BP105" s="85"/>
      <c r="BQ105" s="85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  <c r="FQ105" s="84"/>
      <c r="FR105" s="84"/>
      <c r="FS105" s="84"/>
    </row>
    <row r="106" customFormat="false" ht="15" hidden="false" customHeight="false" outlineLevel="0" collapsed="false">
      <c r="B106" s="71" t="str">
        <f aca="false">+Input!A102</f>
        <v>JUN-2007</v>
      </c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6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125"/>
      <c r="BB106" s="125"/>
      <c r="BH106" s="84"/>
      <c r="BI106" s="85"/>
      <c r="BJ106" s="85"/>
      <c r="BK106" s="85"/>
      <c r="BL106" s="85"/>
      <c r="BM106" s="85"/>
      <c r="BN106" s="86"/>
      <c r="BO106" s="85"/>
      <c r="BP106" s="85"/>
      <c r="BQ106" s="85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  <c r="FQ106" s="84"/>
      <c r="FR106" s="84"/>
      <c r="FS106" s="84"/>
    </row>
    <row r="107" customFormat="false" ht="15" hidden="false" customHeight="false" outlineLevel="0" collapsed="false">
      <c r="B107" s="71" t="str">
        <f aca="false">+Input!A103</f>
        <v>JUL-2007</v>
      </c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6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125"/>
      <c r="BB107" s="125"/>
      <c r="BH107" s="84"/>
      <c r="BI107" s="85"/>
      <c r="BJ107" s="85"/>
      <c r="BK107" s="85"/>
      <c r="BL107" s="85"/>
      <c r="BM107" s="85"/>
      <c r="BN107" s="86"/>
      <c r="BO107" s="85"/>
      <c r="BP107" s="85"/>
      <c r="BQ107" s="85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  <c r="FQ107" s="84"/>
      <c r="FR107" s="84"/>
      <c r="FS107" s="84"/>
    </row>
    <row r="108" customFormat="false" ht="15" hidden="false" customHeight="false" outlineLevel="0" collapsed="false">
      <c r="B108" s="71" t="str">
        <f aca="false">+Input!A104</f>
        <v>AUG-2007</v>
      </c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6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125"/>
      <c r="BB108" s="125"/>
      <c r="BH108" s="84"/>
      <c r="BI108" s="85"/>
      <c r="BJ108" s="85"/>
      <c r="BK108" s="85"/>
      <c r="BL108" s="85"/>
      <c r="BM108" s="85"/>
      <c r="BN108" s="86"/>
      <c r="BO108" s="85"/>
      <c r="BP108" s="85"/>
      <c r="BQ108" s="85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  <c r="FQ108" s="84"/>
      <c r="FR108" s="84"/>
      <c r="FS108" s="84"/>
    </row>
    <row r="109" customFormat="false" ht="15" hidden="false" customHeight="false" outlineLevel="0" collapsed="false">
      <c r="B109" s="71" t="str">
        <f aca="false">+Input!A105</f>
        <v>SEP-2007</v>
      </c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6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125"/>
      <c r="BB109" s="125"/>
      <c r="BH109" s="84"/>
      <c r="BI109" s="85"/>
      <c r="BJ109" s="85"/>
      <c r="BK109" s="85"/>
      <c r="BL109" s="85"/>
      <c r="BM109" s="85"/>
      <c r="BN109" s="86"/>
      <c r="BO109" s="85"/>
      <c r="BP109" s="85"/>
      <c r="BQ109" s="85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  <c r="FQ109" s="84"/>
      <c r="FR109" s="84"/>
      <c r="FS109" s="84"/>
    </row>
    <row r="110" customFormat="false" ht="15" hidden="false" customHeight="false" outlineLevel="0" collapsed="false">
      <c r="B110" s="71" t="str">
        <f aca="false">+Input!A106</f>
        <v>OCT-2007</v>
      </c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6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125"/>
      <c r="BB110" s="125"/>
      <c r="BH110" s="84"/>
      <c r="BI110" s="85"/>
      <c r="BJ110" s="85"/>
      <c r="BK110" s="85"/>
      <c r="BL110" s="85"/>
      <c r="BM110" s="85"/>
      <c r="BN110" s="86"/>
      <c r="BO110" s="85"/>
      <c r="BP110" s="85"/>
      <c r="BQ110" s="85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  <c r="FQ110" s="84"/>
      <c r="FR110" s="84"/>
      <c r="FS110" s="84"/>
    </row>
    <row r="111" customFormat="false" ht="15" hidden="false" customHeight="false" outlineLevel="0" collapsed="false">
      <c r="B111" s="71" t="str">
        <f aca="false">+Input!A107</f>
        <v>NOV-2007</v>
      </c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6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125"/>
      <c r="BB111" s="125"/>
      <c r="BH111" s="84"/>
      <c r="BI111" s="85"/>
      <c r="BJ111" s="85"/>
      <c r="BK111" s="85"/>
      <c r="BL111" s="85"/>
      <c r="BM111" s="85"/>
      <c r="BN111" s="86"/>
      <c r="BO111" s="85"/>
      <c r="BP111" s="85"/>
      <c r="BQ111" s="85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</row>
    <row r="112" customFormat="false" ht="15" hidden="false" customHeight="false" outlineLevel="0" collapsed="false">
      <c r="B112" s="71" t="str">
        <f aca="false">+Input!A108</f>
        <v>DEC-2007</v>
      </c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6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125"/>
      <c r="BB112" s="125"/>
      <c r="BH112" s="84"/>
      <c r="BI112" s="85"/>
      <c r="BJ112" s="85"/>
      <c r="BK112" s="85"/>
      <c r="BL112" s="85"/>
      <c r="BM112" s="85"/>
      <c r="BN112" s="86"/>
      <c r="BO112" s="85"/>
      <c r="BP112" s="85"/>
      <c r="BQ112" s="85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  <c r="FQ112" s="84"/>
      <c r="FR112" s="84"/>
      <c r="FS112" s="84"/>
    </row>
    <row r="113" customFormat="false" ht="15" hidden="false" customHeight="false" outlineLevel="0" collapsed="false">
      <c r="B113" s="71" t="str">
        <f aca="false">+Input!A109</f>
        <v>JAN-2008</v>
      </c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6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125"/>
      <c r="BB113" s="125"/>
      <c r="BH113" s="84"/>
      <c r="BI113" s="85"/>
      <c r="BJ113" s="85"/>
      <c r="BK113" s="85"/>
      <c r="BL113" s="85"/>
      <c r="BM113" s="85"/>
      <c r="BN113" s="86"/>
      <c r="BO113" s="85"/>
      <c r="BP113" s="85"/>
      <c r="BQ113" s="85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  <c r="FQ113" s="84"/>
      <c r="FR113" s="84"/>
      <c r="FS113" s="84"/>
    </row>
    <row r="114" customFormat="false" ht="15" hidden="false" customHeight="false" outlineLevel="0" collapsed="false">
      <c r="B114" s="71" t="str">
        <f aca="false">+Input!A110</f>
        <v>FEB-2008</v>
      </c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6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125"/>
      <c r="BB114" s="125"/>
      <c r="BH114" s="84"/>
      <c r="BI114" s="85"/>
      <c r="BJ114" s="85"/>
      <c r="BK114" s="85"/>
      <c r="BL114" s="85"/>
      <c r="BM114" s="85"/>
      <c r="BN114" s="86"/>
      <c r="BO114" s="85"/>
      <c r="BP114" s="85"/>
      <c r="BQ114" s="85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</row>
    <row r="115" customFormat="false" ht="15" hidden="false" customHeight="false" outlineLevel="0" collapsed="false">
      <c r="B115" s="71" t="str">
        <f aca="false">+Input!A111</f>
        <v>MAR-2008</v>
      </c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6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125"/>
      <c r="BB115" s="125"/>
      <c r="BH115" s="84"/>
      <c r="BI115" s="85"/>
      <c r="BJ115" s="85"/>
      <c r="BK115" s="85"/>
      <c r="BL115" s="85"/>
      <c r="BM115" s="85"/>
      <c r="BN115" s="86"/>
      <c r="BO115" s="85"/>
      <c r="BP115" s="85"/>
      <c r="BQ115" s="85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</row>
    <row r="116" customFormat="false" ht="15" hidden="false" customHeight="false" outlineLevel="0" collapsed="false">
      <c r="B116" s="71" t="str">
        <f aca="false">+Input!A112</f>
        <v>APR-2008</v>
      </c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6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125"/>
      <c r="BB116" s="125"/>
      <c r="BH116" s="84"/>
      <c r="BI116" s="85"/>
      <c r="BJ116" s="85"/>
      <c r="BK116" s="85"/>
      <c r="BL116" s="85"/>
      <c r="BM116" s="85"/>
      <c r="BN116" s="86"/>
      <c r="BO116" s="85"/>
      <c r="BP116" s="85"/>
      <c r="BQ116" s="85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  <c r="FQ116" s="84"/>
      <c r="FR116" s="84"/>
      <c r="FS116" s="84"/>
    </row>
    <row r="117" customFormat="false" ht="15" hidden="false" customHeight="false" outlineLevel="0" collapsed="false">
      <c r="B117" s="71" t="str">
        <f aca="false">+Input!A113</f>
        <v>MAY-2008</v>
      </c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6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125"/>
      <c r="BB117" s="125"/>
      <c r="BH117" s="84"/>
      <c r="BI117" s="85"/>
      <c r="BJ117" s="85"/>
      <c r="BK117" s="85"/>
      <c r="BL117" s="85"/>
      <c r="BM117" s="85"/>
      <c r="BN117" s="86"/>
      <c r="BO117" s="85"/>
      <c r="BP117" s="85"/>
      <c r="BQ117" s="85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  <c r="FQ117" s="84"/>
      <c r="FR117" s="84"/>
      <c r="FS117" s="84"/>
    </row>
    <row r="118" customFormat="false" ht="15" hidden="false" customHeight="false" outlineLevel="0" collapsed="false">
      <c r="B118" s="71" t="str">
        <f aca="false">+Input!A114</f>
        <v>JUN-2008</v>
      </c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6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125"/>
      <c r="BB118" s="125"/>
      <c r="BH118" s="84"/>
      <c r="BI118" s="85"/>
      <c r="BJ118" s="85"/>
      <c r="BK118" s="85"/>
      <c r="BL118" s="85"/>
      <c r="BM118" s="85"/>
      <c r="BN118" s="86"/>
      <c r="BO118" s="85"/>
      <c r="BP118" s="85"/>
      <c r="BQ118" s="85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  <c r="FQ118" s="84"/>
      <c r="FR118" s="84"/>
      <c r="FS118" s="84"/>
    </row>
    <row r="119" customFormat="false" ht="15" hidden="false" customHeight="false" outlineLevel="0" collapsed="false">
      <c r="B119" s="71" t="str">
        <f aca="false">+Input!A115</f>
        <v>JUL-2008</v>
      </c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6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125"/>
      <c r="BB119" s="125"/>
      <c r="BH119" s="84"/>
      <c r="BI119" s="85"/>
      <c r="BJ119" s="85"/>
      <c r="BK119" s="85"/>
      <c r="BL119" s="85"/>
      <c r="BM119" s="85"/>
      <c r="BN119" s="86"/>
      <c r="BO119" s="85"/>
      <c r="BP119" s="85"/>
      <c r="BQ119" s="85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  <c r="FQ119" s="84"/>
      <c r="FR119" s="84"/>
      <c r="FS119" s="84"/>
    </row>
    <row r="120" customFormat="false" ht="15" hidden="false" customHeight="false" outlineLevel="0" collapsed="false">
      <c r="B120" s="71" t="str">
        <f aca="false">+Input!A116</f>
        <v>AUG-2008</v>
      </c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6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125"/>
      <c r="BB120" s="125"/>
      <c r="BH120" s="84"/>
      <c r="BI120" s="85"/>
      <c r="BJ120" s="85"/>
      <c r="BK120" s="85"/>
      <c r="BL120" s="85"/>
      <c r="BM120" s="85"/>
      <c r="BN120" s="86"/>
      <c r="BO120" s="85"/>
      <c r="BP120" s="85"/>
      <c r="BQ120" s="85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  <c r="FQ120" s="84"/>
      <c r="FR120" s="84"/>
      <c r="FS120" s="84"/>
    </row>
    <row r="121" customFormat="false" ht="15" hidden="false" customHeight="false" outlineLevel="0" collapsed="false">
      <c r="B121" s="71" t="str">
        <f aca="false">+Input!A117</f>
        <v>SEP-2008</v>
      </c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6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125"/>
      <c r="BB121" s="125"/>
      <c r="BH121" s="84"/>
      <c r="BI121" s="85"/>
      <c r="BJ121" s="85"/>
      <c r="BK121" s="85"/>
      <c r="BL121" s="85"/>
      <c r="BM121" s="85"/>
      <c r="BN121" s="86"/>
      <c r="BO121" s="85"/>
      <c r="BP121" s="85"/>
      <c r="BQ121" s="85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</row>
    <row r="122" customFormat="false" ht="15" hidden="false" customHeight="false" outlineLevel="0" collapsed="false">
      <c r="B122" s="71" t="str">
        <f aca="false">+Input!A118</f>
        <v>OCT-2008</v>
      </c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6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125"/>
      <c r="BB122" s="125"/>
      <c r="BH122" s="84"/>
      <c r="BI122" s="85"/>
      <c r="BJ122" s="85"/>
      <c r="BK122" s="85"/>
      <c r="BL122" s="85"/>
      <c r="BM122" s="85"/>
      <c r="BN122" s="86"/>
      <c r="BO122" s="85"/>
      <c r="BP122" s="85"/>
      <c r="BQ122" s="85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  <c r="FQ122" s="84"/>
      <c r="FR122" s="84"/>
      <c r="FS122" s="84"/>
    </row>
    <row r="123" customFormat="false" ht="15" hidden="false" customHeight="false" outlineLevel="0" collapsed="false">
      <c r="B123" s="71" t="str">
        <f aca="false">+Input!A119</f>
        <v>NOV-2008</v>
      </c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6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125"/>
      <c r="BB123" s="125"/>
      <c r="BH123" s="84"/>
      <c r="BI123" s="85"/>
      <c r="BJ123" s="85"/>
      <c r="BK123" s="85"/>
      <c r="BL123" s="85"/>
      <c r="BM123" s="85"/>
      <c r="BN123" s="86"/>
      <c r="BO123" s="85"/>
      <c r="BP123" s="85"/>
      <c r="BQ123" s="85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  <c r="FQ123" s="84"/>
      <c r="FR123" s="84"/>
      <c r="FS123" s="84"/>
    </row>
    <row r="124" customFormat="false" ht="15" hidden="false" customHeight="false" outlineLevel="0" collapsed="false">
      <c r="B124" s="71" t="str">
        <f aca="false">+Input!A120</f>
        <v>DEC-2008</v>
      </c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6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125"/>
      <c r="BB124" s="125"/>
      <c r="BH124" s="84"/>
      <c r="BI124" s="85"/>
      <c r="BJ124" s="85"/>
      <c r="BK124" s="85"/>
      <c r="BL124" s="85"/>
      <c r="BM124" s="85"/>
      <c r="BN124" s="86"/>
      <c r="BO124" s="85"/>
      <c r="BP124" s="85"/>
      <c r="BQ124" s="85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  <c r="FQ124" s="84"/>
      <c r="FR124" s="84"/>
      <c r="FS124" s="84"/>
    </row>
    <row r="125" customFormat="false" ht="15" hidden="false" customHeight="false" outlineLevel="0" collapsed="false">
      <c r="B125" s="71" t="str">
        <f aca="false">+Input!A121</f>
        <v>JAN-2009</v>
      </c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6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125"/>
      <c r="BB125" s="125"/>
      <c r="BH125" s="84"/>
      <c r="BI125" s="85"/>
      <c r="BJ125" s="85"/>
      <c r="BK125" s="85"/>
      <c r="BL125" s="85"/>
      <c r="BM125" s="85"/>
      <c r="BN125" s="86"/>
      <c r="BO125" s="85"/>
      <c r="BP125" s="85"/>
      <c r="BQ125" s="85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  <c r="FQ125" s="84"/>
      <c r="FR125" s="84"/>
      <c r="FS125" s="84"/>
    </row>
    <row r="126" customFormat="false" ht="15" hidden="false" customHeight="false" outlineLevel="0" collapsed="false">
      <c r="B126" s="71" t="str">
        <f aca="false">+Input!A122</f>
        <v>FEB-2009</v>
      </c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6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125"/>
      <c r="BB126" s="125"/>
      <c r="BH126" s="84"/>
      <c r="BI126" s="85"/>
      <c r="BJ126" s="85"/>
      <c r="BK126" s="85"/>
      <c r="BL126" s="85"/>
      <c r="BM126" s="85"/>
      <c r="BN126" s="86"/>
      <c r="BO126" s="85"/>
      <c r="BP126" s="85"/>
      <c r="BQ126" s="85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  <c r="FQ126" s="84"/>
      <c r="FR126" s="84"/>
      <c r="FS126" s="84"/>
    </row>
    <row r="127" customFormat="false" ht="15" hidden="false" customHeight="false" outlineLevel="0" collapsed="false">
      <c r="B127" s="71" t="str">
        <f aca="false">+Input!A123</f>
        <v>MAR-2009</v>
      </c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4"/>
      <c r="AB127" s="124"/>
      <c r="AC127" s="12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125"/>
      <c r="BB127" s="125"/>
      <c r="BH127" s="84"/>
      <c r="BI127" s="85"/>
      <c r="BJ127" s="85"/>
      <c r="BK127" s="85"/>
      <c r="BL127" s="85"/>
      <c r="BM127" s="85"/>
      <c r="BN127" s="86"/>
      <c r="BO127" s="85"/>
      <c r="BP127" s="85"/>
      <c r="BQ127" s="85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  <c r="FQ127" s="84"/>
      <c r="FR127" s="84"/>
      <c r="FS127" s="84"/>
    </row>
    <row r="128" customFormat="false" ht="15" hidden="false" customHeight="false" outlineLevel="0" collapsed="false">
      <c r="B128" s="71" t="str">
        <f aca="false">+Input!A124</f>
        <v>APR-2009</v>
      </c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4"/>
      <c r="AB128" s="124"/>
      <c r="AC128" s="12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125"/>
      <c r="BB128" s="125"/>
      <c r="BH128" s="84"/>
      <c r="BI128" s="85"/>
      <c r="BJ128" s="85"/>
      <c r="BK128" s="85"/>
      <c r="BL128" s="85"/>
      <c r="BM128" s="85"/>
      <c r="BN128" s="86"/>
      <c r="BO128" s="85"/>
      <c r="BP128" s="85"/>
      <c r="BQ128" s="85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  <c r="FQ128" s="84"/>
      <c r="FR128" s="84"/>
      <c r="FS128" s="84"/>
    </row>
    <row r="129" customFormat="false" ht="15" hidden="false" customHeight="false" outlineLevel="0" collapsed="false">
      <c r="B129" s="71" t="str">
        <f aca="false">+Input!A125</f>
        <v>MAY-2009</v>
      </c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4"/>
      <c r="AB129" s="124"/>
      <c r="AC129" s="12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125"/>
      <c r="BB129" s="125"/>
      <c r="BH129" s="84"/>
      <c r="BI129" s="85"/>
      <c r="BJ129" s="85"/>
      <c r="BK129" s="85"/>
      <c r="BL129" s="85"/>
      <c r="BM129" s="85"/>
      <c r="BN129" s="86"/>
      <c r="BO129" s="85"/>
      <c r="BP129" s="85"/>
      <c r="BQ129" s="85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  <c r="FQ129" s="84"/>
      <c r="FR129" s="84"/>
      <c r="FS129" s="84"/>
    </row>
    <row r="130" customFormat="false" ht="15" hidden="false" customHeight="false" outlineLevel="0" collapsed="false">
      <c r="B130" s="71" t="str">
        <f aca="false">+Input!A126</f>
        <v>JUN-2009</v>
      </c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4"/>
      <c r="AB130" s="124"/>
      <c r="AC130" s="12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125"/>
      <c r="BB130" s="125"/>
      <c r="BH130" s="84"/>
      <c r="BI130" s="85"/>
      <c r="BJ130" s="85"/>
      <c r="BK130" s="85"/>
      <c r="BL130" s="85"/>
      <c r="BM130" s="85"/>
      <c r="BN130" s="86"/>
      <c r="BO130" s="85"/>
      <c r="BP130" s="85"/>
      <c r="BQ130" s="85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  <c r="FQ130" s="84"/>
      <c r="FR130" s="84"/>
      <c r="FS130" s="84"/>
    </row>
    <row r="131" customFormat="false" ht="15" hidden="false" customHeight="false" outlineLevel="0" collapsed="false">
      <c r="B131" s="71" t="str">
        <f aca="false">+Input!A127</f>
        <v>JUL-2009</v>
      </c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4"/>
      <c r="AB131" s="124"/>
      <c r="AC131" s="12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125"/>
      <c r="BB131" s="125"/>
      <c r="BH131" s="84"/>
      <c r="BI131" s="85"/>
      <c r="BJ131" s="85"/>
      <c r="BK131" s="85"/>
      <c r="BL131" s="85"/>
      <c r="BM131" s="85"/>
      <c r="BN131" s="86"/>
      <c r="BO131" s="85"/>
      <c r="BP131" s="85"/>
      <c r="BQ131" s="85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  <c r="FQ131" s="84"/>
      <c r="FR131" s="84"/>
      <c r="FS131" s="84"/>
    </row>
    <row r="132" customFormat="false" ht="15" hidden="false" customHeight="false" outlineLevel="0" collapsed="false">
      <c r="B132" s="71" t="str">
        <f aca="false">+Input!A128</f>
        <v>AUG-2009</v>
      </c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4"/>
      <c r="AB132" s="124"/>
      <c r="AC132" s="12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125"/>
      <c r="BB132" s="125"/>
      <c r="BH132" s="84"/>
      <c r="BI132" s="85"/>
      <c r="BJ132" s="85"/>
      <c r="BK132" s="85"/>
      <c r="BL132" s="85"/>
      <c r="BM132" s="85"/>
      <c r="BN132" s="86"/>
      <c r="BO132" s="85"/>
      <c r="BP132" s="85"/>
      <c r="BQ132" s="85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  <c r="FQ132" s="84"/>
      <c r="FR132" s="84"/>
      <c r="FS132" s="84"/>
    </row>
    <row r="133" customFormat="false" ht="15" hidden="false" customHeight="false" outlineLevel="0" collapsed="false">
      <c r="B133" s="71" t="str">
        <f aca="false">+Input!A129</f>
        <v>SEP-2009</v>
      </c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4"/>
      <c r="AB133" s="124"/>
      <c r="AC133" s="12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125"/>
      <c r="BB133" s="125"/>
      <c r="BH133" s="84"/>
      <c r="BI133" s="85"/>
      <c r="BJ133" s="85"/>
      <c r="BK133" s="85"/>
      <c r="BL133" s="85"/>
      <c r="BM133" s="85"/>
      <c r="BN133" s="86"/>
      <c r="BO133" s="85"/>
      <c r="BP133" s="85"/>
      <c r="BQ133" s="85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</row>
    <row r="134" customFormat="false" ht="15" hidden="false" customHeight="false" outlineLevel="0" collapsed="false">
      <c r="B134" s="71" t="str">
        <f aca="false">+Input!A130</f>
        <v>OCT-2009</v>
      </c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4"/>
      <c r="AB134" s="124"/>
      <c r="AC134" s="12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125"/>
      <c r="BB134" s="125"/>
      <c r="BH134" s="84"/>
      <c r="BI134" s="85"/>
      <c r="BJ134" s="85"/>
      <c r="BK134" s="85"/>
      <c r="BL134" s="85"/>
      <c r="BM134" s="85"/>
      <c r="BN134" s="86"/>
      <c r="BO134" s="85"/>
      <c r="BP134" s="85"/>
      <c r="BQ134" s="85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  <c r="FQ134" s="84"/>
      <c r="FR134" s="84"/>
      <c r="FS134" s="84"/>
    </row>
    <row r="135" customFormat="false" ht="15" hidden="false" customHeight="false" outlineLevel="0" collapsed="false">
      <c r="B135" s="71" t="str">
        <f aca="false">+Input!A131</f>
        <v>NOV-2009</v>
      </c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4"/>
      <c r="AB135" s="124"/>
      <c r="AC135" s="12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125"/>
      <c r="BB135" s="125"/>
      <c r="BH135" s="84"/>
      <c r="BI135" s="85"/>
      <c r="BJ135" s="85"/>
      <c r="BK135" s="85"/>
      <c r="BL135" s="85"/>
      <c r="BM135" s="85"/>
      <c r="BN135" s="86"/>
      <c r="BO135" s="85"/>
      <c r="BP135" s="85"/>
      <c r="BQ135" s="85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  <c r="FQ135" s="84"/>
      <c r="FR135" s="84"/>
      <c r="FS135" s="84"/>
    </row>
    <row r="136" customFormat="false" ht="15" hidden="false" customHeight="false" outlineLevel="0" collapsed="false">
      <c r="B136" s="71" t="str">
        <f aca="false">+Input!A132</f>
        <v>DEC-2009</v>
      </c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4"/>
      <c r="AB136" s="124"/>
      <c r="AC136" s="12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125"/>
      <c r="BB136" s="125"/>
      <c r="BH136" s="84"/>
      <c r="BI136" s="85"/>
      <c r="BJ136" s="85"/>
      <c r="BK136" s="85"/>
      <c r="BL136" s="85"/>
      <c r="BM136" s="85"/>
      <c r="BN136" s="86"/>
      <c r="BO136" s="85"/>
      <c r="BP136" s="85"/>
      <c r="BQ136" s="85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  <c r="FQ136" s="84"/>
      <c r="FR136" s="84"/>
      <c r="FS136" s="84"/>
    </row>
    <row r="137" customFormat="false" ht="15" hidden="false" customHeight="false" outlineLevel="0" collapsed="false">
      <c r="B137" s="71" t="str">
        <f aca="false">+Input!A133</f>
        <v>JAN-2010</v>
      </c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4"/>
      <c r="AB137" s="124"/>
      <c r="AC137" s="12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125"/>
      <c r="BB137" s="125"/>
      <c r="BH137" s="84"/>
      <c r="BI137" s="85"/>
      <c r="BJ137" s="85"/>
      <c r="BK137" s="85"/>
      <c r="BL137" s="85"/>
      <c r="BM137" s="85"/>
      <c r="BN137" s="86"/>
      <c r="BO137" s="85"/>
      <c r="BP137" s="85"/>
      <c r="BQ137" s="85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  <c r="FQ137" s="84"/>
      <c r="FR137" s="84"/>
      <c r="FS137" s="84"/>
    </row>
    <row r="138" customFormat="false" ht="15" hidden="false" customHeight="false" outlineLevel="0" collapsed="false">
      <c r="B138" s="71" t="str">
        <f aca="false">+Input!A134</f>
        <v>FEB-2010</v>
      </c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4"/>
      <c r="AB138" s="124"/>
      <c r="AC138" s="12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125"/>
      <c r="BB138" s="125"/>
      <c r="BH138" s="84"/>
      <c r="BI138" s="85"/>
      <c r="BJ138" s="85"/>
      <c r="BK138" s="85"/>
      <c r="BL138" s="85"/>
      <c r="BM138" s="85"/>
      <c r="BN138" s="86"/>
      <c r="BO138" s="85"/>
      <c r="BP138" s="85"/>
      <c r="BQ138" s="85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  <c r="FQ138" s="84"/>
      <c r="FR138" s="84"/>
      <c r="FS138" s="84"/>
    </row>
    <row r="139" customFormat="false" ht="15" hidden="false" customHeight="false" outlineLevel="0" collapsed="false">
      <c r="B139" s="71" t="str">
        <f aca="false">+Input!A135</f>
        <v>MAR-2010</v>
      </c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4"/>
      <c r="AB139" s="124"/>
      <c r="AC139" s="12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125"/>
      <c r="BB139" s="125"/>
      <c r="BH139" s="84"/>
      <c r="BI139" s="85"/>
      <c r="BJ139" s="85"/>
      <c r="BK139" s="85"/>
      <c r="BL139" s="85"/>
      <c r="BM139" s="85"/>
      <c r="BN139" s="86"/>
      <c r="BO139" s="85"/>
      <c r="BP139" s="85"/>
      <c r="BQ139" s="85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  <c r="FQ139" s="84"/>
      <c r="FR139" s="84"/>
      <c r="FS139" s="84"/>
    </row>
    <row r="140" customFormat="false" ht="15" hidden="false" customHeight="false" outlineLevel="0" collapsed="false">
      <c r="B140" s="71" t="str">
        <f aca="false">+Input!A136</f>
        <v>APR-2010</v>
      </c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4"/>
      <c r="AB140" s="124"/>
      <c r="AC140" s="12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125"/>
      <c r="BB140" s="125"/>
      <c r="BH140" s="84"/>
      <c r="BI140" s="85"/>
      <c r="BJ140" s="85"/>
      <c r="BK140" s="85"/>
      <c r="BL140" s="85"/>
      <c r="BM140" s="85"/>
      <c r="BN140" s="86"/>
      <c r="BO140" s="85"/>
      <c r="BP140" s="85"/>
      <c r="BQ140" s="85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</row>
    <row r="141" customFormat="false" ht="15" hidden="false" customHeight="false" outlineLevel="0" collapsed="false">
      <c r="B141" s="71" t="str">
        <f aca="false">+Input!A137</f>
        <v>MAY-2010</v>
      </c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4"/>
      <c r="AB141" s="124"/>
      <c r="AC141" s="12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125"/>
      <c r="BB141" s="125"/>
      <c r="BH141" s="84"/>
      <c r="BI141" s="85"/>
      <c r="BJ141" s="85"/>
      <c r="BK141" s="85"/>
      <c r="BL141" s="85"/>
      <c r="BM141" s="85"/>
      <c r="BN141" s="86"/>
      <c r="BO141" s="85"/>
      <c r="BP141" s="85"/>
      <c r="BQ141" s="85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</row>
    <row r="142" customFormat="false" ht="15" hidden="false" customHeight="false" outlineLevel="0" collapsed="false">
      <c r="B142" s="71" t="str">
        <f aca="false">+Input!A138</f>
        <v>JUN-2010</v>
      </c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4"/>
      <c r="AB142" s="124"/>
      <c r="AC142" s="12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125"/>
      <c r="BB142" s="125"/>
      <c r="BH142" s="84"/>
      <c r="BI142" s="85"/>
      <c r="BJ142" s="85"/>
      <c r="BK142" s="85"/>
      <c r="BL142" s="85"/>
      <c r="BM142" s="85"/>
      <c r="BN142" s="85"/>
      <c r="BO142" s="85"/>
      <c r="BP142" s="85"/>
      <c r="BQ142" s="85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  <c r="FQ142" s="84"/>
      <c r="FR142" s="84"/>
      <c r="FS142" s="84"/>
    </row>
    <row r="143" customFormat="false" ht="15" hidden="false" customHeight="false" outlineLevel="0" collapsed="false">
      <c r="B143" s="71" t="str">
        <f aca="false">+Input!A139</f>
        <v>JUL-2010</v>
      </c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4"/>
      <c r="AB143" s="124"/>
      <c r="AC143" s="12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125"/>
      <c r="BB143" s="125"/>
      <c r="BH143" s="84"/>
      <c r="BI143" s="85"/>
      <c r="BJ143" s="85"/>
      <c r="BK143" s="85"/>
      <c r="BL143" s="85"/>
      <c r="BM143" s="85"/>
      <c r="BN143" s="85"/>
      <c r="BO143" s="85"/>
      <c r="BP143" s="85"/>
      <c r="BQ143" s="85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  <c r="FQ143" s="84"/>
      <c r="FR143" s="84"/>
      <c r="FS143" s="84"/>
    </row>
    <row r="144" customFormat="false" ht="15" hidden="false" customHeight="false" outlineLevel="0" collapsed="false">
      <c r="B144" s="71" t="str">
        <f aca="false">+Input!A140</f>
        <v>AUG-2010</v>
      </c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4"/>
      <c r="AB144" s="124"/>
      <c r="AC144" s="12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125"/>
      <c r="BB144" s="125"/>
      <c r="BH144" s="84"/>
      <c r="BI144" s="85"/>
      <c r="BJ144" s="85"/>
      <c r="BK144" s="85"/>
      <c r="BL144" s="85"/>
      <c r="BM144" s="85"/>
      <c r="BN144" s="85"/>
      <c r="BO144" s="85"/>
      <c r="BP144" s="85"/>
      <c r="BQ144" s="85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  <c r="FQ144" s="84"/>
      <c r="FR144" s="84"/>
      <c r="FS144" s="84"/>
    </row>
    <row r="145" customFormat="false" ht="15" hidden="false" customHeight="false" outlineLevel="0" collapsed="false">
      <c r="B145" s="71" t="str">
        <f aca="false">+Input!A141</f>
        <v>SEP-2010</v>
      </c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4"/>
      <c r="AB145" s="124"/>
      <c r="AC145" s="12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125"/>
      <c r="BB145" s="125"/>
      <c r="BH145" s="84"/>
      <c r="BI145" s="85"/>
      <c r="BJ145" s="85"/>
      <c r="BK145" s="85"/>
      <c r="BL145" s="85"/>
      <c r="BM145" s="85"/>
      <c r="BN145" s="85"/>
      <c r="BO145" s="85"/>
      <c r="BP145" s="85"/>
      <c r="BQ145" s="85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</row>
    <row r="146" customFormat="false" ht="15" hidden="false" customHeight="false" outlineLevel="0" collapsed="false">
      <c r="B146" s="71" t="str">
        <f aca="false">+Input!A142</f>
        <v>OCT-2010</v>
      </c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4"/>
      <c r="AB146" s="124"/>
      <c r="AC146" s="12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125"/>
      <c r="BB146" s="125"/>
      <c r="BH146" s="84"/>
      <c r="BI146" s="85"/>
      <c r="BJ146" s="85"/>
      <c r="BK146" s="85"/>
      <c r="BL146" s="85"/>
      <c r="BM146" s="85"/>
      <c r="BN146" s="85"/>
      <c r="BO146" s="85"/>
      <c r="BP146" s="85"/>
      <c r="BQ146" s="85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</row>
    <row r="147" customFormat="false" ht="15" hidden="false" customHeight="false" outlineLevel="0" collapsed="false">
      <c r="B147" s="71" t="str">
        <f aca="false">+Input!A143</f>
        <v>NOV-2010</v>
      </c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4"/>
      <c r="AB147" s="124"/>
      <c r="AC147" s="12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125"/>
      <c r="BB147" s="125"/>
      <c r="BH147" s="84"/>
      <c r="BI147" s="85"/>
      <c r="BJ147" s="85"/>
      <c r="BK147" s="85"/>
      <c r="BL147" s="85"/>
      <c r="BM147" s="85"/>
      <c r="BN147" s="85"/>
      <c r="BO147" s="85"/>
      <c r="BP147" s="85"/>
      <c r="BQ147" s="85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  <c r="FQ147" s="84"/>
      <c r="FR147" s="84"/>
      <c r="FS147" s="84"/>
    </row>
    <row r="148" customFormat="false" ht="15" hidden="false" customHeight="false" outlineLevel="0" collapsed="false">
      <c r="B148" s="71" t="str">
        <f aca="false">+Input!A144</f>
        <v>DEC-2010</v>
      </c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4"/>
      <c r="AB148" s="124"/>
      <c r="AC148" s="12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125"/>
      <c r="BB148" s="125"/>
      <c r="BH148" s="84"/>
      <c r="BI148" s="85"/>
      <c r="BJ148" s="85"/>
      <c r="BK148" s="85"/>
      <c r="BL148" s="85"/>
      <c r="BM148" s="85"/>
      <c r="BN148" s="85"/>
      <c r="BO148" s="85"/>
      <c r="BP148" s="85"/>
      <c r="BQ148" s="85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  <c r="FQ148" s="84"/>
      <c r="FR148" s="84"/>
      <c r="FS148" s="84"/>
    </row>
    <row r="149" customFormat="false" ht="15" hidden="false" customHeight="false" outlineLevel="0" collapsed="false">
      <c r="B149" s="71" t="str">
        <f aca="false">+Input!A145</f>
        <v>JAN-2011</v>
      </c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4"/>
      <c r="AB149" s="124"/>
      <c r="AC149" s="12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125"/>
      <c r="BB149" s="125"/>
      <c r="BH149" s="84"/>
      <c r="BI149" s="85"/>
      <c r="BJ149" s="85"/>
      <c r="BK149" s="85"/>
      <c r="BL149" s="85"/>
      <c r="BM149" s="85"/>
      <c r="BN149" s="85"/>
      <c r="BO149" s="85"/>
      <c r="BP149" s="85"/>
      <c r="BQ149" s="85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  <c r="FQ149" s="84"/>
      <c r="FR149" s="84"/>
      <c r="FS149" s="84"/>
    </row>
    <row r="150" customFormat="false" ht="15" hidden="false" customHeight="false" outlineLevel="0" collapsed="false">
      <c r="B150" s="71" t="str">
        <f aca="false">+Input!A146</f>
        <v>FEB-2011</v>
      </c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4"/>
      <c r="AB150" s="124"/>
      <c r="AC150" s="12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125"/>
      <c r="BB150" s="125"/>
      <c r="BH150" s="84"/>
      <c r="BI150" s="85"/>
      <c r="BJ150" s="85"/>
      <c r="BK150" s="85"/>
      <c r="BL150" s="85"/>
      <c r="BM150" s="85"/>
      <c r="BN150" s="85"/>
      <c r="BO150" s="85"/>
      <c r="BP150" s="85"/>
      <c r="BQ150" s="85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  <c r="FQ150" s="84"/>
      <c r="FR150" s="84"/>
      <c r="FS150" s="84"/>
    </row>
    <row r="151" customFormat="false" ht="15" hidden="false" customHeight="false" outlineLevel="0" collapsed="false">
      <c r="B151" s="71" t="str">
        <f aca="false">+Input!A147</f>
        <v>MAR-2011</v>
      </c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4"/>
      <c r="AB151" s="124"/>
      <c r="AC151" s="12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125"/>
      <c r="BB151" s="125"/>
      <c r="BH151" s="84"/>
      <c r="BI151" s="85"/>
      <c r="BJ151" s="85"/>
      <c r="BK151" s="85"/>
      <c r="BL151" s="85"/>
      <c r="BM151" s="85"/>
      <c r="BN151" s="85"/>
      <c r="BO151" s="85"/>
      <c r="BP151" s="85"/>
      <c r="BQ151" s="85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  <c r="FQ151" s="84"/>
      <c r="FR151" s="84"/>
      <c r="FS151" s="84"/>
    </row>
    <row r="152" customFormat="false" ht="15" hidden="false" customHeight="false" outlineLevel="0" collapsed="false">
      <c r="B152" s="71" t="str">
        <f aca="false">+Input!A148</f>
        <v>APR-2011</v>
      </c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4"/>
      <c r="AB152" s="124"/>
      <c r="AC152" s="12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125"/>
      <c r="BB152" s="125"/>
      <c r="BH152" s="84"/>
      <c r="BI152" s="85"/>
      <c r="BJ152" s="85"/>
      <c r="BK152" s="85"/>
      <c r="BL152" s="85"/>
      <c r="BM152" s="85"/>
      <c r="BN152" s="85"/>
      <c r="BO152" s="85"/>
      <c r="BP152" s="85"/>
      <c r="BQ152" s="85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  <c r="FQ152" s="84"/>
      <c r="FR152" s="84"/>
      <c r="FS152" s="84"/>
    </row>
    <row r="153" customFormat="false" ht="15" hidden="false" customHeight="false" outlineLevel="0" collapsed="false">
      <c r="B153" s="71" t="str">
        <f aca="false">+Input!A149</f>
        <v>MAY-2011</v>
      </c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4"/>
      <c r="AB153" s="124"/>
      <c r="AC153" s="12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125"/>
      <c r="BB153" s="125"/>
      <c r="BH153" s="84"/>
      <c r="BI153" s="85"/>
      <c r="BJ153" s="85"/>
      <c r="BK153" s="85"/>
      <c r="BL153" s="85"/>
      <c r="BM153" s="85"/>
      <c r="BN153" s="85"/>
      <c r="BO153" s="85"/>
      <c r="BP153" s="85"/>
      <c r="BQ153" s="85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  <c r="FQ153" s="84"/>
      <c r="FR153" s="84"/>
      <c r="FS153" s="84"/>
    </row>
    <row r="154" customFormat="false" ht="15" hidden="false" customHeight="false" outlineLevel="0" collapsed="false">
      <c r="B154" s="71" t="str">
        <f aca="false">+Input!A150</f>
        <v>JUN-2011</v>
      </c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4"/>
      <c r="AB154" s="124"/>
      <c r="AC154" s="12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125"/>
      <c r="BB154" s="125"/>
      <c r="BH154" s="84"/>
      <c r="BI154" s="85"/>
      <c r="BJ154" s="85"/>
      <c r="BK154" s="85"/>
      <c r="BL154" s="85"/>
      <c r="BM154" s="85"/>
      <c r="BN154" s="85"/>
      <c r="BO154" s="85"/>
      <c r="BP154" s="85"/>
      <c r="BQ154" s="85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  <c r="FQ154" s="84"/>
      <c r="FR154" s="84"/>
      <c r="FS154" s="84"/>
    </row>
    <row r="155" customFormat="false" ht="15" hidden="false" customHeight="false" outlineLevel="0" collapsed="false">
      <c r="B155" s="71" t="str">
        <f aca="false">+Input!A151</f>
        <v>JUL-2011</v>
      </c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4"/>
      <c r="AB155" s="124"/>
      <c r="AC155" s="12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125"/>
      <c r="BB155" s="125"/>
      <c r="BH155" s="84"/>
      <c r="BI155" s="85"/>
      <c r="BJ155" s="85"/>
      <c r="BK155" s="85"/>
      <c r="BL155" s="85"/>
      <c r="BM155" s="85"/>
      <c r="BN155" s="85"/>
      <c r="BO155" s="85"/>
      <c r="BP155" s="85"/>
      <c r="BQ155" s="85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  <c r="FQ155" s="84"/>
      <c r="FR155" s="84"/>
      <c r="FS155" s="84"/>
    </row>
    <row r="156" customFormat="false" ht="15" hidden="false" customHeight="false" outlineLevel="0" collapsed="false">
      <c r="B156" s="71" t="str">
        <f aca="false">+Input!A152</f>
        <v>AUG-2011</v>
      </c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4"/>
      <c r="AB156" s="124"/>
      <c r="AC156" s="12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125"/>
      <c r="BB156" s="125"/>
      <c r="BH156" s="84"/>
      <c r="BI156" s="85"/>
      <c r="BJ156" s="85"/>
      <c r="BK156" s="85"/>
      <c r="BL156" s="85"/>
      <c r="BM156" s="85"/>
      <c r="BN156" s="85"/>
      <c r="BO156" s="85"/>
      <c r="BP156" s="85"/>
      <c r="BQ156" s="85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  <c r="FQ156" s="84"/>
      <c r="FR156" s="84"/>
      <c r="FS156" s="84"/>
    </row>
    <row r="157" customFormat="false" ht="15" hidden="false" customHeight="false" outlineLevel="0" collapsed="false">
      <c r="B157" s="71" t="str">
        <f aca="false">+Input!A153</f>
        <v>SEP-2011</v>
      </c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4"/>
      <c r="AB157" s="124"/>
      <c r="AC157" s="12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125"/>
      <c r="BB157" s="125"/>
      <c r="BH157" s="84"/>
      <c r="BI157" s="85"/>
      <c r="BJ157" s="85"/>
      <c r="BK157" s="85"/>
      <c r="BL157" s="85"/>
      <c r="BM157" s="85"/>
      <c r="BN157" s="85"/>
      <c r="BO157" s="85"/>
      <c r="BP157" s="85"/>
      <c r="BQ157" s="85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</row>
    <row r="158" customFormat="false" ht="15" hidden="false" customHeight="false" outlineLevel="0" collapsed="false">
      <c r="B158" s="71" t="str">
        <f aca="false">+Input!A154</f>
        <v>OCT-2011</v>
      </c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4"/>
      <c r="AB158" s="124"/>
      <c r="AC158" s="12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125"/>
      <c r="BB158" s="125"/>
      <c r="BH158" s="84"/>
      <c r="BI158" s="85"/>
      <c r="BJ158" s="85"/>
      <c r="BK158" s="85"/>
      <c r="BL158" s="85"/>
      <c r="BM158" s="85"/>
      <c r="BN158" s="85"/>
      <c r="BO158" s="85"/>
      <c r="BP158" s="85"/>
      <c r="BQ158" s="85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  <c r="FQ158" s="84"/>
      <c r="FR158" s="84"/>
      <c r="FS158" s="84"/>
    </row>
    <row r="159" customFormat="false" ht="15" hidden="false" customHeight="false" outlineLevel="0" collapsed="false">
      <c r="B159" s="71" t="str">
        <f aca="false">+Input!A155</f>
        <v>NOV-2011</v>
      </c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4"/>
      <c r="AB159" s="124"/>
      <c r="AC159" s="12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125"/>
      <c r="BB159" s="125"/>
      <c r="BH159" s="84"/>
      <c r="BI159" s="85"/>
      <c r="BJ159" s="85"/>
      <c r="BK159" s="85"/>
      <c r="BL159" s="85"/>
      <c r="BM159" s="85"/>
      <c r="BN159" s="85"/>
      <c r="BO159" s="85"/>
      <c r="BP159" s="85"/>
      <c r="BQ159" s="85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  <c r="FQ159" s="84"/>
      <c r="FR159" s="84"/>
      <c r="FS159" s="84"/>
    </row>
    <row r="160" customFormat="false" ht="15" hidden="false" customHeight="false" outlineLevel="0" collapsed="false">
      <c r="B160" s="71" t="str">
        <f aca="false">+Input!A156</f>
        <v>DEC-2011</v>
      </c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4"/>
      <c r="AB160" s="124"/>
      <c r="AC160" s="12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125"/>
      <c r="BB160" s="125"/>
      <c r="BH160" s="84"/>
      <c r="BI160" s="85"/>
      <c r="BJ160" s="85"/>
      <c r="BK160" s="85"/>
      <c r="BL160" s="85"/>
      <c r="BM160" s="85"/>
      <c r="BN160" s="85"/>
      <c r="BO160" s="85"/>
      <c r="BP160" s="85"/>
      <c r="BQ160" s="85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</row>
    <row r="161" customFormat="false" ht="15" hidden="false" customHeight="false" outlineLevel="0" collapsed="false">
      <c r="B161" s="71" t="str">
        <f aca="false">+Input!A157</f>
        <v>JAN-2012</v>
      </c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4"/>
      <c r="AB161" s="124"/>
      <c r="AC161" s="12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125"/>
      <c r="BB161" s="125"/>
      <c r="BH161" s="84"/>
      <c r="BI161" s="85"/>
      <c r="BJ161" s="85"/>
      <c r="BK161" s="85"/>
      <c r="BL161" s="85"/>
      <c r="BM161" s="85"/>
      <c r="BN161" s="85"/>
      <c r="BO161" s="85"/>
      <c r="BP161" s="85"/>
      <c r="BQ161" s="85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  <c r="FQ161" s="84"/>
      <c r="FR161" s="84"/>
      <c r="FS161" s="84"/>
    </row>
    <row r="162" customFormat="false" ht="15" hidden="false" customHeight="false" outlineLevel="0" collapsed="false">
      <c r="B162" s="71" t="str">
        <f aca="false">+Input!A158</f>
        <v>FEB-2012</v>
      </c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4"/>
      <c r="AB162" s="124"/>
      <c r="AC162" s="12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125"/>
      <c r="BB162" s="125"/>
      <c r="BH162" s="84"/>
      <c r="BI162" s="85"/>
      <c r="BJ162" s="85"/>
      <c r="BK162" s="85"/>
      <c r="BL162" s="85"/>
      <c r="BM162" s="85"/>
      <c r="BN162" s="85"/>
      <c r="BO162" s="85"/>
      <c r="BP162" s="85"/>
      <c r="BQ162" s="85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  <c r="FQ162" s="84"/>
      <c r="FR162" s="84"/>
      <c r="FS162" s="84"/>
    </row>
    <row r="163" customFormat="false" ht="15" hidden="false" customHeight="false" outlineLevel="0" collapsed="false">
      <c r="B163" s="71" t="str">
        <f aca="false">+Input!A159</f>
        <v>MAR-2012</v>
      </c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4"/>
      <c r="AB163" s="124"/>
      <c r="AC163" s="12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125"/>
      <c r="BB163" s="125"/>
      <c r="BH163" s="84"/>
      <c r="BI163" s="85"/>
      <c r="BJ163" s="85"/>
      <c r="BK163" s="85"/>
      <c r="BL163" s="85"/>
      <c r="BM163" s="85"/>
      <c r="BN163" s="85"/>
      <c r="BO163" s="85"/>
      <c r="BP163" s="85"/>
      <c r="BQ163" s="85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  <c r="FQ163" s="84"/>
      <c r="FR163" s="84"/>
      <c r="FS163" s="84"/>
    </row>
    <row r="164" customFormat="false" ht="15" hidden="false" customHeight="false" outlineLevel="0" collapsed="false">
      <c r="B164" s="71" t="str">
        <f aca="false">+Input!A160</f>
        <v>APR-2012</v>
      </c>
      <c r="C164" s="125"/>
      <c r="D164" s="84"/>
      <c r="E164" s="84"/>
      <c r="F164" s="84"/>
      <c r="G164" s="84"/>
      <c r="H164" s="125"/>
      <c r="I164" s="84"/>
      <c r="J164" s="84"/>
      <c r="K164" s="84"/>
      <c r="L164" s="84"/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4"/>
      <c r="AB164" s="124"/>
      <c r="AC164" s="12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125"/>
      <c r="BB164" s="125"/>
      <c r="BH164" s="84"/>
      <c r="BI164" s="85"/>
      <c r="BJ164" s="85"/>
      <c r="BK164" s="85"/>
      <c r="BL164" s="85"/>
      <c r="BM164" s="85"/>
      <c r="BN164" s="85"/>
      <c r="BO164" s="85"/>
      <c r="BP164" s="85"/>
      <c r="BQ164" s="85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  <c r="FQ164" s="84"/>
      <c r="FR164" s="84"/>
      <c r="FS164" s="84"/>
    </row>
    <row r="165" customFormat="false" ht="15" hidden="false" customHeight="false" outlineLevel="0" collapsed="false">
      <c r="B165" s="71" t="str">
        <f aca="false">+Input!A161</f>
        <v>MAY-2012</v>
      </c>
      <c r="C165" s="125"/>
      <c r="D165" s="84"/>
      <c r="E165" s="125" t="s">
        <v>63</v>
      </c>
      <c r="F165" s="128" t="s">
        <v>64</v>
      </c>
      <c r="G165" s="128" t="s">
        <v>65</v>
      </c>
      <c r="H165" s="128" t="s">
        <v>66</v>
      </c>
      <c r="I165" s="128"/>
      <c r="J165" s="128" t="s">
        <v>67</v>
      </c>
      <c r="K165" s="84"/>
      <c r="L165" s="125" t="s">
        <v>68</v>
      </c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4"/>
      <c r="AB165" s="124"/>
      <c r="AC165" s="12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125"/>
      <c r="BB165" s="125"/>
      <c r="BH165" s="84"/>
      <c r="BI165" s="85"/>
      <c r="BJ165" s="85"/>
      <c r="BK165" s="85"/>
      <c r="BL165" s="85"/>
      <c r="BM165" s="85"/>
      <c r="BN165" s="85"/>
      <c r="BO165" s="85"/>
      <c r="BP165" s="85"/>
      <c r="BQ165" s="85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  <c r="FQ165" s="84"/>
      <c r="FR165" s="84"/>
      <c r="FS165" s="84"/>
    </row>
    <row r="166" customFormat="false" ht="15" hidden="false" customHeight="false" outlineLevel="0" collapsed="false">
      <c r="B166" s="71" t="str">
        <f aca="false">+Input!A162</f>
        <v>JUN-2012</v>
      </c>
      <c r="C166" s="125"/>
      <c r="D166" s="84"/>
      <c r="E166" s="125" t="s">
        <v>69</v>
      </c>
      <c r="F166" s="129" t="n">
        <f aca="false">SUM(F168:F171)</f>
        <v>1515668.48430163</v>
      </c>
      <c r="G166" s="129" t="n">
        <f aca="false">SUM(G168:G171)</f>
        <v>-1371526.76330538</v>
      </c>
      <c r="H166" s="129" t="n">
        <f aca="false">SUM(H168:H171)</f>
        <v>-141056.414705382</v>
      </c>
      <c r="I166" s="129"/>
      <c r="J166" s="130" t="n">
        <f aca="false">SUM(J168:J171)</f>
        <v>-141056.414705382</v>
      </c>
      <c r="K166" s="84"/>
      <c r="L166" s="125" t="n">
        <f aca="false">J166</f>
        <v>-141056.414705382</v>
      </c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4"/>
      <c r="AB166" s="124"/>
      <c r="AC166" s="12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125"/>
      <c r="BB166" s="125"/>
      <c r="BH166" s="84"/>
      <c r="BI166" s="85"/>
      <c r="BJ166" s="85"/>
      <c r="BK166" s="85"/>
      <c r="BL166" s="85"/>
      <c r="BM166" s="85"/>
      <c r="BN166" s="85"/>
      <c r="BO166" s="85"/>
      <c r="BP166" s="85"/>
      <c r="BQ166" s="85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  <c r="FQ166" s="84"/>
      <c r="FR166" s="84"/>
      <c r="FS166" s="84"/>
    </row>
    <row r="167" customFormat="false" ht="15" hidden="false" customHeight="false" outlineLevel="0" collapsed="false">
      <c r="B167" s="71" t="str">
        <f aca="false">+Input!A163</f>
        <v>JUL-2012</v>
      </c>
      <c r="C167" s="125"/>
      <c r="D167" s="84"/>
      <c r="E167" s="0"/>
      <c r="F167" s="129"/>
      <c r="G167" s="129"/>
      <c r="H167" s="129"/>
      <c r="I167" s="129"/>
      <c r="J167" s="128"/>
      <c r="K167" s="84"/>
      <c r="L167" s="84"/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4"/>
      <c r="AB167" s="124"/>
      <c r="AC167" s="12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125"/>
      <c r="BB167" s="125"/>
      <c r="BH167" s="84"/>
      <c r="BI167" s="85"/>
      <c r="BJ167" s="85"/>
      <c r="BK167" s="85"/>
      <c r="BL167" s="85"/>
      <c r="BM167" s="85"/>
      <c r="BN167" s="85"/>
      <c r="BO167" s="85"/>
      <c r="BP167" s="85"/>
      <c r="BQ167" s="85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  <c r="FQ167" s="84"/>
      <c r="FR167" s="84"/>
      <c r="FS167" s="84"/>
    </row>
    <row r="168" customFormat="false" ht="15" hidden="false" customHeight="false" outlineLevel="0" collapsed="false">
      <c r="B168" s="71" t="str">
        <f aca="false">+Input!A164</f>
        <v>AUG-2012</v>
      </c>
      <c r="C168" s="125"/>
      <c r="D168" s="84"/>
      <c r="E168" s="125" t="s">
        <v>70</v>
      </c>
      <c r="F168" s="129" t="n">
        <f aca="false">H20*1000+M20*1000+AZ20*1000</f>
        <v>0</v>
      </c>
      <c r="G168" s="129" t="n">
        <f aca="false">SUM(H20:H22)*1000+SUM(M20:M22)*1000+SUM(AZ20:AZ22)*1000</f>
        <v>597817</v>
      </c>
      <c r="H168" s="129" t="n">
        <f aca="false">SUM(H20:H31)*1000+SUM(M20:M31)*1000+SUM(AZ20:AZ31)*1000</f>
        <v>689836</v>
      </c>
      <c r="I168" s="129"/>
      <c r="J168" s="129" t="n">
        <f aca="false">SUM(H20:H75)*1000+SUM(M20:M75)*1000+SUM(AZ20:AZ75)*1000</f>
        <v>689836</v>
      </c>
      <c r="K168" s="84"/>
      <c r="L168" s="126" t="n">
        <f aca="false">J168</f>
        <v>689836</v>
      </c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4"/>
      <c r="AB168" s="124"/>
      <c r="AC168" s="12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125"/>
      <c r="BB168" s="125"/>
      <c r="BH168" s="84"/>
      <c r="BI168" s="85"/>
      <c r="BJ168" s="85"/>
      <c r="BK168" s="85"/>
      <c r="BL168" s="85"/>
      <c r="BM168" s="85"/>
      <c r="BN168" s="85"/>
      <c r="BO168" s="85"/>
      <c r="BP168" s="85"/>
      <c r="BQ168" s="85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  <c r="FQ168" s="84"/>
      <c r="FR168" s="84"/>
      <c r="FS168" s="84"/>
    </row>
    <row r="169" customFormat="false" ht="15" hidden="false" customHeight="false" outlineLevel="0" collapsed="false">
      <c r="B169" s="71" t="str">
        <f aca="false">+Input!A166</f>
        <v>OCT-2012</v>
      </c>
      <c r="C169" s="125"/>
      <c r="D169" s="84"/>
      <c r="E169" s="125" t="s">
        <v>38</v>
      </c>
      <c r="F169" s="129" t="n">
        <f aca="false">R20*1000</f>
        <v>0</v>
      </c>
      <c r="G169" s="129" t="n">
        <f aca="false">SUM(R20:R22)*1000</f>
        <v>0</v>
      </c>
      <c r="H169" s="129" t="n">
        <f aca="false">SUM(R20:R31)*1000</f>
        <v>0</v>
      </c>
      <c r="I169" s="129"/>
      <c r="J169" s="129" t="n">
        <f aca="false">SUM(R20:R75)*1000</f>
        <v>0</v>
      </c>
      <c r="K169" s="84"/>
      <c r="L169" s="84" t="n">
        <f aca="false">J169</f>
        <v>0</v>
      </c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4"/>
      <c r="AB169" s="124"/>
      <c r="AC169" s="12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125"/>
      <c r="BB169" s="125"/>
      <c r="BH169" s="84"/>
      <c r="BI169" s="85"/>
      <c r="BJ169" s="85"/>
      <c r="BK169" s="85"/>
      <c r="BL169" s="85"/>
      <c r="BM169" s="85"/>
      <c r="BN169" s="85"/>
      <c r="BO169" s="85"/>
      <c r="BP169" s="85"/>
      <c r="BQ169" s="85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  <c r="FQ169" s="84"/>
      <c r="FR169" s="84"/>
      <c r="FS169" s="84"/>
    </row>
    <row r="170" customFormat="false" ht="15" hidden="false" customHeight="false" outlineLevel="0" collapsed="false">
      <c r="B170" s="71" t="str">
        <f aca="false">+Input!A167</f>
        <v>NOV-2012</v>
      </c>
      <c r="C170" s="125"/>
      <c r="D170" s="84"/>
      <c r="E170" s="125" t="s">
        <v>71</v>
      </c>
      <c r="F170" s="129" t="n">
        <f aca="false">AB20*100*7.878+BA20*100*7.45</f>
        <v>1515668.48430163</v>
      </c>
      <c r="G170" s="129" t="n">
        <f aca="false">SUM(AB20:AB22)*100*7.878+SUM(BA20:BA22)*100*7.45</f>
        <v>-2009174.76330538</v>
      </c>
      <c r="H170" s="129" t="n">
        <f aca="false">SUM(AB20:AB31)*100*7.878+SUM(BA20:BA31)*100*7.45</f>
        <v>-870723.414705382</v>
      </c>
      <c r="I170" s="129"/>
      <c r="J170" s="129" t="n">
        <f aca="false">SUM(AB20:AB75)*100*7.878+SUM(BA20:BA75)*100*7.45</f>
        <v>-870723.414705382</v>
      </c>
      <c r="K170" s="84"/>
      <c r="L170" s="84" t="n">
        <f aca="false">J170</f>
        <v>-870723.414705382</v>
      </c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4"/>
      <c r="AB170" s="124"/>
      <c r="AC170" s="12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125"/>
      <c r="BB170" s="125"/>
      <c r="BH170" s="84"/>
      <c r="BI170" s="85"/>
      <c r="BJ170" s="85"/>
      <c r="BK170" s="85"/>
      <c r="BL170" s="85"/>
      <c r="BM170" s="85"/>
      <c r="BN170" s="85"/>
      <c r="BO170" s="85"/>
      <c r="BP170" s="85"/>
      <c r="BQ170" s="85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  <c r="FQ170" s="84"/>
      <c r="FR170" s="84"/>
      <c r="FS170" s="84"/>
    </row>
    <row r="171" customFormat="false" ht="15" hidden="false" customHeight="false" outlineLevel="0" collapsed="false">
      <c r="B171" s="71" t="str">
        <f aca="false">+Input!A168</f>
        <v>DEC-2012</v>
      </c>
      <c r="C171" s="125"/>
      <c r="D171" s="84"/>
      <c r="E171" s="125" t="s">
        <v>72</v>
      </c>
      <c r="F171" s="84" t="n">
        <f aca="false">W20*1000</f>
        <v>0</v>
      </c>
      <c r="G171" s="84" t="n">
        <f aca="false">SUM(W20:W22)*1000</f>
        <v>39831</v>
      </c>
      <c r="H171" s="84" t="n">
        <f aca="false">SUM(W20:W31)*1000</f>
        <v>39831</v>
      </c>
      <c r="I171" s="84"/>
      <c r="J171" s="84" t="n">
        <f aca="false">SUM(W20:W75)*1000</f>
        <v>39831</v>
      </c>
      <c r="K171" s="84"/>
      <c r="L171" s="84" t="n">
        <f aca="false">J171</f>
        <v>39831</v>
      </c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4"/>
      <c r="AB171" s="124"/>
      <c r="AC171" s="12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125"/>
      <c r="BB171" s="125"/>
      <c r="BH171" s="84"/>
      <c r="BI171" s="85"/>
      <c r="BJ171" s="85"/>
      <c r="BK171" s="85"/>
      <c r="BL171" s="85"/>
      <c r="BM171" s="85"/>
      <c r="BN171" s="85"/>
      <c r="BO171" s="85"/>
      <c r="BP171" s="85"/>
      <c r="BQ171" s="85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  <c r="FQ171" s="84"/>
      <c r="FR171" s="84"/>
      <c r="FS171" s="84"/>
    </row>
    <row r="172" customFormat="false" ht="15" hidden="false" customHeight="false" outlineLevel="0" collapsed="false">
      <c r="B172" s="71" t="str">
        <f aca="false">+Input!A169</f>
        <v>JAN-2013</v>
      </c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4"/>
      <c r="AB172" s="124"/>
      <c r="AC172" s="12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125"/>
      <c r="BB172" s="125"/>
      <c r="BH172" s="84"/>
      <c r="BI172" s="85"/>
      <c r="BJ172" s="85"/>
      <c r="BK172" s="85"/>
      <c r="BL172" s="85"/>
      <c r="BM172" s="85"/>
      <c r="BN172" s="85"/>
      <c r="BO172" s="85"/>
      <c r="BP172" s="85"/>
      <c r="BQ172" s="85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  <c r="FQ172" s="84"/>
      <c r="FR172" s="84"/>
      <c r="FS172" s="84"/>
    </row>
    <row r="173" customFormat="false" ht="15" hidden="false" customHeight="false" outlineLevel="0" collapsed="false">
      <c r="B173" s="71" t="str">
        <f aca="false">+Input!A170</f>
        <v>FEB-2013</v>
      </c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4"/>
      <c r="AB173" s="124"/>
      <c r="AC173" s="12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125"/>
      <c r="BB173" s="125"/>
      <c r="BH173" s="84"/>
      <c r="BI173" s="85"/>
      <c r="BJ173" s="85"/>
      <c r="BK173" s="85"/>
      <c r="BL173" s="85"/>
      <c r="BM173" s="85"/>
      <c r="BN173" s="85"/>
      <c r="BO173" s="85"/>
      <c r="BP173" s="85"/>
      <c r="BQ173" s="85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  <c r="FQ173" s="84"/>
      <c r="FR173" s="84"/>
      <c r="FS173" s="84"/>
    </row>
    <row r="174" customFormat="false" ht="15" hidden="false" customHeight="false" outlineLevel="0" collapsed="false">
      <c r="B174" s="71" t="str">
        <f aca="false">+Input!A171</f>
        <v>MAR-2013</v>
      </c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4"/>
      <c r="AB174" s="124"/>
      <c r="AC174" s="12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125"/>
      <c r="BB174" s="125"/>
      <c r="BH174" s="84"/>
      <c r="BI174" s="85"/>
      <c r="BJ174" s="85"/>
      <c r="BK174" s="85"/>
      <c r="BL174" s="85"/>
      <c r="BM174" s="85"/>
      <c r="BN174" s="85"/>
      <c r="BO174" s="85"/>
      <c r="BP174" s="85"/>
      <c r="BQ174" s="85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  <c r="FQ174" s="84"/>
      <c r="FR174" s="84"/>
      <c r="FS174" s="84"/>
    </row>
    <row r="175" customFormat="false" ht="15" hidden="false" customHeight="false" outlineLevel="0" collapsed="false">
      <c r="B175" s="71" t="str">
        <f aca="false">+Input!A172</f>
        <v>APR-2013</v>
      </c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4"/>
      <c r="AB175" s="124"/>
      <c r="AC175" s="12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125"/>
      <c r="BB175" s="125"/>
      <c r="BH175" s="84"/>
      <c r="BI175" s="85"/>
      <c r="BJ175" s="85"/>
      <c r="BK175" s="85"/>
      <c r="BL175" s="85"/>
      <c r="BM175" s="85"/>
      <c r="BN175" s="85"/>
      <c r="BO175" s="85"/>
      <c r="BP175" s="85"/>
      <c r="BQ175" s="85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  <c r="FQ175" s="84"/>
      <c r="FR175" s="84"/>
      <c r="FS175" s="84"/>
    </row>
    <row r="176" customFormat="false" ht="15" hidden="false" customHeight="false" outlineLevel="0" collapsed="false">
      <c r="B176" s="71" t="str">
        <f aca="false">+Input!A173</f>
        <v>MAY-2013</v>
      </c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4"/>
      <c r="AB176" s="124"/>
      <c r="AC176" s="12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125"/>
      <c r="BB176" s="125"/>
      <c r="BH176" s="84"/>
      <c r="BI176" s="85"/>
      <c r="BJ176" s="85"/>
      <c r="BK176" s="85"/>
      <c r="BL176" s="85"/>
      <c r="BM176" s="85"/>
      <c r="BN176" s="85"/>
      <c r="BO176" s="85"/>
      <c r="BP176" s="85"/>
      <c r="BQ176" s="85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</row>
    <row r="177" customFormat="false" ht="15" hidden="false" customHeight="false" outlineLevel="0" collapsed="false">
      <c r="B177" s="71" t="str">
        <f aca="false">+Input!A174</f>
        <v>JUN-2013</v>
      </c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4"/>
      <c r="AB177" s="124"/>
      <c r="AC177" s="12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125"/>
      <c r="BB177" s="125"/>
      <c r="BH177" s="84"/>
      <c r="BI177" s="85"/>
      <c r="BJ177" s="85"/>
      <c r="BK177" s="85"/>
      <c r="BL177" s="85"/>
      <c r="BM177" s="85"/>
      <c r="BN177" s="85"/>
      <c r="BO177" s="85"/>
      <c r="BP177" s="85"/>
      <c r="BQ177" s="85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  <c r="FQ177" s="84"/>
      <c r="FR177" s="84"/>
      <c r="FS177" s="84"/>
    </row>
    <row r="178" customFormat="false" ht="15" hidden="false" customHeight="false" outlineLevel="0" collapsed="false">
      <c r="B178" s="71" t="str">
        <f aca="false">+Input!A175</f>
        <v>JUL-2013</v>
      </c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4"/>
      <c r="AB178" s="124"/>
      <c r="AC178" s="12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125"/>
      <c r="BB178" s="125"/>
      <c r="BH178" s="84"/>
      <c r="BI178" s="85"/>
      <c r="BJ178" s="85"/>
      <c r="BK178" s="85"/>
      <c r="BL178" s="85"/>
      <c r="BM178" s="85"/>
      <c r="BN178" s="85"/>
      <c r="BO178" s="85"/>
      <c r="BP178" s="85"/>
      <c r="BQ178" s="85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  <c r="FQ178" s="84"/>
      <c r="FR178" s="84"/>
      <c r="FS178" s="84"/>
    </row>
    <row r="179" customFormat="false" ht="15" hidden="false" customHeight="false" outlineLevel="0" collapsed="false">
      <c r="B179" s="71" t="str">
        <f aca="false">+Input!A176</f>
        <v>AUG-2013</v>
      </c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4"/>
      <c r="AB179" s="124"/>
      <c r="AC179" s="12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125"/>
      <c r="BB179" s="125"/>
      <c r="BH179" s="84"/>
      <c r="BI179" s="85"/>
      <c r="BJ179" s="85"/>
      <c r="BK179" s="85"/>
      <c r="BL179" s="85"/>
      <c r="BM179" s="85"/>
      <c r="BN179" s="85"/>
      <c r="BO179" s="85"/>
      <c r="BP179" s="85"/>
      <c r="BQ179" s="85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  <c r="FQ179" s="84"/>
      <c r="FR179" s="84"/>
      <c r="FS179" s="84"/>
    </row>
    <row r="180" customFormat="false" ht="15" hidden="false" customHeight="false" outlineLevel="0" collapsed="false">
      <c r="B180" s="71" t="str">
        <f aca="false">+Input!A177</f>
        <v>SEP-2013</v>
      </c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4"/>
      <c r="AB180" s="124"/>
      <c r="AC180" s="12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125"/>
      <c r="BB180" s="125"/>
      <c r="BH180" s="84"/>
      <c r="BI180" s="85"/>
      <c r="BJ180" s="85"/>
      <c r="BK180" s="85"/>
      <c r="BL180" s="85"/>
      <c r="BM180" s="85"/>
      <c r="BN180" s="85"/>
      <c r="BO180" s="85"/>
      <c r="BP180" s="85"/>
      <c r="BQ180" s="85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</row>
    <row r="181" customFormat="false" ht="15" hidden="false" customHeight="false" outlineLevel="0" collapsed="false">
      <c r="B181" s="71" t="str">
        <f aca="false">+Input!A178</f>
        <v>OCT-2013</v>
      </c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4"/>
      <c r="AB181" s="124"/>
      <c r="AC181" s="12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125"/>
      <c r="BB181" s="125"/>
      <c r="BH181" s="84"/>
      <c r="BI181" s="85"/>
      <c r="BJ181" s="85"/>
      <c r="BK181" s="85"/>
      <c r="BL181" s="85"/>
      <c r="BM181" s="85"/>
      <c r="BN181" s="85"/>
      <c r="BO181" s="85"/>
      <c r="BP181" s="85"/>
      <c r="BQ181" s="85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  <c r="FQ181" s="84"/>
      <c r="FR181" s="84"/>
      <c r="FS181" s="84"/>
    </row>
    <row r="182" customFormat="false" ht="15" hidden="false" customHeight="false" outlineLevel="0" collapsed="false">
      <c r="B182" s="71" t="str">
        <f aca="false">+Input!A179</f>
        <v>NOV-2013</v>
      </c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4"/>
      <c r="AB182" s="124"/>
      <c r="AC182" s="12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125"/>
      <c r="BB182" s="125"/>
      <c r="BH182" s="84"/>
      <c r="BI182" s="85"/>
      <c r="BJ182" s="85"/>
      <c r="BK182" s="85"/>
      <c r="BL182" s="85"/>
      <c r="BM182" s="85"/>
      <c r="BN182" s="85"/>
      <c r="BO182" s="85"/>
      <c r="BP182" s="85"/>
      <c r="BQ182" s="85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  <c r="FQ182" s="84"/>
      <c r="FR182" s="84"/>
      <c r="FS182" s="84"/>
    </row>
    <row r="183" customFormat="false" ht="15" hidden="false" customHeight="false" outlineLevel="0" collapsed="false">
      <c r="B183" s="71" t="str">
        <f aca="false">+Input!A180</f>
        <v>DEC-2013</v>
      </c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4"/>
      <c r="AB183" s="124"/>
      <c r="AC183" s="12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125"/>
      <c r="BB183" s="125"/>
      <c r="BH183" s="84"/>
      <c r="BI183" s="85"/>
      <c r="BJ183" s="85"/>
      <c r="BK183" s="85"/>
      <c r="BL183" s="85"/>
      <c r="BM183" s="85"/>
      <c r="BN183" s="85"/>
      <c r="BO183" s="85"/>
      <c r="BP183" s="85"/>
      <c r="BQ183" s="85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  <c r="FQ183" s="84"/>
      <c r="FR183" s="84"/>
      <c r="FS183" s="84"/>
    </row>
    <row r="184" customFormat="false" ht="15" hidden="false" customHeight="false" outlineLevel="0" collapsed="false">
      <c r="B184" s="71" t="str">
        <f aca="false">+Input!A181</f>
        <v>JAN-2014</v>
      </c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4"/>
      <c r="AB184" s="124"/>
      <c r="AC184" s="12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125"/>
      <c r="BB184" s="125"/>
      <c r="BH184" s="84"/>
      <c r="BI184" s="85"/>
      <c r="BJ184" s="85"/>
      <c r="BK184" s="85"/>
      <c r="BL184" s="85"/>
      <c r="BM184" s="85"/>
      <c r="BN184" s="85"/>
      <c r="BO184" s="85"/>
      <c r="BP184" s="85"/>
      <c r="BQ184" s="85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  <c r="FQ184" s="84"/>
      <c r="FR184" s="84"/>
      <c r="FS184" s="84"/>
    </row>
    <row r="185" customFormat="false" ht="15" hidden="false" customHeight="false" outlineLevel="0" collapsed="false">
      <c r="B185" s="71" t="str">
        <f aca="false">+Input!A182</f>
        <v>FEB-2014</v>
      </c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4"/>
      <c r="AB185" s="124"/>
      <c r="AC185" s="12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125"/>
      <c r="BB185" s="125"/>
      <c r="BH185" s="84"/>
      <c r="BI185" s="85"/>
      <c r="BJ185" s="85"/>
      <c r="BK185" s="85"/>
      <c r="BL185" s="85"/>
      <c r="BM185" s="85"/>
      <c r="BN185" s="85"/>
      <c r="BO185" s="85"/>
      <c r="BP185" s="85"/>
      <c r="BQ185" s="85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  <c r="FQ185" s="84"/>
      <c r="FR185" s="84"/>
      <c r="FS185" s="84"/>
    </row>
    <row r="186" customFormat="false" ht="15" hidden="false" customHeight="false" outlineLevel="0" collapsed="false">
      <c r="B186" s="71" t="str">
        <f aca="false">+Input!A183</f>
        <v>MAR-2014</v>
      </c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4"/>
      <c r="AB186" s="124"/>
      <c r="AC186" s="12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125"/>
      <c r="BB186" s="125"/>
      <c r="BH186" s="84"/>
      <c r="BI186" s="85"/>
      <c r="BJ186" s="85"/>
      <c r="BK186" s="85"/>
      <c r="BL186" s="85"/>
      <c r="BM186" s="85"/>
      <c r="BN186" s="85"/>
      <c r="BO186" s="85"/>
      <c r="BP186" s="85"/>
      <c r="BQ186" s="85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  <c r="FQ186" s="84"/>
      <c r="FR186" s="84"/>
      <c r="FS186" s="84"/>
    </row>
    <row r="187" customFormat="false" ht="15" hidden="false" customHeight="false" outlineLevel="0" collapsed="false">
      <c r="B187" s="71" t="str">
        <f aca="false">+Input!A184</f>
        <v>APR-2014</v>
      </c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4"/>
      <c r="AB187" s="124"/>
      <c r="AC187" s="12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125"/>
      <c r="BB187" s="125"/>
      <c r="BH187" s="84"/>
      <c r="BI187" s="85"/>
      <c r="BJ187" s="85"/>
      <c r="BK187" s="85"/>
      <c r="BL187" s="85"/>
      <c r="BM187" s="85"/>
      <c r="BN187" s="85"/>
      <c r="BO187" s="85"/>
      <c r="BP187" s="85"/>
      <c r="BQ187" s="85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  <c r="FQ187" s="84"/>
      <c r="FR187" s="84"/>
      <c r="FS187" s="84"/>
    </row>
    <row r="188" customFormat="false" ht="15" hidden="false" customHeight="false" outlineLevel="0" collapsed="false">
      <c r="B188" s="71" t="str">
        <f aca="false">+Input!A185</f>
        <v>MAY-2014</v>
      </c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4"/>
      <c r="AB188" s="124"/>
      <c r="AC188" s="12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125"/>
      <c r="BB188" s="125"/>
      <c r="BH188" s="84"/>
      <c r="BI188" s="85"/>
      <c r="BJ188" s="85"/>
      <c r="BK188" s="85"/>
      <c r="BL188" s="85"/>
      <c r="BM188" s="85"/>
      <c r="BN188" s="85"/>
      <c r="BO188" s="85"/>
      <c r="BP188" s="85"/>
      <c r="BQ188" s="85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  <c r="FQ188" s="84"/>
      <c r="FR188" s="84"/>
      <c r="FS188" s="84"/>
    </row>
    <row r="189" customFormat="false" ht="15" hidden="false" customHeight="false" outlineLevel="0" collapsed="false">
      <c r="B189" s="71" t="str">
        <f aca="false">+Input!A186</f>
        <v>JUN-2014</v>
      </c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4"/>
      <c r="AB189" s="124"/>
      <c r="AC189" s="12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125"/>
      <c r="BB189" s="125"/>
      <c r="BH189" s="84"/>
      <c r="BI189" s="85"/>
      <c r="BJ189" s="85"/>
      <c r="BK189" s="85"/>
      <c r="BL189" s="85"/>
      <c r="BM189" s="85"/>
      <c r="BN189" s="85"/>
      <c r="BO189" s="85"/>
      <c r="BP189" s="85"/>
      <c r="BQ189" s="85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  <c r="FQ189" s="84"/>
      <c r="FR189" s="84"/>
      <c r="FS189" s="84"/>
    </row>
    <row r="190" customFormat="false" ht="15" hidden="false" customHeight="false" outlineLevel="0" collapsed="false">
      <c r="B190" s="71" t="str">
        <f aca="false">+Input!A187</f>
        <v>JUL-2014</v>
      </c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4"/>
      <c r="AB190" s="124"/>
      <c r="AC190" s="12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125"/>
      <c r="BB190" s="125"/>
      <c r="BH190" s="84"/>
      <c r="BI190" s="85"/>
      <c r="BJ190" s="85"/>
      <c r="BK190" s="85"/>
      <c r="BL190" s="85"/>
      <c r="BM190" s="85"/>
      <c r="BN190" s="85"/>
      <c r="BO190" s="85"/>
      <c r="BP190" s="85"/>
      <c r="BQ190" s="85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  <c r="FQ190" s="84"/>
      <c r="FR190" s="84"/>
      <c r="FS190" s="84"/>
    </row>
    <row r="191" customFormat="false" ht="15" hidden="false" customHeight="false" outlineLevel="0" collapsed="false">
      <c r="B191" s="71" t="str">
        <f aca="false">+Input!A188</f>
        <v>AUG-2014</v>
      </c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4"/>
      <c r="AB191" s="124"/>
      <c r="AC191" s="12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125"/>
      <c r="BB191" s="125"/>
      <c r="BH191" s="84"/>
      <c r="BI191" s="85"/>
      <c r="BJ191" s="85"/>
      <c r="BK191" s="85"/>
      <c r="BL191" s="85"/>
      <c r="BM191" s="85"/>
      <c r="BN191" s="85"/>
      <c r="BO191" s="85"/>
      <c r="BP191" s="85"/>
      <c r="BQ191" s="85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  <c r="FQ191" s="84"/>
      <c r="FR191" s="84"/>
      <c r="FS191" s="84"/>
    </row>
    <row r="192" customFormat="false" ht="15" hidden="false" customHeight="false" outlineLevel="0" collapsed="false">
      <c r="B192" s="71" t="str">
        <f aca="false">+Input!A189</f>
        <v>SEP-2014</v>
      </c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4"/>
      <c r="AB192" s="124"/>
      <c r="AC192" s="12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125"/>
      <c r="BB192" s="125"/>
      <c r="BH192" s="84"/>
      <c r="BI192" s="85"/>
      <c r="BJ192" s="85"/>
      <c r="BK192" s="85"/>
      <c r="BL192" s="85"/>
      <c r="BM192" s="85"/>
      <c r="BN192" s="85"/>
      <c r="BO192" s="85"/>
      <c r="BP192" s="85"/>
      <c r="BQ192" s="85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  <c r="FQ192" s="84"/>
      <c r="FR192" s="84"/>
      <c r="FS192" s="84"/>
    </row>
    <row r="193" customFormat="false" ht="15" hidden="false" customHeight="false" outlineLevel="0" collapsed="false">
      <c r="B193" s="71" t="str">
        <f aca="false">+Input!A190</f>
        <v>OCT-2014</v>
      </c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4"/>
      <c r="AB193" s="124"/>
      <c r="AC193" s="12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125"/>
      <c r="BB193" s="125"/>
      <c r="BH193" s="84"/>
      <c r="BI193" s="85"/>
      <c r="BJ193" s="85"/>
      <c r="BK193" s="85"/>
      <c r="BL193" s="85"/>
      <c r="BM193" s="85"/>
      <c r="BN193" s="85"/>
      <c r="BO193" s="85"/>
      <c r="BP193" s="85"/>
      <c r="BQ193" s="85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  <c r="FQ193" s="84"/>
      <c r="FR193" s="84"/>
      <c r="FS193" s="84"/>
    </row>
    <row r="194" customFormat="false" ht="15" hidden="false" customHeight="false" outlineLevel="0" collapsed="false">
      <c r="B194" s="71" t="str">
        <f aca="false">+Input!A191</f>
        <v>NOV-2014</v>
      </c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4"/>
      <c r="AB194" s="124"/>
      <c r="AC194" s="12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125"/>
      <c r="BB194" s="125"/>
      <c r="BH194" s="84"/>
      <c r="BI194" s="85"/>
      <c r="BJ194" s="85"/>
      <c r="BK194" s="85"/>
      <c r="BL194" s="85"/>
      <c r="BM194" s="85"/>
      <c r="BN194" s="85"/>
      <c r="BO194" s="85"/>
      <c r="BP194" s="85"/>
      <c r="BQ194" s="85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  <c r="FQ194" s="84"/>
      <c r="FR194" s="84"/>
      <c r="FS194" s="84"/>
    </row>
    <row r="195" customFormat="false" ht="15" hidden="false" customHeight="false" outlineLevel="0" collapsed="false">
      <c r="B195" s="71" t="str">
        <f aca="false">+Input!A192</f>
        <v>DEC-2014</v>
      </c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4"/>
      <c r="AB195" s="124"/>
      <c r="AC195" s="12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125"/>
      <c r="BB195" s="125"/>
      <c r="BH195" s="84"/>
      <c r="BI195" s="85"/>
      <c r="BJ195" s="85"/>
      <c r="BK195" s="85"/>
      <c r="BL195" s="85"/>
      <c r="BM195" s="85"/>
      <c r="BN195" s="85"/>
      <c r="BO195" s="85"/>
      <c r="BP195" s="85"/>
      <c r="BQ195" s="85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  <c r="FQ195" s="84"/>
      <c r="FR195" s="84"/>
      <c r="FS195" s="84"/>
    </row>
    <row r="196" customFormat="false" ht="15" hidden="false" customHeight="false" outlineLevel="0" collapsed="false">
      <c r="B196" s="71" t="str">
        <f aca="false">+Input!A193</f>
        <v>JAN-2015</v>
      </c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4"/>
      <c r="AB196" s="124"/>
      <c r="AC196" s="12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125"/>
      <c r="BB196" s="125"/>
      <c r="BH196" s="84"/>
      <c r="BI196" s="85"/>
      <c r="BJ196" s="85"/>
      <c r="BK196" s="85"/>
      <c r="BL196" s="85"/>
      <c r="BM196" s="85"/>
      <c r="BN196" s="85"/>
      <c r="BO196" s="85"/>
      <c r="BP196" s="85"/>
      <c r="BQ196" s="85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  <c r="FQ196" s="84"/>
      <c r="FR196" s="84"/>
      <c r="FS196" s="84"/>
    </row>
    <row r="197" customFormat="false" ht="15" hidden="false" customHeight="false" outlineLevel="0" collapsed="false">
      <c r="B197" s="71" t="str">
        <f aca="false">+Input!A194</f>
        <v>FEB-2015</v>
      </c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4"/>
      <c r="AB197" s="124"/>
      <c r="AC197" s="12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125"/>
      <c r="BB197" s="125"/>
      <c r="BH197" s="84"/>
      <c r="BI197" s="85"/>
      <c r="BJ197" s="85"/>
      <c r="BK197" s="85"/>
      <c r="BL197" s="85"/>
      <c r="BM197" s="85"/>
      <c r="BN197" s="85"/>
      <c r="BO197" s="85"/>
      <c r="BP197" s="85"/>
      <c r="BQ197" s="85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  <c r="FQ197" s="84"/>
      <c r="FR197" s="84"/>
      <c r="FS197" s="84"/>
    </row>
    <row r="198" customFormat="false" ht="15" hidden="false" customHeight="false" outlineLevel="0" collapsed="false">
      <c r="B198" s="71" t="str">
        <f aca="false">+Input!A195</f>
        <v>MAR-2015</v>
      </c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4"/>
      <c r="AB198" s="124"/>
      <c r="AC198" s="12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125"/>
      <c r="BB198" s="125"/>
      <c r="BH198" s="84"/>
      <c r="BI198" s="85"/>
      <c r="BJ198" s="85"/>
      <c r="BK198" s="85"/>
      <c r="BL198" s="85"/>
      <c r="BM198" s="85"/>
      <c r="BN198" s="85"/>
      <c r="BO198" s="85"/>
      <c r="BP198" s="85"/>
      <c r="BQ198" s="85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  <c r="FQ198" s="84"/>
      <c r="FR198" s="84"/>
      <c r="FS198" s="84"/>
    </row>
    <row r="199" customFormat="false" ht="15" hidden="false" customHeight="false" outlineLevel="0" collapsed="false">
      <c r="B199" s="71" t="str">
        <f aca="false">+Input!A196</f>
        <v>APR-2015</v>
      </c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4"/>
      <c r="AB199" s="124"/>
      <c r="AC199" s="12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125"/>
      <c r="BB199" s="125"/>
      <c r="BH199" s="84"/>
      <c r="BI199" s="85"/>
      <c r="BJ199" s="85"/>
      <c r="BK199" s="85"/>
      <c r="BL199" s="85"/>
      <c r="BM199" s="85"/>
      <c r="BN199" s="85"/>
      <c r="BO199" s="85"/>
      <c r="BP199" s="85"/>
      <c r="BQ199" s="85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</row>
    <row r="200" customFormat="false" ht="15" hidden="false" customHeight="false" outlineLevel="0" collapsed="false">
      <c r="B200" s="71" t="str">
        <f aca="false">+Input!A197</f>
        <v>MAY-2015</v>
      </c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4"/>
      <c r="AB200" s="124"/>
      <c r="AC200" s="12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125"/>
      <c r="BB200" s="125"/>
      <c r="BH200" s="84"/>
      <c r="BI200" s="85"/>
      <c r="BJ200" s="85"/>
      <c r="BK200" s="85"/>
      <c r="BL200" s="85"/>
      <c r="BM200" s="85"/>
      <c r="BN200" s="85"/>
      <c r="BO200" s="85"/>
      <c r="BP200" s="85"/>
      <c r="BQ200" s="85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</row>
    <row r="201" customFormat="false" ht="15" hidden="false" customHeight="false" outlineLevel="0" collapsed="false">
      <c r="B201" s="71" t="str">
        <f aca="false">+Input!A198</f>
        <v>JUN-2015</v>
      </c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4"/>
      <c r="AB201" s="124"/>
      <c r="AC201" s="12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125"/>
      <c r="BB201" s="125"/>
      <c r="BH201" s="84"/>
      <c r="BI201" s="85"/>
      <c r="BJ201" s="85"/>
      <c r="BK201" s="85"/>
      <c r="BL201" s="85"/>
      <c r="BM201" s="85"/>
      <c r="BN201" s="85"/>
      <c r="BO201" s="85"/>
      <c r="BP201" s="85"/>
      <c r="BQ201" s="85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  <c r="FQ201" s="84"/>
      <c r="FR201" s="84"/>
      <c r="FS201" s="84"/>
    </row>
    <row r="202" customFormat="false" ht="15" hidden="false" customHeight="false" outlineLevel="0" collapsed="false">
      <c r="B202" s="71" t="str">
        <f aca="false">+Input!A199</f>
        <v>JUL-2015</v>
      </c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4"/>
      <c r="AB202" s="124"/>
      <c r="AC202" s="12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125"/>
      <c r="BB202" s="125"/>
      <c r="BH202" s="84"/>
      <c r="BI202" s="85"/>
      <c r="BJ202" s="85"/>
      <c r="BK202" s="85"/>
      <c r="BL202" s="85"/>
      <c r="BM202" s="85"/>
      <c r="BN202" s="85"/>
      <c r="BO202" s="85"/>
      <c r="BP202" s="85"/>
      <c r="BQ202" s="85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  <c r="FQ202" s="84"/>
      <c r="FR202" s="84"/>
      <c r="FS202" s="84"/>
    </row>
    <row r="203" customFormat="false" ht="15" hidden="false" customHeight="false" outlineLevel="0" collapsed="false">
      <c r="B203" s="71" t="str">
        <f aca="false">+Input!A200</f>
        <v>AUG-2015</v>
      </c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4"/>
      <c r="AB203" s="124"/>
      <c r="AC203" s="12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125"/>
      <c r="BB203" s="125"/>
      <c r="BH203" s="84"/>
      <c r="BI203" s="85"/>
      <c r="BJ203" s="85"/>
      <c r="BK203" s="85"/>
      <c r="BL203" s="85"/>
      <c r="BM203" s="85"/>
      <c r="BN203" s="85"/>
      <c r="BO203" s="85"/>
      <c r="BP203" s="85"/>
      <c r="BQ203" s="85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  <c r="FQ203" s="84"/>
      <c r="FR203" s="84"/>
      <c r="FS203" s="84"/>
    </row>
    <row r="204" customFormat="false" ht="15" hidden="false" customHeight="false" outlineLevel="0" collapsed="false">
      <c r="B204" s="71" t="str">
        <f aca="false">+Input!A201</f>
        <v>SEP-2015</v>
      </c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4"/>
      <c r="AB204" s="124"/>
      <c r="AC204" s="12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125"/>
      <c r="BB204" s="125"/>
      <c r="BH204" s="84"/>
      <c r="BI204" s="85"/>
      <c r="BJ204" s="85"/>
      <c r="BK204" s="85"/>
      <c r="BL204" s="85"/>
      <c r="BM204" s="85"/>
      <c r="BN204" s="85"/>
      <c r="BO204" s="85"/>
      <c r="BP204" s="85"/>
      <c r="BQ204" s="85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  <c r="FQ204" s="84"/>
      <c r="FR204" s="84"/>
      <c r="FS204" s="84"/>
    </row>
    <row r="205" customFormat="false" ht="15" hidden="false" customHeight="false" outlineLevel="0" collapsed="false">
      <c r="B205" s="71" t="str">
        <f aca="false">+Input!A202</f>
        <v>OCT-2015</v>
      </c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4"/>
      <c r="AB205" s="124"/>
      <c r="AC205" s="12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125"/>
      <c r="BB205" s="125"/>
      <c r="BH205" s="84"/>
      <c r="BI205" s="85"/>
      <c r="BJ205" s="85"/>
      <c r="BK205" s="85"/>
      <c r="BL205" s="85"/>
      <c r="BM205" s="85"/>
      <c r="BN205" s="85"/>
      <c r="BO205" s="85"/>
      <c r="BP205" s="85"/>
      <c r="BQ205" s="85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  <c r="FQ205" s="84"/>
      <c r="FR205" s="84"/>
      <c r="FS205" s="84"/>
    </row>
    <row r="206" customFormat="false" ht="15" hidden="false" customHeight="false" outlineLevel="0" collapsed="false">
      <c r="B206" s="71" t="str">
        <f aca="false">+Input!A203</f>
        <v>NOV-2015</v>
      </c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4"/>
      <c r="AB206" s="124"/>
      <c r="AC206" s="12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125"/>
      <c r="BB206" s="125"/>
      <c r="BH206" s="84"/>
      <c r="BI206" s="85"/>
      <c r="BJ206" s="85"/>
      <c r="BK206" s="85"/>
      <c r="BL206" s="85"/>
      <c r="BM206" s="85"/>
      <c r="BN206" s="85"/>
      <c r="BO206" s="85"/>
      <c r="BP206" s="85"/>
      <c r="BQ206" s="85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  <c r="FQ206" s="84"/>
      <c r="FR206" s="84"/>
      <c r="FS206" s="84"/>
    </row>
    <row r="207" customFormat="false" ht="15" hidden="false" customHeight="false" outlineLevel="0" collapsed="false">
      <c r="B207" s="71" t="str">
        <f aca="false">+Input!A204</f>
        <v>DEC-2015</v>
      </c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4"/>
      <c r="AB207" s="124"/>
      <c r="AC207" s="12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125"/>
      <c r="BB207" s="125"/>
      <c r="BH207" s="84"/>
      <c r="BI207" s="85"/>
      <c r="BJ207" s="85"/>
      <c r="BK207" s="85"/>
      <c r="BL207" s="85"/>
      <c r="BM207" s="85"/>
      <c r="BN207" s="85"/>
      <c r="BO207" s="85"/>
      <c r="BP207" s="85"/>
      <c r="BQ207" s="85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  <c r="FQ207" s="84"/>
      <c r="FR207" s="84"/>
      <c r="FS207" s="84"/>
    </row>
    <row r="208" customFormat="false" ht="15" hidden="false" customHeight="false" outlineLevel="0" collapsed="false">
      <c r="B208" s="71" t="str">
        <f aca="false">+Input!A205</f>
        <v>JAN-2016</v>
      </c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4"/>
      <c r="AB208" s="124"/>
      <c r="AC208" s="12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125"/>
      <c r="BB208" s="125"/>
      <c r="BH208" s="84"/>
      <c r="BI208" s="85"/>
      <c r="BJ208" s="85"/>
      <c r="BK208" s="85"/>
      <c r="BL208" s="85"/>
      <c r="BM208" s="85"/>
      <c r="BN208" s="85"/>
      <c r="BO208" s="85"/>
      <c r="BP208" s="85"/>
      <c r="BQ208" s="85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  <c r="FQ208" s="84"/>
      <c r="FR208" s="84"/>
      <c r="FS208" s="84"/>
    </row>
    <row r="209" customFormat="false" ht="15" hidden="false" customHeight="false" outlineLevel="0" collapsed="false">
      <c r="B209" s="71" t="str">
        <f aca="false">+Input!A206</f>
        <v>FEB-2016</v>
      </c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4"/>
      <c r="AB209" s="124"/>
      <c r="AC209" s="12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125"/>
      <c r="BB209" s="125"/>
      <c r="BH209" s="84"/>
      <c r="BI209" s="85"/>
      <c r="BJ209" s="85"/>
      <c r="BK209" s="85"/>
      <c r="BL209" s="85"/>
      <c r="BM209" s="85"/>
      <c r="BN209" s="85"/>
      <c r="BO209" s="85"/>
      <c r="BP209" s="85"/>
      <c r="BQ209" s="85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  <c r="FQ209" s="84"/>
      <c r="FR209" s="84"/>
      <c r="FS209" s="84"/>
    </row>
    <row r="210" customFormat="false" ht="15" hidden="false" customHeight="false" outlineLevel="0" collapsed="false">
      <c r="B210" s="71" t="str">
        <f aca="false">+Input!A207</f>
        <v>MAR-2016</v>
      </c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4"/>
      <c r="AB210" s="124"/>
      <c r="AC210" s="12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125"/>
      <c r="BB210" s="125"/>
      <c r="BH210" s="84"/>
      <c r="BI210" s="85"/>
      <c r="BJ210" s="85"/>
      <c r="BK210" s="85"/>
      <c r="BL210" s="85"/>
      <c r="BM210" s="85"/>
      <c r="BN210" s="85"/>
      <c r="BO210" s="85"/>
      <c r="BP210" s="85"/>
      <c r="BQ210" s="85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  <c r="FQ210" s="84"/>
      <c r="FR210" s="84"/>
      <c r="FS210" s="84"/>
    </row>
    <row r="211" customFormat="false" ht="15" hidden="false" customHeight="false" outlineLevel="0" collapsed="false">
      <c r="B211" s="71" t="str">
        <f aca="false">+Input!A208</f>
        <v>APR-2016</v>
      </c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4"/>
      <c r="AB211" s="124"/>
      <c r="AC211" s="12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125"/>
      <c r="BB211" s="125"/>
      <c r="BH211" s="84"/>
      <c r="BI211" s="85"/>
      <c r="BJ211" s="85"/>
      <c r="BK211" s="85"/>
      <c r="BL211" s="85"/>
      <c r="BM211" s="85"/>
      <c r="BN211" s="85"/>
      <c r="BO211" s="85"/>
      <c r="BP211" s="85"/>
      <c r="BQ211" s="85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  <c r="FQ211" s="84"/>
      <c r="FR211" s="84"/>
      <c r="FS211" s="84"/>
    </row>
    <row r="212" customFormat="false" ht="15" hidden="false" customHeight="false" outlineLevel="0" collapsed="false">
      <c r="B212" s="71" t="str">
        <f aca="false">+Input!A209</f>
        <v>MAY-2016</v>
      </c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4"/>
      <c r="AB212" s="124"/>
      <c r="AC212" s="12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125"/>
      <c r="BB212" s="125"/>
      <c r="BH212" s="84"/>
      <c r="BI212" s="85"/>
      <c r="BJ212" s="85"/>
      <c r="BK212" s="85"/>
      <c r="BL212" s="85"/>
      <c r="BM212" s="85"/>
      <c r="BN212" s="85"/>
      <c r="BO212" s="85"/>
      <c r="BP212" s="85"/>
      <c r="BQ212" s="85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  <c r="FQ212" s="84"/>
      <c r="FR212" s="84"/>
      <c r="FS212" s="84"/>
    </row>
    <row r="213" customFormat="false" ht="15" hidden="false" customHeight="false" outlineLevel="0" collapsed="false">
      <c r="B213" s="71" t="str">
        <f aca="false">+Input!A210</f>
        <v>JUN-2016</v>
      </c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4"/>
      <c r="AB213" s="124"/>
      <c r="AC213" s="12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125"/>
      <c r="BB213" s="125"/>
      <c r="BH213" s="84"/>
      <c r="BI213" s="85"/>
      <c r="BJ213" s="85"/>
      <c r="BK213" s="85"/>
      <c r="BL213" s="85"/>
      <c r="BM213" s="85"/>
      <c r="BN213" s="85"/>
      <c r="BO213" s="85"/>
      <c r="BP213" s="85"/>
      <c r="BQ213" s="85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  <c r="FQ213" s="84"/>
      <c r="FR213" s="84"/>
      <c r="FS213" s="84"/>
    </row>
    <row r="214" customFormat="false" ht="15" hidden="false" customHeight="false" outlineLevel="0" collapsed="false">
      <c r="B214" s="71" t="str">
        <f aca="false">+Input!A211</f>
        <v>JUL-2016</v>
      </c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4"/>
      <c r="AB214" s="124"/>
      <c r="AC214" s="12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125"/>
      <c r="BB214" s="125"/>
      <c r="BH214" s="84"/>
      <c r="BI214" s="85"/>
      <c r="BJ214" s="85"/>
      <c r="BK214" s="85"/>
      <c r="BL214" s="85"/>
      <c r="BM214" s="85"/>
      <c r="BN214" s="85"/>
      <c r="BO214" s="85"/>
      <c r="BP214" s="85"/>
      <c r="BQ214" s="85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  <c r="FQ214" s="84"/>
      <c r="FR214" s="84"/>
      <c r="FS214" s="84"/>
    </row>
    <row r="215" customFormat="false" ht="15" hidden="false" customHeight="false" outlineLevel="0" collapsed="false">
      <c r="B215" s="71" t="str">
        <f aca="false">+Input!A212</f>
        <v>AUG-2016</v>
      </c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4"/>
      <c r="AB215" s="124"/>
      <c r="AC215" s="12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125"/>
      <c r="BB215" s="125"/>
      <c r="BH215" s="84"/>
      <c r="BI215" s="85"/>
      <c r="BJ215" s="85"/>
      <c r="BK215" s="85"/>
      <c r="BL215" s="85"/>
      <c r="BM215" s="85"/>
      <c r="BN215" s="85"/>
      <c r="BO215" s="85"/>
      <c r="BP215" s="85"/>
      <c r="BQ215" s="85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  <c r="FQ215" s="84"/>
      <c r="FR215" s="84"/>
      <c r="FS215" s="84"/>
    </row>
    <row r="216" customFormat="false" ht="15" hidden="false" customHeight="false" outlineLevel="0" collapsed="false">
      <c r="B216" s="71" t="str">
        <f aca="false">+Input!A213</f>
        <v>SEP-2016</v>
      </c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4"/>
      <c r="AB216" s="124"/>
      <c r="AC216" s="12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125"/>
      <c r="BB216" s="125"/>
      <c r="BH216" s="84"/>
      <c r="BI216" s="85"/>
      <c r="BJ216" s="85"/>
      <c r="BK216" s="85"/>
      <c r="BL216" s="85"/>
      <c r="BM216" s="85"/>
      <c r="BN216" s="85"/>
      <c r="BO216" s="85"/>
      <c r="BP216" s="85"/>
      <c r="BQ216" s="85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  <c r="FQ216" s="84"/>
      <c r="FR216" s="84"/>
      <c r="FS216" s="84"/>
    </row>
    <row r="217" customFormat="false" ht="15" hidden="false" customHeight="false" outlineLevel="0" collapsed="false">
      <c r="B217" s="71" t="str">
        <f aca="false">+Input!A214</f>
        <v>OCT-2016</v>
      </c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4"/>
      <c r="AB217" s="124"/>
      <c r="AC217" s="12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125"/>
      <c r="BB217" s="125"/>
      <c r="BH217" s="84"/>
      <c r="BI217" s="85"/>
      <c r="BJ217" s="85"/>
      <c r="BK217" s="85"/>
      <c r="BL217" s="85"/>
      <c r="BM217" s="85"/>
      <c r="BN217" s="85"/>
      <c r="BO217" s="85"/>
      <c r="BP217" s="85"/>
      <c r="BQ217" s="85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  <c r="FQ217" s="84"/>
      <c r="FR217" s="84"/>
      <c r="FS217" s="84"/>
    </row>
    <row r="218" customFormat="false" ht="15" hidden="false" customHeight="false" outlineLevel="0" collapsed="false">
      <c r="B218" s="71" t="str">
        <f aca="false">+Input!A215</f>
        <v>NOV-2016</v>
      </c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4"/>
      <c r="AB218" s="124"/>
      <c r="AC218" s="12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125"/>
      <c r="BB218" s="125"/>
      <c r="BH218" s="84"/>
      <c r="BI218" s="85"/>
      <c r="BJ218" s="85"/>
      <c r="BK218" s="85"/>
      <c r="BL218" s="85"/>
      <c r="BM218" s="85"/>
      <c r="BN218" s="85"/>
      <c r="BO218" s="85"/>
      <c r="BP218" s="85"/>
      <c r="BQ218" s="85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  <c r="FQ218" s="84"/>
      <c r="FR218" s="84"/>
      <c r="FS218" s="84"/>
    </row>
    <row r="219" customFormat="false" ht="15" hidden="false" customHeight="false" outlineLevel="0" collapsed="false">
      <c r="B219" s="71" t="str">
        <f aca="false">+Input!A216</f>
        <v>DEC-2016</v>
      </c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4"/>
      <c r="AB219" s="124"/>
      <c r="AC219" s="12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125"/>
      <c r="BB219" s="125"/>
      <c r="BH219" s="84"/>
      <c r="BI219" s="85"/>
      <c r="BJ219" s="85"/>
      <c r="BK219" s="85"/>
      <c r="BL219" s="85"/>
      <c r="BM219" s="85"/>
      <c r="BN219" s="85"/>
      <c r="BO219" s="85"/>
      <c r="BP219" s="85"/>
      <c r="BQ219" s="85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  <c r="FQ219" s="84"/>
      <c r="FR219" s="84"/>
      <c r="FS219" s="84"/>
    </row>
    <row r="220" customFormat="false" ht="15" hidden="false" customHeight="false" outlineLevel="0" collapsed="false">
      <c r="B220" s="71" t="str">
        <f aca="false">+Input!A217</f>
        <v>JAN-2017</v>
      </c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4"/>
      <c r="AB220" s="124"/>
      <c r="AC220" s="12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125"/>
      <c r="BB220" s="125"/>
      <c r="BH220" s="84"/>
      <c r="BI220" s="85"/>
      <c r="BJ220" s="85"/>
      <c r="BK220" s="85"/>
      <c r="BL220" s="85"/>
      <c r="BM220" s="85"/>
      <c r="BN220" s="85"/>
      <c r="BO220" s="85"/>
      <c r="BP220" s="85"/>
      <c r="BQ220" s="85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  <c r="FQ220" s="84"/>
      <c r="FR220" s="84"/>
      <c r="FS220" s="84"/>
    </row>
    <row r="221" customFormat="false" ht="15" hidden="false" customHeight="false" outlineLevel="0" collapsed="false">
      <c r="B221" s="71" t="str">
        <f aca="false">+Input!A218</f>
        <v>FEB-2017</v>
      </c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4"/>
      <c r="AB221" s="124"/>
      <c r="AC221" s="12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125"/>
      <c r="BB221" s="125"/>
      <c r="BH221" s="84"/>
      <c r="BI221" s="85"/>
      <c r="BJ221" s="85"/>
      <c r="BK221" s="85"/>
      <c r="BL221" s="85"/>
      <c r="BM221" s="85"/>
      <c r="BN221" s="85"/>
      <c r="BO221" s="85"/>
      <c r="BP221" s="85"/>
      <c r="BQ221" s="85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  <c r="FQ221" s="84"/>
      <c r="FR221" s="84"/>
      <c r="FS221" s="84"/>
    </row>
    <row r="222" customFormat="false" ht="15" hidden="false" customHeight="false" outlineLevel="0" collapsed="false">
      <c r="B222" s="71" t="str">
        <f aca="false">+Input!A219</f>
        <v>MAR-2017</v>
      </c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4"/>
      <c r="AB222" s="124"/>
      <c r="AC222" s="12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125"/>
      <c r="BB222" s="125"/>
      <c r="BH222" s="84"/>
      <c r="BI222" s="85"/>
      <c r="BJ222" s="85"/>
      <c r="BK222" s="85"/>
      <c r="BL222" s="85"/>
      <c r="BM222" s="85"/>
      <c r="BN222" s="85"/>
      <c r="BO222" s="85"/>
      <c r="BP222" s="85"/>
      <c r="BQ222" s="85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  <c r="FQ222" s="84"/>
      <c r="FR222" s="84"/>
      <c r="FS222" s="84"/>
    </row>
    <row r="223" customFormat="false" ht="15" hidden="false" customHeight="false" outlineLevel="0" collapsed="false">
      <c r="B223" s="71" t="str">
        <f aca="false">+Input!A220</f>
        <v>APR-2017</v>
      </c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4"/>
      <c r="AB223" s="124"/>
      <c r="AC223" s="12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125"/>
      <c r="BB223" s="125"/>
      <c r="BH223" s="84"/>
      <c r="BI223" s="85"/>
      <c r="BJ223" s="85"/>
      <c r="BK223" s="85"/>
      <c r="BL223" s="85"/>
      <c r="BM223" s="85"/>
      <c r="BN223" s="85"/>
      <c r="BO223" s="85"/>
      <c r="BP223" s="85"/>
      <c r="BQ223" s="85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  <c r="FQ223" s="84"/>
      <c r="FR223" s="84"/>
      <c r="FS223" s="84"/>
    </row>
    <row r="224" customFormat="false" ht="15" hidden="false" customHeight="false" outlineLevel="0" collapsed="false">
      <c r="B224" s="71" t="str">
        <f aca="false">+Input!A221</f>
        <v>MAY-2017</v>
      </c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4"/>
      <c r="AB224" s="124"/>
      <c r="AC224" s="12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125"/>
      <c r="BB224" s="125"/>
      <c r="BH224" s="84"/>
      <c r="BI224" s="85"/>
      <c r="BJ224" s="85"/>
      <c r="BK224" s="85"/>
      <c r="BL224" s="85"/>
      <c r="BM224" s="85"/>
      <c r="BN224" s="85"/>
      <c r="BO224" s="85"/>
      <c r="BP224" s="85"/>
      <c r="BQ224" s="85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  <c r="FQ224" s="84"/>
      <c r="FR224" s="84"/>
      <c r="FS224" s="84"/>
    </row>
    <row r="225" customFormat="false" ht="15" hidden="false" customHeight="false" outlineLevel="0" collapsed="false">
      <c r="B225" s="71" t="str">
        <f aca="false">+Input!A222</f>
        <v>JUN-2017</v>
      </c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4"/>
      <c r="AB225" s="124"/>
      <c r="AC225" s="12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125"/>
      <c r="BB225" s="125"/>
      <c r="BH225" s="84"/>
      <c r="BI225" s="85"/>
      <c r="BJ225" s="85"/>
      <c r="BK225" s="85"/>
      <c r="BL225" s="85"/>
      <c r="BM225" s="85"/>
      <c r="BN225" s="85"/>
      <c r="BO225" s="85"/>
      <c r="BP225" s="85"/>
      <c r="BQ225" s="85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  <c r="FQ225" s="84"/>
      <c r="FR225" s="84"/>
      <c r="FS225" s="84"/>
    </row>
    <row r="226" customFormat="false" ht="15" hidden="false" customHeight="false" outlineLevel="0" collapsed="false">
      <c r="B226" s="71" t="str">
        <f aca="false">+Input!A223</f>
        <v>JUL-2017</v>
      </c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4"/>
      <c r="AB226" s="124"/>
      <c r="AC226" s="12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125"/>
      <c r="BB226" s="125"/>
      <c r="BH226" s="84"/>
      <c r="BI226" s="85"/>
      <c r="BJ226" s="85"/>
      <c r="BK226" s="85"/>
      <c r="BL226" s="85"/>
      <c r="BM226" s="85"/>
      <c r="BN226" s="85"/>
      <c r="BO226" s="85"/>
      <c r="BP226" s="85"/>
      <c r="BQ226" s="85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  <c r="FQ226" s="84"/>
      <c r="FR226" s="84"/>
      <c r="FS226" s="84"/>
    </row>
    <row r="227" customFormat="false" ht="15" hidden="false" customHeight="false" outlineLevel="0" collapsed="false">
      <c r="B227" s="71" t="str">
        <f aca="false">+Input!A224</f>
        <v>AUG-2017</v>
      </c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4"/>
      <c r="AB227" s="124"/>
      <c r="AC227" s="12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125"/>
      <c r="BB227" s="125"/>
      <c r="BH227" s="84"/>
      <c r="BI227" s="85"/>
      <c r="BJ227" s="85"/>
      <c r="BK227" s="85"/>
      <c r="BL227" s="85"/>
      <c r="BM227" s="85"/>
      <c r="BN227" s="85"/>
      <c r="BO227" s="85"/>
      <c r="BP227" s="85"/>
      <c r="BQ227" s="85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  <c r="FQ227" s="84"/>
      <c r="FR227" s="84"/>
      <c r="FS227" s="84"/>
    </row>
    <row r="228" customFormat="false" ht="15" hidden="false" customHeight="false" outlineLevel="0" collapsed="false">
      <c r="B228" s="71" t="str">
        <f aca="false">+Input!A225</f>
        <v>SEP-2017</v>
      </c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4"/>
      <c r="AB228" s="124"/>
      <c r="AC228" s="12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125"/>
      <c r="BB228" s="125"/>
      <c r="BH228" s="84"/>
      <c r="BI228" s="85"/>
      <c r="BJ228" s="85"/>
      <c r="BK228" s="85"/>
      <c r="BL228" s="85"/>
      <c r="BM228" s="85"/>
      <c r="BN228" s="85"/>
      <c r="BO228" s="85"/>
      <c r="BP228" s="85"/>
      <c r="BQ228" s="85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  <c r="FQ228" s="84"/>
      <c r="FR228" s="84"/>
      <c r="FS228" s="84"/>
    </row>
    <row r="229" customFormat="false" ht="15" hidden="false" customHeight="false" outlineLevel="0" collapsed="false">
      <c r="B229" s="71" t="str">
        <f aca="false">+Input!A226</f>
        <v>OCT-2017</v>
      </c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4"/>
      <c r="AB229" s="124"/>
      <c r="AC229" s="12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125"/>
      <c r="BB229" s="125"/>
      <c r="BH229" s="84"/>
      <c r="BI229" s="85"/>
      <c r="BJ229" s="85"/>
      <c r="BK229" s="85"/>
      <c r="BL229" s="85"/>
      <c r="BM229" s="85"/>
      <c r="BN229" s="85"/>
      <c r="BO229" s="85"/>
      <c r="BP229" s="85"/>
      <c r="BQ229" s="85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  <c r="FQ229" s="84"/>
      <c r="FR229" s="84"/>
      <c r="FS229" s="84"/>
    </row>
    <row r="230" customFormat="false" ht="15" hidden="false" customHeight="false" outlineLevel="0" collapsed="false">
      <c r="B230" s="71" t="str">
        <f aca="false">+Input!A227</f>
        <v>NOV-2017</v>
      </c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4"/>
      <c r="AB230" s="124"/>
      <c r="AC230" s="12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125"/>
      <c r="BB230" s="125"/>
      <c r="BH230" s="84"/>
      <c r="BI230" s="85"/>
      <c r="BJ230" s="85"/>
      <c r="BK230" s="85"/>
      <c r="BL230" s="85"/>
      <c r="BM230" s="85"/>
      <c r="BN230" s="85"/>
      <c r="BO230" s="85"/>
      <c r="BP230" s="85"/>
      <c r="BQ230" s="85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  <c r="FQ230" s="84"/>
      <c r="FR230" s="84"/>
      <c r="FS230" s="84"/>
    </row>
    <row r="231" customFormat="false" ht="15" hidden="false" customHeight="false" outlineLevel="0" collapsed="false">
      <c r="B231" s="71" t="str">
        <f aca="false">+Input!A228</f>
        <v>DEC-2017</v>
      </c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4"/>
      <c r="AB231" s="124"/>
      <c r="AC231" s="12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125"/>
      <c r="BB231" s="125"/>
      <c r="BH231" s="84"/>
      <c r="BI231" s="85"/>
      <c r="BJ231" s="85"/>
      <c r="BK231" s="85"/>
      <c r="BL231" s="85"/>
      <c r="BM231" s="85"/>
      <c r="BN231" s="85"/>
      <c r="BO231" s="85"/>
      <c r="BP231" s="85"/>
      <c r="BQ231" s="85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  <c r="FQ231" s="84"/>
      <c r="FR231" s="84"/>
      <c r="FS231" s="84"/>
    </row>
    <row r="232" customFormat="false" ht="15" hidden="false" customHeight="false" outlineLevel="0" collapsed="false">
      <c r="B232" s="71" t="str">
        <f aca="false">+Input!A229</f>
        <v>JAN-2018</v>
      </c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4"/>
      <c r="AB232" s="124"/>
      <c r="AC232" s="12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125"/>
      <c r="BB232" s="125"/>
      <c r="BH232" s="84"/>
      <c r="BI232" s="85"/>
      <c r="BJ232" s="85"/>
      <c r="BK232" s="85"/>
      <c r="BL232" s="85"/>
      <c r="BM232" s="85"/>
      <c r="BN232" s="85"/>
      <c r="BO232" s="85"/>
      <c r="BP232" s="85"/>
      <c r="BQ232" s="85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  <c r="FQ232" s="84"/>
      <c r="FR232" s="84"/>
      <c r="FS232" s="84"/>
    </row>
    <row r="233" customFormat="false" ht="15" hidden="false" customHeight="false" outlineLevel="0" collapsed="false">
      <c r="B233" s="71" t="str">
        <f aca="false">+Input!A230</f>
        <v>FEB-2018</v>
      </c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4"/>
      <c r="AB233" s="124"/>
      <c r="AC233" s="12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125"/>
      <c r="BB233" s="125"/>
      <c r="BH233" s="84"/>
      <c r="BI233" s="85"/>
      <c r="BJ233" s="85"/>
      <c r="BK233" s="85"/>
      <c r="BL233" s="85"/>
      <c r="BM233" s="85"/>
      <c r="BN233" s="85"/>
      <c r="BO233" s="85"/>
      <c r="BP233" s="85"/>
      <c r="BQ233" s="85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  <c r="FQ233" s="84"/>
      <c r="FR233" s="84"/>
      <c r="FS233" s="84"/>
    </row>
    <row r="234" customFormat="false" ht="15" hidden="false" customHeight="false" outlineLevel="0" collapsed="false">
      <c r="B234" s="71" t="str">
        <f aca="false">+Input!A231</f>
        <v>MAR-2018</v>
      </c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4"/>
      <c r="AB234" s="124"/>
      <c r="AC234" s="12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125"/>
      <c r="BB234" s="125"/>
      <c r="BH234" s="84"/>
      <c r="BI234" s="85"/>
      <c r="BJ234" s="85"/>
      <c r="BK234" s="85"/>
      <c r="BL234" s="85"/>
      <c r="BM234" s="85"/>
      <c r="BN234" s="85"/>
      <c r="BO234" s="85"/>
      <c r="BP234" s="85"/>
      <c r="BQ234" s="85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  <c r="FQ234" s="84"/>
      <c r="FR234" s="84"/>
      <c r="FS234" s="84"/>
    </row>
    <row r="235" customFormat="false" ht="15" hidden="false" customHeight="false" outlineLevel="0" collapsed="false">
      <c r="B235" s="71" t="str">
        <f aca="false">+Input!A232</f>
        <v>APR-2018</v>
      </c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4"/>
      <c r="AB235" s="124"/>
      <c r="AC235" s="12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125"/>
      <c r="BB235" s="125"/>
      <c r="BH235" s="84"/>
      <c r="BI235" s="85"/>
      <c r="BJ235" s="85"/>
      <c r="BK235" s="85"/>
      <c r="BL235" s="85"/>
      <c r="BM235" s="85"/>
      <c r="BN235" s="85"/>
      <c r="BO235" s="85"/>
      <c r="BP235" s="85"/>
      <c r="BQ235" s="85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  <c r="FQ235" s="84"/>
      <c r="FR235" s="84"/>
      <c r="FS235" s="84"/>
    </row>
    <row r="236" customFormat="false" ht="15" hidden="false" customHeight="false" outlineLevel="0" collapsed="false">
      <c r="B236" s="71" t="str">
        <f aca="false">+Input!A233</f>
        <v>MAY-2018</v>
      </c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4"/>
      <c r="AB236" s="124"/>
      <c r="AC236" s="12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125"/>
      <c r="BB236" s="125"/>
      <c r="BH236" s="84"/>
      <c r="BI236" s="85"/>
      <c r="BJ236" s="85"/>
      <c r="BK236" s="85"/>
      <c r="BL236" s="85"/>
      <c r="BM236" s="85"/>
      <c r="BN236" s="85"/>
      <c r="BO236" s="85"/>
      <c r="BP236" s="85"/>
      <c r="BQ236" s="85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  <c r="FQ236" s="84"/>
      <c r="FR236" s="84"/>
      <c r="FS236" s="84"/>
    </row>
    <row r="237" customFormat="false" ht="15" hidden="false" customHeight="false" outlineLevel="0" collapsed="false">
      <c r="B237" s="71" t="str">
        <f aca="false">+Input!A234</f>
        <v>JUN-2018</v>
      </c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4"/>
      <c r="AB237" s="124"/>
      <c r="AC237" s="12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125"/>
      <c r="BB237" s="125"/>
      <c r="BH237" s="84"/>
      <c r="BI237" s="85"/>
      <c r="BJ237" s="85"/>
      <c r="BK237" s="85"/>
      <c r="BL237" s="85"/>
      <c r="BM237" s="85"/>
      <c r="BN237" s="85"/>
      <c r="BO237" s="85"/>
      <c r="BP237" s="85"/>
      <c r="BQ237" s="85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  <c r="FQ237" s="84"/>
      <c r="FR237" s="84"/>
      <c r="FS237" s="84"/>
    </row>
    <row r="238" customFormat="false" ht="15" hidden="false" customHeight="false" outlineLevel="0" collapsed="false">
      <c r="B238" s="71" t="str">
        <f aca="false">+Input!A235</f>
        <v>JUL-2018</v>
      </c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4"/>
      <c r="AB238" s="124"/>
      <c r="AC238" s="12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125"/>
      <c r="BB238" s="125"/>
      <c r="BH238" s="84"/>
      <c r="BI238" s="85"/>
      <c r="BJ238" s="85"/>
      <c r="BK238" s="85"/>
      <c r="BL238" s="85"/>
      <c r="BM238" s="85"/>
      <c r="BN238" s="85"/>
      <c r="BO238" s="85"/>
      <c r="BP238" s="85"/>
      <c r="BQ238" s="85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  <c r="FQ238" s="84"/>
      <c r="FR238" s="84"/>
      <c r="FS238" s="84"/>
    </row>
    <row r="239" customFormat="false" ht="15" hidden="false" customHeight="false" outlineLevel="0" collapsed="false">
      <c r="B239" s="71" t="str">
        <f aca="false">+Input!A236</f>
        <v>AUG-2018</v>
      </c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4"/>
      <c r="AB239" s="124"/>
      <c r="AC239" s="12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125"/>
      <c r="BB239" s="125"/>
      <c r="BH239" s="84"/>
      <c r="BI239" s="85"/>
      <c r="BJ239" s="85"/>
      <c r="BK239" s="85"/>
      <c r="BL239" s="85"/>
      <c r="BM239" s="85"/>
      <c r="BN239" s="85"/>
      <c r="BO239" s="85"/>
      <c r="BP239" s="85"/>
      <c r="BQ239" s="85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  <c r="FQ239" s="84"/>
      <c r="FR239" s="84"/>
      <c r="FS239" s="84"/>
    </row>
    <row r="240" customFormat="false" ht="15" hidden="false" customHeight="false" outlineLevel="0" collapsed="false">
      <c r="B240" s="71" t="str">
        <f aca="false">+Input!A237</f>
        <v>SEP-2018</v>
      </c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4"/>
      <c r="AB240" s="124"/>
      <c r="AC240" s="12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125"/>
      <c r="BB240" s="125"/>
      <c r="BH240" s="84"/>
      <c r="BI240" s="85"/>
      <c r="BJ240" s="85"/>
      <c r="BK240" s="85"/>
      <c r="BL240" s="85"/>
      <c r="BM240" s="85"/>
      <c r="BN240" s="85"/>
      <c r="BO240" s="85"/>
      <c r="BP240" s="85"/>
      <c r="BQ240" s="85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  <c r="FQ240" s="84"/>
      <c r="FR240" s="84"/>
      <c r="FS240" s="84"/>
    </row>
    <row r="241" customFormat="false" ht="15" hidden="false" customHeight="false" outlineLevel="0" collapsed="false">
      <c r="B241" s="71" t="str">
        <f aca="false">+Input!A238</f>
        <v>OCT-2018</v>
      </c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4"/>
      <c r="AB241" s="124"/>
      <c r="AC241" s="12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125"/>
      <c r="BB241" s="125"/>
      <c r="BH241" s="84"/>
      <c r="BI241" s="85"/>
      <c r="BJ241" s="85"/>
      <c r="BK241" s="85"/>
      <c r="BL241" s="85"/>
      <c r="BM241" s="85"/>
      <c r="BN241" s="85"/>
      <c r="BO241" s="85"/>
      <c r="BP241" s="85"/>
      <c r="BQ241" s="85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  <c r="FQ241" s="84"/>
      <c r="FR241" s="84"/>
      <c r="FS241" s="84"/>
    </row>
    <row r="242" customFormat="false" ht="15" hidden="false" customHeight="false" outlineLevel="0" collapsed="false">
      <c r="B242" s="71" t="str">
        <f aca="false">+Input!A239</f>
        <v>NOV-2018</v>
      </c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4"/>
      <c r="AB242" s="124"/>
      <c r="AC242" s="12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125"/>
      <c r="BB242" s="125"/>
      <c r="BH242" s="84"/>
      <c r="BI242" s="85"/>
      <c r="BJ242" s="85"/>
      <c r="BK242" s="85"/>
      <c r="BL242" s="85"/>
      <c r="BM242" s="85"/>
      <c r="BN242" s="85"/>
      <c r="BO242" s="85"/>
      <c r="BP242" s="85"/>
      <c r="BQ242" s="85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  <c r="FQ242" s="84"/>
      <c r="FR242" s="84"/>
      <c r="FS242" s="84"/>
    </row>
    <row r="243" customFormat="false" ht="15" hidden="false" customHeight="false" outlineLevel="0" collapsed="false">
      <c r="B243" s="71" t="str">
        <f aca="false">+Input!A240</f>
        <v>DEC-2018</v>
      </c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4"/>
      <c r="AB243" s="124"/>
      <c r="AC243" s="12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125"/>
      <c r="BB243" s="125"/>
      <c r="BH243" s="84"/>
      <c r="BI243" s="85"/>
      <c r="BJ243" s="85"/>
      <c r="BK243" s="85"/>
      <c r="BL243" s="85"/>
      <c r="BM243" s="85"/>
      <c r="BN243" s="85"/>
      <c r="BO243" s="85"/>
      <c r="BP243" s="85"/>
      <c r="BQ243" s="85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  <c r="FQ243" s="84"/>
      <c r="FR243" s="84"/>
      <c r="FS243" s="84"/>
    </row>
    <row r="244" customFormat="false" ht="15" hidden="false" customHeight="false" outlineLevel="0" collapsed="false">
      <c r="B244" s="71" t="str">
        <f aca="false">+Input!A241</f>
        <v>JAN-2019</v>
      </c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4"/>
      <c r="AB244" s="124"/>
      <c r="AC244" s="12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125"/>
      <c r="BB244" s="125"/>
      <c r="BH244" s="84"/>
      <c r="BI244" s="85"/>
      <c r="BJ244" s="85"/>
      <c r="BK244" s="85"/>
      <c r="BL244" s="85"/>
      <c r="BM244" s="85"/>
      <c r="BN244" s="85"/>
      <c r="BO244" s="85"/>
      <c r="BP244" s="85"/>
      <c r="BQ244" s="85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  <c r="FQ244" s="84"/>
      <c r="FR244" s="84"/>
      <c r="FS244" s="84"/>
    </row>
    <row r="245" customFormat="false" ht="15" hidden="false" customHeight="false" outlineLevel="0" collapsed="false">
      <c r="B245" s="71" t="str">
        <f aca="false">+Input!A242</f>
        <v>FEB-2019</v>
      </c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4"/>
      <c r="AB245" s="124"/>
      <c r="AC245" s="12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125"/>
      <c r="BB245" s="125"/>
      <c r="BH245" s="84"/>
      <c r="BI245" s="85"/>
      <c r="BJ245" s="85"/>
      <c r="BK245" s="85"/>
      <c r="BL245" s="85"/>
      <c r="BM245" s="85"/>
      <c r="BN245" s="85"/>
      <c r="BO245" s="85"/>
      <c r="BP245" s="85"/>
      <c r="BQ245" s="85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  <c r="FQ245" s="84"/>
      <c r="FR245" s="84"/>
      <c r="FS245" s="84"/>
    </row>
    <row r="246" customFormat="false" ht="15" hidden="false" customHeight="false" outlineLevel="0" collapsed="false">
      <c r="B246" s="71" t="str">
        <f aca="false">+Input!A243</f>
        <v>MAR-2019</v>
      </c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4"/>
      <c r="AB246" s="124"/>
      <c r="AC246" s="12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125"/>
      <c r="BB246" s="125"/>
      <c r="BH246" s="84"/>
      <c r="BI246" s="85"/>
      <c r="BJ246" s="85"/>
      <c r="BK246" s="85"/>
      <c r="BL246" s="85"/>
      <c r="BM246" s="85"/>
      <c r="BN246" s="85"/>
      <c r="BO246" s="85"/>
      <c r="BP246" s="85"/>
      <c r="BQ246" s="85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  <c r="FQ246" s="84"/>
      <c r="FR246" s="84"/>
      <c r="FS246" s="84"/>
    </row>
    <row r="247" customFormat="false" ht="15" hidden="false" customHeight="false" outlineLevel="0" collapsed="false">
      <c r="B247" s="71" t="str">
        <f aca="false">+Input!A244</f>
        <v>APR-2019</v>
      </c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4"/>
      <c r="AB247" s="124"/>
      <c r="AC247" s="12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125"/>
      <c r="BB247" s="125"/>
      <c r="BH247" s="84"/>
      <c r="BI247" s="85"/>
      <c r="BJ247" s="85"/>
      <c r="BK247" s="85"/>
      <c r="BL247" s="85"/>
      <c r="BM247" s="85"/>
      <c r="BN247" s="85"/>
      <c r="BO247" s="85"/>
      <c r="BP247" s="85"/>
      <c r="BQ247" s="85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  <c r="FQ247" s="84"/>
      <c r="FR247" s="84"/>
      <c r="FS247" s="84"/>
    </row>
    <row r="248" customFormat="false" ht="15" hidden="false" customHeight="false" outlineLevel="0" collapsed="false">
      <c r="B248" s="71" t="str">
        <f aca="false">+Input!A245</f>
        <v>MAY-2019</v>
      </c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4"/>
      <c r="AB248" s="124"/>
      <c r="AC248" s="12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125"/>
      <c r="BB248" s="125"/>
      <c r="BH248" s="84"/>
      <c r="BI248" s="85"/>
      <c r="BJ248" s="85"/>
      <c r="BK248" s="85"/>
      <c r="BL248" s="85"/>
      <c r="BM248" s="85"/>
      <c r="BN248" s="85"/>
      <c r="BO248" s="85"/>
      <c r="BP248" s="85"/>
      <c r="BQ248" s="85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  <c r="FQ248" s="84"/>
      <c r="FR248" s="84"/>
      <c r="FS248" s="84"/>
    </row>
    <row r="249" customFormat="false" ht="15" hidden="false" customHeight="false" outlineLevel="0" collapsed="false">
      <c r="B249" s="71" t="n">
        <f aca="false">+Input!A246</f>
        <v>0</v>
      </c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4"/>
      <c r="AB249" s="124"/>
      <c r="AC249" s="12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125"/>
      <c r="BB249" s="125"/>
      <c r="BH249" s="84"/>
      <c r="BI249" s="85"/>
      <c r="BJ249" s="85"/>
      <c r="BK249" s="85"/>
      <c r="BL249" s="85"/>
      <c r="BM249" s="85"/>
      <c r="BN249" s="85"/>
      <c r="BO249" s="85"/>
      <c r="BP249" s="85"/>
      <c r="BQ249" s="85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  <c r="FQ249" s="84"/>
      <c r="FR249" s="84"/>
      <c r="FS249" s="84"/>
    </row>
    <row r="250" customFormat="false" ht="15" hidden="false" customHeight="false" outlineLevel="0" collapsed="false">
      <c r="B250" s="71" t="str">
        <f aca="false">+Input!A247</f>
        <v>TOTAL</v>
      </c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4"/>
      <c r="AB250" s="124"/>
      <c r="AC250" s="12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125"/>
      <c r="BB250" s="125"/>
      <c r="BH250" s="84"/>
      <c r="BI250" s="85"/>
      <c r="BJ250" s="85"/>
      <c r="BK250" s="85"/>
      <c r="BL250" s="85"/>
      <c r="BM250" s="85"/>
      <c r="BN250" s="85"/>
      <c r="BO250" s="85"/>
      <c r="BP250" s="85"/>
      <c r="BQ250" s="85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  <c r="FQ250" s="84"/>
      <c r="FR250" s="84"/>
      <c r="FS250" s="84"/>
    </row>
    <row r="251" customFormat="false" ht="15" hidden="false" customHeight="false" outlineLevel="0" collapsed="false">
      <c r="B251" s="71" t="n">
        <f aca="false">+Input!A248</f>
        <v>0</v>
      </c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4"/>
      <c r="AB251" s="124"/>
      <c r="AC251" s="12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125"/>
      <c r="BB251" s="125"/>
      <c r="BH251" s="84"/>
      <c r="BI251" s="85"/>
      <c r="BJ251" s="85"/>
      <c r="BK251" s="85"/>
      <c r="BL251" s="85"/>
      <c r="BM251" s="85"/>
      <c r="BN251" s="85"/>
      <c r="BO251" s="85"/>
      <c r="BP251" s="85"/>
      <c r="BQ251" s="85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  <c r="FQ251" s="84"/>
      <c r="FR251" s="84"/>
      <c r="FS251" s="84"/>
    </row>
    <row r="252" customFormat="false" ht="15" hidden="false" customHeight="false" outlineLevel="0" collapsed="false">
      <c r="B252" s="71" t="n">
        <f aca="false">+Input!A249</f>
        <v>0</v>
      </c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4"/>
      <c r="AB252" s="124"/>
      <c r="AC252" s="12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125"/>
      <c r="BB252" s="125"/>
      <c r="BH252" s="84"/>
      <c r="BI252" s="85"/>
      <c r="BJ252" s="85"/>
      <c r="BK252" s="85"/>
      <c r="BL252" s="85"/>
      <c r="BM252" s="85"/>
      <c r="BN252" s="85"/>
      <c r="BO252" s="85"/>
      <c r="BP252" s="85"/>
      <c r="BQ252" s="85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  <c r="FQ252" s="84"/>
      <c r="FR252" s="84"/>
      <c r="FS252" s="84"/>
    </row>
    <row r="253" customFormat="false" ht="15" hidden="false" customHeight="false" outlineLevel="0" collapsed="false">
      <c r="B253" s="71" t="str">
        <f aca="false">+Input!A250</f>
        <v> REPORT NO:</v>
      </c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4"/>
      <c r="AB253" s="124"/>
      <c r="AC253" s="12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125"/>
      <c r="BB253" s="125"/>
      <c r="BH253" s="84"/>
      <c r="BI253" s="85"/>
      <c r="BJ253" s="85"/>
      <c r="BK253" s="85"/>
      <c r="BL253" s="85"/>
      <c r="BM253" s="85"/>
      <c r="BN253" s="85"/>
      <c r="BO253" s="85"/>
      <c r="BP253" s="85"/>
      <c r="BQ253" s="85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  <c r="FQ253" s="84"/>
      <c r="FR253" s="84"/>
      <c r="FS253" s="84"/>
    </row>
    <row r="254" customFormat="false" ht="15" hidden="false" customHeight="false" outlineLevel="0" collapsed="false">
      <c r="B254" s="71" t="str">
        <f aca="false">+Input!A251</f>
        <v>PRINTED ON:</v>
      </c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4"/>
      <c r="AB254" s="124"/>
      <c r="AC254" s="12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125"/>
      <c r="BB254" s="125"/>
      <c r="BH254" s="84"/>
      <c r="BI254" s="85"/>
      <c r="BJ254" s="85"/>
      <c r="BK254" s="85"/>
      <c r="BL254" s="85"/>
      <c r="BM254" s="85"/>
      <c r="BN254" s="85"/>
      <c r="BO254" s="85"/>
      <c r="BP254" s="85"/>
      <c r="BQ254" s="85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  <c r="FQ254" s="84"/>
      <c r="FR254" s="84"/>
      <c r="FS254" s="84"/>
    </row>
    <row r="255" customFormat="false" ht="15" hidden="false" customHeight="false" outlineLevel="0" collapsed="false">
      <c r="B255" s="71" t="str">
        <f aca="false">+Input!A252</f>
        <v>      TIME:</v>
      </c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4"/>
      <c r="AB255" s="124"/>
      <c r="AC255" s="12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125"/>
      <c r="BB255" s="125"/>
      <c r="BH255" s="84"/>
      <c r="BI255" s="85"/>
      <c r="BJ255" s="85"/>
      <c r="BK255" s="85"/>
      <c r="BL255" s="85"/>
      <c r="BM255" s="85"/>
      <c r="BN255" s="85"/>
      <c r="BO255" s="85"/>
      <c r="BP255" s="85"/>
      <c r="BQ255" s="85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  <c r="FQ255" s="84"/>
      <c r="FR255" s="84"/>
      <c r="FS255" s="84"/>
    </row>
    <row r="256" customFormat="false" ht="15" hidden="false" customHeight="false" outlineLevel="0" collapsed="false">
      <c r="B256" s="71" t="n">
        <f aca="false">+Input!A253</f>
        <v>0</v>
      </c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4"/>
      <c r="AB256" s="124"/>
      <c r="AC256" s="12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125"/>
      <c r="BB256" s="125"/>
      <c r="BH256" s="84"/>
      <c r="BI256" s="85"/>
      <c r="BJ256" s="85"/>
      <c r="BK256" s="85"/>
      <c r="BL256" s="85"/>
      <c r="BM256" s="85"/>
      <c r="BN256" s="85"/>
      <c r="BO256" s="85"/>
      <c r="BP256" s="85"/>
      <c r="BQ256" s="85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  <c r="FQ256" s="84"/>
      <c r="FR256" s="84"/>
      <c r="FS256" s="84"/>
    </row>
    <row r="257" customFormat="false" ht="15" hidden="false" customHeight="false" outlineLevel="0" collapsed="false">
      <c r="B257" s="71" t="n">
        <f aca="false">+Input!A254</f>
        <v>0</v>
      </c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4"/>
      <c r="AB257" s="124"/>
      <c r="AC257" s="12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125"/>
      <c r="BB257" s="125"/>
      <c r="BH257" s="84"/>
      <c r="BI257" s="85"/>
      <c r="BJ257" s="85"/>
      <c r="BK257" s="85"/>
      <c r="BL257" s="85"/>
      <c r="BM257" s="85"/>
      <c r="BN257" s="85"/>
      <c r="BO257" s="85"/>
      <c r="BP257" s="85"/>
      <c r="BQ257" s="85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  <c r="FQ257" s="84"/>
      <c r="FR257" s="84"/>
      <c r="FS257" s="84"/>
    </row>
    <row r="258" customFormat="false" ht="15" hidden="false" customHeight="false" outlineLevel="0" collapsed="false">
      <c r="B258" s="71" t="n">
        <f aca="false">+Input!A255</f>
        <v>0</v>
      </c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4"/>
      <c r="AB258" s="124"/>
      <c r="AC258" s="12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125"/>
      <c r="BB258" s="125"/>
      <c r="BH258" s="84"/>
      <c r="BI258" s="85"/>
      <c r="BJ258" s="85"/>
      <c r="BK258" s="85"/>
      <c r="BL258" s="85"/>
      <c r="BM258" s="85"/>
      <c r="BN258" s="85"/>
      <c r="BO258" s="85"/>
      <c r="BP258" s="85"/>
      <c r="BQ258" s="85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  <c r="FQ258" s="84"/>
      <c r="FR258" s="84"/>
      <c r="FS258" s="84"/>
    </row>
    <row r="259" customFormat="false" ht="15" hidden="false" customHeight="false" outlineLevel="0" collapsed="false">
      <c r="B259" s="71" t="n">
        <f aca="false">+Input!A256</f>
        <v>0</v>
      </c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4"/>
      <c r="AB259" s="124"/>
      <c r="AC259" s="12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125"/>
      <c r="BB259" s="125"/>
      <c r="BH259" s="84"/>
      <c r="BI259" s="85"/>
      <c r="BJ259" s="85"/>
      <c r="BK259" s="85"/>
      <c r="BL259" s="85"/>
      <c r="BM259" s="85"/>
      <c r="BN259" s="85"/>
      <c r="BO259" s="85"/>
      <c r="BP259" s="85"/>
      <c r="BQ259" s="85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  <c r="FQ259" s="84"/>
      <c r="FR259" s="84"/>
      <c r="FS259" s="84"/>
    </row>
    <row r="260" customFormat="false" ht="15" hidden="false" customHeight="false" outlineLevel="0" collapsed="false">
      <c r="B260" s="71" t="n">
        <f aca="false">+Input!A257</f>
        <v>0</v>
      </c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4"/>
      <c r="AB260" s="124"/>
      <c r="AC260" s="12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125"/>
      <c r="BB260" s="125"/>
      <c r="BH260" s="84"/>
      <c r="BI260" s="85"/>
      <c r="BJ260" s="85"/>
      <c r="BK260" s="85"/>
      <c r="BL260" s="85"/>
      <c r="BM260" s="85"/>
      <c r="BN260" s="85"/>
      <c r="BO260" s="85"/>
      <c r="BP260" s="85"/>
      <c r="BQ260" s="85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  <c r="FQ260" s="84"/>
      <c r="FR260" s="84"/>
      <c r="FS260" s="84"/>
    </row>
    <row r="261" customFormat="false" ht="15" hidden="false" customHeight="false" outlineLevel="0" collapsed="false">
      <c r="B261" s="71" t="n">
        <f aca="false">+Input!A258</f>
        <v>0</v>
      </c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4"/>
      <c r="AB261" s="124"/>
      <c r="AC261" s="12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125"/>
      <c r="BB261" s="125"/>
      <c r="BH261" s="84"/>
      <c r="BI261" s="85"/>
      <c r="BJ261" s="85"/>
      <c r="BK261" s="85"/>
      <c r="BL261" s="85"/>
      <c r="BM261" s="85"/>
      <c r="BN261" s="85"/>
      <c r="BO261" s="85"/>
      <c r="BP261" s="85"/>
      <c r="BQ261" s="85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  <c r="FQ261" s="84"/>
      <c r="FR261" s="84"/>
      <c r="FS261" s="84"/>
    </row>
    <row r="262" customFormat="false" ht="15" hidden="false" customHeight="false" outlineLevel="0" collapsed="false">
      <c r="B262" s="71" t="n">
        <f aca="false">+Input!A259</f>
        <v>0</v>
      </c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4"/>
      <c r="AB262" s="124"/>
      <c r="AC262" s="12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125"/>
      <c r="BB262" s="125"/>
      <c r="BH262" s="84"/>
      <c r="BI262" s="85"/>
      <c r="BJ262" s="85"/>
      <c r="BK262" s="85"/>
      <c r="BL262" s="85"/>
      <c r="BM262" s="85"/>
      <c r="BN262" s="85"/>
      <c r="BO262" s="85"/>
      <c r="BP262" s="85"/>
      <c r="BQ262" s="85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  <c r="FQ262" s="84"/>
      <c r="FR262" s="84"/>
      <c r="FS262" s="84"/>
    </row>
    <row r="263" customFormat="false" ht="15" hidden="false" customHeight="false" outlineLevel="0" collapsed="false">
      <c r="B263" s="71" t="n">
        <f aca="false">+Input!A260</f>
        <v>0</v>
      </c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4"/>
      <c r="AB263" s="124"/>
      <c r="AC263" s="12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125"/>
      <c r="BB263" s="125"/>
      <c r="BH263" s="84"/>
      <c r="BI263" s="85"/>
      <c r="BJ263" s="85"/>
      <c r="BK263" s="85"/>
      <c r="BL263" s="85"/>
      <c r="BM263" s="85"/>
      <c r="BN263" s="85"/>
      <c r="BO263" s="85"/>
      <c r="BP263" s="85"/>
      <c r="BQ263" s="85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  <c r="FQ263" s="84"/>
      <c r="FR263" s="84"/>
      <c r="FS263" s="84"/>
    </row>
    <row r="264" customFormat="false" ht="15" hidden="false" customHeight="false" outlineLevel="0" collapsed="false">
      <c r="B264" s="71" t="n">
        <f aca="false">+Input!A261</f>
        <v>0</v>
      </c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4"/>
      <c r="AB264" s="124"/>
      <c r="AC264" s="12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125"/>
      <c r="BB264" s="125"/>
      <c r="BH264" s="84"/>
      <c r="BI264" s="85"/>
      <c r="BJ264" s="85"/>
      <c r="BK264" s="85"/>
      <c r="BL264" s="85"/>
      <c r="BM264" s="85"/>
      <c r="BN264" s="85"/>
      <c r="BO264" s="85"/>
      <c r="BP264" s="85"/>
      <c r="BQ264" s="85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  <c r="FQ264" s="84"/>
      <c r="FR264" s="84"/>
      <c r="FS264" s="84"/>
    </row>
    <row r="265" customFormat="false" ht="15" hidden="false" customHeight="false" outlineLevel="0" collapsed="false">
      <c r="B265" s="71" t="str">
        <f aca="false">+Input!A262</f>
        <v>APR-2000</v>
      </c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4"/>
      <c r="AB265" s="124"/>
      <c r="AC265" s="12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125"/>
      <c r="BB265" s="125"/>
      <c r="BH265" s="84"/>
      <c r="BI265" s="85"/>
      <c r="BJ265" s="85"/>
      <c r="BK265" s="85"/>
      <c r="BL265" s="85"/>
      <c r="BM265" s="85"/>
      <c r="BN265" s="85"/>
      <c r="BO265" s="85"/>
      <c r="BP265" s="85"/>
      <c r="BQ265" s="85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  <c r="FQ265" s="84"/>
      <c r="FR265" s="84"/>
      <c r="FS265" s="84"/>
    </row>
    <row r="266" customFormat="false" ht="15" hidden="false" customHeight="false" outlineLevel="0" collapsed="false">
      <c r="B266" s="71" t="str">
        <f aca="false">+Input!A263</f>
        <v>MAY-2000</v>
      </c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4"/>
      <c r="AB266" s="124"/>
      <c r="AC266" s="12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125"/>
      <c r="BB266" s="125"/>
      <c r="BH266" s="84"/>
      <c r="BI266" s="85"/>
      <c r="BJ266" s="85"/>
      <c r="BK266" s="85"/>
      <c r="BL266" s="85"/>
      <c r="BM266" s="85"/>
      <c r="BN266" s="85"/>
      <c r="BO266" s="85"/>
      <c r="BP266" s="85"/>
      <c r="BQ266" s="85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  <c r="FQ266" s="84"/>
      <c r="FR266" s="84"/>
      <c r="FS266" s="84"/>
    </row>
    <row r="267" customFormat="false" ht="15" hidden="false" customHeight="false" outlineLevel="0" collapsed="false">
      <c r="B267" s="71" t="str">
        <f aca="false">+Input!A264</f>
        <v>JUN-2000</v>
      </c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4"/>
      <c r="AB267" s="124"/>
      <c r="AC267" s="12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125"/>
      <c r="BB267" s="125"/>
      <c r="BH267" s="84"/>
      <c r="BI267" s="85"/>
      <c r="BJ267" s="85"/>
      <c r="BK267" s="85"/>
      <c r="BL267" s="85"/>
      <c r="BM267" s="85"/>
      <c r="BN267" s="85"/>
      <c r="BO267" s="85"/>
      <c r="BP267" s="85"/>
      <c r="BQ267" s="85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  <c r="FQ267" s="84"/>
      <c r="FR267" s="84"/>
      <c r="FS267" s="84"/>
    </row>
    <row r="268" customFormat="false" ht="15" hidden="false" customHeight="false" outlineLevel="0" collapsed="false">
      <c r="B268" s="71" t="str">
        <f aca="false">+Input!A265</f>
        <v>JUL-2000</v>
      </c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4"/>
      <c r="AB268" s="124"/>
      <c r="AC268" s="12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125"/>
      <c r="BB268" s="125"/>
      <c r="BH268" s="84"/>
      <c r="BI268" s="85"/>
      <c r="BJ268" s="85"/>
      <c r="BK268" s="85"/>
      <c r="BL268" s="85"/>
      <c r="BM268" s="85"/>
      <c r="BN268" s="85"/>
      <c r="BO268" s="85"/>
      <c r="BP268" s="85"/>
      <c r="BQ268" s="85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  <c r="FQ268" s="84"/>
      <c r="FR268" s="84"/>
      <c r="FS268" s="84"/>
    </row>
    <row r="269" customFormat="false" ht="15" hidden="false" customHeight="false" outlineLevel="0" collapsed="false">
      <c r="B269" s="71" t="str">
        <f aca="false">+Input!A266</f>
        <v>AUG-2000</v>
      </c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4"/>
      <c r="AB269" s="124"/>
      <c r="AC269" s="12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125"/>
      <c r="BB269" s="125"/>
      <c r="BH269" s="84"/>
      <c r="BI269" s="85"/>
      <c r="BJ269" s="85"/>
      <c r="BK269" s="85"/>
      <c r="BL269" s="85"/>
      <c r="BM269" s="85"/>
      <c r="BN269" s="85"/>
      <c r="BO269" s="85"/>
      <c r="BP269" s="85"/>
      <c r="BQ269" s="85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  <c r="FQ269" s="84"/>
      <c r="FR269" s="84"/>
      <c r="FS269" s="84"/>
    </row>
    <row r="270" customFormat="false" ht="15" hidden="false" customHeight="false" outlineLevel="0" collapsed="false">
      <c r="B270" s="71" t="str">
        <f aca="false">+Input!A267</f>
        <v>SEP-2000</v>
      </c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4"/>
      <c r="AB270" s="124"/>
      <c r="AC270" s="12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125"/>
      <c r="BB270" s="125"/>
      <c r="BH270" s="84"/>
      <c r="BI270" s="85"/>
      <c r="BJ270" s="85"/>
      <c r="BK270" s="85"/>
      <c r="BL270" s="85"/>
      <c r="BM270" s="85"/>
      <c r="BN270" s="85"/>
      <c r="BO270" s="85"/>
      <c r="BP270" s="85"/>
      <c r="BQ270" s="85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  <c r="FQ270" s="84"/>
      <c r="FR270" s="84"/>
      <c r="FS270" s="84"/>
    </row>
    <row r="271" customFormat="false" ht="15" hidden="false" customHeight="false" outlineLevel="0" collapsed="false">
      <c r="B271" s="71" t="str">
        <f aca="false">+Input!A268</f>
        <v>OCT-2000</v>
      </c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4"/>
      <c r="AB271" s="124"/>
      <c r="AC271" s="12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125"/>
      <c r="BB271" s="125"/>
      <c r="BH271" s="84"/>
      <c r="BI271" s="85"/>
      <c r="BJ271" s="85"/>
      <c r="BK271" s="85"/>
      <c r="BL271" s="85"/>
      <c r="BM271" s="85"/>
      <c r="BN271" s="85"/>
      <c r="BO271" s="85"/>
      <c r="BP271" s="85"/>
      <c r="BQ271" s="85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  <c r="FQ271" s="84"/>
      <c r="FR271" s="84"/>
      <c r="FS271" s="84"/>
    </row>
    <row r="272" customFormat="false" ht="15" hidden="false" customHeight="false" outlineLevel="0" collapsed="false">
      <c r="B272" s="71" t="str">
        <f aca="false">+Input!A269</f>
        <v>NOV-2000</v>
      </c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4"/>
      <c r="AB272" s="124"/>
      <c r="AC272" s="12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125"/>
      <c r="BB272" s="125"/>
      <c r="BH272" s="84"/>
      <c r="BI272" s="85"/>
      <c r="BJ272" s="85"/>
      <c r="BK272" s="85"/>
      <c r="BL272" s="85"/>
      <c r="BM272" s="85"/>
      <c r="BN272" s="85"/>
      <c r="BO272" s="85"/>
      <c r="BP272" s="85"/>
      <c r="BQ272" s="85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  <c r="FQ272" s="84"/>
      <c r="FR272" s="84"/>
      <c r="FS272" s="84"/>
    </row>
    <row r="273" customFormat="false" ht="15" hidden="false" customHeight="false" outlineLevel="0" collapsed="false">
      <c r="B273" s="71" t="str">
        <f aca="false">+Input!A270</f>
        <v>DEC-2000</v>
      </c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4"/>
      <c r="AB273" s="124"/>
      <c r="AC273" s="12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125"/>
      <c r="BB273" s="125"/>
      <c r="BH273" s="84"/>
      <c r="BI273" s="85"/>
      <c r="BJ273" s="85"/>
      <c r="BK273" s="85"/>
      <c r="BL273" s="85"/>
      <c r="BM273" s="85"/>
      <c r="BN273" s="85"/>
      <c r="BO273" s="85"/>
      <c r="BP273" s="85"/>
      <c r="BQ273" s="85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  <c r="FQ273" s="84"/>
      <c r="FR273" s="84"/>
      <c r="FS273" s="84"/>
    </row>
    <row r="274" customFormat="false" ht="15" hidden="false" customHeight="false" outlineLevel="0" collapsed="false">
      <c r="B274" s="71" t="str">
        <f aca="false">+Input!A271</f>
        <v>JAN-2001</v>
      </c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125"/>
      <c r="BB274" s="125"/>
      <c r="BH274" s="84"/>
      <c r="BI274" s="85"/>
      <c r="BJ274" s="85"/>
      <c r="BK274" s="85"/>
      <c r="BL274" s="85"/>
      <c r="BM274" s="85"/>
      <c r="BN274" s="85"/>
      <c r="BO274" s="85"/>
      <c r="BP274" s="85"/>
      <c r="BQ274" s="85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  <c r="FQ274" s="84"/>
      <c r="FR274" s="84"/>
      <c r="FS274" s="84"/>
    </row>
    <row r="275" customFormat="false" ht="15" hidden="false" customHeight="false" outlineLevel="0" collapsed="false">
      <c r="B275" s="71" t="str">
        <f aca="false">+Input!A272</f>
        <v>FEB-2001</v>
      </c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125"/>
      <c r="BB275" s="125"/>
      <c r="BH275" s="84"/>
      <c r="BI275" s="85"/>
      <c r="BJ275" s="85"/>
      <c r="BK275" s="85"/>
      <c r="BL275" s="85"/>
      <c r="BM275" s="85"/>
      <c r="BN275" s="85"/>
      <c r="BO275" s="85"/>
      <c r="BP275" s="85"/>
      <c r="BQ275" s="85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  <c r="FQ275" s="84"/>
      <c r="FR275" s="84"/>
      <c r="FS275" s="84"/>
    </row>
    <row r="276" customFormat="false" ht="15" hidden="false" customHeight="false" outlineLevel="0" collapsed="false">
      <c r="B276" s="71" t="str">
        <f aca="false">+Input!A273</f>
        <v>MAR-2001</v>
      </c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125"/>
      <c r="BB276" s="125"/>
      <c r="BH276" s="84"/>
      <c r="BI276" s="85"/>
      <c r="BJ276" s="85"/>
      <c r="BK276" s="85"/>
      <c r="BL276" s="85"/>
      <c r="BM276" s="85"/>
      <c r="BN276" s="85"/>
      <c r="BO276" s="85"/>
      <c r="BP276" s="85"/>
      <c r="BQ276" s="85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  <c r="FQ276" s="84"/>
      <c r="FR276" s="84"/>
      <c r="FS276" s="84"/>
    </row>
    <row r="277" customFormat="false" ht="15" hidden="false" customHeight="false" outlineLevel="0" collapsed="false">
      <c r="B277" s="71" t="str">
        <f aca="false">+Input!A274</f>
        <v>APR-2001</v>
      </c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125"/>
      <c r="BB277" s="125"/>
      <c r="BH277" s="84"/>
      <c r="BI277" s="85"/>
      <c r="BJ277" s="85"/>
      <c r="BK277" s="85"/>
      <c r="BL277" s="85"/>
      <c r="BM277" s="85"/>
      <c r="BN277" s="85"/>
      <c r="BO277" s="85"/>
      <c r="BP277" s="85"/>
      <c r="BQ277" s="85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  <c r="FQ277" s="84"/>
      <c r="FR277" s="84"/>
      <c r="FS277" s="84"/>
    </row>
    <row r="278" customFormat="false" ht="15" hidden="false" customHeight="false" outlineLevel="0" collapsed="false">
      <c r="B278" s="71" t="str">
        <f aca="false">+Input!A275</f>
        <v>MAY-2001</v>
      </c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125"/>
      <c r="BB278" s="125"/>
      <c r="BH278" s="84"/>
      <c r="BI278" s="85"/>
      <c r="BJ278" s="85"/>
      <c r="BK278" s="85"/>
      <c r="BL278" s="85"/>
      <c r="BM278" s="85"/>
      <c r="BN278" s="85"/>
      <c r="BO278" s="85"/>
      <c r="BP278" s="85"/>
      <c r="BQ278" s="85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  <c r="FQ278" s="84"/>
      <c r="FR278" s="84"/>
      <c r="FS278" s="84"/>
    </row>
    <row r="279" customFormat="false" ht="15" hidden="false" customHeight="false" outlineLevel="0" collapsed="false">
      <c r="B279" s="71" t="str">
        <f aca="false">+Input!A276</f>
        <v>JUN-2001</v>
      </c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125"/>
      <c r="BB279" s="125"/>
      <c r="BH279" s="84"/>
      <c r="BI279" s="85"/>
      <c r="BJ279" s="85"/>
      <c r="BK279" s="85"/>
      <c r="BL279" s="85"/>
      <c r="BM279" s="85"/>
      <c r="BN279" s="85"/>
      <c r="BO279" s="85"/>
      <c r="BP279" s="85"/>
      <c r="BQ279" s="85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  <c r="FQ279" s="84"/>
      <c r="FR279" s="84"/>
      <c r="FS279" s="84"/>
    </row>
    <row r="280" customFormat="false" ht="15" hidden="false" customHeight="false" outlineLevel="0" collapsed="false">
      <c r="B280" s="71" t="str">
        <f aca="false">+Input!A277</f>
        <v>JUL-2001</v>
      </c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125"/>
      <c r="BB280" s="125"/>
      <c r="BH280" s="84"/>
      <c r="BI280" s="85"/>
      <c r="BJ280" s="85"/>
      <c r="BK280" s="85"/>
      <c r="BL280" s="85"/>
      <c r="BM280" s="85"/>
      <c r="BN280" s="85"/>
      <c r="BO280" s="85"/>
      <c r="BP280" s="85"/>
      <c r="BQ280" s="85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  <c r="FQ280" s="84"/>
      <c r="FR280" s="84"/>
      <c r="FS280" s="84"/>
    </row>
    <row r="281" customFormat="false" ht="15" hidden="false" customHeight="false" outlineLevel="0" collapsed="false">
      <c r="B281" s="71" t="str">
        <f aca="false">+Input!A278</f>
        <v>AUG-2001</v>
      </c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125"/>
      <c r="BB281" s="125"/>
      <c r="BH281" s="84"/>
      <c r="BI281" s="85"/>
      <c r="BJ281" s="85"/>
      <c r="BK281" s="85"/>
      <c r="BL281" s="85"/>
      <c r="BM281" s="85"/>
      <c r="BN281" s="85"/>
      <c r="BO281" s="85"/>
      <c r="BP281" s="85"/>
      <c r="BQ281" s="85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  <c r="FQ281" s="84"/>
      <c r="FR281" s="84"/>
      <c r="FS281" s="84"/>
    </row>
    <row r="282" customFormat="false" ht="15" hidden="false" customHeight="false" outlineLevel="0" collapsed="false">
      <c r="B282" s="71" t="str">
        <f aca="false">+Input!A279</f>
        <v>SEP-2001</v>
      </c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125"/>
      <c r="BB282" s="125"/>
      <c r="BH282" s="84"/>
      <c r="BI282" s="85"/>
      <c r="BJ282" s="85"/>
      <c r="BK282" s="85"/>
      <c r="BL282" s="85"/>
      <c r="BM282" s="85"/>
      <c r="BN282" s="85"/>
      <c r="BO282" s="85"/>
      <c r="BP282" s="85"/>
      <c r="BQ282" s="85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  <c r="FQ282" s="84"/>
      <c r="FR282" s="84"/>
      <c r="FS282" s="84"/>
    </row>
    <row r="283" customFormat="false" ht="15" hidden="false" customHeight="false" outlineLevel="0" collapsed="false">
      <c r="B283" s="71" t="str">
        <f aca="false">+Input!A280</f>
        <v>OCT-2001</v>
      </c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125"/>
      <c r="BB283" s="125"/>
      <c r="BH283" s="84"/>
      <c r="BI283" s="85"/>
      <c r="BJ283" s="85"/>
      <c r="BK283" s="85"/>
      <c r="BL283" s="85"/>
      <c r="BM283" s="85"/>
      <c r="BN283" s="85"/>
      <c r="BO283" s="85"/>
      <c r="BP283" s="85"/>
      <c r="BQ283" s="85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  <c r="FQ283" s="84"/>
      <c r="FR283" s="84"/>
      <c r="FS283" s="84"/>
    </row>
    <row r="284" customFormat="false" ht="15" hidden="false" customHeight="false" outlineLevel="0" collapsed="false">
      <c r="B284" s="71" t="str">
        <f aca="false">+Input!A281</f>
        <v>NOV-2001</v>
      </c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125"/>
      <c r="BB284" s="125"/>
      <c r="BH284" s="84"/>
      <c r="BI284" s="85"/>
      <c r="BJ284" s="85"/>
      <c r="BK284" s="85"/>
      <c r="BL284" s="85"/>
      <c r="BM284" s="85"/>
      <c r="BN284" s="85"/>
      <c r="BO284" s="85"/>
      <c r="BP284" s="85"/>
      <c r="BQ284" s="85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  <c r="FQ284" s="84"/>
      <c r="FR284" s="84"/>
      <c r="FS284" s="84"/>
    </row>
    <row r="285" customFormat="false" ht="15" hidden="false" customHeight="false" outlineLevel="0" collapsed="false">
      <c r="B285" s="71" t="str">
        <f aca="false">+Input!A282</f>
        <v>DEC-2001</v>
      </c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125"/>
      <c r="BB285" s="125"/>
      <c r="BH285" s="84"/>
      <c r="BI285" s="85"/>
      <c r="BJ285" s="85"/>
      <c r="BK285" s="85"/>
      <c r="BL285" s="85"/>
      <c r="BM285" s="85"/>
      <c r="BN285" s="85"/>
      <c r="BO285" s="85"/>
      <c r="BP285" s="85"/>
      <c r="BQ285" s="85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  <c r="FQ285" s="84"/>
      <c r="FR285" s="84"/>
      <c r="FS285" s="84"/>
    </row>
    <row r="286" customFormat="false" ht="15" hidden="false" customHeight="false" outlineLevel="0" collapsed="false">
      <c r="B286" s="71" t="str">
        <f aca="false">+Input!A283</f>
        <v>JAN-2002</v>
      </c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125"/>
      <c r="BB286" s="125"/>
      <c r="BH286" s="84"/>
      <c r="BI286" s="85"/>
      <c r="BJ286" s="85"/>
      <c r="BK286" s="85"/>
      <c r="BL286" s="85"/>
      <c r="BM286" s="85"/>
      <c r="BN286" s="85"/>
      <c r="BO286" s="85"/>
      <c r="BP286" s="85"/>
      <c r="BQ286" s="85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  <c r="FQ286" s="84"/>
      <c r="FR286" s="84"/>
      <c r="FS286" s="84"/>
    </row>
    <row r="287" customFormat="false" ht="15" hidden="false" customHeight="false" outlineLevel="0" collapsed="false">
      <c r="B287" s="71" t="str">
        <f aca="false">+Input!A284</f>
        <v>FEB-2002</v>
      </c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125"/>
      <c r="BB287" s="125"/>
      <c r="BH287" s="84"/>
      <c r="BI287" s="85"/>
      <c r="BJ287" s="85"/>
      <c r="BK287" s="85"/>
      <c r="BL287" s="85"/>
      <c r="BM287" s="85"/>
      <c r="BN287" s="85"/>
      <c r="BO287" s="85"/>
      <c r="BP287" s="85"/>
      <c r="BQ287" s="85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  <c r="FQ287" s="84"/>
      <c r="FR287" s="84"/>
      <c r="FS287" s="84"/>
    </row>
    <row r="288" customFormat="false" ht="15" hidden="false" customHeight="false" outlineLevel="0" collapsed="false">
      <c r="B288" s="71" t="str">
        <f aca="false">+Input!A285</f>
        <v>MAR-2002</v>
      </c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125"/>
      <c r="BB288" s="125"/>
      <c r="BH288" s="84"/>
      <c r="BI288" s="85"/>
      <c r="BJ288" s="85"/>
      <c r="BK288" s="85"/>
      <c r="BL288" s="85"/>
      <c r="BM288" s="85"/>
      <c r="BN288" s="85"/>
      <c r="BO288" s="85"/>
      <c r="BP288" s="85"/>
      <c r="BQ288" s="85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  <c r="FQ288" s="84"/>
      <c r="FR288" s="84"/>
      <c r="FS288" s="84"/>
    </row>
    <row r="289" customFormat="false" ht="15" hidden="false" customHeight="false" outlineLevel="0" collapsed="false">
      <c r="B289" s="71" t="str">
        <f aca="false">+Input!A286</f>
        <v>APR-2002</v>
      </c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125"/>
      <c r="BB289" s="125"/>
      <c r="BH289" s="84"/>
      <c r="BI289" s="85"/>
      <c r="BJ289" s="85"/>
      <c r="BK289" s="85"/>
      <c r="BL289" s="85"/>
      <c r="BM289" s="85"/>
      <c r="BN289" s="85"/>
      <c r="BO289" s="85"/>
      <c r="BP289" s="85"/>
      <c r="BQ289" s="85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  <c r="FQ289" s="84"/>
      <c r="FR289" s="84"/>
      <c r="FS289" s="84"/>
    </row>
    <row r="290" customFormat="false" ht="15" hidden="false" customHeight="false" outlineLevel="0" collapsed="false">
      <c r="B290" s="71" t="str">
        <f aca="false">+Input!A287</f>
        <v>MAY-2002</v>
      </c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125"/>
      <c r="BB290" s="125"/>
      <c r="BH290" s="84"/>
      <c r="BI290" s="85"/>
      <c r="BJ290" s="85"/>
      <c r="BK290" s="85"/>
      <c r="BL290" s="85"/>
      <c r="BM290" s="85"/>
      <c r="BN290" s="85"/>
      <c r="BO290" s="85"/>
      <c r="BP290" s="85"/>
      <c r="BQ290" s="85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  <c r="FQ290" s="84"/>
      <c r="FR290" s="84"/>
      <c r="FS290" s="84"/>
    </row>
    <row r="291" customFormat="false" ht="15" hidden="false" customHeight="false" outlineLevel="0" collapsed="false">
      <c r="B291" s="71" t="str">
        <f aca="false">+Input!A288</f>
        <v>JUN-2002</v>
      </c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125"/>
      <c r="BB291" s="125"/>
      <c r="BH291" s="84"/>
      <c r="BI291" s="85"/>
      <c r="BJ291" s="85"/>
      <c r="BK291" s="85"/>
      <c r="BL291" s="85"/>
      <c r="BM291" s="85"/>
      <c r="BN291" s="85"/>
      <c r="BO291" s="85"/>
      <c r="BP291" s="85"/>
      <c r="BQ291" s="85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  <c r="FQ291" s="84"/>
      <c r="FR291" s="84"/>
      <c r="FS291" s="84"/>
    </row>
    <row r="292" customFormat="false" ht="15" hidden="false" customHeight="false" outlineLevel="0" collapsed="false">
      <c r="B292" s="71" t="str">
        <f aca="false">+Input!A289</f>
        <v>JUL-2002</v>
      </c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125"/>
      <c r="BB292" s="125"/>
      <c r="BH292" s="84"/>
      <c r="BI292" s="85"/>
      <c r="BJ292" s="85"/>
      <c r="BK292" s="85"/>
      <c r="BL292" s="85"/>
      <c r="BM292" s="85"/>
      <c r="BN292" s="85"/>
      <c r="BO292" s="85"/>
      <c r="BP292" s="85"/>
      <c r="BQ292" s="85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  <c r="FQ292" s="84"/>
      <c r="FR292" s="84"/>
      <c r="FS292" s="84"/>
    </row>
    <row r="293" customFormat="false" ht="15" hidden="false" customHeight="false" outlineLevel="0" collapsed="false">
      <c r="B293" s="71" t="str">
        <f aca="false">+Input!A290</f>
        <v>AUG-2002</v>
      </c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125"/>
      <c r="BB293" s="125"/>
      <c r="BH293" s="84"/>
      <c r="BI293" s="85"/>
      <c r="BJ293" s="85"/>
      <c r="BK293" s="85"/>
      <c r="BL293" s="85"/>
      <c r="BM293" s="85"/>
      <c r="BN293" s="85"/>
      <c r="BO293" s="85"/>
      <c r="BP293" s="85"/>
      <c r="BQ293" s="85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  <c r="FQ293" s="84"/>
      <c r="FR293" s="84"/>
      <c r="FS293" s="84"/>
    </row>
    <row r="294" customFormat="false" ht="15" hidden="false" customHeight="false" outlineLevel="0" collapsed="false">
      <c r="B294" s="71" t="str">
        <f aca="false">+Input!A291</f>
        <v>SEP-2002</v>
      </c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125"/>
      <c r="BB294" s="125"/>
      <c r="BH294" s="84"/>
      <c r="BI294" s="85"/>
      <c r="BJ294" s="85"/>
      <c r="BK294" s="85"/>
      <c r="BL294" s="85"/>
      <c r="BM294" s="85"/>
      <c r="BN294" s="85"/>
      <c r="BO294" s="85"/>
      <c r="BP294" s="85"/>
      <c r="BQ294" s="85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  <c r="FQ294" s="84"/>
      <c r="FR294" s="84"/>
      <c r="FS294" s="84"/>
    </row>
    <row r="295" customFormat="false" ht="15" hidden="false" customHeight="false" outlineLevel="0" collapsed="false">
      <c r="B295" s="71" t="str">
        <f aca="false">+Input!A292</f>
        <v>OCT-2002</v>
      </c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125"/>
      <c r="BB295" s="125"/>
      <c r="BH295" s="84"/>
      <c r="BI295" s="85"/>
      <c r="BJ295" s="85"/>
      <c r="BK295" s="85"/>
      <c r="BL295" s="85"/>
      <c r="BM295" s="85"/>
      <c r="BN295" s="85"/>
      <c r="BO295" s="85"/>
      <c r="BP295" s="85"/>
      <c r="BQ295" s="85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  <c r="FQ295" s="84"/>
      <c r="FR295" s="84"/>
      <c r="FS295" s="84"/>
    </row>
    <row r="296" customFormat="false" ht="15" hidden="false" customHeight="false" outlineLevel="0" collapsed="false">
      <c r="B296" s="71" t="str">
        <f aca="false">+Input!A293</f>
        <v>NOV-2002</v>
      </c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125"/>
      <c r="BB296" s="125"/>
      <c r="BH296" s="84"/>
      <c r="BI296" s="85"/>
      <c r="BJ296" s="85"/>
      <c r="BK296" s="85"/>
      <c r="BL296" s="85"/>
      <c r="BM296" s="85"/>
      <c r="BN296" s="85"/>
      <c r="BO296" s="85"/>
      <c r="BP296" s="85"/>
      <c r="BQ296" s="85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  <c r="FQ296" s="84"/>
      <c r="FR296" s="84"/>
      <c r="FS296" s="84"/>
    </row>
    <row r="297" customFormat="false" ht="15" hidden="false" customHeight="false" outlineLevel="0" collapsed="false">
      <c r="B297" s="71" t="str">
        <f aca="false">+Input!A294</f>
        <v>DEC-2002</v>
      </c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125"/>
      <c r="BB297" s="125"/>
      <c r="BH297" s="84"/>
      <c r="BI297" s="85"/>
      <c r="BJ297" s="85"/>
      <c r="BK297" s="85"/>
      <c r="BL297" s="85"/>
      <c r="BM297" s="85"/>
      <c r="BN297" s="85"/>
      <c r="BO297" s="85"/>
      <c r="BP297" s="85"/>
      <c r="BQ297" s="85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  <c r="FQ297" s="84"/>
      <c r="FR297" s="84"/>
      <c r="FS297" s="84"/>
    </row>
    <row r="298" customFormat="false" ht="15" hidden="false" customHeight="false" outlineLevel="0" collapsed="false">
      <c r="B298" s="71" t="str">
        <f aca="false">+Input!A295</f>
        <v>JAN-2003</v>
      </c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125"/>
      <c r="BB298" s="125"/>
      <c r="BH298" s="84"/>
      <c r="BI298" s="85"/>
      <c r="BJ298" s="85"/>
      <c r="BK298" s="85"/>
      <c r="BL298" s="85"/>
      <c r="BM298" s="85"/>
      <c r="BN298" s="85"/>
      <c r="BO298" s="85"/>
      <c r="BP298" s="85"/>
      <c r="BQ298" s="85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  <c r="FQ298" s="84"/>
      <c r="FR298" s="84"/>
      <c r="FS298" s="84"/>
    </row>
    <row r="299" customFormat="false" ht="15" hidden="false" customHeight="false" outlineLevel="0" collapsed="false">
      <c r="B299" s="71" t="str">
        <f aca="false">+Input!A296</f>
        <v>FEB-2003</v>
      </c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125"/>
      <c r="BB299" s="125"/>
      <c r="BH299" s="84"/>
      <c r="BI299" s="85"/>
      <c r="BJ299" s="85"/>
      <c r="BK299" s="85"/>
      <c r="BL299" s="85"/>
      <c r="BM299" s="85"/>
      <c r="BN299" s="85"/>
      <c r="BO299" s="85"/>
      <c r="BP299" s="85"/>
      <c r="BQ299" s="85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  <c r="FQ299" s="84"/>
      <c r="FR299" s="84"/>
      <c r="FS299" s="84"/>
    </row>
    <row r="300" customFormat="false" ht="15" hidden="false" customHeight="false" outlineLevel="0" collapsed="false">
      <c r="B300" s="71" t="str">
        <f aca="false">+Input!A297</f>
        <v>MAR-2003</v>
      </c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125"/>
      <c r="BB300" s="125"/>
      <c r="BH300" s="84"/>
      <c r="BI300" s="85"/>
      <c r="BJ300" s="85"/>
      <c r="BK300" s="85"/>
      <c r="BL300" s="85"/>
      <c r="BM300" s="85"/>
      <c r="BN300" s="85"/>
      <c r="BO300" s="85"/>
      <c r="BP300" s="85"/>
      <c r="BQ300" s="85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  <c r="FQ300" s="84"/>
      <c r="FR300" s="84"/>
      <c r="FS300" s="84"/>
    </row>
    <row r="301" customFormat="false" ht="15" hidden="false" customHeight="false" outlineLevel="0" collapsed="false">
      <c r="B301" s="71" t="str">
        <f aca="false">+Input!A298</f>
        <v>APR-2003</v>
      </c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125"/>
      <c r="BB301" s="125"/>
      <c r="BH301" s="84"/>
      <c r="BI301" s="85"/>
      <c r="BJ301" s="85"/>
      <c r="BK301" s="85"/>
      <c r="BL301" s="85"/>
      <c r="BM301" s="85"/>
      <c r="BN301" s="85"/>
      <c r="BO301" s="85"/>
      <c r="BP301" s="85"/>
      <c r="BQ301" s="85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  <c r="FQ301" s="84"/>
      <c r="FR301" s="84"/>
      <c r="FS301" s="84"/>
    </row>
    <row r="302" customFormat="false" ht="15" hidden="false" customHeight="false" outlineLevel="0" collapsed="false">
      <c r="B302" s="71" t="str">
        <f aca="false">+Input!A299</f>
        <v>MAY-2003</v>
      </c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125"/>
      <c r="BB302" s="125"/>
      <c r="BH302" s="84"/>
      <c r="BI302" s="85"/>
      <c r="BJ302" s="85"/>
      <c r="BK302" s="85"/>
      <c r="BL302" s="85"/>
      <c r="BM302" s="85"/>
      <c r="BN302" s="85"/>
      <c r="BO302" s="85"/>
      <c r="BP302" s="85"/>
      <c r="BQ302" s="85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  <c r="FQ302" s="84"/>
      <c r="FR302" s="84"/>
      <c r="FS302" s="84"/>
    </row>
    <row r="303" customFormat="false" ht="15" hidden="false" customHeight="false" outlineLevel="0" collapsed="false">
      <c r="B303" s="71" t="str">
        <f aca="false">+Input!A300</f>
        <v>JUN-2003</v>
      </c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125"/>
      <c r="BB303" s="125"/>
      <c r="BH303" s="84"/>
      <c r="BI303" s="85"/>
      <c r="BJ303" s="85"/>
      <c r="BK303" s="85"/>
      <c r="BL303" s="85"/>
      <c r="BM303" s="85"/>
      <c r="BN303" s="85"/>
      <c r="BO303" s="85"/>
      <c r="BP303" s="85"/>
      <c r="BQ303" s="85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  <c r="FQ303" s="84"/>
      <c r="FR303" s="84"/>
      <c r="FS303" s="84"/>
    </row>
    <row r="304" customFormat="false" ht="15" hidden="false" customHeight="false" outlineLevel="0" collapsed="false">
      <c r="B304" s="71" t="str">
        <f aca="false">+Input!A301</f>
        <v>JUL-2003</v>
      </c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125"/>
      <c r="BB304" s="125"/>
      <c r="BH304" s="84"/>
      <c r="BI304" s="85"/>
      <c r="BJ304" s="85"/>
      <c r="BK304" s="85"/>
      <c r="BL304" s="85"/>
      <c r="BM304" s="85"/>
      <c r="BN304" s="85"/>
      <c r="BO304" s="85"/>
      <c r="BP304" s="85"/>
      <c r="BQ304" s="85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  <c r="FQ304" s="84"/>
      <c r="FR304" s="84"/>
      <c r="FS304" s="84"/>
    </row>
    <row r="305" customFormat="false" ht="15" hidden="false" customHeight="false" outlineLevel="0" collapsed="false">
      <c r="B305" s="71" t="str">
        <f aca="false">+Input!A302</f>
        <v>AUG-2003</v>
      </c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125"/>
      <c r="BB305" s="125"/>
      <c r="BH305" s="84"/>
      <c r="BI305" s="85"/>
      <c r="BJ305" s="85"/>
      <c r="BK305" s="85"/>
      <c r="BL305" s="85"/>
      <c r="BM305" s="85"/>
      <c r="BN305" s="85"/>
      <c r="BO305" s="85"/>
      <c r="BP305" s="85"/>
      <c r="BQ305" s="85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  <c r="FQ305" s="84"/>
      <c r="FR305" s="84"/>
      <c r="FS305" s="84"/>
    </row>
    <row r="306" customFormat="false" ht="15" hidden="false" customHeight="false" outlineLevel="0" collapsed="false">
      <c r="B306" s="71" t="str">
        <f aca="false">+Input!A303</f>
        <v>SEP-2003</v>
      </c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125"/>
      <c r="BB306" s="125"/>
      <c r="BH306" s="84"/>
      <c r="BI306" s="85"/>
      <c r="BJ306" s="85"/>
      <c r="BK306" s="85"/>
      <c r="BL306" s="85"/>
      <c r="BM306" s="85"/>
      <c r="BN306" s="85"/>
      <c r="BO306" s="85"/>
      <c r="BP306" s="85"/>
      <c r="BQ306" s="85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  <c r="FQ306" s="84"/>
      <c r="FR306" s="84"/>
      <c r="FS306" s="84"/>
    </row>
    <row r="307" customFormat="false" ht="15" hidden="false" customHeight="false" outlineLevel="0" collapsed="false">
      <c r="B307" s="71" t="str">
        <f aca="false">+Input!A304</f>
        <v>OCT-2003</v>
      </c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125"/>
      <c r="BB307" s="125"/>
      <c r="BH307" s="84"/>
      <c r="BI307" s="85"/>
      <c r="BJ307" s="85"/>
      <c r="BK307" s="85"/>
      <c r="BL307" s="85"/>
      <c r="BM307" s="85"/>
      <c r="BN307" s="85"/>
      <c r="BO307" s="85"/>
      <c r="BP307" s="85"/>
      <c r="BQ307" s="85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  <c r="FQ307" s="84"/>
      <c r="FR307" s="84"/>
      <c r="FS307" s="84"/>
    </row>
    <row r="308" customFormat="false" ht="15" hidden="false" customHeight="false" outlineLevel="0" collapsed="false">
      <c r="B308" s="71" t="str">
        <f aca="false">+Input!A305</f>
        <v>NOV-2003</v>
      </c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125"/>
      <c r="BB308" s="125"/>
      <c r="BH308" s="84"/>
      <c r="BI308" s="85"/>
      <c r="BJ308" s="85"/>
      <c r="BK308" s="85"/>
      <c r="BL308" s="85"/>
      <c r="BM308" s="85"/>
      <c r="BN308" s="85"/>
      <c r="BO308" s="85"/>
      <c r="BP308" s="85"/>
      <c r="BQ308" s="85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  <c r="FQ308" s="84"/>
      <c r="FR308" s="84"/>
      <c r="FS308" s="84"/>
    </row>
    <row r="309" customFormat="false" ht="15" hidden="false" customHeight="false" outlineLevel="0" collapsed="false">
      <c r="B309" s="71" t="str">
        <f aca="false">+Input!A306</f>
        <v>DEC-2003</v>
      </c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125"/>
      <c r="BB309" s="125"/>
      <c r="BH309" s="84"/>
      <c r="BI309" s="85"/>
      <c r="BJ309" s="85"/>
      <c r="BK309" s="85"/>
      <c r="BL309" s="85"/>
      <c r="BM309" s="85"/>
      <c r="BN309" s="85"/>
      <c r="BO309" s="85"/>
      <c r="BP309" s="85"/>
      <c r="BQ309" s="85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  <c r="FQ309" s="84"/>
      <c r="FR309" s="84"/>
      <c r="FS309" s="84"/>
    </row>
    <row r="310" customFormat="false" ht="15" hidden="false" customHeight="false" outlineLevel="0" collapsed="false">
      <c r="B310" s="71" t="str">
        <f aca="false">+Input!A307</f>
        <v>JAN-2004</v>
      </c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125"/>
      <c r="BB310" s="125"/>
      <c r="BH310" s="84"/>
      <c r="BI310" s="85"/>
      <c r="BJ310" s="85"/>
      <c r="BK310" s="85"/>
      <c r="BL310" s="85"/>
      <c r="BM310" s="85"/>
      <c r="BN310" s="85"/>
      <c r="BO310" s="85"/>
      <c r="BP310" s="85"/>
      <c r="BQ310" s="85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  <c r="FQ310" s="84"/>
      <c r="FR310" s="84"/>
      <c r="FS310" s="84"/>
    </row>
    <row r="311" customFormat="false" ht="15" hidden="false" customHeight="false" outlineLevel="0" collapsed="false">
      <c r="B311" s="71" t="str">
        <f aca="false">+Input!A308</f>
        <v>FEB-2004</v>
      </c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125"/>
      <c r="BB311" s="125"/>
      <c r="BH311" s="84"/>
      <c r="BI311" s="85"/>
      <c r="BJ311" s="85"/>
      <c r="BK311" s="85"/>
      <c r="BL311" s="85"/>
      <c r="BM311" s="85"/>
      <c r="BN311" s="85"/>
      <c r="BO311" s="85"/>
      <c r="BP311" s="85"/>
      <c r="BQ311" s="85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  <c r="FQ311" s="84"/>
      <c r="FR311" s="84"/>
      <c r="FS311" s="84"/>
    </row>
    <row r="312" customFormat="false" ht="15" hidden="false" customHeight="false" outlineLevel="0" collapsed="false">
      <c r="B312" s="71" t="str">
        <f aca="false">+Input!A309</f>
        <v>MAR-2004</v>
      </c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125"/>
      <c r="BB312" s="125"/>
      <c r="BH312" s="84"/>
      <c r="BI312" s="85"/>
      <c r="BJ312" s="85"/>
      <c r="BK312" s="85"/>
      <c r="BL312" s="85"/>
      <c r="BM312" s="85"/>
      <c r="BN312" s="85"/>
      <c r="BO312" s="85"/>
      <c r="BP312" s="85"/>
      <c r="BQ312" s="85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  <c r="FQ312" s="84"/>
      <c r="FR312" s="84"/>
      <c r="FS312" s="84"/>
    </row>
    <row r="313" customFormat="false" ht="15" hidden="false" customHeight="false" outlineLevel="0" collapsed="false">
      <c r="B313" s="71" t="str">
        <f aca="false">+Input!A310</f>
        <v>APR-2004</v>
      </c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125"/>
      <c r="BB313" s="125"/>
      <c r="BH313" s="84"/>
      <c r="BI313" s="85"/>
      <c r="BJ313" s="85"/>
      <c r="BK313" s="85"/>
      <c r="BL313" s="85"/>
      <c r="BM313" s="85"/>
      <c r="BN313" s="85"/>
      <c r="BO313" s="85"/>
      <c r="BP313" s="85"/>
      <c r="BQ313" s="85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  <c r="FQ313" s="84"/>
      <c r="FR313" s="84"/>
      <c r="FS313" s="84"/>
    </row>
    <row r="314" customFormat="false" ht="15" hidden="false" customHeight="false" outlineLevel="0" collapsed="false">
      <c r="B314" s="71" t="str">
        <f aca="false">+Input!A311</f>
        <v>MAY-2004</v>
      </c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125"/>
      <c r="BB314" s="125"/>
      <c r="BH314" s="84"/>
      <c r="BI314" s="85"/>
      <c r="BJ314" s="85"/>
      <c r="BK314" s="85"/>
      <c r="BL314" s="85"/>
      <c r="BM314" s="85"/>
      <c r="BN314" s="85"/>
      <c r="BO314" s="85"/>
      <c r="BP314" s="85"/>
      <c r="BQ314" s="85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  <c r="FQ314" s="84"/>
      <c r="FR314" s="84"/>
      <c r="FS314" s="84"/>
    </row>
    <row r="315" customFormat="false" ht="15" hidden="false" customHeight="false" outlineLevel="0" collapsed="false">
      <c r="B315" s="71" t="str">
        <f aca="false">+Input!A312</f>
        <v>JUN-2004</v>
      </c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125"/>
      <c r="BB315" s="125"/>
      <c r="BH315" s="84"/>
      <c r="BI315" s="85"/>
      <c r="BJ315" s="85"/>
      <c r="BK315" s="85"/>
      <c r="BL315" s="85"/>
      <c r="BM315" s="85"/>
      <c r="BN315" s="85"/>
      <c r="BO315" s="85"/>
      <c r="BP315" s="85"/>
      <c r="BQ315" s="85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  <c r="FQ315" s="84"/>
      <c r="FR315" s="84"/>
      <c r="FS315" s="84"/>
    </row>
    <row r="316" customFormat="false" ht="15" hidden="false" customHeight="false" outlineLevel="0" collapsed="false">
      <c r="B316" s="71" t="str">
        <f aca="false">+Input!A313</f>
        <v>JUL-2004</v>
      </c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125"/>
      <c r="BB316" s="125"/>
      <c r="BH316" s="84"/>
      <c r="BI316" s="85"/>
      <c r="BJ316" s="85"/>
      <c r="BK316" s="85"/>
      <c r="BL316" s="85"/>
      <c r="BM316" s="85"/>
      <c r="BN316" s="85"/>
      <c r="BO316" s="85"/>
      <c r="BP316" s="85"/>
      <c r="BQ316" s="85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  <c r="FQ316" s="84"/>
      <c r="FR316" s="84"/>
      <c r="FS316" s="84"/>
    </row>
    <row r="317" customFormat="false" ht="15" hidden="false" customHeight="false" outlineLevel="0" collapsed="false">
      <c r="B317" s="71" t="str">
        <f aca="false">+Input!A314</f>
        <v>AUG-2004</v>
      </c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125"/>
      <c r="BB317" s="125"/>
      <c r="BH317" s="84"/>
      <c r="BI317" s="85"/>
      <c r="BJ317" s="85"/>
      <c r="BK317" s="85"/>
      <c r="BL317" s="85"/>
      <c r="BM317" s="85"/>
      <c r="BN317" s="85"/>
      <c r="BO317" s="85"/>
      <c r="BP317" s="85"/>
      <c r="BQ317" s="85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  <c r="FQ317" s="84"/>
      <c r="FR317" s="84"/>
      <c r="FS317" s="84"/>
    </row>
    <row r="318" customFormat="false" ht="15" hidden="false" customHeight="false" outlineLevel="0" collapsed="false">
      <c r="B318" s="71" t="str">
        <f aca="false">+Input!A315</f>
        <v>SEP-2004</v>
      </c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125"/>
      <c r="BB318" s="125"/>
      <c r="BH318" s="84"/>
      <c r="BI318" s="85"/>
      <c r="BJ318" s="85"/>
      <c r="BK318" s="85"/>
      <c r="BL318" s="85"/>
      <c r="BM318" s="85"/>
      <c r="BN318" s="85"/>
      <c r="BO318" s="85"/>
      <c r="BP318" s="85"/>
      <c r="BQ318" s="85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  <c r="FQ318" s="84"/>
      <c r="FR318" s="84"/>
      <c r="FS318" s="84"/>
    </row>
    <row r="319" customFormat="false" ht="15" hidden="false" customHeight="false" outlineLevel="0" collapsed="false">
      <c r="B319" s="71" t="str">
        <f aca="false">+Input!A316</f>
        <v>OCT-2004</v>
      </c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125"/>
      <c r="BB319" s="125"/>
      <c r="BH319" s="84"/>
      <c r="BI319" s="85"/>
      <c r="BJ319" s="85"/>
      <c r="BK319" s="85"/>
      <c r="BL319" s="85"/>
      <c r="BM319" s="85"/>
      <c r="BN319" s="85"/>
      <c r="BO319" s="85"/>
      <c r="BP319" s="85"/>
      <c r="BQ319" s="85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  <c r="FQ319" s="84"/>
      <c r="FR319" s="84"/>
      <c r="FS319" s="84"/>
    </row>
    <row r="320" customFormat="false" ht="15" hidden="false" customHeight="false" outlineLevel="0" collapsed="false">
      <c r="B320" s="71" t="str">
        <f aca="false">+Input!A317</f>
        <v>NOV-2004</v>
      </c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125"/>
      <c r="BB320" s="125"/>
      <c r="BH320" s="84"/>
      <c r="BI320" s="85"/>
      <c r="BJ320" s="85"/>
      <c r="BK320" s="85"/>
      <c r="BL320" s="85"/>
      <c r="BM320" s="85"/>
      <c r="BN320" s="85"/>
      <c r="BO320" s="85"/>
      <c r="BP320" s="85"/>
      <c r="BQ320" s="85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  <c r="FQ320" s="84"/>
      <c r="FR320" s="84"/>
      <c r="FS320" s="84"/>
    </row>
    <row r="321" customFormat="false" ht="15" hidden="false" customHeight="false" outlineLevel="0" collapsed="false">
      <c r="B321" s="71" t="str">
        <f aca="false">+Input!A318</f>
        <v>DEC-2004</v>
      </c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125"/>
      <c r="BB321" s="125"/>
      <c r="BH321" s="84"/>
      <c r="BI321" s="85"/>
      <c r="BJ321" s="85"/>
      <c r="BK321" s="85"/>
      <c r="BL321" s="85"/>
      <c r="BM321" s="85"/>
      <c r="BN321" s="85"/>
      <c r="BO321" s="85"/>
      <c r="BP321" s="85"/>
      <c r="BQ321" s="85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  <c r="FQ321" s="84"/>
      <c r="FR321" s="84"/>
      <c r="FS321" s="84"/>
    </row>
    <row r="322" customFormat="false" ht="15" hidden="false" customHeight="false" outlineLevel="0" collapsed="false">
      <c r="B322" s="71" t="str">
        <f aca="false">+Input!A319</f>
        <v>JAN-2005</v>
      </c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125"/>
      <c r="BB322" s="125"/>
      <c r="BH322" s="84"/>
      <c r="BI322" s="85"/>
      <c r="BJ322" s="85"/>
      <c r="BK322" s="85"/>
      <c r="BL322" s="85"/>
      <c r="BM322" s="85"/>
      <c r="BN322" s="85"/>
      <c r="BO322" s="85"/>
      <c r="BP322" s="85"/>
      <c r="BQ322" s="85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  <c r="FQ322" s="84"/>
      <c r="FR322" s="84"/>
      <c r="FS322" s="84"/>
    </row>
    <row r="323" customFormat="false" ht="15" hidden="false" customHeight="false" outlineLevel="0" collapsed="false">
      <c r="B323" s="71" t="str">
        <f aca="false">+Input!A320</f>
        <v>FEB-2005</v>
      </c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125"/>
      <c r="BB323" s="125"/>
      <c r="BH323" s="84"/>
      <c r="BI323" s="85"/>
      <c r="BJ323" s="85"/>
      <c r="BK323" s="85"/>
      <c r="BL323" s="85"/>
      <c r="BM323" s="85"/>
      <c r="BN323" s="85"/>
      <c r="BO323" s="85"/>
      <c r="BP323" s="85"/>
      <c r="BQ323" s="85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  <c r="FQ323" s="84"/>
      <c r="FR323" s="84"/>
      <c r="FS323" s="84"/>
    </row>
    <row r="324" customFormat="false" ht="15" hidden="false" customHeight="false" outlineLevel="0" collapsed="false">
      <c r="B324" s="71" t="str">
        <f aca="false">+Input!A321</f>
        <v>MAR-2005</v>
      </c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125"/>
      <c r="BB324" s="125"/>
      <c r="BH324" s="84"/>
      <c r="BI324" s="85"/>
      <c r="BJ324" s="85"/>
      <c r="BK324" s="85"/>
      <c r="BL324" s="85"/>
      <c r="BM324" s="85"/>
      <c r="BN324" s="85"/>
      <c r="BO324" s="85"/>
      <c r="BP324" s="85"/>
      <c r="BQ324" s="85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  <c r="FQ324" s="84"/>
      <c r="FR324" s="84"/>
      <c r="FS324" s="84"/>
    </row>
    <row r="325" customFormat="false" ht="15" hidden="false" customHeight="false" outlineLevel="0" collapsed="false">
      <c r="B325" s="71" t="str">
        <f aca="false">+Input!A322</f>
        <v>APR-2005</v>
      </c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125"/>
      <c r="BB325" s="125"/>
      <c r="BH325" s="84"/>
      <c r="BI325" s="85"/>
      <c r="BJ325" s="85"/>
      <c r="BK325" s="85"/>
      <c r="BL325" s="85"/>
      <c r="BM325" s="85"/>
      <c r="BN325" s="85"/>
      <c r="BO325" s="85"/>
      <c r="BP325" s="85"/>
      <c r="BQ325" s="85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  <c r="FQ325" s="84"/>
      <c r="FR325" s="84"/>
      <c r="FS325" s="84"/>
    </row>
    <row r="326" customFormat="false" ht="15" hidden="false" customHeight="false" outlineLevel="0" collapsed="false">
      <c r="B326" s="71" t="str">
        <f aca="false">+Input!A323</f>
        <v>MAY-2005</v>
      </c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125"/>
      <c r="BB326" s="125"/>
      <c r="BH326" s="84"/>
      <c r="BI326" s="85"/>
      <c r="BJ326" s="85"/>
      <c r="BK326" s="85"/>
      <c r="BL326" s="85"/>
      <c r="BM326" s="85"/>
      <c r="BN326" s="85"/>
      <c r="BO326" s="85"/>
      <c r="BP326" s="85"/>
      <c r="BQ326" s="85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  <c r="FQ326" s="84"/>
      <c r="FR326" s="84"/>
      <c r="FS326" s="84"/>
    </row>
    <row r="327" customFormat="false" ht="15" hidden="false" customHeight="false" outlineLevel="0" collapsed="false">
      <c r="B327" s="71" t="str">
        <f aca="false">+Input!A324</f>
        <v>JUN-2005</v>
      </c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125"/>
      <c r="BB327" s="125"/>
      <c r="BH327" s="84"/>
      <c r="BI327" s="85"/>
      <c r="BJ327" s="85"/>
      <c r="BK327" s="85"/>
      <c r="BL327" s="85"/>
      <c r="BM327" s="85"/>
      <c r="BN327" s="85"/>
      <c r="BO327" s="85"/>
      <c r="BP327" s="85"/>
      <c r="BQ327" s="85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  <c r="FQ327" s="84"/>
      <c r="FR327" s="84"/>
      <c r="FS327" s="84"/>
    </row>
    <row r="328" customFormat="false" ht="15" hidden="false" customHeight="false" outlineLevel="0" collapsed="false">
      <c r="B328" s="71" t="str">
        <f aca="false">+Input!A325</f>
        <v>JUL-2005</v>
      </c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125"/>
      <c r="BB328" s="125"/>
      <c r="BH328" s="84"/>
      <c r="BI328" s="85"/>
      <c r="BJ328" s="85"/>
      <c r="BK328" s="85"/>
      <c r="BL328" s="85"/>
      <c r="BM328" s="85"/>
      <c r="BN328" s="85"/>
      <c r="BO328" s="85"/>
      <c r="BP328" s="85"/>
      <c r="BQ328" s="85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  <c r="FQ328" s="84"/>
      <c r="FR328" s="84"/>
      <c r="FS328" s="84"/>
    </row>
    <row r="329" customFormat="false" ht="15" hidden="false" customHeight="false" outlineLevel="0" collapsed="false">
      <c r="B329" s="71" t="str">
        <f aca="false">+Input!A326</f>
        <v>AUG-2005</v>
      </c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125"/>
      <c r="BB329" s="125"/>
      <c r="BH329" s="84"/>
      <c r="BI329" s="85"/>
      <c r="BJ329" s="85"/>
      <c r="BK329" s="85"/>
      <c r="BL329" s="85"/>
      <c r="BM329" s="85"/>
      <c r="BN329" s="85"/>
      <c r="BO329" s="85"/>
      <c r="BP329" s="85"/>
      <c r="BQ329" s="85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  <c r="FQ329" s="84"/>
      <c r="FR329" s="84"/>
      <c r="FS329" s="84"/>
    </row>
    <row r="330" customFormat="false" ht="15" hidden="false" customHeight="false" outlineLevel="0" collapsed="false">
      <c r="B330" s="71" t="str">
        <f aca="false">+Input!A327</f>
        <v>SEP-2005</v>
      </c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125"/>
      <c r="BB330" s="125"/>
      <c r="BH330" s="84"/>
      <c r="BI330" s="85"/>
      <c r="BJ330" s="85"/>
      <c r="BK330" s="85"/>
      <c r="BL330" s="85"/>
      <c r="BM330" s="85"/>
      <c r="BN330" s="85"/>
      <c r="BO330" s="85"/>
      <c r="BP330" s="85"/>
      <c r="BQ330" s="85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  <c r="FQ330" s="84"/>
      <c r="FR330" s="84"/>
      <c r="FS330" s="84"/>
    </row>
    <row r="331" customFormat="false" ht="15" hidden="false" customHeight="false" outlineLevel="0" collapsed="false">
      <c r="B331" s="71" t="str">
        <f aca="false">+Input!A328</f>
        <v>OCT-2005</v>
      </c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125"/>
      <c r="BB331" s="125"/>
      <c r="BH331" s="84"/>
      <c r="BI331" s="85"/>
      <c r="BJ331" s="85"/>
      <c r="BK331" s="85"/>
      <c r="BL331" s="85"/>
      <c r="BM331" s="85"/>
      <c r="BN331" s="85"/>
      <c r="BO331" s="85"/>
      <c r="BP331" s="85"/>
      <c r="BQ331" s="85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  <c r="FQ331" s="84"/>
      <c r="FR331" s="84"/>
      <c r="FS331" s="84"/>
    </row>
    <row r="332" customFormat="false" ht="15" hidden="false" customHeight="false" outlineLevel="0" collapsed="false">
      <c r="B332" s="71" t="str">
        <f aca="false">+Input!A329</f>
        <v>NOV-2005</v>
      </c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125"/>
      <c r="BB332" s="125"/>
      <c r="BH332" s="84"/>
      <c r="BI332" s="85"/>
      <c r="BJ332" s="85"/>
      <c r="BK332" s="85"/>
      <c r="BL332" s="85"/>
      <c r="BM332" s="85"/>
      <c r="BN332" s="85"/>
      <c r="BO332" s="85"/>
      <c r="BP332" s="85"/>
      <c r="BQ332" s="85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  <c r="FQ332" s="84"/>
      <c r="FR332" s="84"/>
      <c r="FS332" s="84"/>
    </row>
    <row r="333" customFormat="false" ht="15" hidden="false" customHeight="false" outlineLevel="0" collapsed="false">
      <c r="B333" s="71" t="str">
        <f aca="false">+Input!A330</f>
        <v>DEC-2005</v>
      </c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125"/>
      <c r="BB333" s="125"/>
      <c r="BH333" s="84"/>
      <c r="BI333" s="85"/>
      <c r="BJ333" s="85"/>
      <c r="BK333" s="85"/>
      <c r="BL333" s="85"/>
      <c r="BM333" s="85"/>
      <c r="BN333" s="85"/>
      <c r="BO333" s="85"/>
      <c r="BP333" s="85"/>
      <c r="BQ333" s="85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  <c r="FQ333" s="84"/>
      <c r="FR333" s="84"/>
      <c r="FS333" s="84"/>
    </row>
    <row r="334" customFormat="false" ht="15" hidden="false" customHeight="false" outlineLevel="0" collapsed="false">
      <c r="B334" s="71" t="str">
        <f aca="false">+Input!A331</f>
        <v>JAN-2006</v>
      </c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125"/>
      <c r="BB334" s="125"/>
      <c r="BH334" s="84"/>
      <c r="BI334" s="85"/>
      <c r="BJ334" s="85"/>
      <c r="BK334" s="85"/>
      <c r="BL334" s="85"/>
      <c r="BM334" s="85"/>
      <c r="BN334" s="85"/>
      <c r="BO334" s="85"/>
      <c r="BP334" s="85"/>
      <c r="BQ334" s="85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  <c r="FQ334" s="84"/>
      <c r="FR334" s="84"/>
      <c r="FS334" s="84"/>
    </row>
    <row r="335" customFormat="false" ht="15" hidden="false" customHeight="false" outlineLevel="0" collapsed="false">
      <c r="B335" s="71" t="str">
        <f aca="false">+Input!A332</f>
        <v>FEB-2006</v>
      </c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125"/>
      <c r="BB335" s="125"/>
      <c r="BH335" s="84"/>
      <c r="BI335" s="85"/>
      <c r="BJ335" s="85"/>
      <c r="BK335" s="85"/>
      <c r="BL335" s="85"/>
      <c r="BM335" s="85"/>
      <c r="BN335" s="85"/>
      <c r="BO335" s="85"/>
      <c r="BP335" s="85"/>
      <c r="BQ335" s="85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  <c r="FQ335" s="84"/>
      <c r="FR335" s="84"/>
      <c r="FS335" s="84"/>
    </row>
    <row r="336" customFormat="false" ht="15" hidden="false" customHeight="false" outlineLevel="0" collapsed="false">
      <c r="B336" s="71" t="str">
        <f aca="false">+Input!A333</f>
        <v>MAR-2006</v>
      </c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125"/>
      <c r="BB336" s="125"/>
      <c r="BH336" s="84"/>
      <c r="BI336" s="85"/>
      <c r="BJ336" s="85"/>
      <c r="BK336" s="85"/>
      <c r="BL336" s="85"/>
      <c r="BM336" s="85"/>
      <c r="BN336" s="85"/>
      <c r="BO336" s="85"/>
      <c r="BP336" s="85"/>
      <c r="BQ336" s="85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  <c r="FQ336" s="84"/>
      <c r="FR336" s="84"/>
      <c r="FS336" s="84"/>
    </row>
    <row r="337" customFormat="false" ht="15" hidden="false" customHeight="false" outlineLevel="0" collapsed="false">
      <c r="B337" s="71" t="str">
        <f aca="false">+Input!A334</f>
        <v>APR-2006</v>
      </c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125"/>
      <c r="BB337" s="125"/>
      <c r="BH337" s="84"/>
      <c r="BI337" s="85"/>
      <c r="BJ337" s="85"/>
      <c r="BK337" s="85"/>
      <c r="BL337" s="85"/>
      <c r="BM337" s="85"/>
      <c r="BN337" s="85"/>
      <c r="BO337" s="85"/>
      <c r="BP337" s="85"/>
      <c r="BQ337" s="85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  <c r="FQ337" s="84"/>
      <c r="FR337" s="84"/>
      <c r="FS337" s="84"/>
    </row>
    <row r="338" customFormat="false" ht="15" hidden="false" customHeight="false" outlineLevel="0" collapsed="false">
      <c r="B338" s="71" t="str">
        <f aca="false">+Input!A335</f>
        <v>MAY-2006</v>
      </c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125"/>
      <c r="BB338" s="125"/>
      <c r="BH338" s="84"/>
      <c r="BI338" s="85"/>
      <c r="BJ338" s="85"/>
      <c r="BK338" s="85"/>
      <c r="BL338" s="85"/>
      <c r="BM338" s="85"/>
      <c r="BN338" s="85"/>
      <c r="BO338" s="85"/>
      <c r="BP338" s="85"/>
      <c r="BQ338" s="85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  <c r="FQ338" s="84"/>
      <c r="FR338" s="84"/>
      <c r="FS338" s="84"/>
    </row>
    <row r="339" customFormat="false" ht="15" hidden="false" customHeight="false" outlineLevel="0" collapsed="false">
      <c r="B339" s="71" t="str">
        <f aca="false">+Input!A336</f>
        <v>JUN-2006</v>
      </c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125"/>
      <c r="BB339" s="125"/>
      <c r="BH339" s="84"/>
      <c r="BI339" s="85"/>
      <c r="BJ339" s="85"/>
      <c r="BK339" s="85"/>
      <c r="BL339" s="85"/>
      <c r="BM339" s="85"/>
      <c r="BN339" s="85"/>
      <c r="BO339" s="85"/>
      <c r="BP339" s="85"/>
      <c r="BQ339" s="85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  <c r="FQ339" s="84"/>
      <c r="FR339" s="84"/>
      <c r="FS339" s="84"/>
    </row>
    <row r="340" customFormat="false" ht="15" hidden="false" customHeight="false" outlineLevel="0" collapsed="false">
      <c r="B340" s="71" t="str">
        <f aca="false">+Input!A337</f>
        <v>JUL-2006</v>
      </c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125"/>
      <c r="BB340" s="125"/>
      <c r="BH340" s="84"/>
      <c r="BI340" s="85"/>
      <c r="BJ340" s="85"/>
      <c r="BK340" s="85"/>
      <c r="BL340" s="85"/>
      <c r="BM340" s="85"/>
      <c r="BN340" s="85"/>
      <c r="BO340" s="85"/>
      <c r="BP340" s="85"/>
      <c r="BQ340" s="85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  <c r="FQ340" s="84"/>
      <c r="FR340" s="84"/>
      <c r="FS340" s="84"/>
    </row>
    <row r="341" customFormat="false" ht="15" hidden="false" customHeight="false" outlineLevel="0" collapsed="false">
      <c r="B341" s="71" t="str">
        <f aca="false">+Input!A338</f>
        <v>AUG-2006</v>
      </c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125"/>
      <c r="BB341" s="125"/>
      <c r="BH341" s="84"/>
      <c r="BI341" s="85"/>
      <c r="BJ341" s="85"/>
      <c r="BK341" s="85"/>
      <c r="BL341" s="85"/>
      <c r="BM341" s="85"/>
      <c r="BN341" s="85"/>
      <c r="BO341" s="85"/>
      <c r="BP341" s="85"/>
      <c r="BQ341" s="85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  <c r="FQ341" s="84"/>
      <c r="FR341" s="84"/>
      <c r="FS341" s="84"/>
    </row>
    <row r="342" customFormat="false" ht="15" hidden="false" customHeight="false" outlineLevel="0" collapsed="false">
      <c r="B342" s="71" t="str">
        <f aca="false">+Input!A339</f>
        <v>SEP-2006</v>
      </c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125"/>
      <c r="BB342" s="125"/>
      <c r="BH342" s="84"/>
      <c r="BI342" s="85"/>
      <c r="BJ342" s="85"/>
      <c r="BK342" s="85"/>
      <c r="BL342" s="85"/>
      <c r="BM342" s="85"/>
      <c r="BN342" s="85"/>
      <c r="BO342" s="85"/>
      <c r="BP342" s="85"/>
      <c r="BQ342" s="85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  <c r="FQ342" s="84"/>
      <c r="FR342" s="84"/>
      <c r="FS342" s="84"/>
    </row>
    <row r="343" customFormat="false" ht="15" hidden="false" customHeight="false" outlineLevel="0" collapsed="false">
      <c r="B343" s="71" t="str">
        <f aca="false">+Input!A340</f>
        <v>OCT-2006</v>
      </c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125"/>
      <c r="BB343" s="125"/>
      <c r="BH343" s="84"/>
      <c r="BI343" s="85"/>
      <c r="BJ343" s="85"/>
      <c r="BK343" s="85"/>
      <c r="BL343" s="85"/>
      <c r="BM343" s="85"/>
      <c r="BN343" s="85"/>
      <c r="BO343" s="85"/>
      <c r="BP343" s="85"/>
      <c r="BQ343" s="85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  <c r="FQ343" s="84"/>
      <c r="FR343" s="84"/>
      <c r="FS343" s="84"/>
    </row>
    <row r="344" customFormat="false" ht="15" hidden="false" customHeight="false" outlineLevel="0" collapsed="false">
      <c r="B344" s="71" t="str">
        <f aca="false">+Input!A341</f>
        <v>NOV-2006</v>
      </c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125"/>
      <c r="BB344" s="125"/>
      <c r="BH344" s="84"/>
      <c r="BI344" s="85"/>
      <c r="BJ344" s="85"/>
      <c r="BK344" s="85"/>
      <c r="BL344" s="85"/>
      <c r="BM344" s="85"/>
      <c r="BN344" s="85"/>
      <c r="BO344" s="85"/>
      <c r="BP344" s="85"/>
      <c r="BQ344" s="85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  <c r="FQ344" s="84"/>
      <c r="FR344" s="84"/>
      <c r="FS344" s="84"/>
    </row>
    <row r="345" customFormat="false" ht="15" hidden="false" customHeight="false" outlineLevel="0" collapsed="false">
      <c r="B345" s="71" t="str">
        <f aca="false">+Input!A342</f>
        <v>DEC-2006</v>
      </c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125"/>
      <c r="BB345" s="125"/>
      <c r="BH345" s="84"/>
      <c r="BI345" s="85"/>
      <c r="BJ345" s="85"/>
      <c r="BK345" s="85"/>
      <c r="BL345" s="85"/>
      <c r="BM345" s="85"/>
      <c r="BN345" s="85"/>
      <c r="BO345" s="85"/>
      <c r="BP345" s="85"/>
      <c r="BQ345" s="85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  <c r="FQ345" s="84"/>
      <c r="FR345" s="84"/>
      <c r="FS345" s="84"/>
    </row>
    <row r="346" customFormat="false" ht="15" hidden="false" customHeight="false" outlineLevel="0" collapsed="false">
      <c r="B346" s="71" t="str">
        <f aca="false">+Input!A343</f>
        <v>JAN-2007</v>
      </c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125"/>
      <c r="BB346" s="125"/>
      <c r="BH346" s="84"/>
      <c r="BI346" s="85"/>
      <c r="BJ346" s="85"/>
      <c r="BK346" s="85"/>
      <c r="BL346" s="85"/>
      <c r="BM346" s="85"/>
      <c r="BN346" s="85"/>
      <c r="BO346" s="85"/>
      <c r="BP346" s="85"/>
      <c r="BQ346" s="85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  <c r="FQ346" s="84"/>
      <c r="FR346" s="84"/>
      <c r="FS346" s="84"/>
    </row>
    <row r="347" customFormat="false" ht="15" hidden="false" customHeight="false" outlineLevel="0" collapsed="false">
      <c r="B347" s="71" t="str">
        <f aca="false">+Input!A344</f>
        <v>FEB-2007</v>
      </c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125"/>
      <c r="BB347" s="125"/>
      <c r="BH347" s="84"/>
      <c r="BI347" s="85"/>
      <c r="BJ347" s="85"/>
      <c r="BK347" s="85"/>
      <c r="BL347" s="85"/>
      <c r="BM347" s="85"/>
      <c r="BN347" s="85"/>
      <c r="BO347" s="85"/>
      <c r="BP347" s="85"/>
      <c r="BQ347" s="85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  <c r="FQ347" s="84"/>
      <c r="FR347" s="84"/>
      <c r="FS347" s="84"/>
    </row>
    <row r="348" customFormat="false" ht="15" hidden="false" customHeight="false" outlineLevel="0" collapsed="false">
      <c r="B348" s="71" t="str">
        <f aca="false">+Input!A345</f>
        <v>MAR-2007</v>
      </c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125"/>
      <c r="BB348" s="125"/>
      <c r="BH348" s="84"/>
      <c r="BI348" s="85"/>
      <c r="BJ348" s="85"/>
      <c r="BK348" s="85"/>
      <c r="BL348" s="85"/>
      <c r="BM348" s="85"/>
      <c r="BN348" s="85"/>
      <c r="BO348" s="85"/>
      <c r="BP348" s="85"/>
      <c r="BQ348" s="85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  <c r="FQ348" s="84"/>
      <c r="FR348" s="84"/>
      <c r="FS348" s="84"/>
    </row>
    <row r="349" customFormat="false" ht="15" hidden="false" customHeight="false" outlineLevel="0" collapsed="false">
      <c r="B349" s="71" t="str">
        <f aca="false">+Input!A346</f>
        <v>APR-2007</v>
      </c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125"/>
      <c r="BB349" s="125"/>
      <c r="BH349" s="84"/>
      <c r="BI349" s="85"/>
      <c r="BJ349" s="85"/>
      <c r="BK349" s="85"/>
      <c r="BL349" s="85"/>
      <c r="BM349" s="85"/>
      <c r="BN349" s="85"/>
      <c r="BO349" s="85"/>
      <c r="BP349" s="85"/>
      <c r="BQ349" s="85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  <c r="FQ349" s="84"/>
      <c r="FR349" s="84"/>
      <c r="FS349" s="84"/>
    </row>
    <row r="350" customFormat="false" ht="15" hidden="false" customHeight="false" outlineLevel="0" collapsed="false">
      <c r="B350" s="71" t="str">
        <f aca="false">+Input!A347</f>
        <v>MAY-2007</v>
      </c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125"/>
      <c r="BB350" s="125"/>
      <c r="BH350" s="84"/>
      <c r="BI350" s="85"/>
      <c r="BJ350" s="85"/>
      <c r="BK350" s="85"/>
      <c r="BL350" s="85"/>
      <c r="BM350" s="85"/>
      <c r="BN350" s="85"/>
      <c r="BO350" s="85"/>
      <c r="BP350" s="85"/>
      <c r="BQ350" s="85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  <c r="FQ350" s="84"/>
      <c r="FR350" s="84"/>
      <c r="FS350" s="84"/>
    </row>
    <row r="351" customFormat="false" ht="15" hidden="false" customHeight="false" outlineLevel="0" collapsed="false">
      <c r="B351" s="71" t="str">
        <f aca="false">+Input!A348</f>
        <v>JUN-2007</v>
      </c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125"/>
      <c r="BB351" s="125"/>
      <c r="BH351" s="84"/>
      <c r="BI351" s="85"/>
      <c r="BJ351" s="85"/>
      <c r="BK351" s="85"/>
      <c r="BL351" s="85"/>
      <c r="BM351" s="85"/>
      <c r="BN351" s="85"/>
      <c r="BO351" s="85"/>
      <c r="BP351" s="85"/>
      <c r="BQ351" s="85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  <c r="FQ351" s="84"/>
      <c r="FR351" s="84"/>
      <c r="FS351" s="84"/>
    </row>
    <row r="352" customFormat="false" ht="15" hidden="false" customHeight="false" outlineLevel="0" collapsed="false">
      <c r="B352" s="71" t="str">
        <f aca="false">+Input!A349</f>
        <v>JUL-2007</v>
      </c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125"/>
      <c r="BB352" s="125"/>
      <c r="BH352" s="84"/>
      <c r="BI352" s="85"/>
      <c r="BJ352" s="85"/>
      <c r="BK352" s="85"/>
      <c r="BL352" s="85"/>
      <c r="BM352" s="85"/>
      <c r="BN352" s="85"/>
      <c r="BO352" s="85"/>
      <c r="BP352" s="85"/>
      <c r="BQ352" s="85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  <c r="FQ352" s="84"/>
      <c r="FR352" s="84"/>
      <c r="FS352" s="84"/>
    </row>
    <row r="353" customFormat="false" ht="15" hidden="false" customHeight="false" outlineLevel="0" collapsed="false">
      <c r="B353" s="71" t="str">
        <f aca="false">+Input!A350</f>
        <v>AUG-2007</v>
      </c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125"/>
      <c r="BB353" s="125"/>
      <c r="BH353" s="84"/>
      <c r="BI353" s="85"/>
      <c r="BJ353" s="85"/>
      <c r="BK353" s="85"/>
      <c r="BL353" s="85"/>
      <c r="BM353" s="85"/>
      <c r="BN353" s="85"/>
      <c r="BO353" s="85"/>
      <c r="BP353" s="85"/>
      <c r="BQ353" s="85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  <c r="FQ353" s="84"/>
      <c r="FR353" s="84"/>
      <c r="FS353" s="84"/>
    </row>
    <row r="354" customFormat="false" ht="15" hidden="false" customHeight="false" outlineLevel="0" collapsed="false">
      <c r="B354" s="71" t="str">
        <f aca="false">+Input!A351</f>
        <v>SEP-2007</v>
      </c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125"/>
      <c r="BB354" s="125"/>
      <c r="BH354" s="84"/>
      <c r="BI354" s="85"/>
      <c r="BJ354" s="85"/>
      <c r="BK354" s="85"/>
      <c r="BL354" s="85"/>
      <c r="BM354" s="85"/>
      <c r="BN354" s="85"/>
      <c r="BO354" s="85"/>
      <c r="BP354" s="85"/>
      <c r="BQ354" s="85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  <c r="FQ354" s="84"/>
      <c r="FR354" s="84"/>
      <c r="FS354" s="84"/>
    </row>
    <row r="355" customFormat="false" ht="15" hidden="false" customHeight="false" outlineLevel="0" collapsed="false">
      <c r="B355" s="71" t="str">
        <f aca="false">+Input!A352</f>
        <v>OCT-2007</v>
      </c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125"/>
      <c r="BB355" s="125"/>
      <c r="BH355" s="84"/>
      <c r="BI355" s="85"/>
      <c r="BJ355" s="85"/>
      <c r="BK355" s="85"/>
      <c r="BL355" s="85"/>
      <c r="BM355" s="85"/>
      <c r="BN355" s="85"/>
      <c r="BO355" s="85"/>
      <c r="BP355" s="85"/>
      <c r="BQ355" s="85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  <c r="FQ355" s="84"/>
      <c r="FR355" s="84"/>
      <c r="FS355" s="84"/>
    </row>
    <row r="356" customFormat="false" ht="15" hidden="false" customHeight="false" outlineLevel="0" collapsed="false">
      <c r="B356" s="71" t="str">
        <f aca="false">+Input!A353</f>
        <v>NOV-2007</v>
      </c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125"/>
      <c r="BB356" s="125"/>
      <c r="BH356" s="84"/>
      <c r="BI356" s="85"/>
      <c r="BJ356" s="85"/>
      <c r="BK356" s="85"/>
      <c r="BL356" s="85"/>
      <c r="BM356" s="85"/>
      <c r="BN356" s="85"/>
      <c r="BO356" s="85"/>
      <c r="BP356" s="85"/>
      <c r="BQ356" s="85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  <c r="FQ356" s="84"/>
      <c r="FR356" s="84"/>
      <c r="FS356" s="84"/>
    </row>
    <row r="357" customFormat="false" ht="15" hidden="false" customHeight="false" outlineLevel="0" collapsed="false">
      <c r="B357" s="71" t="str">
        <f aca="false">+Input!A354</f>
        <v>DEC-2007</v>
      </c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125"/>
      <c r="BB357" s="125"/>
      <c r="BH357" s="84"/>
      <c r="BI357" s="85"/>
      <c r="BJ357" s="85"/>
      <c r="BK357" s="85"/>
      <c r="BL357" s="85"/>
      <c r="BM357" s="85"/>
      <c r="BN357" s="85"/>
      <c r="BO357" s="85"/>
      <c r="BP357" s="85"/>
      <c r="BQ357" s="85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  <c r="FQ357" s="84"/>
      <c r="FR357" s="84"/>
      <c r="FS357" s="84"/>
    </row>
    <row r="358" customFormat="false" ht="15" hidden="false" customHeight="false" outlineLevel="0" collapsed="false">
      <c r="B358" s="71" t="str">
        <f aca="false">+Input!A355</f>
        <v>JAN-2008</v>
      </c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125"/>
      <c r="BB358" s="125"/>
      <c r="BH358" s="84"/>
      <c r="BI358" s="85"/>
      <c r="BJ358" s="85"/>
      <c r="BK358" s="85"/>
      <c r="BL358" s="85"/>
      <c r="BM358" s="85"/>
      <c r="BN358" s="85"/>
      <c r="BO358" s="85"/>
      <c r="BP358" s="85"/>
      <c r="BQ358" s="85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  <c r="FQ358" s="84"/>
      <c r="FR358" s="84"/>
      <c r="FS358" s="84"/>
    </row>
    <row r="359" customFormat="false" ht="15" hidden="false" customHeight="false" outlineLevel="0" collapsed="false">
      <c r="B359" s="71" t="str">
        <f aca="false">+Input!A356</f>
        <v>FEB-2008</v>
      </c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125"/>
      <c r="BB359" s="125"/>
      <c r="BH359" s="84"/>
      <c r="BI359" s="85"/>
      <c r="BJ359" s="85"/>
      <c r="BK359" s="85"/>
      <c r="BL359" s="85"/>
      <c r="BM359" s="85"/>
      <c r="BN359" s="85"/>
      <c r="BO359" s="85"/>
      <c r="BP359" s="85"/>
      <c r="BQ359" s="85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  <c r="FQ359" s="84"/>
      <c r="FR359" s="84"/>
      <c r="FS359" s="84"/>
    </row>
    <row r="360" customFormat="false" ht="15" hidden="false" customHeight="false" outlineLevel="0" collapsed="false">
      <c r="B360" s="71" t="str">
        <f aca="false">+Input!A357</f>
        <v>MAR-2008</v>
      </c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125"/>
      <c r="BB360" s="125"/>
      <c r="BH360" s="84"/>
      <c r="BI360" s="85"/>
      <c r="BJ360" s="85"/>
      <c r="BK360" s="85"/>
      <c r="BL360" s="85"/>
      <c r="BM360" s="85"/>
      <c r="BN360" s="85"/>
      <c r="BO360" s="85"/>
      <c r="BP360" s="85"/>
      <c r="BQ360" s="85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  <c r="FQ360" s="84"/>
      <c r="FR360" s="84"/>
      <c r="FS360" s="84"/>
    </row>
    <row r="361" customFormat="false" ht="15" hidden="false" customHeight="false" outlineLevel="0" collapsed="false">
      <c r="B361" s="71" t="str">
        <f aca="false">+Input!A358</f>
        <v>APR-2008</v>
      </c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125"/>
      <c r="BB361" s="125"/>
      <c r="BH361" s="84"/>
      <c r="BI361" s="85"/>
      <c r="BJ361" s="85"/>
      <c r="BK361" s="85"/>
      <c r="BL361" s="85"/>
      <c r="BM361" s="85"/>
      <c r="BN361" s="85"/>
      <c r="BO361" s="85"/>
      <c r="BP361" s="85"/>
      <c r="BQ361" s="85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  <c r="FQ361" s="84"/>
      <c r="FR361" s="84"/>
      <c r="FS361" s="84"/>
    </row>
    <row r="362" customFormat="false" ht="15" hidden="false" customHeight="false" outlineLevel="0" collapsed="false">
      <c r="B362" s="71" t="str">
        <f aca="false">+Input!A359</f>
        <v>MAY-2008</v>
      </c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125"/>
      <c r="BB362" s="125"/>
      <c r="BH362" s="84"/>
      <c r="BI362" s="85"/>
      <c r="BJ362" s="85"/>
      <c r="BK362" s="85"/>
      <c r="BL362" s="85"/>
      <c r="BM362" s="85"/>
      <c r="BN362" s="85"/>
      <c r="BO362" s="85"/>
      <c r="BP362" s="85"/>
      <c r="BQ362" s="85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  <c r="FQ362" s="84"/>
      <c r="FR362" s="84"/>
      <c r="FS362" s="84"/>
    </row>
    <row r="363" customFormat="false" ht="15" hidden="false" customHeight="false" outlineLevel="0" collapsed="false">
      <c r="B363" s="71" t="str">
        <f aca="false">+Input!A360</f>
        <v>JUN-2008</v>
      </c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125"/>
      <c r="BB363" s="125"/>
      <c r="BH363" s="84"/>
      <c r="BI363" s="85"/>
      <c r="BJ363" s="85"/>
      <c r="BK363" s="85"/>
      <c r="BL363" s="85"/>
      <c r="BM363" s="85"/>
      <c r="BN363" s="85"/>
      <c r="BO363" s="85"/>
      <c r="BP363" s="85"/>
      <c r="BQ363" s="85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  <c r="FQ363" s="84"/>
      <c r="FR363" s="84"/>
      <c r="FS363" s="84"/>
    </row>
    <row r="364" customFormat="false" ht="15" hidden="false" customHeight="false" outlineLevel="0" collapsed="false">
      <c r="B364" s="71" t="str">
        <f aca="false">+Input!A361</f>
        <v>JUL-2008</v>
      </c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125"/>
      <c r="BB364" s="125"/>
      <c r="BH364" s="84"/>
      <c r="BI364" s="85"/>
      <c r="BJ364" s="85"/>
      <c r="BK364" s="85"/>
      <c r="BL364" s="85"/>
      <c r="BM364" s="85"/>
      <c r="BN364" s="85"/>
      <c r="BO364" s="85"/>
      <c r="BP364" s="85"/>
      <c r="BQ364" s="85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  <c r="FQ364" s="84"/>
      <c r="FR364" s="84"/>
      <c r="FS364" s="84"/>
    </row>
    <row r="365" customFormat="false" ht="15" hidden="false" customHeight="false" outlineLevel="0" collapsed="false">
      <c r="B365" s="71" t="str">
        <f aca="false">+Input!A362</f>
        <v>AUG-2008</v>
      </c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125"/>
      <c r="BB365" s="125"/>
      <c r="BH365" s="84"/>
      <c r="BI365" s="85"/>
      <c r="BJ365" s="85"/>
      <c r="BK365" s="85"/>
      <c r="BL365" s="85"/>
      <c r="BM365" s="85"/>
      <c r="BN365" s="85"/>
      <c r="BO365" s="85"/>
      <c r="BP365" s="85"/>
      <c r="BQ365" s="85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  <c r="FQ365" s="84"/>
      <c r="FR365" s="84"/>
      <c r="FS365" s="84"/>
    </row>
    <row r="366" customFormat="false" ht="15" hidden="false" customHeight="false" outlineLevel="0" collapsed="false">
      <c r="B366" s="71" t="str">
        <f aca="false">+Input!A363</f>
        <v>SEP-2008</v>
      </c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125"/>
      <c r="BB366" s="125"/>
      <c r="BH366" s="84"/>
      <c r="BI366" s="85"/>
      <c r="BJ366" s="85"/>
      <c r="BK366" s="85"/>
      <c r="BL366" s="85"/>
      <c r="BM366" s="85"/>
      <c r="BN366" s="85"/>
      <c r="BO366" s="85"/>
      <c r="BP366" s="85"/>
      <c r="BQ366" s="85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  <c r="FQ366" s="84"/>
      <c r="FR366" s="84"/>
      <c r="FS366" s="84"/>
    </row>
    <row r="367" customFormat="false" ht="15" hidden="false" customHeight="false" outlineLevel="0" collapsed="false">
      <c r="B367" s="71" t="str">
        <f aca="false">+Input!A364</f>
        <v>OCT-2008</v>
      </c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125"/>
      <c r="BB367" s="125"/>
      <c r="BH367" s="84"/>
      <c r="BI367" s="85"/>
      <c r="BJ367" s="85"/>
      <c r="BK367" s="85"/>
      <c r="BL367" s="85"/>
      <c r="BM367" s="85"/>
      <c r="BN367" s="85"/>
      <c r="BO367" s="85"/>
      <c r="BP367" s="85"/>
      <c r="BQ367" s="85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  <c r="FQ367" s="84"/>
      <c r="FR367" s="84"/>
      <c r="FS367" s="84"/>
    </row>
    <row r="368" customFormat="false" ht="15" hidden="false" customHeight="false" outlineLevel="0" collapsed="false">
      <c r="B368" s="71" t="str">
        <f aca="false">+Input!A365</f>
        <v>NOV-2008</v>
      </c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125"/>
      <c r="BB368" s="125"/>
      <c r="BH368" s="84"/>
      <c r="BI368" s="85"/>
      <c r="BJ368" s="85"/>
      <c r="BK368" s="85"/>
      <c r="BL368" s="85"/>
      <c r="BM368" s="85"/>
      <c r="BN368" s="85"/>
      <c r="BO368" s="85"/>
      <c r="BP368" s="85"/>
      <c r="BQ368" s="85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  <c r="FQ368" s="84"/>
      <c r="FR368" s="84"/>
      <c r="FS368" s="84"/>
    </row>
    <row r="369" customFormat="false" ht="15" hidden="false" customHeight="false" outlineLevel="0" collapsed="false">
      <c r="B369" s="71" t="str">
        <f aca="false">+Input!A366</f>
        <v>DEC-2008</v>
      </c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125"/>
      <c r="BB369" s="125"/>
      <c r="BH369" s="84"/>
      <c r="BI369" s="85"/>
      <c r="BJ369" s="85"/>
      <c r="BK369" s="85"/>
      <c r="BL369" s="85"/>
      <c r="BM369" s="85"/>
      <c r="BN369" s="85"/>
      <c r="BO369" s="85"/>
      <c r="BP369" s="85"/>
      <c r="BQ369" s="85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  <c r="FQ369" s="84"/>
      <c r="FR369" s="84"/>
      <c r="FS369" s="84"/>
    </row>
    <row r="370" customFormat="false" ht="15" hidden="false" customHeight="false" outlineLevel="0" collapsed="false">
      <c r="B370" s="71" t="str">
        <f aca="false">+Input!A367</f>
        <v>JAN-2009</v>
      </c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125"/>
      <c r="BB370" s="125"/>
      <c r="BH370" s="84"/>
      <c r="BI370" s="85"/>
      <c r="BJ370" s="85"/>
      <c r="BK370" s="85"/>
      <c r="BL370" s="85"/>
      <c r="BM370" s="85"/>
      <c r="BN370" s="85"/>
      <c r="BO370" s="85"/>
      <c r="BP370" s="85"/>
      <c r="BQ370" s="85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  <c r="FQ370" s="84"/>
      <c r="FR370" s="84"/>
      <c r="FS370" s="84"/>
    </row>
    <row r="371" customFormat="false" ht="15" hidden="false" customHeight="false" outlineLevel="0" collapsed="false">
      <c r="B371" s="71" t="str">
        <f aca="false">+Input!A368</f>
        <v>FEB-2009</v>
      </c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125"/>
      <c r="BB371" s="125"/>
      <c r="BH371" s="84"/>
      <c r="BI371" s="85"/>
      <c r="BJ371" s="85"/>
      <c r="BK371" s="85"/>
      <c r="BL371" s="85"/>
      <c r="BM371" s="85"/>
      <c r="BN371" s="85"/>
      <c r="BO371" s="85"/>
      <c r="BP371" s="85"/>
      <c r="BQ371" s="85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  <c r="FQ371" s="84"/>
      <c r="FR371" s="84"/>
      <c r="FS371" s="84"/>
    </row>
    <row r="372" customFormat="false" ht="15" hidden="false" customHeight="false" outlineLevel="0" collapsed="false">
      <c r="B372" s="71" t="str">
        <f aca="false">+Input!A369</f>
        <v>MAR-2009</v>
      </c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125"/>
      <c r="BB372" s="125"/>
      <c r="BH372" s="84"/>
      <c r="BI372" s="85"/>
      <c r="BJ372" s="85"/>
      <c r="BK372" s="85"/>
      <c r="BL372" s="85"/>
      <c r="BM372" s="85"/>
      <c r="BN372" s="85"/>
      <c r="BO372" s="85"/>
      <c r="BP372" s="85"/>
      <c r="BQ372" s="85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  <c r="FQ372" s="84"/>
      <c r="FR372" s="84"/>
      <c r="FS372" s="84"/>
    </row>
    <row r="373" customFormat="false" ht="15" hidden="false" customHeight="false" outlineLevel="0" collapsed="false">
      <c r="B373" s="71" t="str">
        <f aca="false">+Input!A370</f>
        <v>APR-2009</v>
      </c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125"/>
      <c r="BB373" s="125"/>
      <c r="BH373" s="84"/>
      <c r="BI373" s="85"/>
      <c r="BJ373" s="85"/>
      <c r="BK373" s="85"/>
      <c r="BL373" s="85"/>
      <c r="BM373" s="85"/>
      <c r="BN373" s="85"/>
      <c r="BO373" s="85"/>
      <c r="BP373" s="85"/>
      <c r="BQ373" s="85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  <c r="FQ373" s="84"/>
      <c r="FR373" s="84"/>
      <c r="FS373" s="84"/>
    </row>
    <row r="374" customFormat="false" ht="15" hidden="false" customHeight="false" outlineLevel="0" collapsed="false">
      <c r="B374" s="71" t="str">
        <f aca="false">+Input!A371</f>
        <v>MAY-2009</v>
      </c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125"/>
      <c r="BB374" s="125"/>
      <c r="BH374" s="84"/>
      <c r="BI374" s="85"/>
      <c r="BJ374" s="85"/>
      <c r="BK374" s="85"/>
      <c r="BL374" s="85"/>
      <c r="BM374" s="85"/>
      <c r="BN374" s="85"/>
      <c r="BO374" s="85"/>
      <c r="BP374" s="85"/>
      <c r="BQ374" s="85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  <c r="FQ374" s="84"/>
      <c r="FR374" s="84"/>
      <c r="FS374" s="84"/>
    </row>
    <row r="375" customFormat="false" ht="15" hidden="false" customHeight="false" outlineLevel="0" collapsed="false">
      <c r="B375" s="71" t="str">
        <f aca="false">+Input!A372</f>
        <v>JUN-2009</v>
      </c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125"/>
      <c r="BB375" s="125"/>
      <c r="BH375" s="84"/>
      <c r="BI375" s="85"/>
      <c r="BJ375" s="85"/>
      <c r="BK375" s="85"/>
      <c r="BL375" s="85"/>
      <c r="BM375" s="85"/>
      <c r="BN375" s="85"/>
      <c r="BO375" s="85"/>
      <c r="BP375" s="85"/>
      <c r="BQ375" s="85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  <c r="FQ375" s="84"/>
      <c r="FR375" s="84"/>
      <c r="FS375" s="84"/>
    </row>
    <row r="376" customFormat="false" ht="15" hidden="false" customHeight="false" outlineLevel="0" collapsed="false">
      <c r="B376" s="71" t="str">
        <f aca="false">+Input!A373</f>
        <v>JUL-2009</v>
      </c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125"/>
      <c r="BB376" s="125"/>
      <c r="BH376" s="84"/>
      <c r="BI376" s="85"/>
      <c r="BJ376" s="85"/>
      <c r="BK376" s="85"/>
      <c r="BL376" s="85"/>
      <c r="BM376" s="85"/>
      <c r="BN376" s="85"/>
      <c r="BO376" s="85"/>
      <c r="BP376" s="85"/>
      <c r="BQ376" s="85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  <c r="FQ376" s="84"/>
      <c r="FR376" s="84"/>
      <c r="FS376" s="84"/>
    </row>
    <row r="377" customFormat="false" ht="15" hidden="false" customHeight="false" outlineLevel="0" collapsed="false">
      <c r="B377" s="71" t="str">
        <f aca="false">+Input!A374</f>
        <v>AUG-2009</v>
      </c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125"/>
      <c r="BB377" s="125"/>
      <c r="BH377" s="84"/>
      <c r="BI377" s="85"/>
      <c r="BJ377" s="85"/>
      <c r="BK377" s="85"/>
      <c r="BL377" s="85"/>
      <c r="BM377" s="85"/>
      <c r="BN377" s="85"/>
      <c r="BO377" s="85"/>
      <c r="BP377" s="85"/>
      <c r="BQ377" s="85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  <c r="FQ377" s="84"/>
      <c r="FR377" s="84"/>
      <c r="FS377" s="84"/>
    </row>
    <row r="378" customFormat="false" ht="15" hidden="false" customHeight="false" outlineLevel="0" collapsed="false">
      <c r="B378" s="71" t="str">
        <f aca="false">+Input!A375</f>
        <v>SEP-2009</v>
      </c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125"/>
      <c r="BB378" s="125"/>
      <c r="BH378" s="84"/>
      <c r="BI378" s="85"/>
      <c r="BJ378" s="85"/>
      <c r="BK378" s="85"/>
      <c r="BL378" s="85"/>
      <c r="BM378" s="85"/>
      <c r="BN378" s="85"/>
      <c r="BO378" s="85"/>
      <c r="BP378" s="85"/>
      <c r="BQ378" s="85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  <c r="FQ378" s="84"/>
      <c r="FR378" s="84"/>
      <c r="FS378" s="84"/>
    </row>
    <row r="379" customFormat="false" ht="15" hidden="false" customHeight="false" outlineLevel="0" collapsed="false">
      <c r="B379" s="71" t="str">
        <f aca="false">+Input!A376</f>
        <v>OCT-2009</v>
      </c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125"/>
      <c r="BB379" s="125"/>
      <c r="BH379" s="84"/>
      <c r="BI379" s="85"/>
      <c r="BJ379" s="85"/>
      <c r="BK379" s="85"/>
      <c r="BL379" s="85"/>
      <c r="BM379" s="85"/>
      <c r="BN379" s="85"/>
      <c r="BO379" s="85"/>
      <c r="BP379" s="85"/>
      <c r="BQ379" s="85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  <c r="FQ379" s="84"/>
      <c r="FR379" s="84"/>
      <c r="FS379" s="84"/>
    </row>
    <row r="380" customFormat="false" ht="15" hidden="false" customHeight="false" outlineLevel="0" collapsed="false">
      <c r="B380" s="71" t="str">
        <f aca="false">+Input!A377</f>
        <v>NOV-2009</v>
      </c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125"/>
      <c r="BB380" s="125"/>
      <c r="BH380" s="84"/>
      <c r="BI380" s="85"/>
      <c r="BJ380" s="85"/>
      <c r="BK380" s="85"/>
      <c r="BL380" s="85"/>
      <c r="BM380" s="85"/>
      <c r="BN380" s="85"/>
      <c r="BO380" s="85"/>
      <c r="BP380" s="85"/>
      <c r="BQ380" s="85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  <c r="FQ380" s="84"/>
      <c r="FR380" s="84"/>
      <c r="FS380" s="84"/>
    </row>
    <row r="381" customFormat="false" ht="15" hidden="false" customHeight="false" outlineLevel="0" collapsed="false">
      <c r="B381" s="71" t="str">
        <f aca="false">+Input!A378</f>
        <v>DEC-2009</v>
      </c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125"/>
      <c r="BB381" s="125"/>
      <c r="BH381" s="84"/>
      <c r="BI381" s="85"/>
      <c r="BJ381" s="85"/>
      <c r="BK381" s="85"/>
      <c r="BL381" s="85"/>
      <c r="BM381" s="85"/>
      <c r="BN381" s="85"/>
      <c r="BO381" s="85"/>
      <c r="BP381" s="85"/>
      <c r="BQ381" s="85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  <c r="FQ381" s="84"/>
      <c r="FR381" s="84"/>
      <c r="FS381" s="84"/>
    </row>
    <row r="382" customFormat="false" ht="15" hidden="false" customHeight="false" outlineLevel="0" collapsed="false">
      <c r="B382" s="71" t="str">
        <f aca="false">+Input!A379</f>
        <v>JAN-2010</v>
      </c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125"/>
      <c r="BB382" s="125"/>
      <c r="BH382" s="84"/>
      <c r="BI382" s="85"/>
      <c r="BJ382" s="85"/>
      <c r="BK382" s="85"/>
      <c r="BL382" s="85"/>
      <c r="BM382" s="85"/>
      <c r="BN382" s="85"/>
      <c r="BO382" s="85"/>
      <c r="BP382" s="85"/>
      <c r="BQ382" s="85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  <c r="FQ382" s="84"/>
      <c r="FR382" s="84"/>
      <c r="FS382" s="84"/>
    </row>
    <row r="383" customFormat="false" ht="15" hidden="false" customHeight="false" outlineLevel="0" collapsed="false">
      <c r="B383" s="71" t="str">
        <f aca="false">+Input!A380</f>
        <v>FEB-2010</v>
      </c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125"/>
      <c r="BB383" s="125"/>
      <c r="BH383" s="84"/>
      <c r="BI383" s="85"/>
      <c r="BJ383" s="85"/>
      <c r="BK383" s="85"/>
      <c r="BL383" s="85"/>
      <c r="BM383" s="85"/>
      <c r="BN383" s="85"/>
      <c r="BO383" s="85"/>
      <c r="BP383" s="85"/>
      <c r="BQ383" s="85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  <c r="FQ383" s="84"/>
      <c r="FR383" s="84"/>
      <c r="FS383" s="84"/>
    </row>
    <row r="384" customFormat="false" ht="15" hidden="false" customHeight="false" outlineLevel="0" collapsed="false">
      <c r="B384" s="71" t="str">
        <f aca="false">+Input!A381</f>
        <v>MAR-2010</v>
      </c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125"/>
      <c r="BB384" s="125"/>
      <c r="BH384" s="84"/>
      <c r="BI384" s="85"/>
      <c r="BJ384" s="85"/>
      <c r="BK384" s="85"/>
      <c r="BL384" s="85"/>
      <c r="BM384" s="85"/>
      <c r="BN384" s="85"/>
      <c r="BO384" s="85"/>
      <c r="BP384" s="85"/>
      <c r="BQ384" s="85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  <c r="FQ384" s="84"/>
      <c r="FR384" s="84"/>
      <c r="FS384" s="84"/>
    </row>
    <row r="385" customFormat="false" ht="15" hidden="false" customHeight="false" outlineLevel="0" collapsed="false">
      <c r="B385" s="71" t="str">
        <f aca="false">+Input!A382</f>
        <v>APR-2010</v>
      </c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125"/>
      <c r="BB385" s="125"/>
      <c r="BH385" s="84"/>
      <c r="BI385" s="85"/>
      <c r="BJ385" s="85"/>
      <c r="BK385" s="85"/>
      <c r="BL385" s="85"/>
      <c r="BM385" s="85"/>
      <c r="BN385" s="85"/>
      <c r="BO385" s="85"/>
      <c r="BP385" s="85"/>
      <c r="BQ385" s="85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  <c r="FQ385" s="84"/>
      <c r="FR385" s="84"/>
      <c r="FS385" s="84"/>
    </row>
    <row r="386" customFormat="false" ht="15" hidden="false" customHeight="false" outlineLevel="0" collapsed="false">
      <c r="B386" s="71" t="str">
        <f aca="false">+Input!A383</f>
        <v>MAY-2010</v>
      </c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125"/>
      <c r="BB386" s="125"/>
      <c r="BH386" s="84"/>
      <c r="BI386" s="85"/>
      <c r="BJ386" s="85"/>
      <c r="BK386" s="85"/>
      <c r="BL386" s="85"/>
      <c r="BM386" s="85"/>
      <c r="BN386" s="85"/>
      <c r="BO386" s="85"/>
      <c r="BP386" s="85"/>
      <c r="BQ386" s="85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  <c r="FQ386" s="84"/>
      <c r="FR386" s="84"/>
      <c r="FS386" s="84"/>
    </row>
    <row r="387" customFormat="false" ht="15" hidden="false" customHeight="false" outlineLevel="0" collapsed="false">
      <c r="B387" s="71" t="str">
        <f aca="false">+Input!A384</f>
        <v>JUN-2010</v>
      </c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125"/>
      <c r="BB387" s="125"/>
      <c r="BH387" s="84"/>
      <c r="BI387" s="85"/>
      <c r="BJ387" s="85"/>
      <c r="BK387" s="85"/>
      <c r="BL387" s="85"/>
      <c r="BM387" s="85"/>
      <c r="BN387" s="85"/>
      <c r="BO387" s="85"/>
      <c r="BP387" s="85"/>
      <c r="BQ387" s="85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  <c r="FQ387" s="84"/>
      <c r="FR387" s="84"/>
      <c r="FS387" s="84"/>
    </row>
    <row r="388" customFormat="false" ht="15" hidden="false" customHeight="false" outlineLevel="0" collapsed="false">
      <c r="B388" s="71" t="str">
        <f aca="false">+Input!A385</f>
        <v>JUL-2010</v>
      </c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125"/>
      <c r="BB388" s="125"/>
      <c r="BH388" s="84"/>
      <c r="BI388" s="85"/>
      <c r="BJ388" s="85"/>
      <c r="BK388" s="85"/>
      <c r="BL388" s="85"/>
      <c r="BM388" s="85"/>
      <c r="BN388" s="85"/>
      <c r="BO388" s="85"/>
      <c r="BP388" s="85"/>
      <c r="BQ388" s="85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  <c r="FQ388" s="84"/>
      <c r="FR388" s="84"/>
      <c r="FS388" s="84"/>
    </row>
    <row r="389" customFormat="false" ht="15" hidden="false" customHeight="false" outlineLevel="0" collapsed="false">
      <c r="B389" s="71" t="str">
        <f aca="false">+Input!A386</f>
        <v>AUG-2010</v>
      </c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125"/>
      <c r="BB389" s="125"/>
      <c r="BH389" s="84"/>
      <c r="BI389" s="85"/>
      <c r="BJ389" s="85"/>
      <c r="BK389" s="85"/>
      <c r="BL389" s="85"/>
      <c r="BM389" s="85"/>
      <c r="BN389" s="85"/>
      <c r="BO389" s="85"/>
      <c r="BP389" s="85"/>
      <c r="BQ389" s="85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  <c r="FQ389" s="84"/>
      <c r="FR389" s="84"/>
      <c r="FS389" s="84"/>
    </row>
    <row r="390" customFormat="false" ht="15" hidden="false" customHeight="false" outlineLevel="0" collapsed="false">
      <c r="B390" s="71" t="str">
        <f aca="false">+Input!A387</f>
        <v>SEP-2010</v>
      </c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125"/>
      <c r="BB390" s="125"/>
      <c r="BH390" s="84"/>
      <c r="BI390" s="85"/>
      <c r="BJ390" s="85"/>
      <c r="BK390" s="85"/>
      <c r="BL390" s="85"/>
      <c r="BM390" s="85"/>
      <c r="BN390" s="85"/>
      <c r="BO390" s="85"/>
      <c r="BP390" s="85"/>
      <c r="BQ390" s="85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  <c r="FQ390" s="84"/>
      <c r="FR390" s="84"/>
      <c r="FS390" s="84"/>
    </row>
    <row r="391" customFormat="false" ht="15" hidden="false" customHeight="false" outlineLevel="0" collapsed="false">
      <c r="B391" s="71" t="str">
        <f aca="false">+Input!A388</f>
        <v>OCT-2010</v>
      </c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125"/>
      <c r="BB391" s="125"/>
      <c r="BH391" s="84"/>
      <c r="BI391" s="85"/>
      <c r="BJ391" s="85"/>
      <c r="BK391" s="85"/>
      <c r="BL391" s="85"/>
      <c r="BM391" s="85"/>
      <c r="BN391" s="85"/>
      <c r="BO391" s="85"/>
      <c r="BP391" s="85"/>
      <c r="BQ391" s="85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  <c r="FQ391" s="84"/>
      <c r="FR391" s="84"/>
      <c r="FS391" s="84"/>
    </row>
    <row r="392" customFormat="false" ht="15" hidden="false" customHeight="false" outlineLevel="0" collapsed="false">
      <c r="B392" s="71" t="str">
        <f aca="false">+Input!A389</f>
        <v>NOV-2010</v>
      </c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125"/>
      <c r="BB392" s="125"/>
      <c r="BH392" s="84"/>
      <c r="BI392" s="85"/>
      <c r="BJ392" s="85"/>
      <c r="BK392" s="85"/>
      <c r="BL392" s="85"/>
      <c r="BM392" s="85"/>
      <c r="BN392" s="85"/>
      <c r="BO392" s="85"/>
      <c r="BP392" s="85"/>
      <c r="BQ392" s="85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  <c r="FQ392" s="84"/>
      <c r="FR392" s="84"/>
      <c r="FS392" s="84"/>
    </row>
    <row r="393" customFormat="false" ht="15" hidden="false" customHeight="false" outlineLevel="0" collapsed="false">
      <c r="B393" s="71" t="str">
        <f aca="false">+Input!A390</f>
        <v>DEC-2010</v>
      </c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125"/>
      <c r="BB393" s="125"/>
      <c r="BH393" s="84"/>
      <c r="BI393" s="85"/>
      <c r="BJ393" s="85"/>
      <c r="BK393" s="85"/>
      <c r="BL393" s="85"/>
      <c r="BM393" s="85"/>
      <c r="BN393" s="85"/>
      <c r="BO393" s="85"/>
      <c r="BP393" s="85"/>
      <c r="BQ393" s="85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  <c r="FQ393" s="84"/>
      <c r="FR393" s="84"/>
      <c r="FS393" s="84"/>
    </row>
    <row r="394" customFormat="false" ht="15" hidden="false" customHeight="false" outlineLevel="0" collapsed="false">
      <c r="B394" s="71" t="str">
        <f aca="false">+Input!A391</f>
        <v>JAN-2011</v>
      </c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125"/>
      <c r="BB394" s="125"/>
      <c r="BH394" s="84"/>
      <c r="BI394" s="85"/>
      <c r="BJ394" s="85"/>
      <c r="BK394" s="85"/>
      <c r="BL394" s="85"/>
      <c r="BM394" s="85"/>
      <c r="BN394" s="85"/>
      <c r="BO394" s="85"/>
      <c r="BP394" s="85"/>
      <c r="BQ394" s="85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  <c r="FQ394" s="84"/>
      <c r="FR394" s="84"/>
      <c r="FS394" s="84"/>
    </row>
    <row r="395" customFormat="false" ht="15" hidden="false" customHeight="false" outlineLevel="0" collapsed="false">
      <c r="B395" s="71" t="str">
        <f aca="false">+Input!A392</f>
        <v>FEB-2011</v>
      </c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125"/>
      <c r="BB395" s="125"/>
      <c r="BH395" s="84"/>
      <c r="BI395" s="85"/>
      <c r="BJ395" s="85"/>
      <c r="BK395" s="85"/>
      <c r="BL395" s="85"/>
      <c r="BM395" s="85"/>
      <c r="BN395" s="85"/>
      <c r="BO395" s="85"/>
      <c r="BP395" s="85"/>
      <c r="BQ395" s="85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  <c r="FQ395" s="84"/>
      <c r="FR395" s="84"/>
      <c r="FS395" s="84"/>
    </row>
    <row r="396" customFormat="false" ht="15" hidden="false" customHeight="false" outlineLevel="0" collapsed="false">
      <c r="B396" s="71" t="str">
        <f aca="false">+Input!A393</f>
        <v>MAR-2011</v>
      </c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125"/>
      <c r="BB396" s="125"/>
      <c r="BH396" s="84"/>
      <c r="BI396" s="85"/>
      <c r="BJ396" s="85"/>
      <c r="BK396" s="85"/>
      <c r="BL396" s="85"/>
      <c r="BM396" s="85"/>
      <c r="BN396" s="85"/>
      <c r="BO396" s="85"/>
      <c r="BP396" s="85"/>
      <c r="BQ396" s="85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  <c r="FQ396" s="84"/>
      <c r="FR396" s="84"/>
      <c r="FS396" s="84"/>
    </row>
    <row r="397" customFormat="false" ht="15" hidden="false" customHeight="false" outlineLevel="0" collapsed="false">
      <c r="B397" s="71" t="str">
        <f aca="false">+Input!A394</f>
        <v>APR-2011</v>
      </c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125"/>
      <c r="BB397" s="125"/>
      <c r="BH397" s="84"/>
      <c r="BI397" s="85"/>
      <c r="BJ397" s="85"/>
      <c r="BK397" s="85"/>
      <c r="BL397" s="85"/>
      <c r="BM397" s="85"/>
      <c r="BN397" s="85"/>
      <c r="BO397" s="85"/>
      <c r="BP397" s="85"/>
      <c r="BQ397" s="85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  <c r="FQ397" s="84"/>
      <c r="FR397" s="84"/>
      <c r="FS397" s="84"/>
    </row>
    <row r="398" customFormat="false" ht="15" hidden="false" customHeight="false" outlineLevel="0" collapsed="false">
      <c r="B398" s="71" t="str">
        <f aca="false">+Input!A395</f>
        <v>MAY-2011</v>
      </c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125"/>
      <c r="BB398" s="125"/>
      <c r="BH398" s="84"/>
      <c r="BI398" s="85"/>
      <c r="BJ398" s="85"/>
      <c r="BK398" s="85"/>
      <c r="BL398" s="85"/>
      <c r="BM398" s="85"/>
      <c r="BN398" s="85"/>
      <c r="BO398" s="85"/>
      <c r="BP398" s="85"/>
      <c r="BQ398" s="85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  <c r="FQ398" s="84"/>
      <c r="FR398" s="84"/>
      <c r="FS398" s="84"/>
    </row>
    <row r="399" customFormat="false" ht="15" hidden="false" customHeight="false" outlineLevel="0" collapsed="false">
      <c r="B399" s="71" t="str">
        <f aca="false">+Input!A396</f>
        <v>JUN-2011</v>
      </c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125"/>
      <c r="BB399" s="125"/>
      <c r="BH399" s="84"/>
      <c r="BI399" s="85"/>
      <c r="BJ399" s="85"/>
      <c r="BK399" s="85"/>
      <c r="BL399" s="85"/>
      <c r="BM399" s="85"/>
      <c r="BN399" s="85"/>
      <c r="BO399" s="85"/>
      <c r="BP399" s="85"/>
      <c r="BQ399" s="85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  <c r="FQ399" s="84"/>
      <c r="FR399" s="84"/>
      <c r="FS399" s="84"/>
    </row>
    <row r="400" customFormat="false" ht="15" hidden="false" customHeight="false" outlineLevel="0" collapsed="false">
      <c r="B400" s="71" t="str">
        <f aca="false">+Input!A397</f>
        <v>JUL-2011</v>
      </c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125"/>
      <c r="BB400" s="125"/>
      <c r="BH400" s="84"/>
      <c r="BI400" s="85"/>
      <c r="BJ400" s="85"/>
      <c r="BK400" s="85"/>
      <c r="BL400" s="85"/>
      <c r="BM400" s="85"/>
      <c r="BN400" s="85"/>
      <c r="BO400" s="85"/>
      <c r="BP400" s="85"/>
      <c r="BQ400" s="85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  <c r="FQ400" s="84"/>
      <c r="FR400" s="84"/>
      <c r="FS400" s="84"/>
    </row>
    <row r="401" customFormat="false" ht="15" hidden="false" customHeight="false" outlineLevel="0" collapsed="false">
      <c r="B401" s="71" t="str">
        <f aca="false">+Input!A398</f>
        <v>AUG-2011</v>
      </c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125"/>
      <c r="BB401" s="125"/>
      <c r="BH401" s="84"/>
      <c r="BI401" s="85"/>
      <c r="BJ401" s="85"/>
      <c r="BK401" s="85"/>
      <c r="BL401" s="85"/>
      <c r="BM401" s="85"/>
      <c r="BN401" s="85"/>
      <c r="BO401" s="85"/>
      <c r="BP401" s="85"/>
      <c r="BQ401" s="85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  <c r="FQ401" s="84"/>
      <c r="FR401" s="84"/>
      <c r="FS401" s="84"/>
    </row>
    <row r="402" customFormat="false" ht="15" hidden="false" customHeight="false" outlineLevel="0" collapsed="false">
      <c r="B402" s="71" t="str">
        <f aca="false">+Input!A399</f>
        <v>SEP-2011</v>
      </c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125"/>
      <c r="BB402" s="125"/>
      <c r="BH402" s="84"/>
      <c r="BI402" s="85"/>
      <c r="BJ402" s="85"/>
      <c r="BK402" s="85"/>
      <c r="BL402" s="85"/>
      <c r="BM402" s="85"/>
      <c r="BN402" s="85"/>
      <c r="BO402" s="85"/>
      <c r="BP402" s="85"/>
      <c r="BQ402" s="85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  <c r="FQ402" s="84"/>
      <c r="FR402" s="84"/>
      <c r="FS402" s="84"/>
    </row>
    <row r="403" customFormat="false" ht="15" hidden="false" customHeight="false" outlineLevel="0" collapsed="false">
      <c r="B403" s="71" t="str">
        <f aca="false">+Input!A400</f>
        <v>OCT-2011</v>
      </c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125"/>
      <c r="BB403" s="125"/>
      <c r="BH403" s="84"/>
      <c r="BI403" s="85"/>
      <c r="BJ403" s="85"/>
      <c r="BK403" s="85"/>
      <c r="BL403" s="85"/>
      <c r="BM403" s="85"/>
      <c r="BN403" s="85"/>
      <c r="BO403" s="85"/>
      <c r="BP403" s="85"/>
      <c r="BQ403" s="85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  <c r="FQ403" s="84"/>
      <c r="FR403" s="84"/>
      <c r="FS403" s="84"/>
    </row>
    <row r="404" customFormat="false" ht="15" hidden="false" customHeight="false" outlineLevel="0" collapsed="false">
      <c r="B404" s="71" t="str">
        <f aca="false">+Input!A401</f>
        <v>NOV-2011</v>
      </c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125"/>
      <c r="BB404" s="125"/>
      <c r="BH404" s="84"/>
      <c r="BI404" s="85"/>
      <c r="BJ404" s="85"/>
      <c r="BK404" s="85"/>
      <c r="BL404" s="85"/>
      <c r="BM404" s="85"/>
      <c r="BN404" s="85"/>
      <c r="BO404" s="85"/>
      <c r="BP404" s="85"/>
      <c r="BQ404" s="85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  <c r="FQ404" s="84"/>
      <c r="FR404" s="84"/>
      <c r="FS404" s="84"/>
    </row>
    <row r="405" customFormat="false" ht="15" hidden="false" customHeight="false" outlineLevel="0" collapsed="false">
      <c r="B405" s="71" t="str">
        <f aca="false">+Input!A402</f>
        <v>DEC-2011</v>
      </c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125"/>
      <c r="BB405" s="125"/>
      <c r="BH405" s="84"/>
      <c r="BI405" s="85"/>
      <c r="BJ405" s="85"/>
      <c r="BK405" s="85"/>
      <c r="BL405" s="85"/>
      <c r="BM405" s="85"/>
      <c r="BN405" s="85"/>
      <c r="BO405" s="85"/>
      <c r="BP405" s="85"/>
      <c r="BQ405" s="85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  <c r="FQ405" s="84"/>
      <c r="FR405" s="84"/>
      <c r="FS405" s="84"/>
    </row>
    <row r="406" customFormat="false" ht="15" hidden="false" customHeight="false" outlineLevel="0" collapsed="false">
      <c r="B406" s="71" t="str">
        <f aca="false">+Input!A403</f>
        <v>JAN-2012</v>
      </c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125"/>
      <c r="BB406" s="125"/>
      <c r="BH406" s="84"/>
      <c r="BI406" s="85"/>
      <c r="BJ406" s="85"/>
      <c r="BK406" s="85"/>
      <c r="BL406" s="85"/>
      <c r="BM406" s="85"/>
      <c r="BN406" s="85"/>
      <c r="BO406" s="85"/>
      <c r="BP406" s="85"/>
      <c r="BQ406" s="85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  <c r="FQ406" s="84"/>
      <c r="FR406" s="84"/>
      <c r="FS406" s="84"/>
    </row>
    <row r="407" customFormat="false" ht="15" hidden="false" customHeight="false" outlineLevel="0" collapsed="false">
      <c r="B407" s="71" t="str">
        <f aca="false">+Input!A404</f>
        <v>FEB-2012</v>
      </c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125"/>
      <c r="BB407" s="125"/>
      <c r="BH407" s="84"/>
      <c r="BI407" s="85"/>
      <c r="BJ407" s="85"/>
      <c r="BK407" s="85"/>
      <c r="BL407" s="85"/>
      <c r="BM407" s="85"/>
      <c r="BN407" s="85"/>
      <c r="BO407" s="85"/>
      <c r="BP407" s="85"/>
      <c r="BQ407" s="85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  <c r="FQ407" s="84"/>
      <c r="FR407" s="84"/>
      <c r="FS407" s="84"/>
    </row>
    <row r="408" customFormat="false" ht="15" hidden="false" customHeight="false" outlineLevel="0" collapsed="false">
      <c r="B408" s="71" t="str">
        <f aca="false">+Input!A405</f>
        <v>MAR-2012</v>
      </c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125"/>
      <c r="BB408" s="125"/>
      <c r="BH408" s="84"/>
      <c r="BI408" s="85"/>
      <c r="BJ408" s="85"/>
      <c r="BK408" s="85"/>
      <c r="BL408" s="85"/>
      <c r="BM408" s="85"/>
      <c r="BN408" s="85"/>
      <c r="BO408" s="85"/>
      <c r="BP408" s="85"/>
      <c r="BQ408" s="85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  <c r="FQ408" s="84"/>
      <c r="FR408" s="84"/>
      <c r="FS408" s="84"/>
    </row>
    <row r="409" customFormat="false" ht="15" hidden="false" customHeight="false" outlineLevel="0" collapsed="false">
      <c r="B409" s="71" t="str">
        <f aca="false">+Input!A406</f>
        <v>APR-2012</v>
      </c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125"/>
      <c r="BB409" s="125"/>
      <c r="BH409" s="84"/>
      <c r="BI409" s="85"/>
      <c r="BJ409" s="85"/>
      <c r="BK409" s="85"/>
      <c r="BL409" s="85"/>
      <c r="BM409" s="85"/>
      <c r="BN409" s="85"/>
      <c r="BO409" s="85"/>
      <c r="BP409" s="85"/>
      <c r="BQ409" s="85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  <c r="FQ409" s="84"/>
      <c r="FR409" s="84"/>
      <c r="FS409" s="84"/>
    </row>
    <row r="410" customFormat="false" ht="15" hidden="false" customHeight="false" outlineLevel="0" collapsed="false">
      <c r="B410" s="71" t="str">
        <f aca="false">+Input!A407</f>
        <v>MAY-2012</v>
      </c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125"/>
      <c r="BB410" s="125"/>
      <c r="BH410" s="84"/>
      <c r="BI410" s="85"/>
      <c r="BJ410" s="85"/>
      <c r="BK410" s="85"/>
      <c r="BL410" s="85"/>
      <c r="BM410" s="85"/>
      <c r="BN410" s="85"/>
      <c r="BO410" s="85"/>
      <c r="BP410" s="85"/>
      <c r="BQ410" s="85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  <c r="FQ410" s="84"/>
      <c r="FR410" s="84"/>
      <c r="FS410" s="84"/>
    </row>
    <row r="411" customFormat="false" ht="15" hidden="false" customHeight="false" outlineLevel="0" collapsed="false">
      <c r="B411" s="71" t="str">
        <f aca="false">+Input!A408</f>
        <v>JUN-2012</v>
      </c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125"/>
      <c r="BB411" s="125"/>
      <c r="BH411" s="84"/>
      <c r="BI411" s="85"/>
      <c r="BJ411" s="85"/>
      <c r="BK411" s="85"/>
      <c r="BL411" s="85"/>
      <c r="BM411" s="85"/>
      <c r="BN411" s="85"/>
      <c r="BO411" s="85"/>
      <c r="BP411" s="85"/>
      <c r="BQ411" s="85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  <c r="FQ411" s="84"/>
      <c r="FR411" s="84"/>
      <c r="FS411" s="84"/>
    </row>
    <row r="412" customFormat="false" ht="15" hidden="false" customHeight="false" outlineLevel="0" collapsed="false">
      <c r="B412" s="71" t="str">
        <f aca="false">+Input!A409</f>
        <v>JUL-2012</v>
      </c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125"/>
      <c r="BB412" s="125"/>
      <c r="BH412" s="84"/>
      <c r="BI412" s="85"/>
      <c r="BJ412" s="85"/>
      <c r="BK412" s="85"/>
      <c r="BL412" s="85"/>
      <c r="BM412" s="85"/>
      <c r="BN412" s="85"/>
      <c r="BO412" s="85"/>
      <c r="BP412" s="85"/>
      <c r="BQ412" s="85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  <c r="FQ412" s="84"/>
      <c r="FR412" s="84"/>
      <c r="FS412" s="84"/>
    </row>
    <row r="413" customFormat="false" ht="15" hidden="false" customHeight="false" outlineLevel="0" collapsed="false">
      <c r="B413" s="71" t="str">
        <f aca="false">+Input!A410</f>
        <v>AUG-2012</v>
      </c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125"/>
      <c r="BB413" s="125"/>
      <c r="BH413" s="84"/>
      <c r="BI413" s="85"/>
      <c r="BJ413" s="85"/>
      <c r="BK413" s="85"/>
      <c r="BL413" s="85"/>
      <c r="BM413" s="85"/>
      <c r="BN413" s="85"/>
      <c r="BO413" s="85"/>
      <c r="BP413" s="85"/>
      <c r="BQ413" s="85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  <c r="FQ413" s="84"/>
      <c r="FR413" s="84"/>
      <c r="FS413" s="84"/>
    </row>
    <row r="414" customFormat="false" ht="15" hidden="false" customHeight="false" outlineLevel="0" collapsed="false">
      <c r="B414" s="71" t="str">
        <f aca="false">+Input!A411</f>
        <v>SEP-2012</v>
      </c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125"/>
      <c r="BB414" s="125"/>
      <c r="BH414" s="84"/>
      <c r="BI414" s="85"/>
      <c r="BJ414" s="85"/>
      <c r="BK414" s="85"/>
      <c r="BL414" s="85"/>
      <c r="BM414" s="85"/>
      <c r="BN414" s="85"/>
      <c r="BO414" s="85"/>
      <c r="BP414" s="85"/>
      <c r="BQ414" s="85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  <c r="FQ414" s="84"/>
      <c r="FR414" s="84"/>
      <c r="FS414" s="84"/>
    </row>
    <row r="415" customFormat="false" ht="15" hidden="false" customHeight="false" outlineLevel="0" collapsed="false">
      <c r="B415" s="71" t="str">
        <f aca="false">+Input!A412</f>
        <v>OCT-2012</v>
      </c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125"/>
      <c r="BB415" s="125"/>
      <c r="BH415" s="84"/>
      <c r="BI415" s="85"/>
      <c r="BJ415" s="85"/>
      <c r="BK415" s="85"/>
      <c r="BL415" s="85"/>
      <c r="BM415" s="85"/>
      <c r="BN415" s="85"/>
      <c r="BO415" s="85"/>
      <c r="BP415" s="85"/>
      <c r="BQ415" s="85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  <c r="FQ415" s="84"/>
      <c r="FR415" s="84"/>
      <c r="FS415" s="84"/>
    </row>
    <row r="416" customFormat="false" ht="15" hidden="false" customHeight="false" outlineLevel="0" collapsed="false">
      <c r="B416" s="71" t="str">
        <f aca="false">+Input!A413</f>
        <v>NOV-2012</v>
      </c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125"/>
      <c r="BB416" s="125"/>
      <c r="BH416" s="84"/>
      <c r="BI416" s="85"/>
      <c r="BJ416" s="85"/>
      <c r="BK416" s="85"/>
      <c r="BL416" s="85"/>
      <c r="BM416" s="85"/>
      <c r="BN416" s="85"/>
      <c r="BO416" s="85"/>
      <c r="BP416" s="85"/>
      <c r="BQ416" s="85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  <c r="FQ416" s="84"/>
      <c r="FR416" s="84"/>
      <c r="FS416" s="84"/>
    </row>
    <row r="417" customFormat="false" ht="15" hidden="false" customHeight="false" outlineLevel="0" collapsed="false">
      <c r="B417" s="71" t="str">
        <f aca="false">+Input!A414</f>
        <v>DEC-2012</v>
      </c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125"/>
      <c r="BB417" s="125"/>
      <c r="BH417" s="84"/>
      <c r="BI417" s="85"/>
      <c r="BJ417" s="85"/>
      <c r="BK417" s="85"/>
      <c r="BL417" s="85"/>
      <c r="BM417" s="85"/>
      <c r="BN417" s="85"/>
      <c r="BO417" s="85"/>
      <c r="BP417" s="85"/>
      <c r="BQ417" s="85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  <c r="FQ417" s="84"/>
      <c r="FR417" s="84"/>
      <c r="FS417" s="84"/>
    </row>
    <row r="418" customFormat="false" ht="15" hidden="false" customHeight="false" outlineLevel="0" collapsed="false">
      <c r="B418" s="71" t="str">
        <f aca="false">+Input!A415</f>
        <v>JAN-2013</v>
      </c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125"/>
      <c r="BB418" s="125"/>
      <c r="BH418" s="84"/>
      <c r="BI418" s="85"/>
      <c r="BJ418" s="85"/>
      <c r="BK418" s="85"/>
      <c r="BL418" s="85"/>
      <c r="BM418" s="85"/>
      <c r="BN418" s="85"/>
      <c r="BO418" s="85"/>
      <c r="BP418" s="85"/>
      <c r="BQ418" s="85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  <c r="FQ418" s="84"/>
      <c r="FR418" s="84"/>
      <c r="FS418" s="84"/>
    </row>
    <row r="419" customFormat="false" ht="15" hidden="false" customHeight="false" outlineLevel="0" collapsed="false">
      <c r="B419" s="71" t="str">
        <f aca="false">+Input!A416</f>
        <v>FEB-2013</v>
      </c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  <c r="AY419" s="84"/>
      <c r="AZ419" s="84"/>
      <c r="BA419" s="125"/>
      <c r="BB419" s="125"/>
      <c r="BH419" s="84"/>
      <c r="BI419" s="85"/>
      <c r="BJ419" s="85"/>
      <c r="BK419" s="85"/>
      <c r="BL419" s="85"/>
      <c r="BM419" s="85"/>
      <c r="BN419" s="85"/>
      <c r="BO419" s="85"/>
      <c r="BP419" s="85"/>
      <c r="BQ419" s="85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  <c r="FQ419" s="84"/>
      <c r="FR419" s="84"/>
      <c r="FS419" s="84"/>
    </row>
    <row r="420" customFormat="false" ht="15" hidden="false" customHeight="false" outlineLevel="0" collapsed="false">
      <c r="B420" s="71" t="str">
        <f aca="false">+Input!A417</f>
        <v>MAR-2013</v>
      </c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125"/>
      <c r="BB420" s="125"/>
      <c r="BH420" s="84"/>
      <c r="BI420" s="85"/>
      <c r="BJ420" s="85"/>
      <c r="BK420" s="85"/>
      <c r="BL420" s="85"/>
      <c r="BM420" s="85"/>
      <c r="BN420" s="85"/>
      <c r="BO420" s="85"/>
      <c r="BP420" s="85"/>
      <c r="BQ420" s="85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  <c r="FQ420" s="84"/>
      <c r="FR420" s="84"/>
      <c r="FS420" s="84"/>
    </row>
    <row r="421" customFormat="false" ht="15" hidden="false" customHeight="false" outlineLevel="0" collapsed="false">
      <c r="B421" s="71" t="str">
        <f aca="false">+Input!A418</f>
        <v>APR-2013</v>
      </c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125"/>
      <c r="BB421" s="125"/>
      <c r="BH421" s="84"/>
      <c r="BI421" s="85"/>
      <c r="BJ421" s="85"/>
      <c r="BK421" s="85"/>
      <c r="BL421" s="85"/>
      <c r="BM421" s="85"/>
      <c r="BN421" s="85"/>
      <c r="BO421" s="85"/>
      <c r="BP421" s="85"/>
      <c r="BQ421" s="85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  <c r="FQ421" s="84"/>
      <c r="FR421" s="84"/>
      <c r="FS421" s="84"/>
    </row>
    <row r="422" customFormat="false" ht="15" hidden="false" customHeight="false" outlineLevel="0" collapsed="false">
      <c r="B422" s="71" t="str">
        <f aca="false">+Input!A419</f>
        <v>MAY-2013</v>
      </c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125"/>
      <c r="BB422" s="125"/>
      <c r="BH422" s="84"/>
      <c r="BI422" s="85"/>
      <c r="BJ422" s="85"/>
      <c r="BK422" s="85"/>
      <c r="BL422" s="85"/>
      <c r="BM422" s="85"/>
      <c r="BN422" s="85"/>
      <c r="BO422" s="85"/>
      <c r="BP422" s="85"/>
      <c r="BQ422" s="85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  <c r="FQ422" s="84"/>
      <c r="FR422" s="84"/>
      <c r="FS422" s="84"/>
    </row>
    <row r="423" customFormat="false" ht="15" hidden="false" customHeight="false" outlineLevel="0" collapsed="false">
      <c r="B423" s="71" t="str">
        <f aca="false">+Input!A420</f>
        <v>JUN-2013</v>
      </c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125"/>
      <c r="BB423" s="125"/>
      <c r="BH423" s="84"/>
      <c r="BI423" s="85"/>
      <c r="BJ423" s="85"/>
      <c r="BK423" s="85"/>
      <c r="BL423" s="85"/>
      <c r="BM423" s="85"/>
      <c r="BN423" s="85"/>
      <c r="BO423" s="85"/>
      <c r="BP423" s="85"/>
      <c r="BQ423" s="85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  <c r="FQ423" s="84"/>
      <c r="FR423" s="84"/>
      <c r="FS423" s="84"/>
    </row>
    <row r="424" customFormat="false" ht="15" hidden="false" customHeight="false" outlineLevel="0" collapsed="false">
      <c r="B424" s="71" t="str">
        <f aca="false">+Input!A421</f>
        <v>JUL-2013</v>
      </c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125"/>
      <c r="BB424" s="125"/>
      <c r="BH424" s="84"/>
      <c r="BI424" s="85"/>
      <c r="BJ424" s="85"/>
      <c r="BK424" s="85"/>
      <c r="BL424" s="85"/>
      <c r="BM424" s="85"/>
      <c r="BN424" s="85"/>
      <c r="BO424" s="85"/>
      <c r="BP424" s="85"/>
      <c r="BQ424" s="85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  <c r="FQ424" s="84"/>
      <c r="FR424" s="84"/>
      <c r="FS424" s="84"/>
    </row>
    <row r="425" customFormat="false" ht="15" hidden="false" customHeight="false" outlineLevel="0" collapsed="false">
      <c r="B425" s="71" t="str">
        <f aca="false">+Input!A422</f>
        <v>AUG-2013</v>
      </c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125"/>
      <c r="BB425" s="125"/>
      <c r="BH425" s="84"/>
      <c r="BI425" s="85"/>
      <c r="BJ425" s="85"/>
      <c r="BK425" s="85"/>
      <c r="BL425" s="85"/>
      <c r="BM425" s="85"/>
      <c r="BN425" s="85"/>
      <c r="BO425" s="85"/>
      <c r="BP425" s="85"/>
      <c r="BQ425" s="85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  <c r="FQ425" s="84"/>
      <c r="FR425" s="84"/>
      <c r="FS425" s="84"/>
    </row>
    <row r="426" customFormat="false" ht="15" hidden="false" customHeight="false" outlineLevel="0" collapsed="false">
      <c r="B426" s="71" t="str">
        <f aca="false">+Input!A423</f>
        <v>SEP-2013</v>
      </c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125"/>
      <c r="BB426" s="125"/>
      <c r="BH426" s="84"/>
      <c r="BI426" s="85"/>
      <c r="BJ426" s="85"/>
      <c r="BK426" s="85"/>
      <c r="BL426" s="85"/>
      <c r="BM426" s="85"/>
      <c r="BN426" s="85"/>
      <c r="BO426" s="85"/>
      <c r="BP426" s="85"/>
      <c r="BQ426" s="85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  <c r="FQ426" s="84"/>
      <c r="FR426" s="84"/>
      <c r="FS426" s="84"/>
    </row>
    <row r="427" customFormat="false" ht="15" hidden="false" customHeight="false" outlineLevel="0" collapsed="false">
      <c r="B427" s="71" t="str">
        <f aca="false">+Input!A424</f>
        <v>OCT-2013</v>
      </c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125"/>
      <c r="BB427" s="125"/>
      <c r="BH427" s="84"/>
      <c r="BI427" s="85"/>
      <c r="BJ427" s="85"/>
      <c r="BK427" s="85"/>
      <c r="BL427" s="85"/>
      <c r="BM427" s="85"/>
      <c r="BN427" s="85"/>
      <c r="BO427" s="85"/>
      <c r="BP427" s="85"/>
      <c r="BQ427" s="85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  <c r="FQ427" s="84"/>
      <c r="FR427" s="84"/>
      <c r="FS427" s="84"/>
    </row>
    <row r="428" customFormat="false" ht="15" hidden="false" customHeight="false" outlineLevel="0" collapsed="false">
      <c r="B428" s="71" t="str">
        <f aca="false">+Input!A425</f>
        <v>NOV-2013</v>
      </c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125"/>
      <c r="BB428" s="125"/>
      <c r="BH428" s="84"/>
      <c r="BI428" s="85"/>
      <c r="BJ428" s="85"/>
      <c r="BK428" s="85"/>
      <c r="BL428" s="85"/>
      <c r="BM428" s="85"/>
      <c r="BN428" s="85"/>
      <c r="BO428" s="85"/>
      <c r="BP428" s="85"/>
      <c r="BQ428" s="85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  <c r="FQ428" s="84"/>
      <c r="FR428" s="84"/>
      <c r="FS428" s="84"/>
    </row>
    <row r="429" customFormat="false" ht="15" hidden="false" customHeight="false" outlineLevel="0" collapsed="false">
      <c r="B429" s="71" t="str">
        <f aca="false">+Input!A426</f>
        <v>DEC-2013</v>
      </c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  <c r="AY429" s="84"/>
      <c r="AZ429" s="84"/>
      <c r="BA429" s="125"/>
      <c r="BB429" s="125"/>
      <c r="BH429" s="84"/>
      <c r="BI429" s="85"/>
      <c r="BJ429" s="85"/>
      <c r="BK429" s="85"/>
      <c r="BL429" s="85"/>
      <c r="BM429" s="85"/>
      <c r="BN429" s="85"/>
      <c r="BO429" s="85"/>
      <c r="BP429" s="85"/>
      <c r="BQ429" s="85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  <c r="FQ429" s="84"/>
      <c r="FR429" s="84"/>
      <c r="FS429" s="84"/>
    </row>
    <row r="430" customFormat="false" ht="15" hidden="false" customHeight="false" outlineLevel="0" collapsed="false">
      <c r="B430" s="71" t="str">
        <f aca="false">+Input!A427</f>
        <v>JAN-2014</v>
      </c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125"/>
      <c r="BB430" s="125"/>
      <c r="BH430" s="84"/>
      <c r="BI430" s="85"/>
      <c r="BJ430" s="85"/>
      <c r="BK430" s="85"/>
      <c r="BL430" s="85"/>
      <c r="BM430" s="85"/>
      <c r="BN430" s="85"/>
      <c r="BO430" s="85"/>
      <c r="BP430" s="85"/>
      <c r="BQ430" s="85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  <c r="FQ430" s="84"/>
      <c r="FR430" s="84"/>
      <c r="FS430" s="84"/>
    </row>
    <row r="431" customFormat="false" ht="15" hidden="false" customHeight="false" outlineLevel="0" collapsed="false">
      <c r="B431" s="71" t="str">
        <f aca="false">+Input!A428</f>
        <v>FEB-2014</v>
      </c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125"/>
      <c r="BB431" s="125"/>
      <c r="BH431" s="84"/>
      <c r="BI431" s="85"/>
      <c r="BJ431" s="85"/>
      <c r="BK431" s="85"/>
      <c r="BL431" s="85"/>
      <c r="BM431" s="85"/>
      <c r="BN431" s="85"/>
      <c r="BO431" s="85"/>
      <c r="BP431" s="85"/>
      <c r="BQ431" s="85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  <c r="FQ431" s="84"/>
      <c r="FR431" s="84"/>
      <c r="FS431" s="84"/>
    </row>
    <row r="432" customFormat="false" ht="15" hidden="false" customHeight="false" outlineLevel="0" collapsed="false">
      <c r="B432" s="71" t="str">
        <f aca="false">+Input!A429</f>
        <v>MAR-2014</v>
      </c>
      <c r="D432" s="70"/>
      <c r="E432" s="70"/>
      <c r="F432" s="70"/>
      <c r="G432" s="70"/>
      <c r="H432" s="131"/>
      <c r="I432" s="70"/>
      <c r="J432" s="70"/>
      <c r="K432" s="70"/>
      <c r="L432" s="70"/>
      <c r="M432" s="131"/>
      <c r="N432" s="70"/>
      <c r="O432" s="70"/>
      <c r="P432" s="70"/>
      <c r="Q432" s="70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131"/>
      <c r="BB432" s="131"/>
      <c r="BH432" s="70"/>
      <c r="BI432" s="68"/>
      <c r="BJ432" s="68"/>
      <c r="BK432" s="68"/>
      <c r="BL432" s="68"/>
      <c r="BM432" s="68"/>
      <c r="BN432" s="68"/>
      <c r="BO432" s="68"/>
      <c r="BP432" s="68"/>
      <c r="BQ432" s="68"/>
      <c r="BR432" s="70"/>
      <c r="BS432" s="70"/>
      <c r="BT432" s="70"/>
      <c r="BU432" s="70"/>
      <c r="BV432" s="70"/>
    </row>
    <row r="433" customFormat="false" ht="15" hidden="false" customHeight="false" outlineLevel="0" collapsed="false">
      <c r="B433" s="71" t="str">
        <f aca="false">+Input!A430</f>
        <v>APR-2014</v>
      </c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131"/>
      <c r="BB433" s="131"/>
      <c r="BH433" s="70"/>
      <c r="BI433" s="68"/>
      <c r="BJ433" s="68"/>
      <c r="BK433" s="68"/>
      <c r="BL433" s="68"/>
      <c r="BM433" s="68"/>
      <c r="BN433" s="68"/>
      <c r="BO433" s="68"/>
      <c r="BP433" s="68"/>
      <c r="BQ433" s="68"/>
      <c r="BR433" s="70"/>
      <c r="BS433" s="70"/>
      <c r="BT433" s="70"/>
      <c r="BU433" s="70"/>
      <c r="BV433" s="70"/>
    </row>
    <row r="434" customFormat="false" ht="15" hidden="false" customHeight="false" outlineLevel="0" collapsed="false">
      <c r="B434" s="71" t="str">
        <f aca="false">+Input!A431</f>
        <v>MAY-2014</v>
      </c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131"/>
      <c r="BB434" s="131"/>
      <c r="BH434" s="70"/>
      <c r="BI434" s="68"/>
      <c r="BJ434" s="68"/>
      <c r="BK434" s="68"/>
      <c r="BL434" s="68"/>
      <c r="BM434" s="68"/>
      <c r="BN434" s="68"/>
      <c r="BO434" s="68"/>
      <c r="BP434" s="68"/>
      <c r="BQ434" s="68"/>
      <c r="BR434" s="70"/>
      <c r="BS434" s="70"/>
      <c r="BT434" s="70"/>
      <c r="BU434" s="70"/>
      <c r="BV434" s="70"/>
    </row>
    <row r="435" customFormat="false" ht="15" hidden="false" customHeight="false" outlineLevel="0" collapsed="false">
      <c r="B435" s="71" t="str">
        <f aca="false">+Input!A432</f>
        <v>JUN-2014</v>
      </c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131"/>
      <c r="BB435" s="131"/>
      <c r="BH435" s="70"/>
      <c r="BI435" s="68"/>
      <c r="BJ435" s="68"/>
      <c r="BK435" s="68"/>
      <c r="BL435" s="68"/>
      <c r="BM435" s="68"/>
      <c r="BN435" s="68"/>
      <c r="BO435" s="68"/>
      <c r="BP435" s="68"/>
      <c r="BQ435" s="68"/>
      <c r="BR435" s="70"/>
      <c r="BS435" s="70"/>
      <c r="BT435" s="70"/>
      <c r="BU435" s="70"/>
      <c r="BV435" s="70"/>
    </row>
    <row r="436" customFormat="false" ht="15" hidden="false" customHeight="false" outlineLevel="0" collapsed="false">
      <c r="B436" s="71" t="str">
        <f aca="false">+Input!A433</f>
        <v>JUL-2014</v>
      </c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131"/>
      <c r="BB436" s="131"/>
      <c r="BH436" s="70"/>
      <c r="BI436" s="68"/>
      <c r="BJ436" s="68"/>
      <c r="BK436" s="68"/>
      <c r="BL436" s="68"/>
      <c r="BM436" s="68"/>
      <c r="BN436" s="68"/>
      <c r="BO436" s="68"/>
      <c r="BP436" s="68"/>
      <c r="BQ436" s="68"/>
      <c r="BR436" s="70"/>
      <c r="BS436" s="70"/>
      <c r="BT436" s="70"/>
      <c r="BU436" s="70"/>
      <c r="BV436" s="70"/>
    </row>
    <row r="437" customFormat="false" ht="15" hidden="false" customHeight="false" outlineLevel="0" collapsed="false">
      <c r="B437" s="71" t="str">
        <f aca="false">+Input!A434</f>
        <v>AUG-2014</v>
      </c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131"/>
      <c r="BB437" s="131"/>
      <c r="BH437" s="70"/>
      <c r="BI437" s="68"/>
      <c r="BJ437" s="68"/>
      <c r="BK437" s="68"/>
      <c r="BL437" s="68"/>
      <c r="BM437" s="68"/>
      <c r="BN437" s="68"/>
      <c r="BO437" s="68"/>
      <c r="BP437" s="68"/>
      <c r="BQ437" s="68"/>
      <c r="BR437" s="70"/>
      <c r="BS437" s="70"/>
      <c r="BT437" s="70"/>
      <c r="BU437" s="70"/>
      <c r="BV437" s="70"/>
    </row>
    <row r="438" customFormat="false" ht="15" hidden="false" customHeight="false" outlineLevel="0" collapsed="false">
      <c r="B438" s="71" t="str">
        <f aca="false">+Input!A435</f>
        <v>SEP-2014</v>
      </c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131"/>
      <c r="BB438" s="131"/>
      <c r="BH438" s="70"/>
      <c r="BI438" s="68"/>
      <c r="BJ438" s="68"/>
      <c r="BK438" s="68"/>
      <c r="BL438" s="68"/>
      <c r="BM438" s="68"/>
      <c r="BN438" s="68"/>
      <c r="BO438" s="68"/>
      <c r="BP438" s="68"/>
      <c r="BQ438" s="68"/>
      <c r="BR438" s="70"/>
      <c r="BS438" s="70"/>
      <c r="BT438" s="70"/>
      <c r="BU438" s="70"/>
      <c r="BV438" s="70"/>
    </row>
    <row r="439" customFormat="false" ht="15" hidden="false" customHeight="false" outlineLevel="0" collapsed="false">
      <c r="B439" s="71" t="str">
        <f aca="false">+Input!A436</f>
        <v>OCT-2014</v>
      </c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131"/>
      <c r="BB439" s="131"/>
      <c r="BH439" s="70"/>
      <c r="BI439" s="68"/>
      <c r="BJ439" s="68"/>
      <c r="BK439" s="68"/>
      <c r="BL439" s="68"/>
      <c r="BM439" s="68"/>
      <c r="BN439" s="68"/>
      <c r="BO439" s="68"/>
      <c r="BP439" s="68"/>
      <c r="BQ439" s="68"/>
      <c r="BR439" s="70"/>
      <c r="BS439" s="70"/>
      <c r="BT439" s="70"/>
      <c r="BU439" s="70"/>
      <c r="BV439" s="70"/>
    </row>
    <row r="440" customFormat="false" ht="15" hidden="false" customHeight="false" outlineLevel="0" collapsed="false">
      <c r="B440" s="71" t="str">
        <f aca="false">+Input!A437</f>
        <v>NOV-2014</v>
      </c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131"/>
      <c r="BB440" s="131"/>
      <c r="BH440" s="70"/>
      <c r="BI440" s="68"/>
      <c r="BJ440" s="68"/>
      <c r="BK440" s="68"/>
      <c r="BL440" s="68"/>
      <c r="BM440" s="68"/>
      <c r="BN440" s="68"/>
      <c r="BO440" s="68"/>
      <c r="BP440" s="68"/>
      <c r="BQ440" s="68"/>
      <c r="BR440" s="70"/>
      <c r="BS440" s="70"/>
      <c r="BT440" s="70"/>
      <c r="BU440" s="70"/>
      <c r="BV440" s="70"/>
    </row>
    <row r="441" customFormat="false" ht="15" hidden="false" customHeight="false" outlineLevel="0" collapsed="false">
      <c r="B441" s="71" t="str">
        <f aca="false">+Input!A438</f>
        <v>DEC-2014</v>
      </c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131"/>
      <c r="BB441" s="131"/>
      <c r="BH441" s="70"/>
      <c r="BI441" s="68"/>
      <c r="BJ441" s="68"/>
      <c r="BK441" s="68"/>
      <c r="BL441" s="68"/>
      <c r="BM441" s="68"/>
      <c r="BN441" s="68"/>
      <c r="BO441" s="68"/>
      <c r="BP441" s="68"/>
      <c r="BQ441" s="68"/>
      <c r="BR441" s="70"/>
      <c r="BS441" s="70"/>
      <c r="BT441" s="70"/>
      <c r="BU441" s="70"/>
      <c r="BV441" s="70"/>
    </row>
    <row r="442" customFormat="false" ht="15" hidden="false" customHeight="false" outlineLevel="0" collapsed="false">
      <c r="B442" s="71" t="str">
        <f aca="false">+Input!A439</f>
        <v>JAN-2015</v>
      </c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131"/>
      <c r="BB442" s="131"/>
      <c r="BH442" s="70"/>
      <c r="BI442" s="68"/>
      <c r="BJ442" s="68"/>
      <c r="BK442" s="68"/>
      <c r="BL442" s="68"/>
      <c r="BM442" s="68"/>
      <c r="BN442" s="68"/>
      <c r="BO442" s="68"/>
      <c r="BP442" s="68"/>
      <c r="BQ442" s="68"/>
      <c r="BR442" s="70"/>
      <c r="BS442" s="70"/>
      <c r="BT442" s="70"/>
      <c r="BU442" s="70"/>
      <c r="BV442" s="70"/>
    </row>
    <row r="443" customFormat="false" ht="15" hidden="false" customHeight="false" outlineLevel="0" collapsed="false">
      <c r="B443" s="71" t="str">
        <f aca="false">+Input!A440</f>
        <v>FEB-2015</v>
      </c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131"/>
      <c r="BB443" s="131"/>
      <c r="BH443" s="70"/>
      <c r="BI443" s="68"/>
      <c r="BJ443" s="68"/>
      <c r="BK443" s="68"/>
      <c r="BL443" s="68"/>
      <c r="BM443" s="68"/>
      <c r="BN443" s="68"/>
      <c r="BO443" s="68"/>
      <c r="BP443" s="68"/>
      <c r="BQ443" s="68"/>
      <c r="BR443" s="70"/>
      <c r="BS443" s="70"/>
      <c r="BT443" s="70"/>
      <c r="BU443" s="70"/>
      <c r="BV443" s="70"/>
    </row>
    <row r="444" customFormat="false" ht="15" hidden="false" customHeight="false" outlineLevel="0" collapsed="false">
      <c r="B444" s="71" t="str">
        <f aca="false">+Input!A441</f>
        <v>MAR-2015</v>
      </c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131"/>
      <c r="BB444" s="131"/>
      <c r="BH444" s="70"/>
      <c r="BI444" s="68"/>
      <c r="BJ444" s="68"/>
      <c r="BK444" s="68"/>
      <c r="BL444" s="68"/>
      <c r="BM444" s="68"/>
      <c r="BN444" s="68"/>
      <c r="BO444" s="68"/>
      <c r="BP444" s="68"/>
      <c r="BQ444" s="68"/>
      <c r="BR444" s="70"/>
      <c r="BS444" s="70"/>
      <c r="BT444" s="70"/>
      <c r="BU444" s="70"/>
      <c r="BV444" s="70"/>
    </row>
    <row r="445" customFormat="false" ht="15" hidden="false" customHeight="false" outlineLevel="0" collapsed="false">
      <c r="B445" s="71" t="str">
        <f aca="false">+Input!A442</f>
        <v>APR-2015</v>
      </c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131"/>
      <c r="BB445" s="131"/>
      <c r="BH445" s="70"/>
      <c r="BI445" s="68"/>
      <c r="BJ445" s="68"/>
      <c r="BK445" s="68"/>
      <c r="BL445" s="68"/>
      <c r="BM445" s="68"/>
      <c r="BN445" s="68"/>
      <c r="BO445" s="68"/>
      <c r="BP445" s="68"/>
      <c r="BQ445" s="68"/>
      <c r="BR445" s="70"/>
      <c r="BS445" s="70"/>
      <c r="BT445" s="70"/>
      <c r="BU445" s="70"/>
      <c r="BV445" s="70"/>
    </row>
    <row r="446" customFormat="false" ht="15" hidden="false" customHeight="false" outlineLevel="0" collapsed="false">
      <c r="B446" s="71" t="str">
        <f aca="false">+Input!A443</f>
        <v>MAY-2015</v>
      </c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131"/>
      <c r="BB446" s="131"/>
      <c r="BH446" s="70"/>
      <c r="BI446" s="68"/>
      <c r="BJ446" s="68"/>
      <c r="BK446" s="68"/>
      <c r="BL446" s="68"/>
      <c r="BM446" s="68"/>
      <c r="BN446" s="68"/>
      <c r="BO446" s="68"/>
      <c r="BP446" s="68"/>
      <c r="BQ446" s="68"/>
      <c r="BR446" s="70"/>
      <c r="BS446" s="70"/>
      <c r="BT446" s="70"/>
      <c r="BU446" s="70"/>
      <c r="BV446" s="70"/>
    </row>
    <row r="447" customFormat="false" ht="15" hidden="false" customHeight="false" outlineLevel="0" collapsed="false">
      <c r="B447" s="71" t="str">
        <f aca="false">+Input!A444</f>
        <v>JUN-2015</v>
      </c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131"/>
      <c r="BB447" s="131"/>
      <c r="BH447" s="70"/>
      <c r="BI447" s="68"/>
      <c r="BJ447" s="68"/>
      <c r="BK447" s="68"/>
      <c r="BL447" s="68"/>
      <c r="BM447" s="68"/>
      <c r="BN447" s="68"/>
      <c r="BO447" s="68"/>
      <c r="BP447" s="68"/>
      <c r="BQ447" s="68"/>
      <c r="BR447" s="70"/>
      <c r="BS447" s="70"/>
      <c r="BT447" s="70"/>
      <c r="BU447" s="70"/>
      <c r="BV447" s="70"/>
    </row>
    <row r="448" customFormat="false" ht="15" hidden="false" customHeight="false" outlineLevel="0" collapsed="false">
      <c r="B448" s="71" t="str">
        <f aca="false">+Input!A445</f>
        <v>JUL-2015</v>
      </c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131"/>
      <c r="BB448" s="131"/>
      <c r="BH448" s="70"/>
      <c r="BI448" s="68"/>
      <c r="BJ448" s="68"/>
      <c r="BK448" s="68"/>
      <c r="BL448" s="68"/>
      <c r="BM448" s="68"/>
      <c r="BN448" s="68"/>
      <c r="BO448" s="68"/>
      <c r="BP448" s="68"/>
      <c r="BQ448" s="68"/>
      <c r="BR448" s="70"/>
      <c r="BS448" s="70"/>
      <c r="BT448" s="70"/>
      <c r="BU448" s="70"/>
      <c r="BV448" s="70"/>
    </row>
    <row r="449" customFormat="false" ht="15" hidden="false" customHeight="false" outlineLevel="0" collapsed="false">
      <c r="B449" s="71" t="str">
        <f aca="false">+Input!A446</f>
        <v>AUG-2015</v>
      </c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131"/>
      <c r="BB449" s="131"/>
      <c r="BH449" s="70"/>
      <c r="BI449" s="68"/>
      <c r="BJ449" s="68"/>
      <c r="BK449" s="68"/>
      <c r="BL449" s="68"/>
      <c r="BM449" s="68"/>
      <c r="BN449" s="68"/>
      <c r="BO449" s="68"/>
      <c r="BP449" s="68"/>
      <c r="BQ449" s="68"/>
      <c r="BR449" s="70"/>
      <c r="BS449" s="70"/>
      <c r="BT449" s="70"/>
      <c r="BU449" s="70"/>
      <c r="BV449" s="70"/>
    </row>
    <row r="450" customFormat="false" ht="15" hidden="false" customHeight="false" outlineLevel="0" collapsed="false">
      <c r="B450" s="71" t="str">
        <f aca="false">+Input!A447</f>
        <v>SEP-2015</v>
      </c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131"/>
      <c r="BB450" s="131"/>
      <c r="BH450" s="70"/>
      <c r="BI450" s="68"/>
      <c r="BJ450" s="68"/>
      <c r="BK450" s="68"/>
      <c r="BL450" s="68"/>
      <c r="BM450" s="68"/>
      <c r="BN450" s="68"/>
      <c r="BO450" s="68"/>
      <c r="BP450" s="68"/>
      <c r="BQ450" s="68"/>
      <c r="BR450" s="70"/>
      <c r="BS450" s="70"/>
      <c r="BT450" s="70"/>
      <c r="BU450" s="70"/>
      <c r="BV450" s="70"/>
    </row>
    <row r="451" customFormat="false" ht="15" hidden="false" customHeight="false" outlineLevel="0" collapsed="false">
      <c r="B451" s="71" t="str">
        <f aca="false">+Input!A448</f>
        <v>OCT-2015</v>
      </c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131"/>
      <c r="BB451" s="131"/>
      <c r="BH451" s="70"/>
      <c r="BI451" s="68"/>
      <c r="BJ451" s="68"/>
      <c r="BK451" s="68"/>
      <c r="BL451" s="68"/>
      <c r="BM451" s="68"/>
      <c r="BN451" s="68"/>
      <c r="BO451" s="68"/>
      <c r="BP451" s="68"/>
      <c r="BQ451" s="68"/>
      <c r="BR451" s="70"/>
      <c r="BS451" s="70"/>
      <c r="BT451" s="70"/>
      <c r="BU451" s="70"/>
      <c r="BV451" s="70"/>
    </row>
    <row r="452" customFormat="false" ht="15" hidden="false" customHeight="false" outlineLevel="0" collapsed="false">
      <c r="B452" s="71" t="str">
        <f aca="false">+Input!A449</f>
        <v>NOV-2015</v>
      </c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131"/>
      <c r="BB452" s="131"/>
      <c r="BH452" s="70"/>
      <c r="BI452" s="68"/>
      <c r="BJ452" s="68"/>
      <c r="BK452" s="68"/>
      <c r="BL452" s="68"/>
      <c r="BM452" s="68"/>
      <c r="BN452" s="68"/>
      <c r="BO452" s="68"/>
      <c r="BP452" s="68"/>
      <c r="BQ452" s="68"/>
      <c r="BR452" s="70"/>
      <c r="BS452" s="70"/>
      <c r="BT452" s="70"/>
      <c r="BU452" s="70"/>
      <c r="BV452" s="70"/>
    </row>
    <row r="453" customFormat="false" ht="15" hidden="false" customHeight="false" outlineLevel="0" collapsed="false">
      <c r="B453" s="71" t="str">
        <f aca="false">+Input!A450</f>
        <v>DEC-2015</v>
      </c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131"/>
      <c r="BB453" s="131"/>
      <c r="BH453" s="70"/>
      <c r="BI453" s="68"/>
      <c r="BJ453" s="68"/>
      <c r="BK453" s="68"/>
      <c r="BL453" s="68"/>
      <c r="BM453" s="68"/>
      <c r="BN453" s="68"/>
      <c r="BO453" s="68"/>
      <c r="BP453" s="68"/>
      <c r="BQ453" s="68"/>
      <c r="BR453" s="70"/>
      <c r="BS453" s="70"/>
      <c r="BT453" s="70"/>
      <c r="BU453" s="70"/>
      <c r="BV453" s="70"/>
    </row>
    <row r="454" customFormat="false" ht="15" hidden="false" customHeight="false" outlineLevel="0" collapsed="false">
      <c r="B454" s="71" t="str">
        <f aca="false">+Input!A451</f>
        <v>JAN-2016</v>
      </c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131"/>
      <c r="BB454" s="131"/>
      <c r="BH454" s="70"/>
      <c r="BI454" s="68"/>
      <c r="BJ454" s="68"/>
      <c r="BK454" s="68"/>
      <c r="BL454" s="68"/>
      <c r="BM454" s="68"/>
      <c r="BN454" s="68"/>
      <c r="BO454" s="68"/>
      <c r="BP454" s="68"/>
      <c r="BQ454" s="68"/>
      <c r="BR454" s="70"/>
      <c r="BS454" s="70"/>
      <c r="BT454" s="70"/>
      <c r="BU454" s="70"/>
      <c r="BV454" s="70"/>
    </row>
    <row r="455" customFormat="false" ht="15" hidden="false" customHeight="false" outlineLevel="0" collapsed="false">
      <c r="B455" s="71" t="str">
        <f aca="false">+Input!A452</f>
        <v>FEB-2016</v>
      </c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131"/>
      <c r="BB455" s="131"/>
      <c r="BH455" s="70"/>
      <c r="BI455" s="68"/>
      <c r="BJ455" s="68"/>
      <c r="BK455" s="68"/>
      <c r="BL455" s="68"/>
      <c r="BM455" s="68"/>
      <c r="BN455" s="68"/>
      <c r="BO455" s="68"/>
      <c r="BP455" s="68"/>
      <c r="BQ455" s="68"/>
      <c r="BR455" s="70"/>
      <c r="BS455" s="70"/>
      <c r="BT455" s="70"/>
      <c r="BU455" s="70"/>
      <c r="BV455" s="70"/>
    </row>
    <row r="456" customFormat="false" ht="15" hidden="false" customHeight="false" outlineLevel="0" collapsed="false">
      <c r="B456" s="71" t="str">
        <f aca="false">+Input!A453</f>
        <v>MAR-2016</v>
      </c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131"/>
      <c r="BB456" s="131"/>
      <c r="BH456" s="70"/>
      <c r="BI456" s="68"/>
      <c r="BJ456" s="68"/>
      <c r="BK456" s="68"/>
      <c r="BL456" s="68"/>
      <c r="BM456" s="68"/>
      <c r="BN456" s="68"/>
      <c r="BO456" s="68"/>
      <c r="BP456" s="68"/>
      <c r="BQ456" s="68"/>
      <c r="BR456" s="70"/>
      <c r="BS456" s="70"/>
      <c r="BT456" s="70"/>
      <c r="BU456" s="70"/>
      <c r="BV456" s="70"/>
    </row>
    <row r="457" customFormat="false" ht="15" hidden="false" customHeight="false" outlineLevel="0" collapsed="false">
      <c r="B457" s="71" t="str">
        <f aca="false">+Input!A454</f>
        <v>APR-2016</v>
      </c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131"/>
      <c r="BB457" s="131"/>
      <c r="BH457" s="70"/>
      <c r="BI457" s="68"/>
      <c r="BJ457" s="68"/>
      <c r="BK457" s="68"/>
      <c r="BL457" s="68"/>
      <c r="BM457" s="68"/>
      <c r="BN457" s="68"/>
      <c r="BO457" s="68"/>
      <c r="BP457" s="68"/>
      <c r="BQ457" s="68"/>
      <c r="BR457" s="70"/>
      <c r="BS457" s="70"/>
      <c r="BT457" s="70"/>
      <c r="BU457" s="70"/>
      <c r="BV457" s="70"/>
    </row>
    <row r="458" customFormat="false" ht="15" hidden="false" customHeight="false" outlineLevel="0" collapsed="false">
      <c r="B458" s="71" t="str">
        <f aca="false">+Input!A455</f>
        <v>MAY-2016</v>
      </c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131"/>
      <c r="BB458" s="131"/>
      <c r="BH458" s="70"/>
      <c r="BI458" s="68"/>
      <c r="BJ458" s="68"/>
      <c r="BK458" s="68"/>
      <c r="BL458" s="68"/>
      <c r="BM458" s="68"/>
      <c r="BN458" s="68"/>
      <c r="BO458" s="68"/>
      <c r="BP458" s="68"/>
      <c r="BQ458" s="68"/>
      <c r="BR458" s="70"/>
      <c r="BS458" s="70"/>
      <c r="BT458" s="70"/>
      <c r="BU458" s="70"/>
      <c r="BV458" s="70"/>
    </row>
    <row r="459" customFormat="false" ht="15" hidden="false" customHeight="false" outlineLevel="0" collapsed="false">
      <c r="B459" s="71" t="str">
        <f aca="false">+Input!A456</f>
        <v>JUN-2016</v>
      </c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131"/>
      <c r="BB459" s="131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</row>
    <row r="460" customFormat="false" ht="15" hidden="false" customHeight="false" outlineLevel="0" collapsed="false">
      <c r="B460" s="71" t="str">
        <f aca="false">+Input!A457</f>
        <v>JUL-2016</v>
      </c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131"/>
      <c r="BB460" s="131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</row>
    <row r="461" customFormat="false" ht="15" hidden="false" customHeight="false" outlineLevel="0" collapsed="false">
      <c r="B461" s="71" t="str">
        <f aca="false">+Input!A458</f>
        <v>AUG-2016</v>
      </c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131"/>
      <c r="BB461" s="131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</row>
    <row r="462" customFormat="false" ht="15" hidden="false" customHeight="false" outlineLevel="0" collapsed="false">
      <c r="B462" s="71" t="str">
        <f aca="false">+Input!A459</f>
        <v>SEP-2016</v>
      </c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131"/>
      <c r="BB462" s="131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</row>
    <row r="463" customFormat="false" ht="15" hidden="false" customHeight="false" outlineLevel="0" collapsed="false">
      <c r="B463" s="71" t="str">
        <f aca="false">+Input!A460</f>
        <v>OCT-2016</v>
      </c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131"/>
      <c r="BB463" s="131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</row>
    <row r="464" customFormat="false" ht="15" hidden="false" customHeight="false" outlineLevel="0" collapsed="false">
      <c r="B464" s="71" t="str">
        <f aca="false">+Input!A461</f>
        <v>NOV-2016</v>
      </c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131"/>
      <c r="BB464" s="131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  <c r="BT464" s="70"/>
      <c r="BU464" s="70"/>
      <c r="BV464" s="70"/>
    </row>
    <row r="465" customFormat="false" ht="15" hidden="false" customHeight="false" outlineLevel="0" collapsed="false">
      <c r="B465" s="71" t="str">
        <f aca="false">+Input!A462</f>
        <v>DEC-2016</v>
      </c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131"/>
      <c r="BB465" s="131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</row>
    <row r="466" customFormat="false" ht="15" hidden="false" customHeight="false" outlineLevel="0" collapsed="false">
      <c r="B466" s="71" t="str">
        <f aca="false">+Input!A463</f>
        <v>JAN-2017</v>
      </c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131"/>
      <c r="BB466" s="131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</row>
    <row r="467" customFormat="false" ht="15" hidden="false" customHeight="false" outlineLevel="0" collapsed="false">
      <c r="B467" s="71" t="str">
        <f aca="false">+Input!A464</f>
        <v>FEB-2017</v>
      </c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131"/>
      <c r="BB467" s="131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  <c r="BT467" s="70"/>
      <c r="BU467" s="70"/>
      <c r="BV467" s="70"/>
    </row>
    <row r="468" customFormat="false" ht="15" hidden="false" customHeight="false" outlineLevel="0" collapsed="false">
      <c r="B468" s="71" t="str">
        <f aca="false">+Input!A465</f>
        <v>MAR-2017</v>
      </c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131"/>
      <c r="BB468" s="131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</row>
    <row r="469" customFormat="false" ht="15" hidden="false" customHeight="false" outlineLevel="0" collapsed="false">
      <c r="B469" s="71" t="str">
        <f aca="false">+Input!A466</f>
        <v>APR-2017</v>
      </c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131"/>
      <c r="BB469" s="131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</row>
    <row r="470" customFormat="false" ht="15" hidden="false" customHeight="false" outlineLevel="0" collapsed="false">
      <c r="B470" s="71" t="str">
        <f aca="false">+Input!A467</f>
        <v>MAY-2017</v>
      </c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131"/>
      <c r="BB470" s="131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</row>
    <row r="471" customFormat="false" ht="15" hidden="false" customHeight="false" outlineLevel="0" collapsed="false">
      <c r="B471" s="71" t="str">
        <f aca="false">+Input!A468</f>
        <v>JUN-2017</v>
      </c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131"/>
      <c r="BB471" s="131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  <c r="BT471" s="70"/>
      <c r="BU471" s="70"/>
      <c r="BV471" s="70"/>
    </row>
    <row r="472" customFormat="false" ht="15" hidden="false" customHeight="false" outlineLevel="0" collapsed="false">
      <c r="B472" s="71" t="str">
        <f aca="false">+Input!A469</f>
        <v>JUL-2017</v>
      </c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131"/>
      <c r="BB472" s="131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  <c r="BT472" s="70"/>
      <c r="BU472" s="70"/>
      <c r="BV472" s="70"/>
    </row>
    <row r="473" customFormat="false" ht="15" hidden="false" customHeight="false" outlineLevel="0" collapsed="false">
      <c r="B473" s="71" t="str">
        <f aca="false">+Input!A470</f>
        <v>AUG-2017</v>
      </c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131"/>
      <c r="BB473" s="131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</row>
    <row r="474" customFormat="false" ht="15" hidden="false" customHeight="false" outlineLevel="0" collapsed="false">
      <c r="B474" s="71" t="str">
        <f aca="false">+Input!A471</f>
        <v>SEP-2017</v>
      </c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131"/>
      <c r="BB474" s="131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</row>
    <row r="475" customFormat="false" ht="15" hidden="false" customHeight="false" outlineLevel="0" collapsed="false">
      <c r="B475" s="71" t="str">
        <f aca="false">+Input!A472</f>
        <v>OCT-2017</v>
      </c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131"/>
      <c r="BB475" s="131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  <c r="BT475" s="70"/>
      <c r="BU475" s="70"/>
      <c r="BV475" s="70"/>
    </row>
    <row r="476" customFormat="false" ht="15" hidden="false" customHeight="false" outlineLevel="0" collapsed="false">
      <c r="B476" s="71" t="str">
        <f aca="false">+Input!A473</f>
        <v>NOV-2017</v>
      </c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131"/>
      <c r="BB476" s="131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</row>
    <row r="477" customFormat="false" ht="15" hidden="false" customHeight="false" outlineLevel="0" collapsed="false">
      <c r="B477" s="71" t="str">
        <f aca="false">+Input!A474</f>
        <v>DEC-2017</v>
      </c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131"/>
      <c r="BB477" s="131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</row>
    <row r="478" customFormat="false" ht="15" hidden="false" customHeight="false" outlineLevel="0" collapsed="false">
      <c r="B478" s="71" t="str">
        <f aca="false">+Input!A475</f>
        <v>JAN-2018</v>
      </c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131"/>
      <c r="BB478" s="131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  <c r="BT478" s="70"/>
      <c r="BU478" s="70"/>
      <c r="BV478" s="70"/>
    </row>
    <row r="479" customFormat="false" ht="15" hidden="false" customHeight="false" outlineLevel="0" collapsed="false">
      <c r="B479" s="71" t="str">
        <f aca="false">+Input!A476</f>
        <v>FEB-2018</v>
      </c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131"/>
      <c r="BB479" s="131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</row>
    <row r="480" customFormat="false" ht="15" hidden="false" customHeight="false" outlineLevel="0" collapsed="false">
      <c r="B480" s="71" t="str">
        <f aca="false">+Input!A477</f>
        <v>MAR-2018</v>
      </c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131"/>
      <c r="BB480" s="131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</row>
    <row r="481" customFormat="false" ht="15" hidden="false" customHeight="false" outlineLevel="0" collapsed="false">
      <c r="B481" s="71" t="str">
        <f aca="false">+Input!A478</f>
        <v>APR-2018</v>
      </c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131"/>
      <c r="BB481" s="131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</row>
    <row r="482" customFormat="false" ht="15" hidden="false" customHeight="false" outlineLevel="0" collapsed="false">
      <c r="B482" s="71" t="str">
        <f aca="false">+Input!A479</f>
        <v>MAY-2018</v>
      </c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131"/>
      <c r="BB482" s="131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  <c r="BT482" s="70"/>
      <c r="BU482" s="70"/>
      <c r="BV482" s="70"/>
    </row>
    <row r="483" customFormat="false" ht="15" hidden="false" customHeight="false" outlineLevel="0" collapsed="false">
      <c r="B483" s="71" t="str">
        <f aca="false">+Input!A480</f>
        <v>JUN-2018</v>
      </c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131"/>
      <c r="BB483" s="131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</row>
    <row r="484" customFormat="false" ht="15" hidden="false" customHeight="false" outlineLevel="0" collapsed="false">
      <c r="B484" s="71" t="str">
        <f aca="false">+Input!A481</f>
        <v>JUL-2018</v>
      </c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131"/>
      <c r="BB484" s="131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</row>
    <row r="485" customFormat="false" ht="15" hidden="false" customHeight="false" outlineLevel="0" collapsed="false">
      <c r="B485" s="71" t="str">
        <f aca="false">+Input!A482</f>
        <v>AUG-2018</v>
      </c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131"/>
      <c r="BB485" s="131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</row>
    <row r="486" customFormat="false" ht="15" hidden="false" customHeight="false" outlineLevel="0" collapsed="false">
      <c r="B486" s="71" t="str">
        <f aca="false">+Input!A483</f>
        <v>SEP-2018</v>
      </c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131"/>
      <c r="BB486" s="131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</row>
    <row r="487" customFormat="false" ht="15" hidden="false" customHeight="false" outlineLevel="0" collapsed="false">
      <c r="B487" s="71" t="str">
        <f aca="false">+Input!A484</f>
        <v>OCT-2018</v>
      </c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131"/>
      <c r="BB487" s="131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</row>
    <row r="488" customFormat="false" ht="15" hidden="false" customHeight="false" outlineLevel="0" collapsed="false">
      <c r="B488" s="71" t="str">
        <f aca="false">+Input!A485</f>
        <v>NOV-2018</v>
      </c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131"/>
      <c r="BB488" s="131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</row>
    <row r="489" customFormat="false" ht="15" hidden="false" customHeight="false" outlineLevel="0" collapsed="false">
      <c r="B489" s="71" t="str">
        <f aca="false">+Input!A486</f>
        <v>DEC-2018</v>
      </c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131"/>
      <c r="BB489" s="131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</row>
    <row r="490" customFormat="false" ht="15" hidden="false" customHeight="false" outlineLevel="0" collapsed="false">
      <c r="B490" s="71" t="str">
        <f aca="false">+Input!A487</f>
        <v>JAN-2019</v>
      </c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131"/>
      <c r="BB490" s="131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</row>
    <row r="491" customFormat="false" ht="15" hidden="false" customHeight="false" outlineLevel="0" collapsed="false">
      <c r="B491" s="71" t="str">
        <f aca="false">+Input!A488</f>
        <v>FEB-2019</v>
      </c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131"/>
      <c r="BB491" s="131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</row>
    <row r="492" customFormat="false" ht="15" hidden="false" customHeight="false" outlineLevel="0" collapsed="false">
      <c r="B492" s="71" t="str">
        <f aca="false">+Input!A489</f>
        <v>MAR-2019</v>
      </c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131"/>
      <c r="BB492" s="131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</row>
    <row r="493" customFormat="false" ht="15" hidden="false" customHeight="false" outlineLevel="0" collapsed="false">
      <c r="B493" s="71" t="str">
        <f aca="false">+Input!A490</f>
        <v>APR-2019</v>
      </c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131"/>
      <c r="BB493" s="131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  <c r="BT493" s="70"/>
      <c r="BU493" s="70"/>
      <c r="BV493" s="70"/>
    </row>
    <row r="494" customFormat="false" ht="15" hidden="false" customHeight="false" outlineLevel="0" collapsed="false">
      <c r="B494" s="71" t="str">
        <f aca="false">+Input!A491</f>
        <v>MAY-2019</v>
      </c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131"/>
      <c r="BB494" s="131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  <c r="BT494" s="70"/>
      <c r="BU494" s="70"/>
      <c r="BV494" s="70"/>
    </row>
    <row r="495" customFormat="false" ht="15" hidden="false" customHeight="false" outlineLevel="0" collapsed="false">
      <c r="B495" s="71" t="n">
        <f aca="false">+Input!A492</f>
        <v>0</v>
      </c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131"/>
      <c r="BB495" s="131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  <c r="BT495" s="70"/>
      <c r="BU495" s="70"/>
      <c r="BV495" s="70"/>
    </row>
    <row r="496" customFormat="false" ht="15" hidden="false" customHeight="false" outlineLevel="0" collapsed="false">
      <c r="B496" s="71" t="str">
        <f aca="false">+Input!A493</f>
        <v>TOTAL</v>
      </c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131"/>
      <c r="BB496" s="131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</row>
    <row r="497" customFormat="false" ht="15" hidden="false" customHeight="false" outlineLevel="0" collapsed="false">
      <c r="B497" s="71" t="n">
        <f aca="false">+Input!A494</f>
        <v>0</v>
      </c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131"/>
      <c r="BB497" s="131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  <c r="BT497" s="70"/>
      <c r="BU497" s="70"/>
      <c r="BV497" s="70"/>
    </row>
    <row r="498" customFormat="false" ht="15" hidden="false" customHeight="false" outlineLevel="0" collapsed="false">
      <c r="B498" s="71" t="n">
        <f aca="false">+Input!A495</f>
        <v>0</v>
      </c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131"/>
      <c r="BB498" s="131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  <c r="BT498" s="70"/>
      <c r="BU498" s="70"/>
      <c r="BV498" s="70"/>
    </row>
    <row r="499" customFormat="false" ht="15" hidden="false" customHeight="false" outlineLevel="0" collapsed="false">
      <c r="B499" s="71" t="str">
        <f aca="false">+Input!A496</f>
        <v> REPORT NO:</v>
      </c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131"/>
      <c r="BB499" s="131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  <c r="BT499" s="70"/>
      <c r="BU499" s="70"/>
      <c r="BV499" s="70"/>
    </row>
    <row r="500" customFormat="false" ht="15" hidden="false" customHeight="false" outlineLevel="0" collapsed="false">
      <c r="B500" s="71" t="str">
        <f aca="false">+Input!A497</f>
        <v>PRINTED ON:</v>
      </c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131"/>
      <c r="BB500" s="131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  <c r="BT500" s="70"/>
      <c r="BU500" s="70"/>
      <c r="BV500" s="70"/>
    </row>
    <row r="501" customFormat="false" ht="15" hidden="false" customHeight="false" outlineLevel="0" collapsed="false">
      <c r="B501" s="71" t="str">
        <f aca="false">+Input!A498</f>
        <v>      TIME:</v>
      </c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131"/>
      <c r="BB501" s="131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</row>
    <row r="502" customFormat="false" ht="15" hidden="false" customHeight="false" outlineLevel="0" collapsed="false">
      <c r="B502" s="71" t="n">
        <f aca="false">+Input!A499</f>
        <v>0</v>
      </c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131"/>
      <c r="BB502" s="131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  <c r="BT502" s="70"/>
      <c r="BU502" s="70"/>
      <c r="BV502" s="70"/>
    </row>
    <row r="503" customFormat="false" ht="15" hidden="false" customHeight="false" outlineLevel="0" collapsed="false">
      <c r="B503" s="71" t="n">
        <f aca="false">+Input!A500</f>
        <v>0</v>
      </c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131"/>
      <c r="BB503" s="131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  <c r="BT503" s="70"/>
      <c r="BU503" s="70"/>
      <c r="BV503" s="70"/>
    </row>
    <row r="504" customFormat="false" ht="15" hidden="false" customHeight="false" outlineLevel="0" collapsed="false">
      <c r="B504" s="71" t="n">
        <f aca="false">+Input!A501</f>
        <v>0</v>
      </c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131"/>
      <c r="BB504" s="131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  <c r="BT504" s="70"/>
      <c r="BU504" s="70"/>
      <c r="BV504" s="70"/>
    </row>
    <row r="505" customFormat="false" ht="15" hidden="false" customHeight="false" outlineLevel="0" collapsed="false">
      <c r="B505" s="71" t="n">
        <f aca="false">+Input!A502</f>
        <v>0</v>
      </c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131"/>
      <c r="BB505" s="131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  <c r="BT505" s="70"/>
      <c r="BU505" s="70"/>
      <c r="BV505" s="70"/>
    </row>
    <row r="506" customFormat="false" ht="15" hidden="false" customHeight="false" outlineLevel="0" collapsed="false">
      <c r="B506" s="71" t="n">
        <f aca="false">+Input!A503</f>
        <v>0</v>
      </c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131"/>
      <c r="BB506" s="131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</row>
    <row r="507" customFormat="false" ht="15" hidden="false" customHeight="false" outlineLevel="0" collapsed="false">
      <c r="B507" s="71" t="n">
        <f aca="false">+Input!A504</f>
        <v>0</v>
      </c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131"/>
      <c r="BB507" s="131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  <c r="BT507" s="70"/>
      <c r="BU507" s="70"/>
      <c r="BV507" s="70"/>
    </row>
    <row r="508" customFormat="false" ht="15" hidden="false" customHeight="false" outlineLevel="0" collapsed="false">
      <c r="B508" s="71" t="n">
        <f aca="false">+Input!A505</f>
        <v>0</v>
      </c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131"/>
      <c r="BB508" s="131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  <c r="BT508" s="70"/>
      <c r="BU508" s="70"/>
      <c r="BV508" s="70"/>
    </row>
    <row r="509" customFormat="false" ht="15" hidden="false" customHeight="false" outlineLevel="0" collapsed="false">
      <c r="B509" s="71" t="n">
        <f aca="false">+Input!A506</f>
        <v>0</v>
      </c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131"/>
      <c r="BB509" s="131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  <c r="BT509" s="70"/>
      <c r="BU509" s="70"/>
      <c r="BV509" s="70"/>
    </row>
    <row r="510" customFormat="false" ht="15" hidden="false" customHeight="false" outlineLevel="0" collapsed="false">
      <c r="B510" s="71" t="n">
        <f aca="false">+Input!A507</f>
        <v>0</v>
      </c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131"/>
      <c r="BB510" s="131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  <c r="BT510" s="70"/>
      <c r="BU510" s="70"/>
      <c r="BV510" s="70"/>
    </row>
    <row r="511" customFormat="false" ht="15" hidden="false" customHeight="false" outlineLevel="0" collapsed="false">
      <c r="B511" s="71" t="str">
        <f aca="false">+Input!A508</f>
        <v>APR-2000</v>
      </c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131"/>
      <c r="BB511" s="131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</row>
    <row r="512" customFormat="false" ht="15" hidden="false" customHeight="false" outlineLevel="0" collapsed="false">
      <c r="B512" s="71" t="str">
        <f aca="false">+Input!A509</f>
        <v>MAY-2000</v>
      </c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131"/>
      <c r="BB512" s="131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  <c r="BT512" s="70"/>
      <c r="BU512" s="70"/>
      <c r="BV512" s="70"/>
    </row>
    <row r="513" customFormat="false" ht="15" hidden="false" customHeight="false" outlineLevel="0" collapsed="false">
      <c r="B513" s="71" t="str">
        <f aca="false">+Input!A510</f>
        <v>JUN-2000</v>
      </c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131"/>
      <c r="BB513" s="131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  <c r="BT513" s="70"/>
      <c r="BU513" s="70"/>
      <c r="BV513" s="70"/>
    </row>
    <row r="514" customFormat="false" ht="15" hidden="false" customHeight="false" outlineLevel="0" collapsed="false">
      <c r="B514" s="71" t="str">
        <f aca="false">+Input!A511</f>
        <v>JUL-2000</v>
      </c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131"/>
      <c r="BB514" s="131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</row>
    <row r="515" customFormat="false" ht="15" hidden="false" customHeight="false" outlineLevel="0" collapsed="false">
      <c r="B515" s="71" t="str">
        <f aca="false">+Input!A512</f>
        <v>AUG-2000</v>
      </c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131"/>
      <c r="BB515" s="131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</row>
    <row r="516" customFormat="false" ht="15" hidden="false" customHeight="false" outlineLevel="0" collapsed="false">
      <c r="B516" s="71" t="str">
        <f aca="false">+Input!A513</f>
        <v>SEP-2000</v>
      </c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131"/>
      <c r="BB516" s="131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</row>
    <row r="517" customFormat="false" ht="15" hidden="false" customHeight="false" outlineLevel="0" collapsed="false">
      <c r="B517" s="71" t="str">
        <f aca="false">+Input!A514</f>
        <v>OCT-2000</v>
      </c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131"/>
      <c r="BB517" s="131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</row>
    <row r="518" customFormat="false" ht="15" hidden="false" customHeight="false" outlineLevel="0" collapsed="false">
      <c r="B518" s="71" t="str">
        <f aca="false">+Input!A515</f>
        <v>NOV-2000</v>
      </c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131"/>
      <c r="BB518" s="131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</row>
    <row r="519" customFormat="false" ht="15" hidden="false" customHeight="false" outlineLevel="0" collapsed="false">
      <c r="B519" s="71" t="str">
        <f aca="false">+Input!A516</f>
        <v>DEC-2000</v>
      </c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131"/>
      <c r="BB519" s="131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</row>
    <row r="520" customFormat="false" ht="15" hidden="false" customHeight="false" outlineLevel="0" collapsed="false">
      <c r="B520" s="71" t="str">
        <f aca="false">+Input!A517</f>
        <v>JAN-2001</v>
      </c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131"/>
      <c r="BB520" s="131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</row>
    <row r="521" customFormat="false" ht="15" hidden="false" customHeight="false" outlineLevel="0" collapsed="false">
      <c r="B521" s="71" t="str">
        <f aca="false">+Input!A518</f>
        <v>FEB-2001</v>
      </c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131"/>
      <c r="BB521" s="131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</row>
    <row r="522" customFormat="false" ht="15" hidden="false" customHeight="false" outlineLevel="0" collapsed="false">
      <c r="B522" s="71" t="str">
        <f aca="false">+Input!A519</f>
        <v>MAR-2001</v>
      </c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131"/>
      <c r="BB522" s="131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</row>
    <row r="523" customFormat="false" ht="15" hidden="false" customHeight="false" outlineLevel="0" collapsed="false">
      <c r="B523" s="71" t="str">
        <f aca="false">+Input!A520</f>
        <v>APR-2001</v>
      </c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131"/>
      <c r="BB523" s="131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</row>
    <row r="524" customFormat="false" ht="15" hidden="false" customHeight="false" outlineLevel="0" collapsed="false">
      <c r="B524" s="71" t="str">
        <f aca="false">+Input!A521</f>
        <v>MAY-2001</v>
      </c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131"/>
      <c r="BB524" s="131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</row>
    <row r="525" customFormat="false" ht="15" hidden="false" customHeight="false" outlineLevel="0" collapsed="false">
      <c r="B525" s="71" t="str">
        <f aca="false">+Input!A522</f>
        <v>JUN-2001</v>
      </c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131"/>
      <c r="BB525" s="131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</row>
    <row r="526" customFormat="false" ht="15" hidden="false" customHeight="false" outlineLevel="0" collapsed="false">
      <c r="B526" s="71" t="str">
        <f aca="false">+Input!A523</f>
        <v>JUL-2001</v>
      </c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131"/>
      <c r="BB526" s="131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</row>
    <row r="527" customFormat="false" ht="15" hidden="false" customHeight="false" outlineLevel="0" collapsed="false">
      <c r="B527" s="71" t="str">
        <f aca="false">+Input!A524</f>
        <v>AUG-2001</v>
      </c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131"/>
      <c r="BB527" s="131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</row>
    <row r="528" customFormat="false" ht="15" hidden="false" customHeight="false" outlineLevel="0" collapsed="false">
      <c r="B528" s="71" t="str">
        <f aca="false">+Input!A525</f>
        <v>SEP-2001</v>
      </c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131"/>
      <c r="BB528" s="131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</row>
    <row r="529" customFormat="false" ht="15" hidden="false" customHeight="false" outlineLevel="0" collapsed="false">
      <c r="B529" s="71" t="str">
        <f aca="false">+Input!A526</f>
        <v>OCT-2001</v>
      </c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131"/>
      <c r="BB529" s="131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</row>
    <row r="530" customFormat="false" ht="15" hidden="false" customHeight="false" outlineLevel="0" collapsed="false">
      <c r="B530" s="71" t="str">
        <f aca="false">+Input!A527</f>
        <v>NOV-2001</v>
      </c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131"/>
      <c r="BB530" s="131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</row>
    <row r="531" customFormat="false" ht="15" hidden="false" customHeight="false" outlineLevel="0" collapsed="false">
      <c r="B531" s="71" t="str">
        <f aca="false">+Input!A528</f>
        <v>DEC-2001</v>
      </c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131"/>
      <c r="BB531" s="131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</row>
    <row r="532" customFormat="false" ht="15" hidden="false" customHeight="false" outlineLevel="0" collapsed="false">
      <c r="B532" s="71" t="str">
        <f aca="false">+Input!A529</f>
        <v>JAN-2002</v>
      </c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131"/>
      <c r="BB532" s="131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</row>
    <row r="533" customFormat="false" ht="15" hidden="false" customHeight="false" outlineLevel="0" collapsed="false">
      <c r="B533" s="71" t="str">
        <f aca="false">+Input!A530</f>
        <v>FEB-2002</v>
      </c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131"/>
      <c r="BB533" s="131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</row>
    <row r="534" customFormat="false" ht="15" hidden="false" customHeight="false" outlineLevel="0" collapsed="false">
      <c r="B534" s="71" t="str">
        <f aca="false">+Input!A531</f>
        <v>MAR-2002</v>
      </c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131"/>
      <c r="BB534" s="131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  <c r="BT534" s="70"/>
      <c r="BU534" s="70"/>
      <c r="BV534" s="70"/>
    </row>
    <row r="535" customFormat="false" ht="15" hidden="false" customHeight="false" outlineLevel="0" collapsed="false">
      <c r="B535" s="71" t="str">
        <f aca="false">+Input!A532</f>
        <v>APR-2002</v>
      </c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131"/>
      <c r="BB535" s="131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  <c r="BT535" s="70"/>
      <c r="BU535" s="70"/>
      <c r="BV535" s="70"/>
    </row>
    <row r="536" customFormat="false" ht="15" hidden="false" customHeight="false" outlineLevel="0" collapsed="false">
      <c r="B536" s="71" t="str">
        <f aca="false">+Input!A533</f>
        <v>MAY-2002</v>
      </c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131"/>
      <c r="BB536" s="131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</row>
    <row r="537" customFormat="false" ht="15" hidden="false" customHeight="false" outlineLevel="0" collapsed="false">
      <c r="B537" s="71" t="str">
        <f aca="false">+Input!A534</f>
        <v>JUN-2002</v>
      </c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131"/>
      <c r="BB537" s="131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  <c r="BT537" s="70"/>
      <c r="BU537" s="70"/>
      <c r="BV537" s="70"/>
    </row>
    <row r="538" customFormat="false" ht="15" hidden="false" customHeight="false" outlineLevel="0" collapsed="false">
      <c r="B538" s="71" t="str">
        <f aca="false">+Input!A535</f>
        <v>JUL-2002</v>
      </c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131"/>
      <c r="BB538" s="131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  <c r="BT538" s="70"/>
      <c r="BU538" s="70"/>
      <c r="BV538" s="70"/>
    </row>
    <row r="539" customFormat="false" ht="15" hidden="false" customHeight="false" outlineLevel="0" collapsed="false">
      <c r="B539" s="71" t="str">
        <f aca="false">+Input!A536</f>
        <v>AUG-2002</v>
      </c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131"/>
      <c r="BB539" s="131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  <c r="BT539" s="70"/>
      <c r="BU539" s="70"/>
      <c r="BV539" s="70"/>
    </row>
    <row r="540" customFormat="false" ht="15" hidden="false" customHeight="false" outlineLevel="0" collapsed="false">
      <c r="B540" s="71" t="str">
        <f aca="false">+Input!A537</f>
        <v>SEP-2002</v>
      </c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131"/>
      <c r="BB540" s="131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</row>
    <row r="541" customFormat="false" ht="15" hidden="false" customHeight="false" outlineLevel="0" collapsed="false">
      <c r="B541" s="71" t="str">
        <f aca="false">+Input!A538</f>
        <v>OCT-2002</v>
      </c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131"/>
      <c r="BB541" s="131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</row>
    <row r="542" customFormat="false" ht="15" hidden="false" customHeight="false" outlineLevel="0" collapsed="false">
      <c r="B542" s="71" t="str">
        <f aca="false">+Input!A539</f>
        <v>NOV-2002</v>
      </c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131"/>
      <c r="BB542" s="131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</row>
    <row r="543" customFormat="false" ht="15" hidden="false" customHeight="false" outlineLevel="0" collapsed="false">
      <c r="B543" s="71" t="str">
        <f aca="false">+Input!A540</f>
        <v>DEC-2002</v>
      </c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131"/>
      <c r="BB543" s="131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</row>
    <row r="544" customFormat="false" ht="15" hidden="false" customHeight="false" outlineLevel="0" collapsed="false">
      <c r="B544" s="71" t="str">
        <f aca="false">+Input!A541</f>
        <v>JAN-2003</v>
      </c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131"/>
      <c r="BB544" s="131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</row>
    <row r="545" customFormat="false" ht="15" hidden="false" customHeight="false" outlineLevel="0" collapsed="false">
      <c r="B545" s="71" t="str">
        <f aca="false">+Input!A542</f>
        <v>FEB-2003</v>
      </c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131"/>
      <c r="BB545" s="131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</row>
    <row r="546" customFormat="false" ht="15" hidden="false" customHeight="false" outlineLevel="0" collapsed="false">
      <c r="B546" s="71" t="str">
        <f aca="false">+Input!A543</f>
        <v>MAR-2003</v>
      </c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131"/>
      <c r="BB546" s="131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</row>
    <row r="547" customFormat="false" ht="15" hidden="false" customHeight="false" outlineLevel="0" collapsed="false">
      <c r="B547" s="71" t="str">
        <f aca="false">+Input!A544</f>
        <v>APR-2003</v>
      </c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131"/>
      <c r="BB547" s="131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</row>
    <row r="548" customFormat="false" ht="15" hidden="false" customHeight="false" outlineLevel="0" collapsed="false">
      <c r="B548" s="71" t="str">
        <f aca="false">+Input!A545</f>
        <v>MAY-2003</v>
      </c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131"/>
      <c r="BB548" s="131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</row>
    <row r="549" customFormat="false" ht="15" hidden="false" customHeight="false" outlineLevel="0" collapsed="false">
      <c r="B549" s="71" t="str">
        <f aca="false">+Input!A546</f>
        <v>JUN-2003</v>
      </c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131"/>
      <c r="BB549" s="131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</row>
    <row r="550" customFormat="false" ht="15" hidden="false" customHeight="false" outlineLevel="0" collapsed="false">
      <c r="B550" s="71" t="str">
        <f aca="false">+Input!A547</f>
        <v>JUL-2003</v>
      </c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131"/>
      <c r="BB550" s="131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</row>
    <row r="551" customFormat="false" ht="15" hidden="false" customHeight="false" outlineLevel="0" collapsed="false">
      <c r="B551" s="71" t="str">
        <f aca="false">+Input!A548</f>
        <v>AUG-2003</v>
      </c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131"/>
      <c r="BB551" s="131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  <c r="BT551" s="70"/>
      <c r="BU551" s="70"/>
      <c r="BV551" s="70"/>
    </row>
    <row r="552" customFormat="false" ht="15" hidden="false" customHeight="false" outlineLevel="0" collapsed="false">
      <c r="B552" s="71" t="str">
        <f aca="false">+Input!A549</f>
        <v>SEP-2003</v>
      </c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131"/>
      <c r="BB552" s="131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  <c r="BT552" s="70"/>
      <c r="BU552" s="70"/>
      <c r="BV552" s="70"/>
    </row>
    <row r="553" customFormat="false" ht="15" hidden="false" customHeight="false" outlineLevel="0" collapsed="false">
      <c r="B553" s="71" t="str">
        <f aca="false">+Input!A550</f>
        <v>OCT-2003</v>
      </c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131"/>
      <c r="BB553" s="131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  <c r="BT553" s="70"/>
      <c r="BU553" s="70"/>
      <c r="BV553" s="70"/>
    </row>
    <row r="554" customFormat="false" ht="15" hidden="false" customHeight="false" outlineLevel="0" collapsed="false">
      <c r="B554" s="71" t="str">
        <f aca="false">+Input!A551</f>
        <v>NOV-2003</v>
      </c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131"/>
      <c r="BB554" s="131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  <c r="BT554" s="70"/>
      <c r="BU554" s="70"/>
      <c r="BV554" s="70"/>
    </row>
    <row r="555" customFormat="false" ht="15" hidden="false" customHeight="false" outlineLevel="0" collapsed="false">
      <c r="B555" s="71" t="str">
        <f aca="false">+Input!A552</f>
        <v>DEC-2003</v>
      </c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131"/>
      <c r="BB555" s="131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  <c r="BT555" s="70"/>
      <c r="BU555" s="70"/>
      <c r="BV555" s="70"/>
    </row>
    <row r="556" customFormat="false" ht="15" hidden="false" customHeight="false" outlineLevel="0" collapsed="false">
      <c r="B556" s="71" t="str">
        <f aca="false">+Input!A553</f>
        <v>JAN-2004</v>
      </c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131"/>
      <c r="BB556" s="131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  <c r="BT556" s="70"/>
      <c r="BU556" s="70"/>
      <c r="BV556" s="70"/>
    </row>
    <row r="557" customFormat="false" ht="15" hidden="false" customHeight="false" outlineLevel="0" collapsed="false">
      <c r="B557" s="71" t="str">
        <f aca="false">+Input!A554</f>
        <v>FEB-2004</v>
      </c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131"/>
      <c r="BB557" s="131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</row>
    <row r="558" customFormat="false" ht="15" hidden="false" customHeight="false" outlineLevel="0" collapsed="false">
      <c r="B558" s="71" t="str">
        <f aca="false">+Input!A555</f>
        <v>MAR-2004</v>
      </c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131"/>
      <c r="BB558" s="131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</row>
    <row r="559" customFormat="false" ht="15" hidden="false" customHeight="false" outlineLevel="0" collapsed="false">
      <c r="B559" s="71" t="str">
        <f aca="false">+Input!A556</f>
        <v>APR-2004</v>
      </c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131"/>
      <c r="BB559" s="131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</row>
    <row r="560" customFormat="false" ht="15" hidden="false" customHeight="false" outlineLevel="0" collapsed="false">
      <c r="B560" s="71" t="str">
        <f aca="false">+Input!A557</f>
        <v>MAY-2004</v>
      </c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131"/>
      <c r="BB560" s="131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</row>
    <row r="561" customFormat="false" ht="15" hidden="false" customHeight="false" outlineLevel="0" collapsed="false">
      <c r="B561" s="71" t="str">
        <f aca="false">+Input!A558</f>
        <v>JUN-2004</v>
      </c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131"/>
      <c r="BB561" s="131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</row>
    <row r="562" customFormat="false" ht="15" hidden="false" customHeight="false" outlineLevel="0" collapsed="false">
      <c r="B562" s="71" t="str">
        <f aca="false">+Input!A559</f>
        <v>JUL-2004</v>
      </c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131"/>
      <c r="BB562" s="131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</row>
    <row r="563" customFormat="false" ht="15" hidden="false" customHeight="false" outlineLevel="0" collapsed="false">
      <c r="B563" s="71" t="str">
        <f aca="false">+Input!A560</f>
        <v>AUG-2004</v>
      </c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131"/>
      <c r="BB563" s="131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</row>
    <row r="564" customFormat="false" ht="15" hidden="false" customHeight="false" outlineLevel="0" collapsed="false">
      <c r="B564" s="71" t="str">
        <f aca="false">+Input!A561</f>
        <v>SEP-2004</v>
      </c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131"/>
      <c r="BB564" s="131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</row>
    <row r="565" customFormat="false" ht="15" hidden="false" customHeight="false" outlineLevel="0" collapsed="false">
      <c r="B565" s="71" t="str">
        <f aca="false">+Input!A562</f>
        <v>OCT-2004</v>
      </c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131"/>
      <c r="BB565" s="131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</row>
    <row r="566" customFormat="false" ht="15" hidden="false" customHeight="false" outlineLevel="0" collapsed="false">
      <c r="B566" s="71" t="str">
        <f aca="false">+Input!A563</f>
        <v>NOV-2004</v>
      </c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131"/>
      <c r="BB566" s="131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</row>
    <row r="567" customFormat="false" ht="15" hidden="false" customHeight="false" outlineLevel="0" collapsed="false">
      <c r="B567" s="71" t="str">
        <f aca="false">+Input!A564</f>
        <v>DEC-2004</v>
      </c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131"/>
      <c r="BB567" s="131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</row>
    <row r="568" customFormat="false" ht="15" hidden="false" customHeight="false" outlineLevel="0" collapsed="false">
      <c r="B568" s="71" t="str">
        <f aca="false">+Input!A565</f>
        <v>JAN-2005</v>
      </c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131"/>
      <c r="BB568" s="131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</row>
    <row r="569" customFormat="false" ht="15" hidden="false" customHeight="false" outlineLevel="0" collapsed="false">
      <c r="B569" s="71" t="str">
        <f aca="false">+Input!A566</f>
        <v>FEB-2005</v>
      </c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131"/>
      <c r="BB569" s="131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</row>
    <row r="570" customFormat="false" ht="15" hidden="false" customHeight="false" outlineLevel="0" collapsed="false">
      <c r="B570" s="71" t="str">
        <f aca="false">+Input!A567</f>
        <v>MAR-2005</v>
      </c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131"/>
      <c r="BB570" s="131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</row>
    <row r="571" customFormat="false" ht="15" hidden="false" customHeight="false" outlineLevel="0" collapsed="false">
      <c r="B571" s="71" t="str">
        <f aca="false">+Input!A568</f>
        <v>APR-2005</v>
      </c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131"/>
      <c r="BB571" s="131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  <c r="BT571" s="70"/>
      <c r="BU571" s="70"/>
      <c r="BV571" s="70"/>
    </row>
    <row r="572" customFormat="false" ht="15" hidden="false" customHeight="false" outlineLevel="0" collapsed="false">
      <c r="B572" s="71" t="str">
        <f aca="false">+Input!A569</f>
        <v>MAY-2005</v>
      </c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131"/>
      <c r="BB572" s="131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</row>
    <row r="573" customFormat="false" ht="15" hidden="false" customHeight="false" outlineLevel="0" collapsed="false">
      <c r="B573" s="71" t="str">
        <f aca="false">+Input!A570</f>
        <v>JUN-2005</v>
      </c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131"/>
      <c r="BB573" s="131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</row>
    <row r="574" customFormat="false" ht="15" hidden="false" customHeight="false" outlineLevel="0" collapsed="false">
      <c r="B574" s="71" t="str">
        <f aca="false">+Input!A571</f>
        <v>JUL-2005</v>
      </c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131"/>
      <c r="BB574" s="131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</row>
    <row r="575" customFormat="false" ht="15" hidden="false" customHeight="false" outlineLevel="0" collapsed="false">
      <c r="B575" s="71" t="str">
        <f aca="false">+Input!A572</f>
        <v>AUG-2005</v>
      </c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131"/>
      <c r="BB575" s="131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</row>
    <row r="576" customFormat="false" ht="15" hidden="false" customHeight="false" outlineLevel="0" collapsed="false">
      <c r="B576" s="71" t="str">
        <f aca="false">+Input!A573</f>
        <v>SEP-2005</v>
      </c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131"/>
      <c r="BB576" s="131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</row>
    <row r="577" customFormat="false" ht="15" hidden="false" customHeight="false" outlineLevel="0" collapsed="false">
      <c r="B577" s="71" t="str">
        <f aca="false">+Input!A574</f>
        <v>OCT-2005</v>
      </c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131"/>
      <c r="BB577" s="131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</row>
    <row r="578" customFormat="false" ht="15" hidden="false" customHeight="false" outlineLevel="0" collapsed="false">
      <c r="B578" s="71" t="str">
        <f aca="false">+Input!A575</f>
        <v>NOV-2005</v>
      </c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131"/>
      <c r="BB578" s="131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</row>
    <row r="579" customFormat="false" ht="15" hidden="false" customHeight="false" outlineLevel="0" collapsed="false">
      <c r="B579" s="71" t="str">
        <f aca="false">+Input!A576</f>
        <v>DEC-2005</v>
      </c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131"/>
      <c r="BB579" s="131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</row>
    <row r="580" customFormat="false" ht="15" hidden="false" customHeight="false" outlineLevel="0" collapsed="false">
      <c r="B580" s="71" t="str">
        <f aca="false">+Input!A577</f>
        <v>JAN-2006</v>
      </c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131"/>
      <c r="BB580" s="131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</row>
    <row r="581" customFormat="false" ht="15" hidden="false" customHeight="false" outlineLevel="0" collapsed="false">
      <c r="B581" s="71" t="str">
        <f aca="false">+Input!A578</f>
        <v>FEB-2006</v>
      </c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131"/>
      <c r="BB581" s="131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</row>
    <row r="582" customFormat="false" ht="15" hidden="false" customHeight="false" outlineLevel="0" collapsed="false">
      <c r="B582" s="71" t="str">
        <f aca="false">+Input!A579</f>
        <v>MAR-2006</v>
      </c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131"/>
      <c r="BB582" s="131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</row>
    <row r="583" customFormat="false" ht="15" hidden="false" customHeight="false" outlineLevel="0" collapsed="false">
      <c r="B583" s="71" t="str">
        <f aca="false">+Input!A580</f>
        <v>APR-2006</v>
      </c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131"/>
      <c r="BB583" s="131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</row>
    <row r="584" customFormat="false" ht="15" hidden="false" customHeight="false" outlineLevel="0" collapsed="false">
      <c r="B584" s="71" t="str">
        <f aca="false">+Input!A581</f>
        <v>MAY-2006</v>
      </c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131"/>
      <c r="BB584" s="131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</row>
    <row r="585" customFormat="false" ht="15" hidden="false" customHeight="false" outlineLevel="0" collapsed="false">
      <c r="B585" s="71" t="str">
        <f aca="false">+Input!A582</f>
        <v>JUN-2006</v>
      </c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131"/>
      <c r="BB585" s="131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</row>
    <row r="586" customFormat="false" ht="15" hidden="false" customHeight="false" outlineLevel="0" collapsed="false">
      <c r="B586" s="71" t="str">
        <f aca="false">+Input!A583</f>
        <v>JUL-2006</v>
      </c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131"/>
      <c r="BB586" s="131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</row>
    <row r="587" customFormat="false" ht="15" hidden="false" customHeight="false" outlineLevel="0" collapsed="false">
      <c r="B587" s="71" t="str">
        <f aca="false">+Input!A584</f>
        <v>AUG-2006</v>
      </c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131"/>
      <c r="BB587" s="131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</row>
    <row r="588" customFormat="false" ht="15" hidden="false" customHeight="false" outlineLevel="0" collapsed="false">
      <c r="B588" s="71" t="str">
        <f aca="false">+Input!A585</f>
        <v>SEP-2006</v>
      </c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131"/>
      <c r="BB588" s="131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</row>
    <row r="589" customFormat="false" ht="15" hidden="false" customHeight="false" outlineLevel="0" collapsed="false">
      <c r="B589" s="71" t="str">
        <f aca="false">+Input!A586</f>
        <v>OCT-2006</v>
      </c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131"/>
      <c r="BB589" s="131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</row>
    <row r="590" customFormat="false" ht="15" hidden="false" customHeight="false" outlineLevel="0" collapsed="false">
      <c r="B590" s="71" t="str">
        <f aca="false">+Input!A587</f>
        <v>NOV-2006</v>
      </c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131"/>
      <c r="BB590" s="131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</row>
    <row r="591" customFormat="false" ht="15" hidden="false" customHeight="false" outlineLevel="0" collapsed="false">
      <c r="B591" s="71" t="str">
        <f aca="false">+Input!A588</f>
        <v>DEC-2006</v>
      </c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131"/>
      <c r="BB591" s="131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</row>
    <row r="592" customFormat="false" ht="15" hidden="false" customHeight="false" outlineLevel="0" collapsed="false">
      <c r="B592" s="71" t="str">
        <f aca="false">+Input!A589</f>
        <v>JAN-2007</v>
      </c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131"/>
      <c r="BB592" s="131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</row>
    <row r="593" customFormat="false" ht="15" hidden="false" customHeight="false" outlineLevel="0" collapsed="false">
      <c r="B593" s="71" t="str">
        <f aca="false">+Input!A590</f>
        <v>FEB-2007</v>
      </c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131"/>
      <c r="BB593" s="131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  <c r="BT593" s="70"/>
      <c r="BU593" s="70"/>
      <c r="BV593" s="70"/>
    </row>
    <row r="594" customFormat="false" ht="15" hidden="false" customHeight="false" outlineLevel="0" collapsed="false">
      <c r="B594" s="71" t="str">
        <f aca="false">+Input!A591</f>
        <v>MAR-2007</v>
      </c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131"/>
      <c r="BB594" s="131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  <c r="BT594" s="70"/>
      <c r="BU594" s="70"/>
      <c r="BV594" s="70"/>
    </row>
    <row r="595" customFormat="false" ht="15" hidden="false" customHeight="false" outlineLevel="0" collapsed="false">
      <c r="B595" s="71" t="str">
        <f aca="false">+Input!A592</f>
        <v>APR-2007</v>
      </c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131"/>
      <c r="BB595" s="131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  <c r="BT595" s="70"/>
      <c r="BU595" s="70"/>
      <c r="BV595" s="70"/>
    </row>
    <row r="596" customFormat="false" ht="15" hidden="false" customHeight="false" outlineLevel="0" collapsed="false">
      <c r="B596" s="71" t="str">
        <f aca="false">+Input!A593</f>
        <v>MAY-2007</v>
      </c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131"/>
      <c r="BB596" s="131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</row>
    <row r="597" customFormat="false" ht="15" hidden="false" customHeight="false" outlineLevel="0" collapsed="false">
      <c r="B597" s="71" t="str">
        <f aca="false">+Input!A594</f>
        <v>JUN-2007</v>
      </c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131"/>
      <c r="BB597" s="131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</row>
    <row r="598" customFormat="false" ht="15" hidden="false" customHeight="false" outlineLevel="0" collapsed="false">
      <c r="B598" s="71" t="str">
        <f aca="false">+Input!A595</f>
        <v>JUL-2007</v>
      </c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131"/>
      <c r="BB598" s="131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</row>
    <row r="599" customFormat="false" ht="15" hidden="false" customHeight="false" outlineLevel="0" collapsed="false">
      <c r="B599" s="71" t="str">
        <f aca="false">+Input!A596</f>
        <v>AUG-2007</v>
      </c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131"/>
      <c r="BB599" s="131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</row>
    <row r="600" customFormat="false" ht="15" hidden="false" customHeight="false" outlineLevel="0" collapsed="false">
      <c r="B600" s="71" t="str">
        <f aca="false">+Input!A597</f>
        <v>SEP-2007</v>
      </c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131"/>
      <c r="BB600" s="131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</row>
    <row r="601" customFormat="false" ht="15" hidden="false" customHeight="false" outlineLevel="0" collapsed="false">
      <c r="B601" s="71" t="str">
        <f aca="false">+Input!A598</f>
        <v>OCT-2007</v>
      </c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131"/>
      <c r="BB601" s="131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</row>
    <row r="602" customFormat="false" ht="15" hidden="false" customHeight="false" outlineLevel="0" collapsed="false">
      <c r="B602" s="71" t="str">
        <f aca="false">+Input!A599</f>
        <v>NOV-2007</v>
      </c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131"/>
      <c r="BB602" s="131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</row>
    <row r="603" customFormat="false" ht="15" hidden="false" customHeight="false" outlineLevel="0" collapsed="false">
      <c r="B603" s="71" t="str">
        <f aca="false">+Input!A600</f>
        <v>DEC-2007</v>
      </c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131"/>
      <c r="BB603" s="131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</row>
    <row r="604" customFormat="false" ht="15" hidden="false" customHeight="false" outlineLevel="0" collapsed="false">
      <c r="B604" s="71" t="str">
        <f aca="false">+Input!A601</f>
        <v>JAN-2008</v>
      </c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131"/>
      <c r="BB604" s="131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</row>
    <row r="605" customFormat="false" ht="15" hidden="false" customHeight="false" outlineLevel="0" collapsed="false">
      <c r="B605" s="71" t="str">
        <f aca="false">+Input!A602</f>
        <v>FEB-2008</v>
      </c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131"/>
      <c r="BB605" s="131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</row>
    <row r="606" customFormat="false" ht="15" hidden="false" customHeight="false" outlineLevel="0" collapsed="false">
      <c r="B606" s="71" t="str">
        <f aca="false">+Input!A603</f>
        <v>MAR-2008</v>
      </c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131"/>
      <c r="BB606" s="131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</row>
    <row r="607" customFormat="false" ht="15" hidden="false" customHeight="false" outlineLevel="0" collapsed="false">
      <c r="B607" s="71" t="str">
        <f aca="false">+Input!A604</f>
        <v>APR-2008</v>
      </c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131"/>
      <c r="BB607" s="131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</row>
    <row r="608" customFormat="false" ht="15" hidden="false" customHeight="false" outlineLevel="0" collapsed="false">
      <c r="B608" s="71" t="str">
        <f aca="false">+Input!A605</f>
        <v>MAY-2008</v>
      </c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131"/>
      <c r="BB608" s="131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</row>
    <row r="609" customFormat="false" ht="15" hidden="false" customHeight="false" outlineLevel="0" collapsed="false">
      <c r="B609" s="71" t="str">
        <f aca="false">+Input!A606</f>
        <v>JUN-2008</v>
      </c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131"/>
      <c r="BB609" s="131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</row>
    <row r="610" customFormat="false" ht="15" hidden="false" customHeight="false" outlineLevel="0" collapsed="false">
      <c r="B610" s="71" t="str">
        <f aca="false">+Input!A607</f>
        <v>JUL-2008</v>
      </c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131"/>
      <c r="BB610" s="131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</row>
    <row r="611" customFormat="false" ht="15" hidden="false" customHeight="false" outlineLevel="0" collapsed="false">
      <c r="B611" s="71" t="str">
        <f aca="false">+Input!A608</f>
        <v>AUG-2008</v>
      </c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131"/>
      <c r="BB611" s="131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</row>
    <row r="612" customFormat="false" ht="15" hidden="false" customHeight="false" outlineLevel="0" collapsed="false">
      <c r="B612" s="71" t="str">
        <f aca="false">+Input!A609</f>
        <v>SEP-2008</v>
      </c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131"/>
      <c r="BB612" s="131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</row>
    <row r="613" customFormat="false" ht="15" hidden="false" customHeight="false" outlineLevel="0" collapsed="false">
      <c r="B613" s="71" t="str">
        <f aca="false">+Input!A610</f>
        <v>OCT-2008</v>
      </c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131"/>
      <c r="BB613" s="131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</row>
    <row r="614" customFormat="false" ht="15" hidden="false" customHeight="false" outlineLevel="0" collapsed="false">
      <c r="B614" s="71" t="str">
        <f aca="false">+Input!A611</f>
        <v>NOV-2008</v>
      </c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131"/>
      <c r="BB614" s="131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</row>
    <row r="615" customFormat="false" ht="15" hidden="false" customHeight="false" outlineLevel="0" collapsed="false">
      <c r="B615" s="71" t="str">
        <f aca="false">+Input!A612</f>
        <v>DEC-2008</v>
      </c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131"/>
      <c r="BB615" s="131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</row>
    <row r="616" customFormat="false" ht="15" hidden="false" customHeight="false" outlineLevel="0" collapsed="false">
      <c r="B616" s="71" t="str">
        <f aca="false">+Input!A613</f>
        <v>JAN-2009</v>
      </c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131"/>
      <c r="BB616" s="131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  <c r="BT616" s="70"/>
      <c r="BU616" s="70"/>
      <c r="BV616" s="70"/>
    </row>
    <row r="617" customFormat="false" ht="15" hidden="false" customHeight="false" outlineLevel="0" collapsed="false">
      <c r="B617" s="71" t="str">
        <f aca="false">+Input!A614</f>
        <v>FEB-2009</v>
      </c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131"/>
      <c r="BB617" s="131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  <c r="BT617" s="70"/>
      <c r="BU617" s="70"/>
      <c r="BV617" s="70"/>
    </row>
    <row r="618" customFormat="false" ht="15" hidden="false" customHeight="false" outlineLevel="0" collapsed="false">
      <c r="B618" s="71" t="str">
        <f aca="false">+Input!A615</f>
        <v>MAR-2009</v>
      </c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131"/>
      <c r="BB618" s="131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  <c r="BT618" s="70"/>
      <c r="BU618" s="70"/>
      <c r="BV618" s="70"/>
    </row>
    <row r="619" customFormat="false" ht="15" hidden="false" customHeight="false" outlineLevel="0" collapsed="false">
      <c r="B619" s="71" t="str">
        <f aca="false">+Input!A616</f>
        <v>APR-2009</v>
      </c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131"/>
      <c r="BB619" s="131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  <c r="BT619" s="70"/>
      <c r="BU619" s="70"/>
      <c r="BV619" s="70"/>
    </row>
    <row r="620" customFormat="false" ht="15" hidden="false" customHeight="false" outlineLevel="0" collapsed="false">
      <c r="B620" s="71" t="str">
        <f aca="false">+Input!A617</f>
        <v>MAY-2009</v>
      </c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131"/>
      <c r="BB620" s="131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  <c r="BT620" s="70"/>
      <c r="BU620" s="70"/>
      <c r="BV620" s="70"/>
    </row>
    <row r="621" customFormat="false" ht="15" hidden="false" customHeight="false" outlineLevel="0" collapsed="false">
      <c r="B621" s="71" t="str">
        <f aca="false">+Input!A618</f>
        <v>JUN-2009</v>
      </c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131"/>
      <c r="BB621" s="131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</row>
    <row r="622" customFormat="false" ht="15" hidden="false" customHeight="false" outlineLevel="0" collapsed="false">
      <c r="B622" s="71" t="str">
        <f aca="false">+Input!A619</f>
        <v>JUL-2009</v>
      </c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131"/>
      <c r="BB622" s="131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</row>
    <row r="623" customFormat="false" ht="15" hidden="false" customHeight="false" outlineLevel="0" collapsed="false">
      <c r="B623" s="71" t="str">
        <f aca="false">+Input!A620</f>
        <v>AUG-2009</v>
      </c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131"/>
      <c r="BB623" s="131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</row>
    <row r="624" customFormat="false" ht="15" hidden="false" customHeight="false" outlineLevel="0" collapsed="false">
      <c r="B624" s="71" t="str">
        <f aca="false">+Input!A621</f>
        <v>SEP-2009</v>
      </c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131"/>
      <c r="BB624" s="131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</row>
    <row r="625" customFormat="false" ht="15" hidden="false" customHeight="false" outlineLevel="0" collapsed="false">
      <c r="B625" s="71" t="str">
        <f aca="false">+Input!A622</f>
        <v>OCT-2009</v>
      </c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131"/>
      <c r="BB625" s="131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</row>
    <row r="626" customFormat="false" ht="15" hidden="false" customHeight="false" outlineLevel="0" collapsed="false">
      <c r="B626" s="71" t="str">
        <f aca="false">+Input!A623</f>
        <v>NOV-2009</v>
      </c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131"/>
      <c r="BB626" s="131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</row>
    <row r="627" customFormat="false" ht="15" hidden="false" customHeight="false" outlineLevel="0" collapsed="false">
      <c r="B627" s="71" t="str">
        <f aca="false">+Input!A624</f>
        <v>DEC-2009</v>
      </c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131"/>
      <c r="BB627" s="131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</row>
    <row r="628" customFormat="false" ht="15" hidden="false" customHeight="false" outlineLevel="0" collapsed="false">
      <c r="B628" s="71" t="str">
        <f aca="false">+Input!A625</f>
        <v>JAN-2010</v>
      </c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131"/>
      <c r="BB628" s="131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</row>
    <row r="629" customFormat="false" ht="15" hidden="false" customHeight="false" outlineLevel="0" collapsed="false">
      <c r="B629" s="71" t="str">
        <f aca="false">+Input!A626</f>
        <v>FEB-2010</v>
      </c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131"/>
      <c r="BB629" s="131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</row>
    <row r="630" customFormat="false" ht="15" hidden="false" customHeight="false" outlineLevel="0" collapsed="false">
      <c r="B630" s="71" t="str">
        <f aca="false">+Input!A627</f>
        <v>MAR-2010</v>
      </c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131"/>
      <c r="BB630" s="131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</row>
    <row r="631" customFormat="false" ht="15" hidden="false" customHeight="false" outlineLevel="0" collapsed="false">
      <c r="B631" s="71" t="str">
        <f aca="false">+Input!A628</f>
        <v>APR-2010</v>
      </c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131"/>
      <c r="BB631" s="131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</row>
    <row r="632" customFormat="false" ht="15" hidden="false" customHeight="false" outlineLevel="0" collapsed="false">
      <c r="B632" s="71" t="str">
        <f aca="false">+Input!A629</f>
        <v>MAY-2010</v>
      </c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131"/>
      <c r="BB632" s="131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</row>
    <row r="633" customFormat="false" ht="15" hidden="false" customHeight="false" outlineLevel="0" collapsed="false">
      <c r="B633" s="71" t="str">
        <f aca="false">+Input!A630</f>
        <v>JUN-2010</v>
      </c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131"/>
      <c r="BB633" s="131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</row>
    <row r="634" customFormat="false" ht="15" hidden="false" customHeight="false" outlineLevel="0" collapsed="false">
      <c r="B634" s="71" t="str">
        <f aca="false">+Input!A631</f>
        <v>JUL-2010</v>
      </c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131"/>
      <c r="BB634" s="131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</row>
    <row r="635" customFormat="false" ht="15" hidden="false" customHeight="false" outlineLevel="0" collapsed="false">
      <c r="B635" s="71" t="str">
        <f aca="false">+Input!A632</f>
        <v>AUG-2010</v>
      </c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131"/>
      <c r="BB635" s="131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</row>
    <row r="636" customFormat="false" ht="15" hidden="false" customHeight="false" outlineLevel="0" collapsed="false">
      <c r="B636" s="71" t="str">
        <f aca="false">+Input!A633</f>
        <v>SEP-2010</v>
      </c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131"/>
      <c r="BB636" s="131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</row>
    <row r="637" customFormat="false" ht="15" hidden="false" customHeight="false" outlineLevel="0" collapsed="false">
      <c r="B637" s="71" t="str">
        <f aca="false">+Input!A634</f>
        <v>OCT-2010</v>
      </c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131"/>
      <c r="BB637" s="131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</row>
    <row r="638" customFormat="false" ht="15" hidden="false" customHeight="false" outlineLevel="0" collapsed="false">
      <c r="B638" s="71" t="str">
        <f aca="false">+Input!A635</f>
        <v>NOV-2010</v>
      </c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131"/>
      <c r="BB638" s="131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</row>
    <row r="639" customFormat="false" ht="15" hidden="false" customHeight="false" outlineLevel="0" collapsed="false">
      <c r="B639" s="71" t="str">
        <f aca="false">+Input!A636</f>
        <v>DEC-2010</v>
      </c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131"/>
      <c r="BB639" s="131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</row>
    <row r="640" customFormat="false" ht="15" hidden="false" customHeight="false" outlineLevel="0" collapsed="false">
      <c r="B640" s="71" t="str">
        <f aca="false">+Input!A637</f>
        <v>JAN-2011</v>
      </c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131"/>
      <c r="BB640" s="131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</row>
    <row r="641" customFormat="false" ht="15" hidden="false" customHeight="false" outlineLevel="0" collapsed="false">
      <c r="B641" s="71" t="str">
        <f aca="false">+Input!A638</f>
        <v>FEB-2011</v>
      </c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  <c r="AY641" s="70"/>
      <c r="AZ641" s="70"/>
      <c r="BA641" s="131"/>
      <c r="BB641" s="131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  <c r="BT641" s="70"/>
      <c r="BU641" s="70"/>
      <c r="BV641" s="70"/>
    </row>
    <row r="642" customFormat="false" ht="15" hidden="false" customHeight="false" outlineLevel="0" collapsed="false">
      <c r="B642" s="71" t="str">
        <f aca="false">+Input!A639</f>
        <v>MAR-2011</v>
      </c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  <c r="AY642" s="70"/>
      <c r="AZ642" s="70"/>
      <c r="BA642" s="131"/>
      <c r="BB642" s="131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  <c r="BT642" s="70"/>
      <c r="BU642" s="70"/>
      <c r="BV642" s="70"/>
    </row>
    <row r="643" customFormat="false" ht="15" hidden="false" customHeight="false" outlineLevel="0" collapsed="false">
      <c r="B643" s="71" t="str">
        <f aca="false">+Input!A640</f>
        <v>APR-2011</v>
      </c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  <c r="AY643" s="70"/>
      <c r="AZ643" s="70"/>
      <c r="BA643" s="131"/>
      <c r="BB643" s="131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  <c r="BT643" s="70"/>
      <c r="BU643" s="70"/>
      <c r="BV643" s="70"/>
    </row>
    <row r="644" customFormat="false" ht="15" hidden="false" customHeight="false" outlineLevel="0" collapsed="false">
      <c r="B644" s="71" t="str">
        <f aca="false">+Input!A641</f>
        <v>MAY-2011</v>
      </c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  <c r="AY644" s="70"/>
      <c r="AZ644" s="70"/>
      <c r="BA644" s="131"/>
      <c r="BB644" s="131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  <c r="BT644" s="70"/>
      <c r="BU644" s="70"/>
      <c r="BV644" s="70"/>
    </row>
    <row r="645" customFormat="false" ht="15" hidden="false" customHeight="false" outlineLevel="0" collapsed="false">
      <c r="B645" s="71" t="str">
        <f aca="false">+Input!A642</f>
        <v>JUN-2011</v>
      </c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  <c r="AY645" s="70"/>
      <c r="AZ645" s="70"/>
      <c r="BA645" s="131"/>
      <c r="BB645" s="131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  <c r="BT645" s="70"/>
      <c r="BU645" s="70"/>
      <c r="BV645" s="70"/>
    </row>
    <row r="646" customFormat="false" ht="15" hidden="false" customHeight="false" outlineLevel="0" collapsed="false">
      <c r="B646" s="71" t="str">
        <f aca="false">+Input!A643</f>
        <v>JUL-2011</v>
      </c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  <c r="AY646" s="70"/>
      <c r="AZ646" s="70"/>
      <c r="BA646" s="131"/>
      <c r="BB646" s="131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  <c r="BT646" s="70"/>
      <c r="BU646" s="70"/>
      <c r="BV646" s="70"/>
    </row>
    <row r="647" customFormat="false" ht="15" hidden="false" customHeight="false" outlineLevel="0" collapsed="false">
      <c r="B647" s="71" t="str">
        <f aca="false">+Input!A644</f>
        <v>AUG-2011</v>
      </c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  <c r="AY647" s="70"/>
      <c r="AZ647" s="70"/>
      <c r="BA647" s="131"/>
      <c r="BB647" s="131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  <c r="BT647" s="70"/>
      <c r="BU647" s="70"/>
      <c r="BV647" s="70"/>
    </row>
    <row r="648" customFormat="false" ht="15" hidden="false" customHeight="false" outlineLevel="0" collapsed="false">
      <c r="B648" s="71" t="str">
        <f aca="false">+Input!A645</f>
        <v>SEP-2011</v>
      </c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  <c r="AY648" s="70"/>
      <c r="AZ648" s="70"/>
      <c r="BA648" s="131"/>
      <c r="BB648" s="131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  <c r="BT648" s="70"/>
      <c r="BU648" s="70"/>
      <c r="BV648" s="70"/>
    </row>
    <row r="649" customFormat="false" ht="15" hidden="false" customHeight="false" outlineLevel="0" collapsed="false">
      <c r="B649" s="71" t="str">
        <f aca="false">+Input!A646</f>
        <v>OCT-2011</v>
      </c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  <c r="AY649" s="70"/>
      <c r="AZ649" s="70"/>
      <c r="BA649" s="131"/>
      <c r="BB649" s="131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  <c r="BT649" s="70"/>
      <c r="BU649" s="70"/>
      <c r="BV649" s="70"/>
    </row>
    <row r="650" customFormat="false" ht="15" hidden="false" customHeight="false" outlineLevel="0" collapsed="false">
      <c r="B650" s="71" t="str">
        <f aca="false">+Input!A647</f>
        <v>NOV-2011</v>
      </c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  <c r="AY650" s="70"/>
      <c r="AZ650" s="70"/>
      <c r="BA650" s="131"/>
      <c r="BB650" s="131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  <c r="BT650" s="70"/>
      <c r="BU650" s="70"/>
      <c r="BV650" s="70"/>
    </row>
    <row r="651" customFormat="false" ht="15" hidden="false" customHeight="false" outlineLevel="0" collapsed="false">
      <c r="B651" s="71" t="str">
        <f aca="false">+Input!A648</f>
        <v>DEC-2011</v>
      </c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  <c r="AY651" s="70"/>
      <c r="AZ651" s="70"/>
      <c r="BA651" s="131"/>
      <c r="BB651" s="131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  <c r="BT651" s="70"/>
      <c r="BU651" s="70"/>
      <c r="BV651" s="70"/>
    </row>
    <row r="652" customFormat="false" ht="15" hidden="false" customHeight="false" outlineLevel="0" collapsed="false">
      <c r="B652" s="71" t="str">
        <f aca="false">+Input!A649</f>
        <v>JAN-2012</v>
      </c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131"/>
      <c r="BB652" s="131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  <c r="BT652" s="70"/>
      <c r="BU652" s="70"/>
      <c r="BV652" s="70"/>
    </row>
    <row r="653" customFormat="false" ht="15" hidden="false" customHeight="false" outlineLevel="0" collapsed="false">
      <c r="B653" s="71" t="str">
        <f aca="false">+Input!A650</f>
        <v>FEB-2012</v>
      </c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131"/>
      <c r="BB653" s="131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  <c r="BT653" s="70"/>
      <c r="BU653" s="70"/>
      <c r="BV653" s="70"/>
    </row>
    <row r="654" customFormat="false" ht="15" hidden="false" customHeight="false" outlineLevel="0" collapsed="false">
      <c r="B654" s="71" t="str">
        <f aca="false">+Input!A651</f>
        <v>MAR-2012</v>
      </c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131"/>
      <c r="BB654" s="131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  <c r="BT654" s="70"/>
      <c r="BU654" s="70"/>
      <c r="BV654" s="70"/>
    </row>
    <row r="655" customFormat="false" ht="15" hidden="false" customHeight="false" outlineLevel="0" collapsed="false">
      <c r="B655" s="71" t="str">
        <f aca="false">+Input!A652</f>
        <v>APR-2012</v>
      </c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  <c r="AY655" s="70"/>
      <c r="AZ655" s="70"/>
      <c r="BA655" s="131"/>
      <c r="BB655" s="131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  <c r="BT655" s="70"/>
      <c r="BU655" s="70"/>
      <c r="BV655" s="70"/>
    </row>
    <row r="656" customFormat="false" ht="15" hidden="false" customHeight="false" outlineLevel="0" collapsed="false">
      <c r="B656" s="71" t="str">
        <f aca="false">+Input!A653</f>
        <v>MAY-2012</v>
      </c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  <c r="AY656" s="70"/>
      <c r="AZ656" s="70"/>
      <c r="BA656" s="131"/>
      <c r="BB656" s="131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  <c r="BT656" s="70"/>
      <c r="BU656" s="70"/>
      <c r="BV656" s="70"/>
    </row>
    <row r="657" customFormat="false" ht="15" hidden="false" customHeight="false" outlineLevel="0" collapsed="false">
      <c r="B657" s="71" t="str">
        <f aca="false">+Input!A654</f>
        <v>JUN-2012</v>
      </c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131"/>
      <c r="BB657" s="131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  <c r="BT657" s="70"/>
      <c r="BU657" s="70"/>
      <c r="BV657" s="70"/>
    </row>
    <row r="658" customFormat="false" ht="15" hidden="false" customHeight="false" outlineLevel="0" collapsed="false">
      <c r="B658" s="71" t="str">
        <f aca="false">+Input!A655</f>
        <v>JUL-2012</v>
      </c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  <c r="AY658" s="70"/>
      <c r="AZ658" s="70"/>
      <c r="BA658" s="131"/>
      <c r="BB658" s="131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  <c r="BT658" s="70"/>
      <c r="BU658" s="70"/>
      <c r="BV658" s="70"/>
    </row>
    <row r="659" customFormat="false" ht="15" hidden="false" customHeight="false" outlineLevel="0" collapsed="false">
      <c r="B659" s="71" t="str">
        <f aca="false">+Input!A656</f>
        <v>AUG-2012</v>
      </c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131"/>
      <c r="BB659" s="131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</row>
    <row r="660" customFormat="false" ht="15" hidden="false" customHeight="false" outlineLevel="0" collapsed="false">
      <c r="B660" s="71" t="str">
        <f aca="false">+Input!A657</f>
        <v>SEP-2012</v>
      </c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131"/>
      <c r="BB660" s="131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</row>
    <row r="661" customFormat="false" ht="15" hidden="false" customHeight="false" outlineLevel="0" collapsed="false">
      <c r="B661" s="71" t="str">
        <f aca="false">+Input!A658</f>
        <v>OCT-2012</v>
      </c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131"/>
      <c r="BB661" s="131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</row>
    <row r="662" customFormat="false" ht="15" hidden="false" customHeight="false" outlineLevel="0" collapsed="false">
      <c r="B662" s="71" t="str">
        <f aca="false">+Input!A659</f>
        <v>NOV-2012</v>
      </c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131"/>
      <c r="BB662" s="131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</row>
    <row r="663" customFormat="false" ht="15" hidden="false" customHeight="false" outlineLevel="0" collapsed="false">
      <c r="B663" s="71" t="str">
        <f aca="false">+Input!A660</f>
        <v>DEC-2012</v>
      </c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131"/>
      <c r="BB663" s="131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</row>
    <row r="664" customFormat="false" ht="15" hidden="false" customHeight="false" outlineLevel="0" collapsed="false">
      <c r="B664" s="71" t="str">
        <f aca="false">+Input!A661</f>
        <v>JAN-2013</v>
      </c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131"/>
      <c r="BB664" s="131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</row>
    <row r="665" customFormat="false" ht="15" hidden="false" customHeight="false" outlineLevel="0" collapsed="false">
      <c r="B665" s="71" t="str">
        <f aca="false">+Input!A662</f>
        <v>FEB-2013</v>
      </c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131"/>
      <c r="BB665" s="131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</row>
    <row r="666" customFormat="false" ht="15" hidden="false" customHeight="false" outlineLevel="0" collapsed="false">
      <c r="B666" s="71" t="str">
        <f aca="false">+Input!A663</f>
        <v>MAR-2013</v>
      </c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131"/>
      <c r="BB666" s="131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</row>
    <row r="667" customFormat="false" ht="15" hidden="false" customHeight="false" outlineLevel="0" collapsed="false">
      <c r="B667" s="71" t="str">
        <f aca="false">+Input!A664</f>
        <v>APR-2013</v>
      </c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  <c r="AY667" s="70"/>
      <c r="AZ667" s="70"/>
      <c r="BA667" s="131"/>
      <c r="BB667" s="131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  <c r="BT667" s="70"/>
      <c r="BU667" s="70"/>
      <c r="BV667" s="70"/>
    </row>
    <row r="668" customFormat="false" ht="15" hidden="false" customHeight="false" outlineLevel="0" collapsed="false">
      <c r="B668" s="71" t="str">
        <f aca="false">+Input!A665</f>
        <v>MAY-2013</v>
      </c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  <c r="AY668" s="70"/>
      <c r="AZ668" s="70"/>
      <c r="BA668" s="131"/>
      <c r="BB668" s="131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  <c r="BT668" s="70"/>
      <c r="BU668" s="70"/>
      <c r="BV668" s="70"/>
    </row>
    <row r="669" customFormat="false" ht="15" hidden="false" customHeight="false" outlineLevel="0" collapsed="false">
      <c r="B669" s="71" t="str">
        <f aca="false">+Input!A666</f>
        <v>JUN-2013</v>
      </c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  <c r="AY669" s="70"/>
      <c r="AZ669" s="70"/>
      <c r="BA669" s="131"/>
      <c r="BB669" s="131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  <c r="BT669" s="70"/>
      <c r="BU669" s="70"/>
      <c r="BV669" s="70"/>
    </row>
    <row r="670" customFormat="false" ht="15" hidden="false" customHeight="false" outlineLevel="0" collapsed="false">
      <c r="B670" s="71" t="str">
        <f aca="false">+Input!A667</f>
        <v>JUL-2013</v>
      </c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  <c r="AY670" s="70"/>
      <c r="AZ670" s="70"/>
      <c r="BA670" s="131"/>
      <c r="BB670" s="131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  <c r="BT670" s="70"/>
      <c r="BU670" s="70"/>
      <c r="BV670" s="70"/>
    </row>
    <row r="671" customFormat="false" ht="15" hidden="false" customHeight="false" outlineLevel="0" collapsed="false">
      <c r="B671" s="71" t="str">
        <f aca="false">+Input!A668</f>
        <v>AUG-2013</v>
      </c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  <c r="AY671" s="70"/>
      <c r="AZ671" s="70"/>
      <c r="BA671" s="131"/>
      <c r="BB671" s="131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  <c r="BT671" s="70"/>
      <c r="BU671" s="70"/>
      <c r="BV671" s="70"/>
    </row>
    <row r="672" customFormat="false" ht="15" hidden="false" customHeight="false" outlineLevel="0" collapsed="false">
      <c r="B672" s="71" t="str">
        <f aca="false">+Input!A669</f>
        <v>SEP-2013</v>
      </c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  <c r="AY672" s="70"/>
      <c r="AZ672" s="70"/>
      <c r="BA672" s="131"/>
      <c r="BB672" s="131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  <c r="BT672" s="70"/>
      <c r="BU672" s="70"/>
      <c r="BV672" s="70"/>
    </row>
    <row r="673" customFormat="false" ht="15" hidden="false" customHeight="false" outlineLevel="0" collapsed="false">
      <c r="B673" s="71" t="str">
        <f aca="false">+Input!A670</f>
        <v>OCT-2013</v>
      </c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  <c r="AY673" s="70"/>
      <c r="AZ673" s="70"/>
      <c r="BA673" s="131"/>
      <c r="BB673" s="131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  <c r="BT673" s="70"/>
      <c r="BU673" s="70"/>
      <c r="BV673" s="70"/>
    </row>
    <row r="674" customFormat="false" ht="15" hidden="false" customHeight="false" outlineLevel="0" collapsed="false">
      <c r="B674" s="71" t="str">
        <f aca="false">+Input!A671</f>
        <v>NOV-2013</v>
      </c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  <c r="AY674" s="70"/>
      <c r="AZ674" s="70"/>
      <c r="BA674" s="131"/>
      <c r="BB674" s="131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  <c r="BT674" s="70"/>
      <c r="BU674" s="70"/>
      <c r="BV674" s="70"/>
    </row>
    <row r="675" customFormat="false" ht="15" hidden="false" customHeight="false" outlineLevel="0" collapsed="false">
      <c r="B675" s="71" t="str">
        <f aca="false">+Input!A672</f>
        <v>DEC-2013</v>
      </c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  <c r="AY675" s="70"/>
      <c r="AZ675" s="70"/>
      <c r="BA675" s="131"/>
      <c r="BB675" s="131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  <c r="BT675" s="70"/>
      <c r="BU675" s="70"/>
      <c r="BV675" s="70"/>
    </row>
    <row r="676" customFormat="false" ht="15" hidden="false" customHeight="false" outlineLevel="0" collapsed="false">
      <c r="B676" s="71" t="str">
        <f aca="false">+Input!A673</f>
        <v>JAN-2014</v>
      </c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  <c r="AY676" s="70"/>
      <c r="AZ676" s="70"/>
      <c r="BA676" s="131"/>
      <c r="BB676" s="131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  <c r="BT676" s="70"/>
      <c r="BU676" s="70"/>
      <c r="BV676" s="70"/>
    </row>
    <row r="677" customFormat="false" ht="15" hidden="false" customHeight="false" outlineLevel="0" collapsed="false">
      <c r="B677" s="71" t="str">
        <f aca="false">+Input!A674</f>
        <v>FEB-2014</v>
      </c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  <c r="AY677" s="70"/>
      <c r="AZ677" s="70"/>
      <c r="BA677" s="131"/>
      <c r="BB677" s="131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  <c r="BT677" s="70"/>
      <c r="BU677" s="70"/>
      <c r="BV677" s="70"/>
    </row>
    <row r="678" customFormat="false" ht="15" hidden="false" customHeight="false" outlineLevel="0" collapsed="false">
      <c r="B678" s="71" t="str">
        <f aca="false">+Input!A675</f>
        <v>MAR-2014</v>
      </c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  <c r="AY678" s="70"/>
      <c r="AZ678" s="70"/>
      <c r="BA678" s="131"/>
      <c r="BB678" s="131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  <c r="BT678" s="70"/>
      <c r="BU678" s="70"/>
      <c r="BV678" s="70"/>
    </row>
    <row r="679" customFormat="false" ht="15" hidden="false" customHeight="false" outlineLevel="0" collapsed="false">
      <c r="B679" s="71" t="str">
        <f aca="false">+Input!A676</f>
        <v>APR-2014</v>
      </c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  <c r="AY679" s="70"/>
      <c r="AZ679" s="70"/>
      <c r="BA679" s="131"/>
      <c r="BB679" s="131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  <c r="BT679" s="70"/>
      <c r="BU679" s="70"/>
      <c r="BV679" s="70"/>
    </row>
    <row r="680" customFormat="false" ht="15" hidden="false" customHeight="false" outlineLevel="0" collapsed="false">
      <c r="B680" s="71" t="str">
        <f aca="false">+Input!A677</f>
        <v>MAY-2014</v>
      </c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  <c r="AY680" s="70"/>
      <c r="AZ680" s="70"/>
      <c r="BA680" s="131"/>
      <c r="BB680" s="131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  <c r="BT680" s="70"/>
      <c r="BU680" s="70"/>
      <c r="BV680" s="70"/>
    </row>
    <row r="681" customFormat="false" ht="15" hidden="false" customHeight="false" outlineLevel="0" collapsed="false">
      <c r="B681" s="71" t="str">
        <f aca="false">+Input!A678</f>
        <v>JUN-2014</v>
      </c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  <c r="AY681" s="70"/>
      <c r="AZ681" s="70"/>
      <c r="BA681" s="131"/>
      <c r="BB681" s="131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  <c r="BT681" s="70"/>
      <c r="BU681" s="70"/>
      <c r="BV681" s="70"/>
    </row>
    <row r="682" customFormat="false" ht="15" hidden="false" customHeight="false" outlineLevel="0" collapsed="false">
      <c r="B682" s="71" t="str">
        <f aca="false">+Input!A679</f>
        <v>JUL-2014</v>
      </c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  <c r="AY682" s="70"/>
      <c r="AZ682" s="70"/>
      <c r="BA682" s="131"/>
      <c r="BB682" s="131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  <c r="BT682" s="70"/>
      <c r="BU682" s="70"/>
      <c r="BV682" s="70"/>
    </row>
    <row r="683" customFormat="false" ht="15" hidden="false" customHeight="false" outlineLevel="0" collapsed="false">
      <c r="B683" s="71" t="str">
        <f aca="false">+Input!A680</f>
        <v>AUG-2014</v>
      </c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  <c r="AY683" s="70"/>
      <c r="AZ683" s="70"/>
      <c r="BA683" s="131"/>
      <c r="BB683" s="131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  <c r="BT683" s="70"/>
      <c r="BU683" s="70"/>
      <c r="BV683" s="70"/>
    </row>
    <row r="684" customFormat="false" ht="15" hidden="false" customHeight="false" outlineLevel="0" collapsed="false">
      <c r="B684" s="71" t="str">
        <f aca="false">+Input!A681</f>
        <v>SEP-2014</v>
      </c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  <c r="AY684" s="70"/>
      <c r="AZ684" s="70"/>
      <c r="BA684" s="131"/>
      <c r="BB684" s="131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  <c r="BT684" s="70"/>
      <c r="BU684" s="70"/>
      <c r="BV684" s="70"/>
    </row>
    <row r="685" customFormat="false" ht="15" hidden="false" customHeight="false" outlineLevel="0" collapsed="false">
      <c r="B685" s="71" t="str">
        <f aca="false">+Input!A682</f>
        <v>OCT-2014</v>
      </c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131"/>
      <c r="BB685" s="131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  <c r="BT685" s="70"/>
      <c r="BU685" s="70"/>
      <c r="BV685" s="70"/>
    </row>
    <row r="686" customFormat="false" ht="15" hidden="false" customHeight="false" outlineLevel="0" collapsed="false">
      <c r="B686" s="71" t="str">
        <f aca="false">+Input!A683</f>
        <v>NOV-2014</v>
      </c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  <c r="AY686" s="70"/>
      <c r="AZ686" s="70"/>
      <c r="BA686" s="131"/>
      <c r="BB686" s="131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  <c r="BT686" s="70"/>
      <c r="BU686" s="70"/>
      <c r="BV686" s="70"/>
    </row>
    <row r="687" customFormat="false" ht="15" hidden="false" customHeight="false" outlineLevel="0" collapsed="false">
      <c r="B687" s="71" t="str">
        <f aca="false">+Input!A684</f>
        <v>DEC-2014</v>
      </c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  <c r="AY687" s="70"/>
      <c r="AZ687" s="70"/>
      <c r="BA687" s="131"/>
      <c r="BB687" s="131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  <c r="BT687" s="70"/>
      <c r="BU687" s="70"/>
      <c r="BV687" s="70"/>
    </row>
    <row r="688" customFormat="false" ht="15" hidden="false" customHeight="false" outlineLevel="0" collapsed="false">
      <c r="B688" s="71" t="str">
        <f aca="false">+Input!A685</f>
        <v>JAN-2015</v>
      </c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131"/>
      <c r="BB688" s="131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</row>
    <row r="689" customFormat="false" ht="15" hidden="false" customHeight="false" outlineLevel="0" collapsed="false">
      <c r="B689" s="71" t="str">
        <f aca="false">+Input!A686</f>
        <v>FEB-2015</v>
      </c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131"/>
      <c r="BB689" s="131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</row>
    <row r="690" customFormat="false" ht="15" hidden="false" customHeight="false" outlineLevel="0" collapsed="false">
      <c r="B690" s="71" t="str">
        <f aca="false">+Input!A687</f>
        <v>MAR-2015</v>
      </c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131"/>
      <c r="BB690" s="131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</row>
    <row r="691" customFormat="false" ht="15" hidden="false" customHeight="false" outlineLevel="0" collapsed="false">
      <c r="B691" s="71" t="str">
        <f aca="false">+Input!A688</f>
        <v>APR-2015</v>
      </c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131"/>
      <c r="BB691" s="131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</row>
    <row r="692" customFormat="false" ht="15" hidden="false" customHeight="false" outlineLevel="0" collapsed="false">
      <c r="B692" s="71" t="str">
        <f aca="false">+Input!A689</f>
        <v>MAY-2015</v>
      </c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131"/>
      <c r="BB692" s="131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</row>
    <row r="693" customFormat="false" ht="15" hidden="false" customHeight="false" outlineLevel="0" collapsed="false">
      <c r="B693" s="71" t="str">
        <f aca="false">+Input!A690</f>
        <v>JUN-2015</v>
      </c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131"/>
      <c r="BB693" s="131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</row>
    <row r="694" customFormat="false" ht="15" hidden="false" customHeight="false" outlineLevel="0" collapsed="false">
      <c r="B694" s="71" t="str">
        <f aca="false">+Input!A691</f>
        <v>JUL-2015</v>
      </c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131"/>
      <c r="BB694" s="131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</row>
    <row r="695" customFormat="false" ht="15" hidden="false" customHeight="false" outlineLevel="0" collapsed="false">
      <c r="B695" s="71" t="str">
        <f aca="false">+Input!A692</f>
        <v>AUG-2015</v>
      </c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131"/>
      <c r="BB695" s="131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</row>
    <row r="696" customFormat="false" ht="15" hidden="false" customHeight="false" outlineLevel="0" collapsed="false">
      <c r="B696" s="71" t="str">
        <f aca="false">+Input!A693</f>
        <v>SEP-2015</v>
      </c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  <c r="AY696" s="70"/>
      <c r="AZ696" s="70"/>
      <c r="BA696" s="131"/>
      <c r="BB696" s="131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  <c r="BT696" s="70"/>
      <c r="BU696" s="70"/>
      <c r="BV696" s="70"/>
    </row>
    <row r="697" customFormat="false" ht="15" hidden="false" customHeight="false" outlineLevel="0" collapsed="false">
      <c r="B697" s="71" t="str">
        <f aca="false">+Input!A694</f>
        <v>OCT-2015</v>
      </c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  <c r="AY697" s="70"/>
      <c r="AZ697" s="70"/>
      <c r="BA697" s="131"/>
      <c r="BB697" s="131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  <c r="BT697" s="70"/>
      <c r="BU697" s="70"/>
      <c r="BV697" s="70"/>
    </row>
    <row r="698" customFormat="false" ht="15" hidden="false" customHeight="false" outlineLevel="0" collapsed="false">
      <c r="B698" s="71" t="str">
        <f aca="false">+Input!A695</f>
        <v>NOV-2015</v>
      </c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  <c r="AY698" s="70"/>
      <c r="AZ698" s="70"/>
      <c r="BA698" s="131"/>
      <c r="BB698" s="131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  <c r="BT698" s="70"/>
      <c r="BU698" s="70"/>
      <c r="BV698" s="70"/>
    </row>
    <row r="699" customFormat="false" ht="15" hidden="false" customHeight="false" outlineLevel="0" collapsed="false">
      <c r="B699" s="71" t="str">
        <f aca="false">+Input!A696</f>
        <v>DEC-2015</v>
      </c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  <c r="AY699" s="70"/>
      <c r="AZ699" s="70"/>
      <c r="BA699" s="131"/>
      <c r="BB699" s="131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  <c r="BT699" s="70"/>
      <c r="BU699" s="70"/>
      <c r="BV699" s="70"/>
    </row>
    <row r="700" customFormat="false" ht="15" hidden="false" customHeight="false" outlineLevel="0" collapsed="false">
      <c r="B700" s="71" t="str">
        <f aca="false">+Input!A697</f>
        <v>JAN-2016</v>
      </c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  <c r="AY700" s="70"/>
      <c r="AZ700" s="70"/>
      <c r="BA700" s="131"/>
      <c r="BB700" s="131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  <c r="BT700" s="70"/>
      <c r="BU700" s="70"/>
      <c r="BV700" s="70"/>
    </row>
    <row r="701" customFormat="false" ht="15" hidden="false" customHeight="false" outlineLevel="0" collapsed="false">
      <c r="B701" s="71" t="str">
        <f aca="false">+Input!A698</f>
        <v>FEB-2016</v>
      </c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  <c r="AY701" s="70"/>
      <c r="AZ701" s="70"/>
      <c r="BA701" s="131"/>
      <c r="BB701" s="131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  <c r="BT701" s="70"/>
      <c r="BU701" s="70"/>
      <c r="BV701" s="70"/>
    </row>
    <row r="702" customFormat="false" ht="15" hidden="false" customHeight="false" outlineLevel="0" collapsed="false">
      <c r="B702" s="71" t="str">
        <f aca="false">+Input!A699</f>
        <v>MAR-2016</v>
      </c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  <c r="AY702" s="70"/>
      <c r="AZ702" s="70"/>
      <c r="BA702" s="131"/>
      <c r="BB702" s="131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  <c r="BT702" s="70"/>
      <c r="BU702" s="70"/>
      <c r="BV702" s="70"/>
    </row>
    <row r="703" customFormat="false" ht="15" hidden="false" customHeight="false" outlineLevel="0" collapsed="false">
      <c r="B703" s="71" t="str">
        <f aca="false">+Input!A700</f>
        <v>APR-2016</v>
      </c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  <c r="AY703" s="70"/>
      <c r="AZ703" s="70"/>
      <c r="BA703" s="131"/>
      <c r="BB703" s="131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  <c r="BT703" s="70"/>
      <c r="BU703" s="70"/>
      <c r="BV703" s="70"/>
    </row>
    <row r="704" customFormat="false" ht="15" hidden="false" customHeight="false" outlineLevel="0" collapsed="false">
      <c r="B704" s="71" t="str">
        <f aca="false">+Input!A701</f>
        <v>MAY-2016</v>
      </c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  <c r="AY704" s="70"/>
      <c r="AZ704" s="70"/>
      <c r="BA704" s="131"/>
      <c r="BB704" s="131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  <c r="BT704" s="70"/>
      <c r="BU704" s="70"/>
      <c r="BV704" s="70"/>
    </row>
    <row r="705" customFormat="false" ht="15" hidden="false" customHeight="false" outlineLevel="0" collapsed="false">
      <c r="B705" s="71" t="str">
        <f aca="false">+Input!A702</f>
        <v>JUN-2016</v>
      </c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  <c r="AY705" s="70"/>
      <c r="AZ705" s="70"/>
      <c r="BA705" s="131"/>
      <c r="BB705" s="131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  <c r="BT705" s="70"/>
      <c r="BU705" s="70"/>
      <c r="BV705" s="70"/>
    </row>
    <row r="706" customFormat="false" ht="15" hidden="false" customHeight="false" outlineLevel="0" collapsed="false">
      <c r="B706" s="71" t="str">
        <f aca="false">+Input!A703</f>
        <v>JUL-2016</v>
      </c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  <c r="AY706" s="70"/>
      <c r="AZ706" s="70"/>
      <c r="BA706" s="131"/>
      <c r="BB706" s="131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  <c r="BT706" s="70"/>
      <c r="BU706" s="70"/>
      <c r="BV706" s="70"/>
    </row>
    <row r="707" customFormat="false" ht="15" hidden="false" customHeight="false" outlineLevel="0" collapsed="false">
      <c r="B707" s="71" t="str">
        <f aca="false">+Input!A704</f>
        <v>AUG-2016</v>
      </c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131"/>
      <c r="BB707" s="131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  <c r="BT707" s="70"/>
      <c r="BU707" s="70"/>
      <c r="BV707" s="70"/>
    </row>
    <row r="708" customFormat="false" ht="15" hidden="false" customHeight="false" outlineLevel="0" collapsed="false">
      <c r="B708" s="71" t="str">
        <f aca="false">+Input!A705</f>
        <v>SEP-2016</v>
      </c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  <c r="AY708" s="70"/>
      <c r="AZ708" s="70"/>
      <c r="BA708" s="131"/>
      <c r="BB708" s="131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  <c r="BT708" s="70"/>
      <c r="BU708" s="70"/>
      <c r="BV708" s="70"/>
    </row>
    <row r="709" customFormat="false" ht="15" hidden="false" customHeight="false" outlineLevel="0" collapsed="false">
      <c r="B709" s="71" t="str">
        <f aca="false">+Input!A706</f>
        <v>OCT-2016</v>
      </c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  <c r="AY709" s="70"/>
      <c r="AZ709" s="70"/>
      <c r="BA709" s="131"/>
      <c r="BB709" s="131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  <c r="BT709" s="70"/>
      <c r="BU709" s="70"/>
      <c r="BV709" s="70"/>
    </row>
    <row r="710" customFormat="false" ht="15" hidden="false" customHeight="false" outlineLevel="0" collapsed="false">
      <c r="B710" s="71" t="str">
        <f aca="false">+Input!A707</f>
        <v>NOV-2016</v>
      </c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  <c r="AY710" s="70"/>
      <c r="AZ710" s="70"/>
      <c r="BA710" s="131"/>
      <c r="BB710" s="131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  <c r="BT710" s="70"/>
      <c r="BU710" s="70"/>
      <c r="BV710" s="70"/>
    </row>
    <row r="711" customFormat="false" ht="15" hidden="false" customHeight="false" outlineLevel="0" collapsed="false">
      <c r="B711" s="71" t="str">
        <f aca="false">+Input!A708</f>
        <v>DEC-2016</v>
      </c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  <c r="AY711" s="70"/>
      <c r="AZ711" s="70"/>
      <c r="BA711" s="131"/>
      <c r="BB711" s="131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  <c r="BT711" s="70"/>
      <c r="BU711" s="70"/>
      <c r="BV711" s="70"/>
    </row>
    <row r="712" customFormat="false" ht="15" hidden="false" customHeight="false" outlineLevel="0" collapsed="false">
      <c r="B712" s="71" t="str">
        <f aca="false">+Input!A709</f>
        <v>JAN-2017</v>
      </c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  <c r="AY712" s="70"/>
      <c r="AZ712" s="70"/>
      <c r="BA712" s="131"/>
      <c r="BB712" s="131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  <c r="BT712" s="70"/>
      <c r="BU712" s="70"/>
      <c r="BV712" s="70"/>
    </row>
    <row r="713" customFormat="false" ht="15" hidden="false" customHeight="false" outlineLevel="0" collapsed="false">
      <c r="B713" s="71" t="str">
        <f aca="false">+Input!A710</f>
        <v>FEB-2017</v>
      </c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  <c r="AY713" s="70"/>
      <c r="AZ713" s="70"/>
      <c r="BA713" s="131"/>
      <c r="BB713" s="131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  <c r="BT713" s="70"/>
      <c r="BU713" s="70"/>
      <c r="BV713" s="70"/>
    </row>
    <row r="714" customFormat="false" ht="15" hidden="false" customHeight="false" outlineLevel="0" collapsed="false">
      <c r="B714" s="71" t="str">
        <f aca="false">+Input!A711</f>
        <v>MAR-2017</v>
      </c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  <c r="AY714" s="70"/>
      <c r="AZ714" s="70"/>
      <c r="BA714" s="131"/>
      <c r="BB714" s="131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  <c r="BT714" s="70"/>
      <c r="BU714" s="70"/>
      <c r="BV714" s="70"/>
    </row>
    <row r="715" customFormat="false" ht="15" hidden="false" customHeight="false" outlineLevel="0" collapsed="false">
      <c r="B715" s="71" t="str">
        <f aca="false">+Input!A712</f>
        <v>APR-2017</v>
      </c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  <c r="AY715" s="70"/>
      <c r="AZ715" s="70"/>
      <c r="BA715" s="131"/>
      <c r="BB715" s="131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  <c r="BT715" s="70"/>
      <c r="BU715" s="70"/>
      <c r="BV715" s="70"/>
    </row>
    <row r="716" customFormat="false" ht="15" hidden="false" customHeight="false" outlineLevel="0" collapsed="false">
      <c r="B716" s="71" t="str">
        <f aca="false">+Input!A713</f>
        <v>MAY-2017</v>
      </c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  <c r="AY716" s="70"/>
      <c r="AZ716" s="70"/>
      <c r="BA716" s="131"/>
      <c r="BB716" s="131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  <c r="BT716" s="70"/>
      <c r="BU716" s="70"/>
      <c r="BV716" s="70"/>
    </row>
    <row r="717" customFormat="false" ht="15" hidden="false" customHeight="false" outlineLevel="0" collapsed="false">
      <c r="B717" s="71" t="str">
        <f aca="false">+Input!A714</f>
        <v>JUN-2017</v>
      </c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131"/>
      <c r="BB717" s="131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</row>
    <row r="718" customFormat="false" ht="15" hidden="false" customHeight="false" outlineLevel="0" collapsed="false">
      <c r="B718" s="71" t="str">
        <f aca="false">+Input!A715</f>
        <v>JUL-2017</v>
      </c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131"/>
      <c r="BB718" s="131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</row>
    <row r="719" customFormat="false" ht="15" hidden="false" customHeight="false" outlineLevel="0" collapsed="false">
      <c r="B719" s="71" t="str">
        <f aca="false">+Input!A716</f>
        <v>AUG-2017</v>
      </c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131"/>
      <c r="BB719" s="131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</row>
    <row r="720" customFormat="false" ht="15" hidden="false" customHeight="false" outlineLevel="0" collapsed="false">
      <c r="B720" s="71" t="str">
        <f aca="false">+Input!A717</f>
        <v>SEP-2017</v>
      </c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131"/>
      <c r="BB720" s="131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</row>
    <row r="721" customFormat="false" ht="15" hidden="false" customHeight="false" outlineLevel="0" collapsed="false">
      <c r="B721" s="71" t="str">
        <f aca="false">+Input!A718</f>
        <v>OCT-2017</v>
      </c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131"/>
      <c r="BB721" s="131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</row>
    <row r="722" customFormat="false" ht="15" hidden="false" customHeight="false" outlineLevel="0" collapsed="false">
      <c r="B722" s="71" t="str">
        <f aca="false">+Input!A719</f>
        <v>NOV-2017</v>
      </c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131"/>
      <c r="BB722" s="131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</row>
    <row r="723" customFormat="false" ht="15" hidden="false" customHeight="false" outlineLevel="0" collapsed="false">
      <c r="B723" s="71" t="str">
        <f aca="false">+Input!A720</f>
        <v>DEC-2017</v>
      </c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131"/>
      <c r="BB723" s="131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</row>
    <row r="724" customFormat="false" ht="15" hidden="false" customHeight="false" outlineLevel="0" collapsed="false">
      <c r="B724" s="71" t="str">
        <f aca="false">+Input!A721</f>
        <v>JAN-2018</v>
      </c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131"/>
      <c r="BB724" s="131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</row>
    <row r="725" customFormat="false" ht="15" hidden="false" customHeight="false" outlineLevel="0" collapsed="false">
      <c r="B725" s="71" t="str">
        <f aca="false">+Input!A722</f>
        <v>FEB-2018</v>
      </c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  <c r="AY725" s="70"/>
      <c r="AZ725" s="70"/>
      <c r="BA725" s="131"/>
      <c r="BB725" s="131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  <c r="BT725" s="70"/>
      <c r="BU725" s="70"/>
      <c r="BV725" s="70"/>
    </row>
    <row r="726" customFormat="false" ht="15" hidden="false" customHeight="false" outlineLevel="0" collapsed="false">
      <c r="B726" s="71" t="str">
        <f aca="false">+Input!A723</f>
        <v>MAR-2018</v>
      </c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  <c r="AY726" s="70"/>
      <c r="AZ726" s="70"/>
      <c r="BA726" s="131"/>
      <c r="BB726" s="131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  <c r="BT726" s="70"/>
      <c r="BU726" s="70"/>
      <c r="BV726" s="70"/>
    </row>
    <row r="727" customFormat="false" ht="15" hidden="false" customHeight="false" outlineLevel="0" collapsed="false">
      <c r="B727" s="71" t="str">
        <f aca="false">+Input!A724</f>
        <v>APR-2018</v>
      </c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  <c r="AY727" s="70"/>
      <c r="AZ727" s="70"/>
      <c r="BA727" s="131"/>
      <c r="BB727" s="131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  <c r="BT727" s="70"/>
      <c r="BU727" s="70"/>
      <c r="BV727" s="70"/>
    </row>
    <row r="728" customFormat="false" ht="15" hidden="false" customHeight="false" outlineLevel="0" collapsed="false">
      <c r="B728" s="71" t="str">
        <f aca="false">+Input!A725</f>
        <v>MAY-2018</v>
      </c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  <c r="AY728" s="70"/>
      <c r="AZ728" s="70"/>
      <c r="BA728" s="131"/>
      <c r="BB728" s="131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  <c r="BT728" s="70"/>
      <c r="BU728" s="70"/>
      <c r="BV728" s="70"/>
    </row>
    <row r="729" customFormat="false" ht="15" hidden="false" customHeight="false" outlineLevel="0" collapsed="false">
      <c r="B729" s="71" t="str">
        <f aca="false">+Input!A726</f>
        <v>JUN-2018</v>
      </c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131"/>
      <c r="BB729" s="131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  <c r="BT729" s="70"/>
      <c r="BU729" s="70"/>
      <c r="BV729" s="70"/>
    </row>
    <row r="730" customFormat="false" ht="15" hidden="false" customHeight="false" outlineLevel="0" collapsed="false">
      <c r="B730" s="71" t="str">
        <f aca="false">+Input!A727</f>
        <v>JUL-2018</v>
      </c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  <c r="AY730" s="70"/>
      <c r="AZ730" s="70"/>
      <c r="BA730" s="131"/>
      <c r="BB730" s="131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  <c r="BT730" s="70"/>
      <c r="BU730" s="70"/>
      <c r="BV730" s="70"/>
    </row>
    <row r="731" customFormat="false" ht="15" hidden="false" customHeight="false" outlineLevel="0" collapsed="false">
      <c r="B731" s="71" t="str">
        <f aca="false">+Input!A728</f>
        <v>AUG-2018</v>
      </c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131"/>
      <c r="BB731" s="131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</row>
    <row r="732" customFormat="false" ht="15" hidden="false" customHeight="false" outlineLevel="0" collapsed="false">
      <c r="B732" s="71" t="str">
        <f aca="false">+Input!A729</f>
        <v>SEP-2018</v>
      </c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  <c r="AY732" s="70"/>
      <c r="AZ732" s="70"/>
      <c r="BA732" s="131"/>
      <c r="BB732" s="131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  <c r="BT732" s="70"/>
      <c r="BU732" s="70"/>
      <c r="BV732" s="70"/>
    </row>
    <row r="733" customFormat="false" ht="15" hidden="false" customHeight="false" outlineLevel="0" collapsed="false">
      <c r="B733" s="71" t="str">
        <f aca="false">+Input!A730</f>
        <v>OCT-2018</v>
      </c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  <c r="AY733" s="70"/>
      <c r="AZ733" s="70"/>
      <c r="BA733" s="131"/>
      <c r="BB733" s="131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  <c r="BT733" s="70"/>
      <c r="BU733" s="70"/>
      <c r="BV733" s="70"/>
    </row>
    <row r="734" customFormat="false" ht="15" hidden="false" customHeight="false" outlineLevel="0" collapsed="false">
      <c r="B734" s="71" t="str">
        <f aca="false">+Input!A731</f>
        <v>NOV-2018</v>
      </c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  <c r="AY734" s="70"/>
      <c r="AZ734" s="70"/>
      <c r="BA734" s="131"/>
      <c r="BB734" s="131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  <c r="BT734" s="70"/>
      <c r="BU734" s="70"/>
      <c r="BV734" s="70"/>
    </row>
    <row r="735" customFormat="false" ht="15" hidden="false" customHeight="false" outlineLevel="0" collapsed="false">
      <c r="B735" s="71" t="str">
        <f aca="false">+Input!A732</f>
        <v>DEC-2018</v>
      </c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  <c r="AY735" s="70"/>
      <c r="AZ735" s="70"/>
      <c r="BA735" s="131"/>
      <c r="BB735" s="131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  <c r="BT735" s="70"/>
      <c r="BU735" s="70"/>
      <c r="BV735" s="70"/>
    </row>
    <row r="736" customFormat="false" ht="15" hidden="false" customHeight="false" outlineLevel="0" collapsed="false">
      <c r="B736" s="71" t="str">
        <f aca="false">+Input!A733</f>
        <v>JAN-2019</v>
      </c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  <c r="AY736" s="70"/>
      <c r="AZ736" s="70"/>
      <c r="BA736" s="131"/>
      <c r="BB736" s="131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  <c r="BT736" s="70"/>
      <c r="BU736" s="70"/>
      <c r="BV736" s="70"/>
    </row>
    <row r="737" customFormat="false" ht="15" hidden="false" customHeight="false" outlineLevel="0" collapsed="false">
      <c r="B737" s="71" t="str">
        <f aca="false">+Input!A734</f>
        <v>FEB-2019</v>
      </c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  <c r="AY737" s="70"/>
      <c r="AZ737" s="70"/>
      <c r="BA737" s="131"/>
      <c r="BB737" s="131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  <c r="BT737" s="70"/>
      <c r="BU737" s="70"/>
      <c r="BV737" s="70"/>
    </row>
    <row r="738" customFormat="false" ht="15" hidden="false" customHeight="false" outlineLevel="0" collapsed="false">
      <c r="B738" s="71" t="str">
        <f aca="false">+Input!A735</f>
        <v>MAR-2019</v>
      </c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  <c r="AY738" s="70"/>
      <c r="AZ738" s="70"/>
      <c r="BA738" s="131"/>
      <c r="BB738" s="131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  <c r="BT738" s="70"/>
      <c r="BU738" s="70"/>
      <c r="BV738" s="70"/>
    </row>
    <row r="739" customFormat="false" ht="15" hidden="false" customHeight="false" outlineLevel="0" collapsed="false">
      <c r="B739" s="71" t="str">
        <f aca="false">+Input!A736</f>
        <v>APR-2019</v>
      </c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  <c r="AY739" s="70"/>
      <c r="AZ739" s="70"/>
      <c r="BA739" s="131"/>
      <c r="BB739" s="131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  <c r="BT739" s="70"/>
      <c r="BU739" s="70"/>
      <c r="BV739" s="70"/>
    </row>
    <row r="740" customFormat="false" ht="15" hidden="false" customHeight="false" outlineLevel="0" collapsed="false">
      <c r="B740" s="71" t="str">
        <f aca="false">+Input!A737</f>
        <v>MAY-2019</v>
      </c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131"/>
      <c r="BB740" s="131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</row>
    <row r="741" customFormat="false" ht="15" hidden="false" customHeight="false" outlineLevel="0" collapsed="false">
      <c r="B741" s="71" t="n">
        <f aca="false">+Input!A738</f>
        <v>0</v>
      </c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  <c r="AY741" s="70"/>
      <c r="AZ741" s="70"/>
      <c r="BA741" s="131"/>
      <c r="BB741" s="131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  <c r="BT741" s="70"/>
      <c r="BU741" s="70"/>
      <c r="BV741" s="70"/>
    </row>
    <row r="742" customFormat="false" ht="15" hidden="false" customHeight="false" outlineLevel="0" collapsed="false">
      <c r="B742" s="71" t="str">
        <f aca="false">+Input!A739</f>
        <v>TOTAL</v>
      </c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  <c r="AY742" s="70"/>
      <c r="AZ742" s="70"/>
      <c r="BA742" s="131"/>
      <c r="BB742" s="131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  <c r="BT742" s="70"/>
      <c r="BU742" s="70"/>
      <c r="BV742" s="70"/>
    </row>
    <row r="743" customFormat="false" ht="15" hidden="false" customHeight="false" outlineLevel="0" collapsed="false">
      <c r="B743" s="71" t="n">
        <f aca="false">+Input!A740</f>
        <v>0</v>
      </c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  <c r="AY743" s="70"/>
      <c r="AZ743" s="70"/>
      <c r="BA743" s="131"/>
      <c r="BB743" s="131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  <c r="BT743" s="70"/>
      <c r="BU743" s="70"/>
      <c r="BV743" s="70"/>
    </row>
    <row r="744" customFormat="false" ht="15" hidden="false" customHeight="false" outlineLevel="0" collapsed="false">
      <c r="B744" s="71" t="n">
        <f aca="false">+Input!A741</f>
        <v>0</v>
      </c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  <c r="AY744" s="70"/>
      <c r="AZ744" s="70"/>
      <c r="BA744" s="131"/>
      <c r="BB744" s="131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  <c r="BT744" s="70"/>
      <c r="BU744" s="70"/>
      <c r="BV744" s="70"/>
    </row>
    <row r="745" customFormat="false" ht="15" hidden="false" customHeight="false" outlineLevel="0" collapsed="false">
      <c r="B745" s="71" t="n">
        <f aca="false">+Input!A742</f>
        <v>0</v>
      </c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  <c r="AY745" s="70"/>
      <c r="AZ745" s="70"/>
      <c r="BA745" s="131"/>
      <c r="BB745" s="131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  <c r="BT745" s="70"/>
      <c r="BU745" s="70"/>
      <c r="BV745" s="70"/>
    </row>
    <row r="746" customFormat="false" ht="15" hidden="false" customHeight="false" outlineLevel="0" collapsed="false">
      <c r="B746" s="71" t="n">
        <f aca="false">+Input!A743</f>
        <v>0</v>
      </c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131"/>
      <c r="BB746" s="131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</row>
    <row r="747" customFormat="false" ht="15" hidden="false" customHeight="false" outlineLevel="0" collapsed="false">
      <c r="B747" s="71" t="n">
        <f aca="false">+Input!A744</f>
        <v>0</v>
      </c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131"/>
      <c r="BB747" s="131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</row>
    <row r="748" customFormat="false" ht="15" hidden="false" customHeight="false" outlineLevel="0" collapsed="false">
      <c r="B748" s="71" t="n">
        <f aca="false">+Input!A745</f>
        <v>0</v>
      </c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131"/>
      <c r="BB748" s="131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</row>
    <row r="749" customFormat="false" ht="15" hidden="false" customHeight="false" outlineLevel="0" collapsed="false">
      <c r="B749" s="71" t="n">
        <f aca="false">+Input!A746</f>
        <v>0</v>
      </c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131"/>
      <c r="BB749" s="131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</row>
    <row r="750" customFormat="false" ht="15" hidden="false" customHeight="false" outlineLevel="0" collapsed="false">
      <c r="B750" s="71" t="n">
        <f aca="false">+Input!A747</f>
        <v>0</v>
      </c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131"/>
      <c r="BB750" s="131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</row>
    <row r="751" customFormat="false" ht="15" hidden="false" customHeight="false" outlineLevel="0" collapsed="false">
      <c r="B751" s="71" t="n">
        <f aca="false">+Input!A748</f>
        <v>0</v>
      </c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131"/>
      <c r="BB751" s="131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</row>
    <row r="752" customFormat="false" ht="15" hidden="false" customHeight="false" outlineLevel="0" collapsed="false">
      <c r="B752" s="71" t="n">
        <f aca="false">+Input!A749</f>
        <v>0</v>
      </c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131"/>
      <c r="BB752" s="131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</row>
    <row r="753" customFormat="false" ht="15" hidden="false" customHeight="false" outlineLevel="0" collapsed="false">
      <c r="B753" s="71" t="n">
        <f aca="false">+Input!A750</f>
        <v>0</v>
      </c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131"/>
      <c r="BB753" s="131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</row>
    <row r="754" customFormat="false" ht="15" hidden="false" customHeight="false" outlineLevel="0" collapsed="false">
      <c r="B754" s="71" t="n">
        <f aca="false">+Input!A751</f>
        <v>0</v>
      </c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  <c r="AY754" s="70"/>
      <c r="AZ754" s="70"/>
      <c r="BA754" s="131"/>
      <c r="BB754" s="131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  <c r="BT754" s="70"/>
      <c r="BU754" s="70"/>
      <c r="BV754" s="70"/>
    </row>
    <row r="755" customFormat="false" ht="15" hidden="false" customHeight="false" outlineLevel="0" collapsed="false">
      <c r="B755" s="71" t="n">
        <f aca="false">+Input!A752</f>
        <v>0</v>
      </c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  <c r="AY755" s="70"/>
      <c r="AZ755" s="70"/>
      <c r="BA755" s="131"/>
      <c r="BB755" s="131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  <c r="BT755" s="70"/>
      <c r="BU755" s="70"/>
      <c r="BV755" s="70"/>
    </row>
    <row r="756" customFormat="false" ht="15" hidden="false" customHeight="false" outlineLevel="0" collapsed="false">
      <c r="B756" s="71" t="n">
        <f aca="false">+Input!A753</f>
        <v>0</v>
      </c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  <c r="AY756" s="70"/>
      <c r="AZ756" s="70"/>
      <c r="BA756" s="131"/>
      <c r="BB756" s="131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  <c r="BT756" s="70"/>
      <c r="BU756" s="70"/>
      <c r="BV756" s="70"/>
    </row>
    <row r="757" customFormat="false" ht="15" hidden="false" customHeight="false" outlineLevel="0" collapsed="false">
      <c r="B757" s="71" t="n">
        <f aca="false">+Input!A754</f>
        <v>0</v>
      </c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  <c r="AY757" s="70"/>
      <c r="AZ757" s="70"/>
      <c r="BA757" s="131"/>
      <c r="BB757" s="131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  <c r="BT757" s="70"/>
      <c r="BU757" s="70"/>
      <c r="BV757" s="70"/>
    </row>
    <row r="758" customFormat="false" ht="15" hidden="false" customHeight="false" outlineLevel="0" collapsed="false">
      <c r="B758" s="71" t="n">
        <f aca="false">+Input!A755</f>
        <v>0</v>
      </c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  <c r="AY758" s="70"/>
      <c r="AZ758" s="70"/>
      <c r="BA758" s="131"/>
      <c r="BB758" s="131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  <c r="BT758" s="70"/>
      <c r="BU758" s="70"/>
      <c r="BV758" s="70"/>
    </row>
    <row r="759" customFormat="false" ht="15" hidden="false" customHeight="false" outlineLevel="0" collapsed="false">
      <c r="B759" s="71" t="n">
        <f aca="false">+Input!A756</f>
        <v>0</v>
      </c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  <c r="AY759" s="70"/>
      <c r="AZ759" s="70"/>
      <c r="BA759" s="131"/>
      <c r="BB759" s="131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  <c r="BT759" s="70"/>
      <c r="BU759" s="70"/>
      <c r="BV759" s="70"/>
    </row>
    <row r="760" customFormat="false" ht="15" hidden="false" customHeight="false" outlineLevel="0" collapsed="false">
      <c r="B760" s="71" t="n">
        <f aca="false">+Input!A757</f>
        <v>0</v>
      </c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  <c r="AY760" s="70"/>
      <c r="AZ760" s="70"/>
      <c r="BA760" s="131"/>
      <c r="BB760" s="131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  <c r="BT760" s="70"/>
      <c r="BU760" s="70"/>
      <c r="BV760" s="70"/>
    </row>
    <row r="761" customFormat="false" ht="15" hidden="false" customHeight="false" outlineLevel="0" collapsed="false">
      <c r="B761" s="71" t="n">
        <f aca="false">+Input!A758</f>
        <v>0</v>
      </c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  <c r="AY761" s="70"/>
      <c r="AZ761" s="70"/>
      <c r="BA761" s="131"/>
      <c r="BB761" s="131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  <c r="BT761" s="70"/>
      <c r="BU761" s="70"/>
      <c r="BV761" s="70"/>
    </row>
    <row r="762" customFormat="false" ht="15" hidden="false" customHeight="false" outlineLevel="0" collapsed="false">
      <c r="B762" s="71" t="n">
        <f aca="false">+Input!A759</f>
        <v>0</v>
      </c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  <c r="AY762" s="70"/>
      <c r="AZ762" s="70"/>
      <c r="BA762" s="131"/>
      <c r="BB762" s="131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  <c r="BT762" s="70"/>
      <c r="BU762" s="70"/>
      <c r="BV762" s="70"/>
    </row>
    <row r="763" customFormat="false" ht="15" hidden="false" customHeight="false" outlineLevel="0" collapsed="false">
      <c r="B763" s="71" t="n">
        <f aca="false">+Input!A760</f>
        <v>0</v>
      </c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  <c r="AY763" s="70"/>
      <c r="AZ763" s="70"/>
      <c r="BA763" s="131"/>
      <c r="BB763" s="131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  <c r="BT763" s="70"/>
      <c r="BU763" s="70"/>
      <c r="BV763" s="70"/>
    </row>
    <row r="764" customFormat="false" ht="15" hidden="false" customHeight="false" outlineLevel="0" collapsed="false">
      <c r="B764" s="71" t="n">
        <f aca="false">+Input!A761</f>
        <v>0</v>
      </c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  <c r="AY764" s="70"/>
      <c r="AZ764" s="70"/>
      <c r="BA764" s="131"/>
      <c r="BB764" s="131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  <c r="BT764" s="70"/>
      <c r="BU764" s="70"/>
      <c r="BV764" s="70"/>
    </row>
    <row r="765" customFormat="false" ht="15" hidden="false" customHeight="false" outlineLevel="0" collapsed="false">
      <c r="B765" s="71" t="n">
        <f aca="false">+Input!A762</f>
        <v>0</v>
      </c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  <c r="AY765" s="70"/>
      <c r="AZ765" s="70"/>
      <c r="BA765" s="131"/>
      <c r="BB765" s="131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  <c r="BT765" s="70"/>
      <c r="BU765" s="70"/>
      <c r="BV765" s="70"/>
    </row>
    <row r="766" customFormat="false" ht="15" hidden="false" customHeight="false" outlineLevel="0" collapsed="false">
      <c r="B766" s="71" t="n">
        <f aca="false">+Input!A763</f>
        <v>0</v>
      </c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  <c r="AY766" s="70"/>
      <c r="AZ766" s="70"/>
      <c r="BA766" s="131"/>
      <c r="BB766" s="131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  <c r="BT766" s="70"/>
      <c r="BU766" s="70"/>
      <c r="BV766" s="70"/>
    </row>
    <row r="767" customFormat="false" ht="15" hidden="false" customHeight="false" outlineLevel="0" collapsed="false">
      <c r="B767" s="71" t="n">
        <f aca="false">+Input!A764</f>
        <v>0</v>
      </c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  <c r="AY767" s="70"/>
      <c r="AZ767" s="70"/>
      <c r="BA767" s="131"/>
      <c r="BB767" s="131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  <c r="BT767" s="70"/>
      <c r="BU767" s="70"/>
      <c r="BV767" s="70"/>
    </row>
    <row r="768" customFormat="false" ht="15" hidden="false" customHeight="false" outlineLevel="0" collapsed="false">
      <c r="B768" s="71" t="n">
        <f aca="false">+Input!A765</f>
        <v>0</v>
      </c>
    </row>
    <row r="769" customFormat="false" ht="15" hidden="false" customHeight="false" outlineLevel="0" collapsed="false">
      <c r="B769" s="71" t="n">
        <f aca="false">+Input!A766</f>
        <v>0</v>
      </c>
    </row>
    <row r="770" customFormat="false" ht="15" hidden="false" customHeight="false" outlineLevel="0" collapsed="false">
      <c r="B770" s="71" t="n">
        <f aca="false">+Input!A767</f>
        <v>0</v>
      </c>
    </row>
    <row r="771" customFormat="false" ht="15" hidden="false" customHeight="false" outlineLevel="0" collapsed="false">
      <c r="B771" s="71" t="n">
        <f aca="false">+Input!A768</f>
        <v>0</v>
      </c>
    </row>
    <row r="772" customFormat="false" ht="15" hidden="false" customHeight="false" outlineLevel="0" collapsed="false">
      <c r="B772" s="71" t="n">
        <f aca="false">+Input!A769</f>
        <v>0</v>
      </c>
    </row>
    <row r="773" customFormat="false" ht="15" hidden="false" customHeight="false" outlineLevel="0" collapsed="false">
      <c r="B773" s="71" t="n">
        <f aca="false">+Input!A770</f>
        <v>0</v>
      </c>
    </row>
    <row r="774" customFormat="false" ht="15" hidden="false" customHeight="false" outlineLevel="0" collapsed="false">
      <c r="B774" s="71" t="n">
        <f aca="false">+Input!A771</f>
        <v>0</v>
      </c>
    </row>
    <row r="775" customFormat="false" ht="15" hidden="false" customHeight="false" outlineLevel="0" collapsed="false">
      <c r="B775" s="71" t="n">
        <f aca="false">+Input!A772</f>
        <v>0</v>
      </c>
    </row>
    <row r="776" customFormat="false" ht="15" hidden="false" customHeight="false" outlineLevel="0" collapsed="false">
      <c r="B776" s="71" t="n">
        <f aca="false">+Input!A773</f>
        <v>0</v>
      </c>
    </row>
    <row r="777" customFormat="false" ht="15" hidden="false" customHeight="false" outlineLevel="0" collapsed="false">
      <c r="B777" s="71" t="n">
        <f aca="false">+Input!A774</f>
        <v>0</v>
      </c>
    </row>
    <row r="778" customFormat="false" ht="15" hidden="false" customHeight="false" outlineLevel="0" collapsed="false">
      <c r="B778" s="71" t="n">
        <f aca="false">+Input!A775</f>
        <v>0</v>
      </c>
    </row>
    <row r="779" customFormat="false" ht="15" hidden="false" customHeight="false" outlineLevel="0" collapsed="false">
      <c r="B779" s="71" t="n">
        <f aca="false">+Input!A776</f>
        <v>0</v>
      </c>
    </row>
    <row r="780" customFormat="false" ht="15" hidden="false" customHeight="false" outlineLevel="0" collapsed="false">
      <c r="B780" s="71" t="n">
        <f aca="false">+Input!A777</f>
        <v>0</v>
      </c>
    </row>
    <row r="781" customFormat="false" ht="15" hidden="false" customHeight="false" outlineLevel="0" collapsed="false">
      <c r="B781" s="71" t="n">
        <f aca="false">+Input!A778</f>
        <v>0</v>
      </c>
    </row>
    <row r="782" customFormat="false" ht="15" hidden="false" customHeight="false" outlineLevel="0" collapsed="false">
      <c r="B782" s="71" t="n">
        <f aca="false">+Input!A779</f>
        <v>0</v>
      </c>
    </row>
    <row r="783" customFormat="false" ht="15" hidden="false" customHeight="false" outlineLevel="0" collapsed="false">
      <c r="B783" s="71" t="n">
        <f aca="false">+Input!A780</f>
        <v>0</v>
      </c>
    </row>
    <row r="784" customFormat="false" ht="15" hidden="false" customHeight="false" outlineLevel="0" collapsed="false">
      <c r="B784" s="71" t="n">
        <f aca="false">+Input!A781</f>
        <v>0</v>
      </c>
    </row>
    <row r="785" customFormat="false" ht="15" hidden="false" customHeight="false" outlineLevel="0" collapsed="false">
      <c r="B785" s="71" t="n">
        <f aca="false">+Input!A782</f>
        <v>0</v>
      </c>
    </row>
    <row r="786" customFormat="false" ht="15" hidden="false" customHeight="false" outlineLevel="0" collapsed="false">
      <c r="B786" s="71" t="n">
        <f aca="false">+Input!A783</f>
        <v>0</v>
      </c>
    </row>
    <row r="787" customFormat="false" ht="15" hidden="false" customHeight="false" outlineLevel="0" collapsed="false">
      <c r="B787" s="71" t="n">
        <f aca="false">+Input!A784</f>
        <v>0</v>
      </c>
    </row>
    <row r="788" customFormat="false" ht="15" hidden="false" customHeight="false" outlineLevel="0" collapsed="false">
      <c r="B788" s="71" t="n">
        <f aca="false">+Input!A785</f>
        <v>0</v>
      </c>
    </row>
    <row r="789" customFormat="false" ht="15" hidden="false" customHeight="false" outlineLevel="0" collapsed="false">
      <c r="B789" s="71" t="n">
        <f aca="false">+Input!A786</f>
        <v>0</v>
      </c>
    </row>
    <row r="790" customFormat="false" ht="15" hidden="false" customHeight="false" outlineLevel="0" collapsed="false">
      <c r="B790" s="71" t="n">
        <f aca="false">+Input!A787</f>
        <v>0</v>
      </c>
    </row>
    <row r="791" customFormat="false" ht="15" hidden="false" customHeight="false" outlineLevel="0" collapsed="false">
      <c r="B791" s="71" t="n">
        <f aca="false">+Input!A788</f>
        <v>0</v>
      </c>
    </row>
    <row r="792" customFormat="false" ht="15" hidden="false" customHeight="false" outlineLevel="0" collapsed="false">
      <c r="B792" s="71" t="n">
        <f aca="false">+Input!A789</f>
        <v>0</v>
      </c>
    </row>
    <row r="793" customFormat="false" ht="15" hidden="false" customHeight="false" outlineLevel="0" collapsed="false">
      <c r="B793" s="71" t="n">
        <f aca="false">+Input!A790</f>
        <v>0</v>
      </c>
    </row>
    <row r="794" customFormat="false" ht="15" hidden="false" customHeight="false" outlineLevel="0" collapsed="false">
      <c r="B794" s="71" t="n">
        <f aca="false">+Input!A791</f>
        <v>0</v>
      </c>
    </row>
    <row r="795" customFormat="false" ht="15" hidden="false" customHeight="false" outlineLevel="0" collapsed="false">
      <c r="B795" s="71" t="n">
        <f aca="false">+Input!A792</f>
        <v>0</v>
      </c>
    </row>
    <row r="796" customFormat="false" ht="15" hidden="false" customHeight="false" outlineLevel="0" collapsed="false">
      <c r="B796" s="71" t="n">
        <f aca="false">+Input!A793</f>
        <v>0</v>
      </c>
    </row>
    <row r="797" customFormat="false" ht="15" hidden="false" customHeight="false" outlineLevel="0" collapsed="false">
      <c r="B797" s="71" t="n">
        <f aca="false">+Input!A794</f>
        <v>0</v>
      </c>
    </row>
    <row r="798" customFormat="false" ht="15" hidden="false" customHeight="false" outlineLevel="0" collapsed="false">
      <c r="B798" s="71" t="n">
        <f aca="false">+Input!A795</f>
        <v>0</v>
      </c>
    </row>
    <row r="799" customFormat="false" ht="15" hidden="false" customHeight="false" outlineLevel="0" collapsed="false">
      <c r="B799" s="71" t="n">
        <f aca="false">+Input!A796</f>
        <v>0</v>
      </c>
    </row>
    <row r="800" customFormat="false" ht="15" hidden="false" customHeight="false" outlineLevel="0" collapsed="false">
      <c r="B800" s="71" t="n">
        <f aca="false">+Input!A797</f>
        <v>0</v>
      </c>
    </row>
    <row r="801" customFormat="false" ht="15" hidden="false" customHeight="false" outlineLevel="0" collapsed="false">
      <c r="B801" s="71" t="n">
        <f aca="false">+Input!A798</f>
        <v>0</v>
      </c>
    </row>
    <row r="802" customFormat="false" ht="15" hidden="false" customHeight="false" outlineLevel="0" collapsed="false">
      <c r="B802" s="71" t="n">
        <f aca="false">+Input!A799</f>
        <v>0</v>
      </c>
    </row>
    <row r="803" customFormat="false" ht="15" hidden="false" customHeight="false" outlineLevel="0" collapsed="false">
      <c r="B803" s="71" t="n">
        <f aca="false">+Input!A800</f>
        <v>0</v>
      </c>
    </row>
    <row r="804" customFormat="false" ht="15" hidden="false" customHeight="false" outlineLevel="0" collapsed="false">
      <c r="B804" s="71" t="n">
        <f aca="false">+Input!A801</f>
        <v>0</v>
      </c>
    </row>
    <row r="805" customFormat="false" ht="15" hidden="false" customHeight="false" outlineLevel="0" collapsed="false">
      <c r="B805" s="71" t="n">
        <f aca="false">+Input!A802</f>
        <v>0</v>
      </c>
    </row>
    <row r="806" customFormat="false" ht="15" hidden="false" customHeight="false" outlineLevel="0" collapsed="false">
      <c r="B806" s="71" t="n">
        <f aca="false">+Input!A803</f>
        <v>0</v>
      </c>
    </row>
    <row r="807" customFormat="false" ht="15" hidden="false" customHeight="false" outlineLevel="0" collapsed="false">
      <c r="B807" s="71" t="n">
        <f aca="false">+Input!A804</f>
        <v>0</v>
      </c>
    </row>
    <row r="808" customFormat="false" ht="15" hidden="false" customHeight="false" outlineLevel="0" collapsed="false">
      <c r="B808" s="71" t="n">
        <f aca="false">+Input!A805</f>
        <v>0</v>
      </c>
    </row>
    <row r="809" customFormat="false" ht="15" hidden="false" customHeight="false" outlineLevel="0" collapsed="false">
      <c r="B809" s="71" t="n">
        <f aca="false">+Input!A806</f>
        <v>0</v>
      </c>
    </row>
    <row r="810" customFormat="false" ht="15" hidden="false" customHeight="false" outlineLevel="0" collapsed="false">
      <c r="B810" s="71" t="n">
        <f aca="false">+Input!A807</f>
        <v>0</v>
      </c>
    </row>
    <row r="811" customFormat="false" ht="15" hidden="false" customHeight="false" outlineLevel="0" collapsed="false">
      <c r="B811" s="71" t="n">
        <f aca="false">+Input!A808</f>
        <v>0</v>
      </c>
    </row>
    <row r="812" customFormat="false" ht="15" hidden="false" customHeight="false" outlineLevel="0" collapsed="false">
      <c r="B812" s="71" t="n">
        <f aca="false">+Input!A809</f>
        <v>0</v>
      </c>
    </row>
    <row r="813" customFormat="false" ht="15" hidden="false" customHeight="false" outlineLevel="0" collapsed="false">
      <c r="B813" s="71" t="n">
        <f aca="false">+Input!A810</f>
        <v>0</v>
      </c>
    </row>
    <row r="814" customFormat="false" ht="15" hidden="false" customHeight="false" outlineLevel="0" collapsed="false">
      <c r="B814" s="71" t="n">
        <f aca="false">+Input!A811</f>
        <v>0</v>
      </c>
    </row>
    <row r="815" customFormat="false" ht="15" hidden="false" customHeight="false" outlineLevel="0" collapsed="false">
      <c r="B815" s="71" t="n">
        <f aca="false">+Input!A812</f>
        <v>0</v>
      </c>
    </row>
    <row r="816" customFormat="false" ht="15" hidden="false" customHeight="false" outlineLevel="0" collapsed="false">
      <c r="B816" s="71" t="n">
        <f aca="false">+Input!A813</f>
        <v>0</v>
      </c>
    </row>
    <row r="817" customFormat="false" ht="15" hidden="false" customHeight="false" outlineLevel="0" collapsed="false">
      <c r="B817" s="71" t="n">
        <f aca="false">+Input!A814</f>
        <v>0</v>
      </c>
    </row>
    <row r="818" customFormat="false" ht="15" hidden="false" customHeight="false" outlineLevel="0" collapsed="false">
      <c r="B818" s="71" t="n">
        <f aca="false">+Input!A815</f>
        <v>0</v>
      </c>
    </row>
    <row r="819" customFormat="false" ht="15" hidden="false" customHeight="false" outlineLevel="0" collapsed="false">
      <c r="B819" s="71" t="n">
        <f aca="false">+Input!A816</f>
        <v>0</v>
      </c>
    </row>
    <row r="820" customFormat="false" ht="15" hidden="false" customHeight="false" outlineLevel="0" collapsed="false">
      <c r="B820" s="71" t="n">
        <f aca="false">+Input!A817</f>
        <v>0</v>
      </c>
    </row>
    <row r="821" customFormat="false" ht="15" hidden="false" customHeight="false" outlineLevel="0" collapsed="false">
      <c r="B821" s="71" t="n">
        <f aca="false">+Input!A818</f>
        <v>0</v>
      </c>
    </row>
    <row r="822" customFormat="false" ht="15" hidden="false" customHeight="false" outlineLevel="0" collapsed="false">
      <c r="B822" s="71" t="n">
        <f aca="false">+Input!A819</f>
        <v>0</v>
      </c>
    </row>
    <row r="823" customFormat="false" ht="15" hidden="false" customHeight="false" outlineLevel="0" collapsed="false">
      <c r="B823" s="71" t="n">
        <f aca="false">+Input!A820</f>
        <v>0</v>
      </c>
    </row>
    <row r="824" customFormat="false" ht="15" hidden="false" customHeight="false" outlineLevel="0" collapsed="false">
      <c r="B824" s="71" t="n">
        <f aca="false">+Input!A821</f>
        <v>0</v>
      </c>
    </row>
    <row r="825" customFormat="false" ht="15" hidden="false" customHeight="false" outlineLevel="0" collapsed="false">
      <c r="B825" s="71" t="n">
        <f aca="false">+Input!A822</f>
        <v>0</v>
      </c>
    </row>
    <row r="826" customFormat="false" ht="15" hidden="false" customHeight="false" outlineLevel="0" collapsed="false">
      <c r="B826" s="71" t="n">
        <f aca="false">+Input!A823</f>
        <v>0</v>
      </c>
    </row>
    <row r="827" customFormat="false" ht="15" hidden="false" customHeight="false" outlineLevel="0" collapsed="false">
      <c r="B827" s="71" t="n">
        <f aca="false">+Input!A824</f>
        <v>0</v>
      </c>
    </row>
    <row r="828" customFormat="false" ht="15" hidden="false" customHeight="false" outlineLevel="0" collapsed="false">
      <c r="B828" s="71" t="n">
        <f aca="false">+Input!A825</f>
        <v>0</v>
      </c>
    </row>
    <row r="829" customFormat="false" ht="15" hidden="false" customHeight="false" outlineLevel="0" collapsed="false">
      <c r="B829" s="71" t="n">
        <f aca="false">+Input!A826</f>
        <v>0</v>
      </c>
    </row>
    <row r="830" customFormat="false" ht="15" hidden="false" customHeight="false" outlineLevel="0" collapsed="false">
      <c r="B830" s="71" t="n">
        <f aca="false">+Input!A827</f>
        <v>0</v>
      </c>
    </row>
    <row r="831" customFormat="false" ht="15" hidden="false" customHeight="false" outlineLevel="0" collapsed="false">
      <c r="B831" s="71" t="n">
        <f aca="false">+Input!A828</f>
        <v>0</v>
      </c>
    </row>
    <row r="832" customFormat="false" ht="15" hidden="false" customHeight="false" outlineLevel="0" collapsed="false">
      <c r="B832" s="71" t="n">
        <f aca="false">+Input!A829</f>
        <v>0</v>
      </c>
    </row>
    <row r="833" customFormat="false" ht="15" hidden="false" customHeight="false" outlineLevel="0" collapsed="false">
      <c r="B833" s="71" t="n">
        <f aca="false">+Input!A830</f>
        <v>0</v>
      </c>
    </row>
    <row r="834" customFormat="false" ht="15" hidden="false" customHeight="false" outlineLevel="0" collapsed="false">
      <c r="B834" s="71" t="n">
        <f aca="false">+Input!A831</f>
        <v>0</v>
      </c>
    </row>
    <row r="835" customFormat="false" ht="15" hidden="false" customHeight="false" outlineLevel="0" collapsed="false">
      <c r="B835" s="71" t="n">
        <f aca="false">+Input!A832</f>
        <v>0</v>
      </c>
    </row>
    <row r="836" customFormat="false" ht="15" hidden="false" customHeight="false" outlineLevel="0" collapsed="false">
      <c r="B836" s="71" t="n">
        <f aca="false">+Input!A833</f>
        <v>0</v>
      </c>
    </row>
    <row r="837" customFormat="false" ht="15" hidden="false" customHeight="false" outlineLevel="0" collapsed="false">
      <c r="B837" s="71" t="n">
        <f aca="false">+Input!A834</f>
        <v>0</v>
      </c>
    </row>
    <row r="838" customFormat="false" ht="15" hidden="false" customHeight="false" outlineLevel="0" collapsed="false">
      <c r="B838" s="71" t="n">
        <f aca="false">+Input!A835</f>
        <v>0</v>
      </c>
    </row>
    <row r="839" customFormat="false" ht="15" hidden="false" customHeight="false" outlineLevel="0" collapsed="false">
      <c r="B839" s="71" t="n">
        <f aca="false">+Input!A836</f>
        <v>0</v>
      </c>
    </row>
    <row r="840" customFormat="false" ht="15" hidden="false" customHeight="false" outlineLevel="0" collapsed="false">
      <c r="B840" s="71" t="n">
        <f aca="false">+Input!A837</f>
        <v>0</v>
      </c>
    </row>
    <row r="841" customFormat="false" ht="15" hidden="false" customHeight="false" outlineLevel="0" collapsed="false">
      <c r="B841" s="71" t="n">
        <f aca="false">+Input!A838</f>
        <v>0</v>
      </c>
    </row>
    <row r="842" customFormat="false" ht="15" hidden="false" customHeight="false" outlineLevel="0" collapsed="false">
      <c r="B842" s="71" t="n">
        <f aca="false">+Input!A839</f>
        <v>0</v>
      </c>
    </row>
    <row r="843" customFormat="false" ht="15" hidden="false" customHeight="false" outlineLevel="0" collapsed="false">
      <c r="B843" s="71" t="n">
        <f aca="false">+Input!A840</f>
        <v>0</v>
      </c>
    </row>
    <row r="844" customFormat="false" ht="15" hidden="false" customHeight="false" outlineLevel="0" collapsed="false">
      <c r="B844" s="71" t="n">
        <f aca="false">+Input!A841</f>
        <v>0</v>
      </c>
    </row>
    <row r="845" customFormat="false" ht="15" hidden="false" customHeight="false" outlineLevel="0" collapsed="false">
      <c r="B845" s="71" t="n">
        <f aca="false">+Input!A842</f>
        <v>0</v>
      </c>
    </row>
    <row r="846" customFormat="false" ht="15" hidden="false" customHeight="false" outlineLevel="0" collapsed="false">
      <c r="B846" s="71" t="n">
        <f aca="false">+Input!A843</f>
        <v>0</v>
      </c>
    </row>
    <row r="847" customFormat="false" ht="15" hidden="false" customHeight="false" outlineLevel="0" collapsed="false">
      <c r="B847" s="71" t="n">
        <f aca="false">+Input!A844</f>
        <v>0</v>
      </c>
    </row>
    <row r="848" customFormat="false" ht="15" hidden="false" customHeight="false" outlineLevel="0" collapsed="false">
      <c r="B848" s="71" t="n">
        <f aca="false">+Input!A845</f>
        <v>0</v>
      </c>
    </row>
    <row r="849" customFormat="false" ht="15" hidden="false" customHeight="false" outlineLevel="0" collapsed="false">
      <c r="B849" s="71" t="n">
        <f aca="false">+Input!A846</f>
        <v>0</v>
      </c>
    </row>
    <row r="850" customFormat="false" ht="15" hidden="false" customHeight="false" outlineLevel="0" collapsed="false">
      <c r="B850" s="71" t="n">
        <f aca="false">+Input!A847</f>
        <v>0</v>
      </c>
    </row>
    <row r="851" customFormat="false" ht="15" hidden="false" customHeight="false" outlineLevel="0" collapsed="false">
      <c r="B851" s="71" t="n">
        <f aca="false">+Input!A848</f>
        <v>0</v>
      </c>
    </row>
    <row r="852" customFormat="false" ht="15" hidden="false" customHeight="false" outlineLevel="0" collapsed="false">
      <c r="B852" s="71" t="n">
        <f aca="false">+Input!A849</f>
        <v>0</v>
      </c>
    </row>
    <row r="853" customFormat="false" ht="15" hidden="false" customHeight="false" outlineLevel="0" collapsed="false">
      <c r="B853" s="71" t="n">
        <f aca="false">+Input!A850</f>
        <v>0</v>
      </c>
    </row>
    <row r="854" customFormat="false" ht="15" hidden="false" customHeight="false" outlineLevel="0" collapsed="false">
      <c r="B854" s="71" t="n">
        <f aca="false">+Input!A851</f>
        <v>0</v>
      </c>
    </row>
    <row r="855" customFormat="false" ht="15" hidden="false" customHeight="false" outlineLevel="0" collapsed="false">
      <c r="B855" s="71" t="n">
        <f aca="false">+Input!A852</f>
        <v>0</v>
      </c>
    </row>
    <row r="856" customFormat="false" ht="15" hidden="false" customHeight="false" outlineLevel="0" collapsed="false">
      <c r="B856" s="71" t="n">
        <f aca="false">+Input!A853</f>
        <v>0</v>
      </c>
    </row>
    <row r="857" customFormat="false" ht="15" hidden="false" customHeight="false" outlineLevel="0" collapsed="false">
      <c r="B857" s="71" t="n">
        <f aca="false">+Input!A854</f>
        <v>0</v>
      </c>
    </row>
    <row r="858" customFormat="false" ht="15" hidden="false" customHeight="false" outlineLevel="0" collapsed="false">
      <c r="B858" s="71" t="n">
        <f aca="false">+Input!A855</f>
        <v>0</v>
      </c>
    </row>
    <row r="859" customFormat="false" ht="15" hidden="false" customHeight="false" outlineLevel="0" collapsed="false">
      <c r="B859" s="71" t="n">
        <f aca="false">+Input!A856</f>
        <v>0</v>
      </c>
    </row>
    <row r="860" customFormat="false" ht="15" hidden="false" customHeight="false" outlineLevel="0" collapsed="false">
      <c r="B860" s="71" t="n">
        <f aca="false">+Input!A857</f>
        <v>0</v>
      </c>
    </row>
    <row r="861" customFormat="false" ht="15" hidden="false" customHeight="false" outlineLevel="0" collapsed="false">
      <c r="B861" s="71" t="n">
        <f aca="false">+Input!A858</f>
        <v>0</v>
      </c>
    </row>
    <row r="862" customFormat="false" ht="15" hidden="false" customHeight="false" outlineLevel="0" collapsed="false">
      <c r="B862" s="71" t="n">
        <f aca="false">+Input!A859</f>
        <v>0</v>
      </c>
    </row>
    <row r="863" customFormat="false" ht="15" hidden="false" customHeight="false" outlineLevel="0" collapsed="false">
      <c r="B863" s="71" t="n">
        <f aca="false">+Input!A860</f>
        <v>0</v>
      </c>
    </row>
    <row r="864" customFormat="false" ht="15" hidden="false" customHeight="false" outlineLevel="0" collapsed="false">
      <c r="B864" s="71" t="n">
        <f aca="false">+Input!A861</f>
        <v>0</v>
      </c>
    </row>
    <row r="865" customFormat="false" ht="15" hidden="false" customHeight="false" outlineLevel="0" collapsed="false">
      <c r="B865" s="71" t="n">
        <f aca="false">+Input!A862</f>
        <v>0</v>
      </c>
    </row>
    <row r="866" customFormat="false" ht="15" hidden="false" customHeight="false" outlineLevel="0" collapsed="false">
      <c r="B866" s="71" t="n">
        <f aca="false">+Input!A863</f>
        <v>0</v>
      </c>
    </row>
    <row r="867" customFormat="false" ht="15" hidden="false" customHeight="false" outlineLevel="0" collapsed="false">
      <c r="B867" s="71" t="n">
        <f aca="false">+Input!A864</f>
        <v>0</v>
      </c>
    </row>
    <row r="868" customFormat="false" ht="15" hidden="false" customHeight="false" outlineLevel="0" collapsed="false">
      <c r="B868" s="71" t="n">
        <f aca="false">+Input!A865</f>
        <v>0</v>
      </c>
    </row>
    <row r="869" customFormat="false" ht="15" hidden="false" customHeight="false" outlineLevel="0" collapsed="false">
      <c r="B869" s="71" t="n">
        <f aca="false">+Input!A866</f>
        <v>0</v>
      </c>
    </row>
    <row r="870" customFormat="false" ht="15" hidden="false" customHeight="false" outlineLevel="0" collapsed="false">
      <c r="B870" s="71" t="n">
        <f aca="false">+Input!A867</f>
        <v>0</v>
      </c>
    </row>
    <row r="871" customFormat="false" ht="15" hidden="false" customHeight="false" outlineLevel="0" collapsed="false">
      <c r="B871" s="71" t="n">
        <f aca="false">+Input!A868</f>
        <v>0</v>
      </c>
    </row>
    <row r="872" customFormat="false" ht="15" hidden="false" customHeight="false" outlineLevel="0" collapsed="false">
      <c r="B872" s="71" t="n">
        <f aca="false">+Input!A869</f>
        <v>0</v>
      </c>
    </row>
    <row r="873" customFormat="false" ht="15" hidden="false" customHeight="false" outlineLevel="0" collapsed="false">
      <c r="B873" s="71" t="n">
        <f aca="false">+Input!A870</f>
        <v>0</v>
      </c>
    </row>
    <row r="874" customFormat="false" ht="15" hidden="false" customHeight="false" outlineLevel="0" collapsed="false">
      <c r="B874" s="71" t="n">
        <f aca="false">+Input!A871</f>
        <v>0</v>
      </c>
    </row>
    <row r="875" customFormat="false" ht="15" hidden="false" customHeight="false" outlineLevel="0" collapsed="false">
      <c r="B875" s="71" t="n">
        <f aca="false">+Input!A872</f>
        <v>0</v>
      </c>
    </row>
    <row r="876" customFormat="false" ht="15" hidden="false" customHeight="false" outlineLevel="0" collapsed="false">
      <c r="B876" s="71" t="n">
        <f aca="false">+Input!A873</f>
        <v>0</v>
      </c>
    </row>
    <row r="877" customFormat="false" ht="15" hidden="false" customHeight="false" outlineLevel="0" collapsed="false">
      <c r="B877" s="71" t="n">
        <f aca="false">+Input!A874</f>
        <v>0</v>
      </c>
    </row>
    <row r="878" customFormat="false" ht="15" hidden="false" customHeight="false" outlineLevel="0" collapsed="false">
      <c r="B878" s="71" t="n">
        <f aca="false">+Input!A875</f>
        <v>0</v>
      </c>
    </row>
    <row r="879" customFormat="false" ht="15" hidden="false" customHeight="false" outlineLevel="0" collapsed="false">
      <c r="B879" s="71" t="n">
        <f aca="false">+Input!A876</f>
        <v>0</v>
      </c>
    </row>
    <row r="880" customFormat="false" ht="15" hidden="false" customHeight="false" outlineLevel="0" collapsed="false">
      <c r="B880" s="71" t="n">
        <f aca="false">+Input!A877</f>
        <v>0</v>
      </c>
    </row>
    <row r="881" customFormat="false" ht="15" hidden="false" customHeight="false" outlineLevel="0" collapsed="false">
      <c r="B881" s="71" t="n">
        <f aca="false">+Input!A878</f>
        <v>0</v>
      </c>
    </row>
    <row r="882" customFormat="false" ht="15" hidden="false" customHeight="false" outlineLevel="0" collapsed="false">
      <c r="B882" s="71" t="n">
        <f aca="false">+Input!A879</f>
        <v>0</v>
      </c>
    </row>
    <row r="883" customFormat="false" ht="15" hidden="false" customHeight="false" outlineLevel="0" collapsed="false">
      <c r="B883" s="71" t="n">
        <f aca="false">+Input!A880</f>
        <v>0</v>
      </c>
    </row>
    <row r="884" customFormat="false" ht="15" hidden="false" customHeight="false" outlineLevel="0" collapsed="false">
      <c r="B884" s="71" t="n">
        <f aca="false">+Input!A881</f>
        <v>0</v>
      </c>
    </row>
    <row r="885" customFormat="false" ht="15" hidden="false" customHeight="false" outlineLevel="0" collapsed="false">
      <c r="B885" s="71" t="n">
        <f aca="false">+Input!A882</f>
        <v>0</v>
      </c>
    </row>
    <row r="886" customFormat="false" ht="15" hidden="false" customHeight="false" outlineLevel="0" collapsed="false">
      <c r="B886" s="71" t="n">
        <f aca="false">+Input!A883</f>
        <v>0</v>
      </c>
    </row>
    <row r="887" customFormat="false" ht="15" hidden="false" customHeight="false" outlineLevel="0" collapsed="false">
      <c r="B887" s="71" t="n">
        <f aca="false">+Input!A884</f>
        <v>0</v>
      </c>
    </row>
    <row r="888" customFormat="false" ht="15" hidden="false" customHeight="false" outlineLevel="0" collapsed="false">
      <c r="B888" s="71" t="n">
        <f aca="false">+Input!A885</f>
        <v>0</v>
      </c>
    </row>
    <row r="889" customFormat="false" ht="15" hidden="false" customHeight="false" outlineLevel="0" collapsed="false">
      <c r="B889" s="71" t="n">
        <f aca="false">+Input!A886</f>
        <v>0</v>
      </c>
    </row>
    <row r="890" customFormat="false" ht="15" hidden="false" customHeight="false" outlineLevel="0" collapsed="false">
      <c r="B890" s="71" t="n">
        <f aca="false">+Input!A887</f>
        <v>0</v>
      </c>
    </row>
    <row r="891" customFormat="false" ht="15" hidden="false" customHeight="false" outlineLevel="0" collapsed="false">
      <c r="B891" s="71" t="n">
        <f aca="false">+Input!A888</f>
        <v>0</v>
      </c>
    </row>
    <row r="892" customFormat="false" ht="15" hidden="false" customHeight="false" outlineLevel="0" collapsed="false">
      <c r="B892" s="71" t="n">
        <f aca="false">+Input!A889</f>
        <v>0</v>
      </c>
    </row>
    <row r="893" customFormat="false" ht="15" hidden="false" customHeight="false" outlineLevel="0" collapsed="false">
      <c r="B893" s="71" t="n">
        <f aca="false">+Input!A890</f>
        <v>0</v>
      </c>
    </row>
    <row r="894" customFormat="false" ht="15" hidden="false" customHeight="false" outlineLevel="0" collapsed="false">
      <c r="B894" s="71" t="n">
        <f aca="false">+Input!A891</f>
        <v>0</v>
      </c>
    </row>
    <row r="895" customFormat="false" ht="15" hidden="false" customHeight="false" outlineLevel="0" collapsed="false">
      <c r="B895" s="71" t="n">
        <f aca="false">+Input!A892</f>
        <v>0</v>
      </c>
    </row>
    <row r="896" customFormat="false" ht="15" hidden="false" customHeight="false" outlineLevel="0" collapsed="false">
      <c r="B896" s="71" t="n">
        <f aca="false">+Input!A893</f>
        <v>0</v>
      </c>
    </row>
    <row r="897" customFormat="false" ht="15" hidden="false" customHeight="false" outlineLevel="0" collapsed="false">
      <c r="B897" s="71" t="n">
        <f aca="false">+Input!A894</f>
        <v>0</v>
      </c>
    </row>
    <row r="898" customFormat="false" ht="15" hidden="false" customHeight="false" outlineLevel="0" collapsed="false">
      <c r="B898" s="71" t="n">
        <f aca="false">+Input!A895</f>
        <v>0</v>
      </c>
    </row>
    <row r="899" customFormat="false" ht="15" hidden="false" customHeight="false" outlineLevel="0" collapsed="false">
      <c r="B899" s="71" t="n">
        <f aca="false">+Input!A896</f>
        <v>0</v>
      </c>
    </row>
    <row r="900" customFormat="false" ht="15" hidden="false" customHeight="false" outlineLevel="0" collapsed="false">
      <c r="B900" s="71" t="n">
        <f aca="false">+Input!A897</f>
        <v>0</v>
      </c>
    </row>
    <row r="901" customFormat="false" ht="15" hidden="false" customHeight="false" outlineLevel="0" collapsed="false">
      <c r="B901" s="71" t="n">
        <f aca="false">+Input!A898</f>
        <v>0</v>
      </c>
    </row>
    <row r="902" customFormat="false" ht="15" hidden="false" customHeight="false" outlineLevel="0" collapsed="false">
      <c r="B902" s="71" t="n">
        <f aca="false">+Input!A899</f>
        <v>0</v>
      </c>
    </row>
    <row r="903" customFormat="false" ht="15" hidden="false" customHeight="false" outlineLevel="0" collapsed="false">
      <c r="B903" s="71" t="n">
        <f aca="false">+Input!A900</f>
        <v>0</v>
      </c>
    </row>
    <row r="904" customFormat="false" ht="15" hidden="false" customHeight="false" outlineLevel="0" collapsed="false">
      <c r="B904" s="71" t="n">
        <f aca="false">+Input!A901</f>
        <v>0</v>
      </c>
    </row>
    <row r="905" customFormat="false" ht="15" hidden="false" customHeight="false" outlineLevel="0" collapsed="false">
      <c r="B905" s="71" t="n">
        <f aca="false">+Input!A902</f>
        <v>0</v>
      </c>
    </row>
    <row r="906" customFormat="false" ht="15" hidden="false" customHeight="false" outlineLevel="0" collapsed="false">
      <c r="B906" s="71" t="n">
        <f aca="false">+Input!A903</f>
        <v>0</v>
      </c>
    </row>
    <row r="907" customFormat="false" ht="15" hidden="false" customHeight="false" outlineLevel="0" collapsed="false">
      <c r="B907" s="71" t="n">
        <f aca="false">+Input!A904</f>
        <v>0</v>
      </c>
    </row>
    <row r="908" customFormat="false" ht="15" hidden="false" customHeight="false" outlineLevel="0" collapsed="false">
      <c r="B908" s="71" t="n">
        <f aca="false">+Input!A905</f>
        <v>0</v>
      </c>
    </row>
    <row r="909" customFormat="false" ht="15" hidden="false" customHeight="false" outlineLevel="0" collapsed="false">
      <c r="B909" s="71" t="n">
        <f aca="false">+Input!A906</f>
        <v>0</v>
      </c>
    </row>
    <row r="910" customFormat="false" ht="15" hidden="false" customHeight="false" outlineLevel="0" collapsed="false">
      <c r="B910" s="71" t="n">
        <f aca="false">+Input!A907</f>
        <v>0</v>
      </c>
    </row>
    <row r="911" customFormat="false" ht="15" hidden="false" customHeight="false" outlineLevel="0" collapsed="false">
      <c r="B911" s="71" t="n">
        <f aca="false">+Input!A908</f>
        <v>0</v>
      </c>
    </row>
    <row r="912" customFormat="false" ht="15" hidden="false" customHeight="false" outlineLevel="0" collapsed="false">
      <c r="B912" s="71" t="n">
        <f aca="false">+Input!A909</f>
        <v>0</v>
      </c>
    </row>
    <row r="913" customFormat="false" ht="15" hidden="false" customHeight="false" outlineLevel="0" collapsed="false">
      <c r="B913" s="71" t="n">
        <f aca="false">+Input!A910</f>
        <v>0</v>
      </c>
    </row>
    <row r="914" customFormat="false" ht="15" hidden="false" customHeight="false" outlineLevel="0" collapsed="false">
      <c r="B914" s="71" t="n">
        <f aca="false">+Input!A911</f>
        <v>0</v>
      </c>
    </row>
    <row r="915" customFormat="false" ht="15" hidden="false" customHeight="false" outlineLevel="0" collapsed="false">
      <c r="B915" s="71" t="n">
        <f aca="false">+Input!A912</f>
        <v>0</v>
      </c>
    </row>
    <row r="916" customFormat="false" ht="15" hidden="false" customHeight="false" outlineLevel="0" collapsed="false">
      <c r="B916" s="71" t="n">
        <f aca="false">+Input!A913</f>
        <v>0</v>
      </c>
    </row>
    <row r="917" customFormat="false" ht="15" hidden="false" customHeight="false" outlineLevel="0" collapsed="false">
      <c r="B917" s="71" t="n">
        <f aca="false">+Input!A914</f>
        <v>0</v>
      </c>
    </row>
    <row r="918" customFormat="false" ht="15" hidden="false" customHeight="false" outlineLevel="0" collapsed="false">
      <c r="B918" s="71" t="n">
        <f aca="false">+Input!A915</f>
        <v>0</v>
      </c>
    </row>
    <row r="919" customFormat="false" ht="15" hidden="false" customHeight="false" outlineLevel="0" collapsed="false">
      <c r="B919" s="71" t="n">
        <f aca="false">+Input!A916</f>
        <v>0</v>
      </c>
    </row>
    <row r="920" customFormat="false" ht="15" hidden="false" customHeight="false" outlineLevel="0" collapsed="false">
      <c r="B920" s="71" t="n">
        <f aca="false">+Input!A917</f>
        <v>0</v>
      </c>
    </row>
    <row r="921" customFormat="false" ht="15" hidden="false" customHeight="false" outlineLevel="0" collapsed="false">
      <c r="B921" s="71" t="n">
        <f aca="false">+Input!A918</f>
        <v>0</v>
      </c>
    </row>
    <row r="922" customFormat="false" ht="15" hidden="false" customHeight="false" outlineLevel="0" collapsed="false">
      <c r="B922" s="71" t="n">
        <f aca="false">+Input!A919</f>
        <v>0</v>
      </c>
    </row>
    <row r="923" customFormat="false" ht="15" hidden="false" customHeight="false" outlineLevel="0" collapsed="false">
      <c r="B923" s="71" t="n">
        <f aca="false">+Input!A920</f>
        <v>0</v>
      </c>
    </row>
    <row r="924" customFormat="false" ht="15" hidden="false" customHeight="false" outlineLevel="0" collapsed="false">
      <c r="B924" s="71" t="n">
        <f aca="false">+Input!A921</f>
        <v>0</v>
      </c>
    </row>
    <row r="925" customFormat="false" ht="15" hidden="false" customHeight="false" outlineLevel="0" collapsed="false">
      <c r="B925" s="71" t="n">
        <f aca="false">+Input!A922</f>
        <v>0</v>
      </c>
    </row>
    <row r="926" customFormat="false" ht="15" hidden="false" customHeight="false" outlineLevel="0" collapsed="false">
      <c r="B926" s="71" t="n">
        <f aca="false">+Input!A923</f>
        <v>0</v>
      </c>
    </row>
    <row r="927" customFormat="false" ht="15" hidden="false" customHeight="false" outlineLevel="0" collapsed="false">
      <c r="B927" s="71" t="n">
        <f aca="false">+Input!A924</f>
        <v>0</v>
      </c>
    </row>
    <row r="928" customFormat="false" ht="15" hidden="false" customHeight="false" outlineLevel="0" collapsed="false">
      <c r="B928" s="71" t="n">
        <f aca="false">+Input!A925</f>
        <v>0</v>
      </c>
    </row>
    <row r="929" customFormat="false" ht="15" hidden="false" customHeight="false" outlineLevel="0" collapsed="false">
      <c r="B929" s="71" t="n">
        <f aca="false">+Input!A926</f>
        <v>0</v>
      </c>
    </row>
    <row r="930" customFormat="false" ht="15" hidden="false" customHeight="false" outlineLevel="0" collapsed="false">
      <c r="B930" s="71" t="n">
        <f aca="false">+Input!A927</f>
        <v>0</v>
      </c>
    </row>
    <row r="931" customFormat="false" ht="15" hidden="false" customHeight="false" outlineLevel="0" collapsed="false">
      <c r="B931" s="71" t="n">
        <f aca="false">+Input!A928</f>
        <v>0</v>
      </c>
    </row>
    <row r="932" customFormat="false" ht="15" hidden="false" customHeight="false" outlineLevel="0" collapsed="false">
      <c r="B932" s="71" t="n">
        <f aca="false">+Input!A929</f>
        <v>0</v>
      </c>
    </row>
    <row r="933" customFormat="false" ht="15" hidden="false" customHeight="false" outlineLevel="0" collapsed="false">
      <c r="B933" s="71" t="n">
        <f aca="false">+Input!A930</f>
        <v>0</v>
      </c>
    </row>
    <row r="934" customFormat="false" ht="15" hidden="false" customHeight="false" outlineLevel="0" collapsed="false">
      <c r="B934" s="71" t="n">
        <f aca="false">+Input!A931</f>
        <v>0</v>
      </c>
    </row>
    <row r="935" customFormat="false" ht="15" hidden="false" customHeight="false" outlineLevel="0" collapsed="false">
      <c r="B935" s="71" t="n">
        <f aca="false">+Input!A932</f>
        <v>0</v>
      </c>
    </row>
    <row r="936" customFormat="false" ht="15" hidden="false" customHeight="false" outlineLevel="0" collapsed="false">
      <c r="B936" s="71" t="n">
        <f aca="false">+Input!A933</f>
        <v>0</v>
      </c>
    </row>
    <row r="937" customFormat="false" ht="15" hidden="false" customHeight="false" outlineLevel="0" collapsed="false">
      <c r="B937" s="71" t="n">
        <f aca="false">+Input!A934</f>
        <v>0</v>
      </c>
    </row>
    <row r="938" customFormat="false" ht="15" hidden="false" customHeight="false" outlineLevel="0" collapsed="false">
      <c r="B938" s="71" t="n">
        <f aca="false">+Input!A935</f>
        <v>0</v>
      </c>
    </row>
    <row r="939" customFormat="false" ht="15" hidden="false" customHeight="false" outlineLevel="0" collapsed="false">
      <c r="B939" s="71" t="n">
        <f aca="false">+Input!A936</f>
        <v>0</v>
      </c>
    </row>
    <row r="940" customFormat="false" ht="15" hidden="false" customHeight="false" outlineLevel="0" collapsed="false">
      <c r="B940" s="71" t="n">
        <f aca="false">+Input!A937</f>
        <v>0</v>
      </c>
    </row>
    <row r="941" customFormat="false" ht="15" hidden="false" customHeight="false" outlineLevel="0" collapsed="false">
      <c r="B941" s="71" t="n">
        <f aca="false">+Input!A938</f>
        <v>0</v>
      </c>
    </row>
    <row r="942" customFormat="false" ht="15" hidden="false" customHeight="false" outlineLevel="0" collapsed="false">
      <c r="B942" s="71" t="n">
        <f aca="false">+Input!A939</f>
        <v>0</v>
      </c>
    </row>
    <row r="943" customFormat="false" ht="15" hidden="false" customHeight="false" outlineLevel="0" collapsed="false">
      <c r="B943" s="71" t="n">
        <f aca="false">+Input!A940</f>
        <v>0</v>
      </c>
    </row>
    <row r="944" customFormat="false" ht="15" hidden="false" customHeight="false" outlineLevel="0" collapsed="false">
      <c r="B944" s="71" t="n">
        <f aca="false">+Input!A941</f>
        <v>0</v>
      </c>
    </row>
    <row r="945" customFormat="false" ht="15" hidden="false" customHeight="false" outlineLevel="0" collapsed="false">
      <c r="B945" s="71" t="n">
        <f aca="false">+Input!A942</f>
        <v>0</v>
      </c>
    </row>
    <row r="946" customFormat="false" ht="15" hidden="false" customHeight="false" outlineLevel="0" collapsed="false">
      <c r="B946" s="71" t="n">
        <f aca="false">+Input!A943</f>
        <v>0</v>
      </c>
    </row>
    <row r="947" customFormat="false" ht="15" hidden="false" customHeight="false" outlineLevel="0" collapsed="false">
      <c r="B947" s="71" t="n">
        <f aca="false">+Input!A944</f>
        <v>0</v>
      </c>
    </row>
    <row r="948" customFormat="false" ht="15" hidden="false" customHeight="false" outlineLevel="0" collapsed="false">
      <c r="B948" s="71" t="n">
        <f aca="false">+Input!A945</f>
        <v>0</v>
      </c>
    </row>
    <row r="949" customFormat="false" ht="15" hidden="false" customHeight="false" outlineLevel="0" collapsed="false">
      <c r="B949" s="71" t="n">
        <f aca="false">+Input!A946</f>
        <v>0</v>
      </c>
    </row>
    <row r="950" customFormat="false" ht="15" hidden="false" customHeight="false" outlineLevel="0" collapsed="false">
      <c r="B950" s="71" t="n">
        <f aca="false">+Input!A947</f>
        <v>0</v>
      </c>
    </row>
    <row r="951" customFormat="false" ht="15" hidden="false" customHeight="false" outlineLevel="0" collapsed="false">
      <c r="B951" s="71" t="n">
        <f aca="false">+Input!A948</f>
        <v>0</v>
      </c>
    </row>
    <row r="952" customFormat="false" ht="15" hidden="false" customHeight="false" outlineLevel="0" collapsed="false">
      <c r="B952" s="71" t="n">
        <f aca="false">+Input!A949</f>
        <v>0</v>
      </c>
    </row>
    <row r="953" customFormat="false" ht="15" hidden="false" customHeight="false" outlineLevel="0" collapsed="false">
      <c r="B953" s="71" t="n">
        <f aca="false">+Input!A950</f>
        <v>0</v>
      </c>
    </row>
    <row r="954" customFormat="false" ht="15" hidden="false" customHeight="false" outlineLevel="0" collapsed="false">
      <c r="B954" s="71" t="n">
        <f aca="false">+Input!A951</f>
        <v>0</v>
      </c>
    </row>
    <row r="955" customFormat="false" ht="15" hidden="false" customHeight="false" outlineLevel="0" collapsed="false">
      <c r="B955" s="71" t="n">
        <f aca="false">+Input!A952</f>
        <v>0</v>
      </c>
    </row>
    <row r="956" customFormat="false" ht="15" hidden="false" customHeight="false" outlineLevel="0" collapsed="false">
      <c r="B956" s="71" t="n">
        <f aca="false">+Input!A953</f>
        <v>0</v>
      </c>
    </row>
    <row r="957" customFormat="false" ht="15" hidden="false" customHeight="false" outlineLevel="0" collapsed="false">
      <c r="B957" s="71" t="n">
        <f aca="false">+Input!A954</f>
        <v>0</v>
      </c>
    </row>
    <row r="958" customFormat="false" ht="15" hidden="false" customHeight="false" outlineLevel="0" collapsed="false">
      <c r="B958" s="71" t="n">
        <f aca="false">+Input!A955</f>
        <v>0</v>
      </c>
    </row>
    <row r="959" customFormat="false" ht="15" hidden="false" customHeight="false" outlineLevel="0" collapsed="false">
      <c r="B959" s="71" t="n">
        <f aca="false">+Input!A956</f>
        <v>0</v>
      </c>
    </row>
    <row r="960" customFormat="false" ht="15" hidden="false" customHeight="false" outlineLevel="0" collapsed="false">
      <c r="B960" s="71" t="n">
        <f aca="false">+Input!A957</f>
        <v>0</v>
      </c>
    </row>
    <row r="961" customFormat="false" ht="15" hidden="false" customHeight="false" outlineLevel="0" collapsed="false">
      <c r="B961" s="71" t="n">
        <f aca="false">+Input!A958</f>
        <v>0</v>
      </c>
    </row>
    <row r="962" customFormat="false" ht="15" hidden="false" customHeight="false" outlineLevel="0" collapsed="false">
      <c r="B962" s="71" t="n">
        <f aca="false">+Input!A959</f>
        <v>0</v>
      </c>
    </row>
    <row r="963" customFormat="false" ht="15" hidden="false" customHeight="false" outlineLevel="0" collapsed="false">
      <c r="B963" s="71" t="n">
        <f aca="false">+Input!A960</f>
        <v>0</v>
      </c>
    </row>
    <row r="964" customFormat="false" ht="15" hidden="false" customHeight="false" outlineLevel="0" collapsed="false">
      <c r="B964" s="71" t="n">
        <f aca="false">+Input!A961</f>
        <v>0</v>
      </c>
    </row>
    <row r="965" customFormat="false" ht="15" hidden="false" customHeight="false" outlineLevel="0" collapsed="false">
      <c r="B965" s="71" t="n">
        <f aca="false">+Input!A962</f>
        <v>0</v>
      </c>
    </row>
    <row r="966" customFormat="false" ht="15" hidden="false" customHeight="false" outlineLevel="0" collapsed="false">
      <c r="B966" s="71" t="n">
        <f aca="false">+Input!A963</f>
        <v>0</v>
      </c>
    </row>
    <row r="967" customFormat="false" ht="15" hidden="false" customHeight="false" outlineLevel="0" collapsed="false">
      <c r="B967" s="71" t="n">
        <f aca="false">+Input!A964</f>
        <v>0</v>
      </c>
    </row>
    <row r="968" customFormat="false" ht="15" hidden="false" customHeight="false" outlineLevel="0" collapsed="false">
      <c r="B968" s="71" t="n">
        <f aca="false">+Input!A965</f>
        <v>0</v>
      </c>
    </row>
    <row r="969" customFormat="false" ht="15" hidden="false" customHeight="false" outlineLevel="0" collapsed="false">
      <c r="B969" s="71" t="n">
        <f aca="false">+Input!A966</f>
        <v>0</v>
      </c>
    </row>
    <row r="970" customFormat="false" ht="15" hidden="false" customHeight="false" outlineLevel="0" collapsed="false">
      <c r="B970" s="71" t="n">
        <f aca="false">+Input!A967</f>
        <v>0</v>
      </c>
    </row>
    <row r="971" customFormat="false" ht="15" hidden="false" customHeight="false" outlineLevel="0" collapsed="false">
      <c r="B971" s="71" t="n">
        <f aca="false">+Input!A968</f>
        <v>0</v>
      </c>
    </row>
    <row r="972" customFormat="false" ht="15" hidden="false" customHeight="false" outlineLevel="0" collapsed="false">
      <c r="B972" s="71" t="n">
        <f aca="false">+Input!A969</f>
        <v>0</v>
      </c>
    </row>
    <row r="973" customFormat="false" ht="15" hidden="false" customHeight="false" outlineLevel="0" collapsed="false">
      <c r="B973" s="71" t="n">
        <f aca="false">+Input!A970</f>
        <v>0</v>
      </c>
    </row>
    <row r="974" customFormat="false" ht="15" hidden="false" customHeight="false" outlineLevel="0" collapsed="false">
      <c r="B974" s="71" t="n">
        <f aca="false">+Input!A971</f>
        <v>0</v>
      </c>
    </row>
    <row r="975" customFormat="false" ht="15" hidden="false" customHeight="false" outlineLevel="0" collapsed="false">
      <c r="B975" s="71" t="n">
        <f aca="false">+Input!A972</f>
        <v>0</v>
      </c>
    </row>
    <row r="976" customFormat="false" ht="15" hidden="false" customHeight="false" outlineLevel="0" collapsed="false">
      <c r="B976" s="71" t="n">
        <f aca="false">+Input!A973</f>
        <v>0</v>
      </c>
    </row>
    <row r="977" customFormat="false" ht="15" hidden="false" customHeight="false" outlineLevel="0" collapsed="false">
      <c r="B977" s="71" t="n">
        <f aca="false">+Input!A974</f>
        <v>0</v>
      </c>
    </row>
    <row r="978" customFormat="false" ht="15" hidden="false" customHeight="false" outlineLevel="0" collapsed="false">
      <c r="B978" s="71" t="n">
        <f aca="false">+Input!A975</f>
        <v>0</v>
      </c>
    </row>
    <row r="979" customFormat="false" ht="15" hidden="false" customHeight="false" outlineLevel="0" collapsed="false">
      <c r="B979" s="71" t="n">
        <f aca="false">+Input!A976</f>
        <v>0</v>
      </c>
    </row>
    <row r="980" customFormat="false" ht="15" hidden="false" customHeight="false" outlineLevel="0" collapsed="false">
      <c r="B980" s="71" t="n">
        <f aca="false">+Input!A977</f>
        <v>0</v>
      </c>
    </row>
    <row r="981" customFormat="false" ht="15" hidden="false" customHeight="false" outlineLevel="0" collapsed="false">
      <c r="B981" s="71" t="n">
        <f aca="false">+Input!A978</f>
        <v>0</v>
      </c>
    </row>
    <row r="982" customFormat="false" ht="15" hidden="false" customHeight="false" outlineLevel="0" collapsed="false">
      <c r="B982" s="71" t="n">
        <f aca="false">+Input!A979</f>
        <v>0</v>
      </c>
    </row>
    <row r="983" customFormat="false" ht="15" hidden="false" customHeight="false" outlineLevel="0" collapsed="false">
      <c r="B983" s="71" t="n">
        <f aca="false">+Input!A980</f>
        <v>0</v>
      </c>
    </row>
    <row r="984" customFormat="false" ht="15" hidden="false" customHeight="false" outlineLevel="0" collapsed="false">
      <c r="B984" s="71" t="n">
        <f aca="false">+Input!A981</f>
        <v>0</v>
      </c>
    </row>
    <row r="985" customFormat="false" ht="15" hidden="false" customHeight="false" outlineLevel="0" collapsed="false">
      <c r="B985" s="71" t="n">
        <f aca="false">+Input!A982</f>
        <v>0</v>
      </c>
    </row>
    <row r="986" customFormat="false" ht="15" hidden="false" customHeight="false" outlineLevel="0" collapsed="false">
      <c r="B986" s="71" t="n">
        <f aca="false">+Input!A983</f>
        <v>0</v>
      </c>
    </row>
    <row r="987" customFormat="false" ht="15" hidden="false" customHeight="false" outlineLevel="0" collapsed="false">
      <c r="B987" s="71" t="n">
        <f aca="false">+Input!A984</f>
        <v>0</v>
      </c>
    </row>
    <row r="988" customFormat="false" ht="15" hidden="false" customHeight="false" outlineLevel="0" collapsed="false">
      <c r="B988" s="71" t="n">
        <f aca="false">+Input!A985</f>
        <v>0</v>
      </c>
    </row>
    <row r="989" customFormat="false" ht="15" hidden="false" customHeight="false" outlineLevel="0" collapsed="false">
      <c r="B989" s="71" t="n">
        <f aca="false">+Input!A986</f>
        <v>0</v>
      </c>
    </row>
    <row r="990" customFormat="false" ht="15" hidden="false" customHeight="false" outlineLevel="0" collapsed="false">
      <c r="B990" s="71" t="n">
        <f aca="false">+Input!A987</f>
        <v>0</v>
      </c>
    </row>
    <row r="991" customFormat="false" ht="15" hidden="false" customHeight="false" outlineLevel="0" collapsed="false">
      <c r="B991" s="71" t="n">
        <f aca="false">+Input!A988</f>
        <v>0</v>
      </c>
    </row>
    <row r="992" customFormat="false" ht="15" hidden="false" customHeight="false" outlineLevel="0" collapsed="false">
      <c r="B992" s="71" t="n">
        <f aca="false">+Input!A989</f>
        <v>0</v>
      </c>
    </row>
    <row r="993" customFormat="false" ht="15" hidden="false" customHeight="false" outlineLevel="0" collapsed="false">
      <c r="B993" s="71" t="n">
        <f aca="false">+Input!A990</f>
        <v>0</v>
      </c>
    </row>
    <row r="994" customFormat="false" ht="15" hidden="false" customHeight="false" outlineLevel="0" collapsed="false">
      <c r="B994" s="71" t="n">
        <f aca="false">+Input!A991</f>
        <v>0</v>
      </c>
    </row>
    <row r="995" customFormat="false" ht="15" hidden="false" customHeight="false" outlineLevel="0" collapsed="false">
      <c r="B995" s="71" t="n">
        <f aca="false">+Input!A992</f>
        <v>0</v>
      </c>
    </row>
    <row r="996" customFormat="false" ht="15" hidden="false" customHeight="false" outlineLevel="0" collapsed="false">
      <c r="B996" s="71" t="n">
        <f aca="false">+Input!A993</f>
        <v>0</v>
      </c>
    </row>
    <row r="997" customFormat="false" ht="15" hidden="false" customHeight="false" outlineLevel="0" collapsed="false">
      <c r="B997" s="71" t="n">
        <f aca="false">+Input!A994</f>
        <v>0</v>
      </c>
    </row>
    <row r="998" customFormat="false" ht="15" hidden="false" customHeight="false" outlineLevel="0" collapsed="false">
      <c r="B998" s="71" t="n">
        <f aca="false">+Input!A995</f>
        <v>0</v>
      </c>
    </row>
    <row r="999" customFormat="false" ht="15" hidden="false" customHeight="false" outlineLevel="0" collapsed="false">
      <c r="B999" s="71" t="n">
        <f aca="false">+Input!A996</f>
        <v>0</v>
      </c>
    </row>
    <row r="1000" customFormat="false" ht="15" hidden="false" customHeight="false" outlineLevel="0" collapsed="false">
      <c r="B1000" s="71" t="n">
        <f aca="false">+Input!A997</f>
        <v>0</v>
      </c>
    </row>
    <row r="1001" customFormat="false" ht="15" hidden="false" customHeight="false" outlineLevel="0" collapsed="false">
      <c r="B1001" s="71" t="n">
        <f aca="false">+Input!A998</f>
        <v>0</v>
      </c>
    </row>
    <row r="1002" customFormat="false" ht="15" hidden="false" customHeight="false" outlineLevel="0" collapsed="false">
      <c r="B1002" s="71" t="n">
        <f aca="false">+Input!A999</f>
        <v>0</v>
      </c>
    </row>
    <row r="1003" customFormat="false" ht="15" hidden="false" customHeight="false" outlineLevel="0" collapsed="false">
      <c r="B1003" s="71" t="n">
        <f aca="false">+Input!A1000</f>
        <v>0</v>
      </c>
    </row>
    <row r="1004" customFormat="false" ht="15" hidden="false" customHeight="false" outlineLevel="0" collapsed="false">
      <c r="B1004" s="71" t="n">
        <f aca="false">+Input!A1001</f>
        <v>0</v>
      </c>
    </row>
    <row r="1005" customFormat="false" ht="15" hidden="false" customHeight="false" outlineLevel="0" collapsed="false">
      <c r="B1005" s="71" t="n">
        <f aca="false">+Input!A1002</f>
        <v>0</v>
      </c>
    </row>
    <row r="1006" customFormat="false" ht="15" hidden="false" customHeight="false" outlineLevel="0" collapsed="false">
      <c r="B1006" s="71" t="n">
        <f aca="false">+Input!A1003</f>
        <v>0</v>
      </c>
    </row>
    <row r="1007" customFormat="false" ht="15" hidden="false" customHeight="false" outlineLevel="0" collapsed="false">
      <c r="B1007" s="71" t="n">
        <f aca="false">+Input!A1004</f>
        <v>0</v>
      </c>
    </row>
    <row r="1008" customFormat="false" ht="15" hidden="false" customHeight="false" outlineLevel="0" collapsed="false">
      <c r="B1008" s="71" t="n">
        <f aca="false">+Input!A1005</f>
        <v>0</v>
      </c>
    </row>
    <row r="1009" customFormat="false" ht="15" hidden="false" customHeight="false" outlineLevel="0" collapsed="false">
      <c r="B1009" s="71" t="n">
        <f aca="false">+Input!A1006</f>
        <v>0</v>
      </c>
    </row>
    <row r="1010" customFormat="false" ht="15" hidden="false" customHeight="false" outlineLevel="0" collapsed="false">
      <c r="B1010" s="71" t="n">
        <f aca="false">+Input!A1007</f>
        <v>0</v>
      </c>
    </row>
    <row r="1011" customFormat="false" ht="15" hidden="false" customHeight="false" outlineLevel="0" collapsed="false">
      <c r="B1011" s="71" t="n">
        <f aca="false">+Input!A1008</f>
        <v>0</v>
      </c>
    </row>
    <row r="1012" customFormat="false" ht="15" hidden="false" customHeight="false" outlineLevel="0" collapsed="false">
      <c r="B1012" s="71" t="n">
        <f aca="false">+Input!A1009</f>
        <v>0</v>
      </c>
    </row>
    <row r="1013" customFormat="false" ht="15" hidden="false" customHeight="false" outlineLevel="0" collapsed="false">
      <c r="B1013" s="71" t="n">
        <f aca="false">+Input!A1010</f>
        <v>0</v>
      </c>
    </row>
    <row r="1014" customFormat="false" ht="15" hidden="false" customHeight="false" outlineLevel="0" collapsed="false">
      <c r="B1014" s="71" t="n">
        <f aca="false">+Input!A1011</f>
        <v>0</v>
      </c>
    </row>
    <row r="1015" customFormat="false" ht="15" hidden="false" customHeight="false" outlineLevel="0" collapsed="false">
      <c r="B1015" s="71" t="n">
        <f aca="false">+Input!A1012</f>
        <v>0</v>
      </c>
    </row>
    <row r="1016" customFormat="false" ht="15" hidden="false" customHeight="false" outlineLevel="0" collapsed="false">
      <c r="B1016" s="71" t="n">
        <f aca="false">+Input!A1013</f>
        <v>0</v>
      </c>
    </row>
    <row r="1017" customFormat="false" ht="15" hidden="false" customHeight="false" outlineLevel="0" collapsed="false">
      <c r="B1017" s="71" t="n">
        <f aca="false">+Input!A1014</f>
        <v>0</v>
      </c>
    </row>
    <row r="1018" customFormat="false" ht="15" hidden="false" customHeight="false" outlineLevel="0" collapsed="false">
      <c r="B1018" s="71" t="n">
        <f aca="false">+Input!A1015</f>
        <v>0</v>
      </c>
    </row>
    <row r="1019" customFormat="false" ht="15" hidden="false" customHeight="false" outlineLevel="0" collapsed="false">
      <c r="B1019" s="71" t="n">
        <f aca="false">+Input!A1016</f>
        <v>0</v>
      </c>
    </row>
    <row r="1020" customFormat="false" ht="15" hidden="false" customHeight="false" outlineLevel="0" collapsed="false">
      <c r="B1020" s="71" t="n">
        <f aca="false">+Input!A1017</f>
        <v>0</v>
      </c>
    </row>
    <row r="1021" customFormat="false" ht="15" hidden="false" customHeight="false" outlineLevel="0" collapsed="false">
      <c r="B1021" s="71" t="n">
        <f aca="false">+Input!A1018</f>
        <v>0</v>
      </c>
    </row>
    <row r="1022" customFormat="false" ht="15" hidden="false" customHeight="false" outlineLevel="0" collapsed="false">
      <c r="B1022" s="71" t="n">
        <f aca="false">+Input!A1019</f>
        <v>0</v>
      </c>
    </row>
    <row r="1023" customFormat="false" ht="15" hidden="false" customHeight="false" outlineLevel="0" collapsed="false">
      <c r="B1023" s="71" t="n">
        <f aca="false">+Input!A1020</f>
        <v>0</v>
      </c>
    </row>
    <row r="1024" customFormat="false" ht="15" hidden="false" customHeight="false" outlineLevel="0" collapsed="false">
      <c r="B1024" s="71" t="n">
        <f aca="false">+Input!A1021</f>
        <v>0</v>
      </c>
    </row>
    <row r="1025" customFormat="false" ht="15" hidden="false" customHeight="false" outlineLevel="0" collapsed="false">
      <c r="B1025" s="71" t="n">
        <f aca="false">+Input!A1022</f>
        <v>0</v>
      </c>
    </row>
    <row r="1026" customFormat="false" ht="15" hidden="false" customHeight="false" outlineLevel="0" collapsed="false">
      <c r="B1026" s="71" t="n">
        <f aca="false">+Input!A1023</f>
        <v>0</v>
      </c>
    </row>
    <row r="1027" customFormat="false" ht="15" hidden="false" customHeight="false" outlineLevel="0" collapsed="false">
      <c r="B1027" s="71" t="n">
        <f aca="false">+Input!A1024</f>
        <v>0</v>
      </c>
    </row>
    <row r="1028" customFormat="false" ht="15" hidden="false" customHeight="false" outlineLevel="0" collapsed="false">
      <c r="B1028" s="71" t="n">
        <f aca="false">+Input!A1025</f>
        <v>0</v>
      </c>
    </row>
    <row r="1029" customFormat="false" ht="15" hidden="false" customHeight="false" outlineLevel="0" collapsed="false">
      <c r="B1029" s="71" t="n">
        <f aca="false">+Input!A1026</f>
        <v>0</v>
      </c>
    </row>
    <row r="1030" customFormat="false" ht="15" hidden="false" customHeight="false" outlineLevel="0" collapsed="false">
      <c r="B1030" s="71" t="n">
        <f aca="false">+Input!A1027</f>
        <v>0</v>
      </c>
    </row>
    <row r="1031" customFormat="false" ht="15" hidden="false" customHeight="false" outlineLevel="0" collapsed="false">
      <c r="B1031" s="71" t="n">
        <f aca="false">+Input!A1028</f>
        <v>0</v>
      </c>
    </row>
    <row r="1032" customFormat="false" ht="15" hidden="false" customHeight="false" outlineLevel="0" collapsed="false">
      <c r="B1032" s="71" t="n">
        <f aca="false">+Input!A1029</f>
        <v>0</v>
      </c>
    </row>
    <row r="1033" customFormat="false" ht="15" hidden="false" customHeight="false" outlineLevel="0" collapsed="false">
      <c r="B1033" s="71" t="n">
        <f aca="false">+Input!A1030</f>
        <v>0</v>
      </c>
    </row>
    <row r="1034" customFormat="false" ht="15" hidden="false" customHeight="false" outlineLevel="0" collapsed="false">
      <c r="B1034" s="71" t="n">
        <f aca="false">+Input!A1031</f>
        <v>0</v>
      </c>
    </row>
    <row r="1035" customFormat="false" ht="15" hidden="false" customHeight="false" outlineLevel="0" collapsed="false">
      <c r="B1035" s="71" t="n">
        <f aca="false">+Input!A1032</f>
        <v>0</v>
      </c>
    </row>
    <row r="1036" customFormat="false" ht="15" hidden="false" customHeight="false" outlineLevel="0" collapsed="false">
      <c r="B1036" s="71" t="n">
        <f aca="false">+Input!A1033</f>
        <v>0</v>
      </c>
    </row>
    <row r="1037" customFormat="false" ht="15" hidden="false" customHeight="false" outlineLevel="0" collapsed="false">
      <c r="B1037" s="71" t="n">
        <f aca="false">+Input!A1034</f>
        <v>0</v>
      </c>
    </row>
    <row r="1038" customFormat="false" ht="15" hidden="false" customHeight="false" outlineLevel="0" collapsed="false">
      <c r="B1038" s="71" t="n">
        <f aca="false">+Input!A1035</f>
        <v>0</v>
      </c>
    </row>
    <row r="1039" customFormat="false" ht="15" hidden="false" customHeight="false" outlineLevel="0" collapsed="false">
      <c r="B1039" s="71" t="n">
        <f aca="false">+Input!A1036</f>
        <v>0</v>
      </c>
    </row>
    <row r="1040" customFormat="false" ht="15" hidden="false" customHeight="false" outlineLevel="0" collapsed="false">
      <c r="B1040" s="71" t="n">
        <f aca="false">+Input!A1037</f>
        <v>0</v>
      </c>
    </row>
    <row r="1041" customFormat="false" ht="15" hidden="false" customHeight="false" outlineLevel="0" collapsed="false">
      <c r="B1041" s="71" t="n">
        <f aca="false">+Input!A1038</f>
        <v>0</v>
      </c>
    </row>
    <row r="1042" customFormat="false" ht="15" hidden="false" customHeight="false" outlineLevel="0" collapsed="false">
      <c r="B1042" s="71" t="n">
        <f aca="false">+Input!A1039</f>
        <v>0</v>
      </c>
    </row>
    <row r="1043" customFormat="false" ht="15" hidden="false" customHeight="false" outlineLevel="0" collapsed="false">
      <c r="B1043" s="71" t="n">
        <f aca="false">+Input!A1040</f>
        <v>0</v>
      </c>
    </row>
    <row r="1044" customFormat="false" ht="15" hidden="false" customHeight="false" outlineLevel="0" collapsed="false">
      <c r="B1044" s="71" t="n">
        <f aca="false">+Input!A1041</f>
        <v>0</v>
      </c>
    </row>
    <row r="1045" customFormat="false" ht="15" hidden="false" customHeight="false" outlineLevel="0" collapsed="false">
      <c r="B1045" s="71" t="n">
        <f aca="false">+Input!A1042</f>
        <v>0</v>
      </c>
    </row>
    <row r="1046" customFormat="false" ht="15" hidden="false" customHeight="false" outlineLevel="0" collapsed="false">
      <c r="B1046" s="71" t="n">
        <f aca="false">+Input!A1043</f>
        <v>0</v>
      </c>
    </row>
    <row r="1047" customFormat="false" ht="15" hidden="false" customHeight="false" outlineLevel="0" collapsed="false">
      <c r="B1047" s="71" t="n">
        <f aca="false">+Input!A1044</f>
        <v>0</v>
      </c>
    </row>
    <row r="1048" customFormat="false" ht="15" hidden="false" customHeight="false" outlineLevel="0" collapsed="false">
      <c r="B1048" s="71" t="n">
        <f aca="false">+Input!A1045</f>
        <v>0</v>
      </c>
    </row>
    <row r="1049" customFormat="false" ht="15" hidden="false" customHeight="false" outlineLevel="0" collapsed="false">
      <c r="B1049" s="71" t="n">
        <f aca="false">+Input!A1046</f>
        <v>0</v>
      </c>
    </row>
    <row r="1050" customFormat="false" ht="15" hidden="false" customHeight="false" outlineLevel="0" collapsed="false">
      <c r="B1050" s="71" t="n">
        <f aca="false">+Input!A1047</f>
        <v>0</v>
      </c>
    </row>
    <row r="1051" customFormat="false" ht="15" hidden="false" customHeight="false" outlineLevel="0" collapsed="false">
      <c r="B1051" s="71" t="n">
        <f aca="false">+Input!A1048</f>
        <v>0</v>
      </c>
    </row>
    <row r="1052" customFormat="false" ht="15" hidden="false" customHeight="false" outlineLevel="0" collapsed="false">
      <c r="B1052" s="71" t="n">
        <f aca="false">+Input!A1049</f>
        <v>0</v>
      </c>
    </row>
    <row r="1053" customFormat="false" ht="15" hidden="false" customHeight="false" outlineLevel="0" collapsed="false">
      <c r="B1053" s="71" t="n">
        <f aca="false">+Input!A1050</f>
        <v>0</v>
      </c>
    </row>
    <row r="1054" customFormat="false" ht="15" hidden="false" customHeight="false" outlineLevel="0" collapsed="false">
      <c r="B1054" s="71" t="n">
        <f aca="false">+Input!A1051</f>
        <v>0</v>
      </c>
    </row>
    <row r="1055" customFormat="false" ht="15" hidden="false" customHeight="false" outlineLevel="0" collapsed="false">
      <c r="B1055" s="71" t="n">
        <f aca="false">+Input!A1052</f>
        <v>0</v>
      </c>
    </row>
    <row r="1056" customFormat="false" ht="15" hidden="false" customHeight="false" outlineLevel="0" collapsed="false">
      <c r="B1056" s="71" t="n">
        <f aca="false">+Input!A1053</f>
        <v>0</v>
      </c>
    </row>
    <row r="1057" customFormat="false" ht="15" hidden="false" customHeight="false" outlineLevel="0" collapsed="false">
      <c r="B1057" s="71" t="n">
        <f aca="false">+Input!A1054</f>
        <v>0</v>
      </c>
    </row>
    <row r="1058" customFormat="false" ht="15" hidden="false" customHeight="false" outlineLevel="0" collapsed="false">
      <c r="B1058" s="71" t="n">
        <f aca="false">+Input!A1055</f>
        <v>0</v>
      </c>
    </row>
    <row r="1059" customFormat="false" ht="15" hidden="false" customHeight="false" outlineLevel="0" collapsed="false">
      <c r="B1059" s="71" t="n">
        <f aca="false">+Input!A1056</f>
        <v>0</v>
      </c>
    </row>
    <row r="1060" customFormat="false" ht="15" hidden="false" customHeight="false" outlineLevel="0" collapsed="false">
      <c r="B1060" s="71" t="n">
        <f aca="false">+Input!A1057</f>
        <v>0</v>
      </c>
    </row>
    <row r="1061" customFormat="false" ht="15" hidden="false" customHeight="false" outlineLevel="0" collapsed="false">
      <c r="B1061" s="71" t="n">
        <f aca="false">+Input!A1058</f>
        <v>0</v>
      </c>
    </row>
    <row r="1062" customFormat="false" ht="15" hidden="false" customHeight="false" outlineLevel="0" collapsed="false">
      <c r="B1062" s="71" t="n">
        <f aca="false">+Input!A1059</f>
        <v>0</v>
      </c>
    </row>
    <row r="1063" customFormat="false" ht="15" hidden="false" customHeight="false" outlineLevel="0" collapsed="false">
      <c r="B1063" s="71" t="n">
        <f aca="false">+Input!A1060</f>
        <v>0</v>
      </c>
    </row>
    <row r="1064" customFormat="false" ht="15" hidden="false" customHeight="false" outlineLevel="0" collapsed="false">
      <c r="B1064" s="71" t="n">
        <f aca="false">+Input!A1061</f>
        <v>0</v>
      </c>
    </row>
    <row r="1065" customFormat="false" ht="15" hidden="false" customHeight="false" outlineLevel="0" collapsed="false">
      <c r="B1065" s="71" t="n">
        <f aca="false">+Input!A1062</f>
        <v>0</v>
      </c>
    </row>
    <row r="1066" customFormat="false" ht="15" hidden="false" customHeight="false" outlineLevel="0" collapsed="false">
      <c r="B1066" s="71" t="n">
        <f aca="false">+Input!A1063</f>
        <v>0</v>
      </c>
    </row>
    <row r="1067" customFormat="false" ht="15" hidden="false" customHeight="false" outlineLevel="0" collapsed="false">
      <c r="B1067" s="71" t="n">
        <f aca="false">+Input!A1064</f>
        <v>0</v>
      </c>
    </row>
    <row r="1068" customFormat="false" ht="15" hidden="false" customHeight="false" outlineLevel="0" collapsed="false">
      <c r="B1068" s="71" t="n">
        <f aca="false">+Input!A1065</f>
        <v>0</v>
      </c>
    </row>
    <row r="1069" customFormat="false" ht="15" hidden="false" customHeight="false" outlineLevel="0" collapsed="false">
      <c r="B1069" s="71" t="n">
        <f aca="false">+Input!A1066</f>
        <v>0</v>
      </c>
    </row>
    <row r="1070" customFormat="false" ht="15" hidden="false" customHeight="false" outlineLevel="0" collapsed="false">
      <c r="B1070" s="71" t="n">
        <f aca="false">+Input!A1067</f>
        <v>0</v>
      </c>
    </row>
    <row r="1071" customFormat="false" ht="15" hidden="false" customHeight="false" outlineLevel="0" collapsed="false">
      <c r="B1071" s="71" t="n">
        <f aca="false">+Input!A1068</f>
        <v>0</v>
      </c>
    </row>
    <row r="1072" customFormat="false" ht="15" hidden="false" customHeight="false" outlineLevel="0" collapsed="false">
      <c r="B1072" s="71" t="n">
        <f aca="false">+Input!A1069</f>
        <v>0</v>
      </c>
    </row>
    <row r="1073" customFormat="false" ht="15" hidden="false" customHeight="false" outlineLevel="0" collapsed="false">
      <c r="B1073" s="71" t="n">
        <f aca="false">+Input!A1070</f>
        <v>0</v>
      </c>
    </row>
    <row r="1074" customFormat="false" ht="15" hidden="false" customHeight="false" outlineLevel="0" collapsed="false">
      <c r="B1074" s="71" t="n">
        <f aca="false">+Input!A1071</f>
        <v>0</v>
      </c>
    </row>
    <row r="1075" customFormat="false" ht="15" hidden="false" customHeight="false" outlineLevel="0" collapsed="false">
      <c r="B1075" s="71" t="n">
        <f aca="false">+Input!A1072</f>
        <v>0</v>
      </c>
    </row>
    <row r="1076" customFormat="false" ht="15" hidden="false" customHeight="false" outlineLevel="0" collapsed="false">
      <c r="B1076" s="71" t="n">
        <f aca="false">+Input!A1073</f>
        <v>0</v>
      </c>
    </row>
    <row r="1077" customFormat="false" ht="15" hidden="false" customHeight="false" outlineLevel="0" collapsed="false">
      <c r="B1077" s="71" t="n">
        <f aca="false">+Input!A1074</f>
        <v>0</v>
      </c>
    </row>
    <row r="1078" customFormat="false" ht="15" hidden="false" customHeight="false" outlineLevel="0" collapsed="false">
      <c r="B1078" s="71" t="n">
        <f aca="false">+Input!A1075</f>
        <v>0</v>
      </c>
    </row>
    <row r="1079" customFormat="false" ht="15" hidden="false" customHeight="false" outlineLevel="0" collapsed="false">
      <c r="B1079" s="71" t="n">
        <f aca="false">+Input!A1076</f>
        <v>0</v>
      </c>
    </row>
    <row r="1080" customFormat="false" ht="15" hidden="false" customHeight="false" outlineLevel="0" collapsed="false">
      <c r="B1080" s="71" t="n">
        <f aca="false">+Input!A1077</f>
        <v>0</v>
      </c>
    </row>
    <row r="1081" customFormat="false" ht="15" hidden="false" customHeight="false" outlineLevel="0" collapsed="false">
      <c r="B1081" s="71" t="n">
        <f aca="false">+Input!A1078</f>
        <v>0</v>
      </c>
    </row>
    <row r="1082" customFormat="false" ht="15" hidden="false" customHeight="false" outlineLevel="0" collapsed="false">
      <c r="B1082" s="71" t="n">
        <f aca="false">+Input!A1079</f>
        <v>0</v>
      </c>
    </row>
    <row r="1083" customFormat="false" ht="15" hidden="false" customHeight="false" outlineLevel="0" collapsed="false">
      <c r="B1083" s="71" t="n">
        <f aca="false">+Input!A1080</f>
        <v>0</v>
      </c>
    </row>
    <row r="1084" customFormat="false" ht="15" hidden="false" customHeight="false" outlineLevel="0" collapsed="false">
      <c r="B1084" s="71" t="n">
        <f aca="false">+Input!A1081</f>
        <v>0</v>
      </c>
    </row>
    <row r="1085" customFormat="false" ht="15" hidden="false" customHeight="false" outlineLevel="0" collapsed="false">
      <c r="B1085" s="71" t="n">
        <f aca="false">+Input!A1082</f>
        <v>0</v>
      </c>
    </row>
    <row r="1086" customFormat="false" ht="15" hidden="false" customHeight="false" outlineLevel="0" collapsed="false">
      <c r="B1086" s="71" t="n">
        <f aca="false">+Input!A1083</f>
        <v>0</v>
      </c>
    </row>
    <row r="1087" customFormat="false" ht="15" hidden="false" customHeight="false" outlineLevel="0" collapsed="false">
      <c r="B1087" s="71" t="n">
        <f aca="false">+Input!A1084</f>
        <v>0</v>
      </c>
    </row>
    <row r="1088" customFormat="false" ht="15" hidden="false" customHeight="false" outlineLevel="0" collapsed="false">
      <c r="B1088" s="71" t="n">
        <f aca="false">+Input!A1085</f>
        <v>0</v>
      </c>
    </row>
    <row r="1089" customFormat="false" ht="15" hidden="false" customHeight="false" outlineLevel="0" collapsed="false">
      <c r="B1089" s="71" t="n">
        <f aca="false">+Input!A1086</f>
        <v>0</v>
      </c>
    </row>
    <row r="1090" customFormat="false" ht="15" hidden="false" customHeight="false" outlineLevel="0" collapsed="false">
      <c r="B1090" s="71" t="n">
        <f aca="false">+Input!A1087</f>
        <v>0</v>
      </c>
    </row>
    <row r="1091" customFormat="false" ht="15" hidden="false" customHeight="false" outlineLevel="0" collapsed="false">
      <c r="B1091" s="71" t="n">
        <f aca="false">+Input!A1088</f>
        <v>0</v>
      </c>
    </row>
    <row r="1092" customFormat="false" ht="15" hidden="false" customHeight="false" outlineLevel="0" collapsed="false">
      <c r="B1092" s="71" t="n">
        <f aca="false">+Input!A1089</f>
        <v>0</v>
      </c>
    </row>
    <row r="1093" customFormat="false" ht="15" hidden="false" customHeight="false" outlineLevel="0" collapsed="false">
      <c r="B1093" s="71" t="n">
        <f aca="false">+Input!A1090</f>
        <v>0</v>
      </c>
    </row>
    <row r="1094" customFormat="false" ht="15" hidden="false" customHeight="false" outlineLevel="0" collapsed="false">
      <c r="B1094" s="71" t="n">
        <f aca="false">+Input!A1091</f>
        <v>0</v>
      </c>
    </row>
    <row r="1095" customFormat="false" ht="15" hidden="false" customHeight="false" outlineLevel="0" collapsed="false">
      <c r="B1095" s="71" t="n">
        <f aca="false">+Input!A1092</f>
        <v>0</v>
      </c>
    </row>
    <row r="1096" customFormat="false" ht="15" hidden="false" customHeight="false" outlineLevel="0" collapsed="false">
      <c r="B1096" s="71" t="n">
        <f aca="false">+Input!A1093</f>
        <v>0</v>
      </c>
    </row>
    <row r="1097" customFormat="false" ht="15" hidden="false" customHeight="false" outlineLevel="0" collapsed="false">
      <c r="B1097" s="71" t="n">
        <f aca="false">+Input!A1094</f>
        <v>0</v>
      </c>
    </row>
    <row r="1098" customFormat="false" ht="15" hidden="false" customHeight="false" outlineLevel="0" collapsed="false">
      <c r="B1098" s="71" t="n">
        <f aca="false">+Input!A1095</f>
        <v>0</v>
      </c>
    </row>
    <row r="1099" customFormat="false" ht="15" hidden="false" customHeight="false" outlineLevel="0" collapsed="false">
      <c r="B1099" s="71" t="n">
        <f aca="false">+Input!A1096</f>
        <v>0</v>
      </c>
    </row>
    <row r="1100" customFormat="false" ht="15" hidden="false" customHeight="false" outlineLevel="0" collapsed="false">
      <c r="B1100" s="71" t="n">
        <f aca="false">+Input!A1097</f>
        <v>0</v>
      </c>
    </row>
    <row r="1101" customFormat="false" ht="15" hidden="false" customHeight="false" outlineLevel="0" collapsed="false">
      <c r="B1101" s="71" t="n">
        <f aca="false">+Input!A1098</f>
        <v>0</v>
      </c>
    </row>
    <row r="1102" customFormat="false" ht="15" hidden="false" customHeight="false" outlineLevel="0" collapsed="false">
      <c r="B1102" s="71" t="n">
        <f aca="false">+Input!A1099</f>
        <v>0</v>
      </c>
    </row>
    <row r="1103" customFormat="false" ht="15" hidden="false" customHeight="false" outlineLevel="0" collapsed="false">
      <c r="B1103" s="71" t="n">
        <f aca="false">+Input!A1100</f>
        <v>0</v>
      </c>
    </row>
    <row r="1104" customFormat="false" ht="15" hidden="false" customHeight="false" outlineLevel="0" collapsed="false">
      <c r="B1104" s="71" t="n">
        <f aca="false">+Input!A1101</f>
        <v>0</v>
      </c>
    </row>
    <row r="1105" customFormat="false" ht="15" hidden="false" customHeight="false" outlineLevel="0" collapsed="false">
      <c r="B1105" s="71" t="n">
        <f aca="false">+Input!A1102</f>
        <v>0</v>
      </c>
    </row>
    <row r="1106" customFormat="false" ht="15" hidden="false" customHeight="false" outlineLevel="0" collapsed="false">
      <c r="B1106" s="71" t="n">
        <f aca="false">+Input!A1103</f>
        <v>0</v>
      </c>
    </row>
    <row r="1107" customFormat="false" ht="15" hidden="false" customHeight="false" outlineLevel="0" collapsed="false">
      <c r="B1107" s="71" t="n">
        <f aca="false">+Input!A1104</f>
        <v>0</v>
      </c>
    </row>
    <row r="1108" customFormat="false" ht="15" hidden="false" customHeight="false" outlineLevel="0" collapsed="false">
      <c r="B1108" s="71" t="n">
        <f aca="false">+Input!A1105</f>
        <v>0</v>
      </c>
    </row>
    <row r="1109" customFormat="false" ht="15" hidden="false" customHeight="false" outlineLevel="0" collapsed="false">
      <c r="B1109" s="71" t="n">
        <f aca="false">+Input!A1106</f>
        <v>0</v>
      </c>
    </row>
    <row r="1110" customFormat="false" ht="15" hidden="false" customHeight="false" outlineLevel="0" collapsed="false">
      <c r="B1110" s="71" t="n">
        <f aca="false">+Input!A1107</f>
        <v>0</v>
      </c>
    </row>
    <row r="1111" customFormat="false" ht="15" hidden="false" customHeight="false" outlineLevel="0" collapsed="false">
      <c r="B1111" s="71" t="n">
        <f aca="false">+Input!A1108</f>
        <v>0</v>
      </c>
    </row>
    <row r="1112" customFormat="false" ht="15" hidden="false" customHeight="false" outlineLevel="0" collapsed="false">
      <c r="B1112" s="71" t="n">
        <f aca="false">+Input!A1109</f>
        <v>0</v>
      </c>
    </row>
    <row r="1113" customFormat="false" ht="15" hidden="false" customHeight="false" outlineLevel="0" collapsed="false">
      <c r="B1113" s="71" t="n">
        <f aca="false">+Input!A1110</f>
        <v>0</v>
      </c>
    </row>
    <row r="1114" customFormat="false" ht="15" hidden="false" customHeight="false" outlineLevel="0" collapsed="false">
      <c r="B1114" s="71" t="n">
        <f aca="false">+Input!A1111</f>
        <v>0</v>
      </c>
    </row>
    <row r="1115" customFormat="false" ht="15" hidden="false" customHeight="false" outlineLevel="0" collapsed="false">
      <c r="B1115" s="71" t="n">
        <f aca="false">+Input!A1112</f>
        <v>0</v>
      </c>
    </row>
    <row r="1116" customFormat="false" ht="15" hidden="false" customHeight="false" outlineLevel="0" collapsed="false">
      <c r="B1116" s="71" t="n">
        <f aca="false">+Input!A1113</f>
        <v>0</v>
      </c>
    </row>
    <row r="1117" customFormat="false" ht="15" hidden="false" customHeight="false" outlineLevel="0" collapsed="false">
      <c r="B1117" s="71" t="n">
        <f aca="false">+Input!A1114</f>
        <v>0</v>
      </c>
    </row>
    <row r="1118" customFormat="false" ht="15" hidden="false" customHeight="false" outlineLevel="0" collapsed="false">
      <c r="B1118" s="71" t="n">
        <f aca="false">+Input!A1115</f>
        <v>0</v>
      </c>
    </row>
    <row r="1119" customFormat="false" ht="15" hidden="false" customHeight="false" outlineLevel="0" collapsed="false">
      <c r="B1119" s="71" t="n">
        <f aca="false">+Input!A1116</f>
        <v>0</v>
      </c>
    </row>
    <row r="1120" customFormat="false" ht="15" hidden="false" customHeight="false" outlineLevel="0" collapsed="false">
      <c r="B1120" s="71" t="n">
        <f aca="false">+Input!A1117</f>
        <v>0</v>
      </c>
    </row>
    <row r="1121" customFormat="false" ht="15" hidden="false" customHeight="false" outlineLevel="0" collapsed="false">
      <c r="B1121" s="71" t="n">
        <f aca="false">+Input!A1118</f>
        <v>0</v>
      </c>
    </row>
    <row r="1122" customFormat="false" ht="15" hidden="false" customHeight="false" outlineLevel="0" collapsed="false">
      <c r="B1122" s="71" t="n">
        <f aca="false">+Input!A1119</f>
        <v>0</v>
      </c>
    </row>
    <row r="1123" customFormat="false" ht="15" hidden="false" customHeight="false" outlineLevel="0" collapsed="false">
      <c r="B1123" s="71" t="n">
        <f aca="false">+Input!A1120</f>
        <v>0</v>
      </c>
    </row>
    <row r="1124" customFormat="false" ht="15" hidden="false" customHeight="false" outlineLevel="0" collapsed="false">
      <c r="B1124" s="71" t="n">
        <f aca="false">+Input!A1121</f>
        <v>0</v>
      </c>
    </row>
    <row r="1125" customFormat="false" ht="15" hidden="false" customHeight="false" outlineLevel="0" collapsed="false">
      <c r="B1125" s="71" t="n">
        <f aca="false">+Input!A1122</f>
        <v>0</v>
      </c>
    </row>
    <row r="1126" customFormat="false" ht="15" hidden="false" customHeight="false" outlineLevel="0" collapsed="false">
      <c r="B1126" s="71" t="n">
        <f aca="false">+Input!A1123</f>
        <v>0</v>
      </c>
    </row>
    <row r="1127" customFormat="false" ht="15" hidden="false" customHeight="false" outlineLevel="0" collapsed="false">
      <c r="B1127" s="71" t="n">
        <f aca="false">+Input!A1124</f>
        <v>0</v>
      </c>
    </row>
    <row r="1128" customFormat="false" ht="15" hidden="false" customHeight="false" outlineLevel="0" collapsed="false">
      <c r="B1128" s="71" t="n">
        <f aca="false">+Input!A1125</f>
        <v>0</v>
      </c>
    </row>
    <row r="1129" customFormat="false" ht="15" hidden="false" customHeight="false" outlineLevel="0" collapsed="false">
      <c r="B1129" s="71" t="n">
        <f aca="false">+Input!A1126</f>
        <v>0</v>
      </c>
    </row>
    <row r="1130" customFormat="false" ht="15" hidden="false" customHeight="false" outlineLevel="0" collapsed="false">
      <c r="B1130" s="71" t="n">
        <f aca="false">+Input!A1127</f>
        <v>0</v>
      </c>
    </row>
    <row r="1131" customFormat="false" ht="15" hidden="false" customHeight="false" outlineLevel="0" collapsed="false">
      <c r="B1131" s="71" t="n">
        <f aca="false">+Input!A1128</f>
        <v>0</v>
      </c>
    </row>
    <row r="1132" customFormat="false" ht="15" hidden="false" customHeight="false" outlineLevel="0" collapsed="false">
      <c r="B1132" s="71" t="n">
        <f aca="false">+Input!A1129</f>
        <v>0</v>
      </c>
    </row>
    <row r="1133" customFormat="false" ht="15" hidden="false" customHeight="false" outlineLevel="0" collapsed="false">
      <c r="B1133" s="71" t="n">
        <f aca="false">+Input!A1130</f>
        <v>0</v>
      </c>
    </row>
    <row r="1134" customFormat="false" ht="15" hidden="false" customHeight="false" outlineLevel="0" collapsed="false">
      <c r="B1134" s="71" t="n">
        <f aca="false">+Input!A1131</f>
        <v>0</v>
      </c>
    </row>
    <row r="1135" customFormat="false" ht="15" hidden="false" customHeight="false" outlineLevel="0" collapsed="false">
      <c r="B1135" s="71" t="n">
        <f aca="false">+Input!A1132</f>
        <v>0</v>
      </c>
    </row>
    <row r="1136" customFormat="false" ht="15" hidden="false" customHeight="false" outlineLevel="0" collapsed="false">
      <c r="B1136" s="71" t="n">
        <f aca="false">+Input!A1133</f>
        <v>0</v>
      </c>
    </row>
    <row r="1137" customFormat="false" ht="15" hidden="false" customHeight="false" outlineLevel="0" collapsed="false">
      <c r="B1137" s="71" t="n">
        <f aca="false">+Input!A1134</f>
        <v>0</v>
      </c>
    </row>
    <row r="1138" customFormat="false" ht="15" hidden="false" customHeight="false" outlineLevel="0" collapsed="false">
      <c r="B1138" s="71" t="n">
        <f aca="false">+Input!A1135</f>
        <v>0</v>
      </c>
    </row>
    <row r="1139" customFormat="false" ht="15" hidden="false" customHeight="false" outlineLevel="0" collapsed="false">
      <c r="B1139" s="71" t="n">
        <f aca="false">+Input!A1136</f>
        <v>0</v>
      </c>
    </row>
    <row r="1140" customFormat="false" ht="15" hidden="false" customHeight="false" outlineLevel="0" collapsed="false">
      <c r="B1140" s="71" t="n">
        <f aca="false">+Input!A1137</f>
        <v>0</v>
      </c>
    </row>
    <row r="1141" customFormat="false" ht="15" hidden="false" customHeight="false" outlineLevel="0" collapsed="false">
      <c r="B1141" s="71" t="n">
        <f aca="false">+Input!A1138</f>
        <v>0</v>
      </c>
    </row>
    <row r="1142" customFormat="false" ht="15" hidden="false" customHeight="false" outlineLevel="0" collapsed="false">
      <c r="B1142" s="71" t="n">
        <f aca="false">+Input!A1139</f>
        <v>0</v>
      </c>
    </row>
    <row r="1143" customFormat="false" ht="15" hidden="false" customHeight="false" outlineLevel="0" collapsed="false">
      <c r="B1143" s="71" t="n">
        <f aca="false">+Input!A1140</f>
        <v>0</v>
      </c>
    </row>
    <row r="1144" customFormat="false" ht="15" hidden="false" customHeight="false" outlineLevel="0" collapsed="false">
      <c r="B1144" s="71" t="n">
        <f aca="false">+Input!A1141</f>
        <v>0</v>
      </c>
    </row>
    <row r="1145" customFormat="false" ht="15" hidden="false" customHeight="false" outlineLevel="0" collapsed="false">
      <c r="B1145" s="71" t="n">
        <f aca="false">+Input!A1142</f>
        <v>0</v>
      </c>
    </row>
    <row r="1146" customFormat="false" ht="15" hidden="false" customHeight="false" outlineLevel="0" collapsed="false">
      <c r="B1146" s="71" t="n">
        <f aca="false">+Input!A1143</f>
        <v>0</v>
      </c>
    </row>
    <row r="1147" customFormat="false" ht="15" hidden="false" customHeight="false" outlineLevel="0" collapsed="false">
      <c r="B1147" s="71" t="n">
        <f aca="false">+Input!A1144</f>
        <v>0</v>
      </c>
    </row>
    <row r="1148" customFormat="false" ht="15" hidden="false" customHeight="false" outlineLevel="0" collapsed="false">
      <c r="B1148" s="71" t="n">
        <f aca="false">+Input!A1145</f>
        <v>0</v>
      </c>
    </row>
    <row r="1149" customFormat="false" ht="15" hidden="false" customHeight="false" outlineLevel="0" collapsed="false">
      <c r="B1149" s="71" t="n">
        <f aca="false">+Input!A1146</f>
        <v>0</v>
      </c>
    </row>
    <row r="1150" customFormat="false" ht="15" hidden="false" customHeight="false" outlineLevel="0" collapsed="false">
      <c r="B1150" s="71" t="n">
        <f aca="false">+Input!A1147</f>
        <v>0</v>
      </c>
    </row>
    <row r="1151" customFormat="false" ht="15" hidden="false" customHeight="false" outlineLevel="0" collapsed="false">
      <c r="B1151" s="71" t="n">
        <f aca="false">+Input!A1148</f>
        <v>0</v>
      </c>
    </row>
    <row r="1152" customFormat="false" ht="15" hidden="false" customHeight="false" outlineLevel="0" collapsed="false">
      <c r="B1152" s="71" t="n">
        <f aca="false">+Input!A1149</f>
        <v>0</v>
      </c>
    </row>
    <row r="1153" customFormat="false" ht="15" hidden="false" customHeight="false" outlineLevel="0" collapsed="false">
      <c r="B1153" s="71" t="n">
        <f aca="false">+Input!A1150</f>
        <v>0</v>
      </c>
    </row>
    <row r="1154" customFormat="false" ht="15" hidden="false" customHeight="false" outlineLevel="0" collapsed="false">
      <c r="B1154" s="71" t="n">
        <f aca="false">+Input!A1151</f>
        <v>0</v>
      </c>
    </row>
    <row r="1155" customFormat="false" ht="15" hidden="false" customHeight="false" outlineLevel="0" collapsed="false">
      <c r="B1155" s="71" t="n">
        <f aca="false">+Input!A1152</f>
        <v>0</v>
      </c>
    </row>
    <row r="1156" customFormat="false" ht="15" hidden="false" customHeight="false" outlineLevel="0" collapsed="false">
      <c r="B1156" s="71" t="n">
        <f aca="false">+Input!A1153</f>
        <v>0</v>
      </c>
    </row>
    <row r="1157" customFormat="false" ht="15" hidden="false" customHeight="false" outlineLevel="0" collapsed="false">
      <c r="B1157" s="71" t="n">
        <f aca="false">+Input!A1154</f>
        <v>0</v>
      </c>
    </row>
    <row r="1158" customFormat="false" ht="15" hidden="false" customHeight="false" outlineLevel="0" collapsed="false">
      <c r="B1158" s="71" t="n">
        <f aca="false">+Input!A1155</f>
        <v>0</v>
      </c>
    </row>
    <row r="1159" customFormat="false" ht="15" hidden="false" customHeight="false" outlineLevel="0" collapsed="false">
      <c r="B1159" s="71" t="n">
        <f aca="false">+Input!A1156</f>
        <v>0</v>
      </c>
    </row>
    <row r="1160" customFormat="false" ht="15" hidden="false" customHeight="false" outlineLevel="0" collapsed="false">
      <c r="B1160" s="71" t="n">
        <f aca="false">+Input!A1157</f>
        <v>0</v>
      </c>
    </row>
    <row r="1161" customFormat="false" ht="15" hidden="false" customHeight="false" outlineLevel="0" collapsed="false">
      <c r="B1161" s="71" t="n">
        <f aca="false">+Input!A1158</f>
        <v>0</v>
      </c>
    </row>
    <row r="1162" customFormat="false" ht="15" hidden="false" customHeight="false" outlineLevel="0" collapsed="false">
      <c r="B1162" s="71" t="n">
        <f aca="false">+Input!A1159</f>
        <v>0</v>
      </c>
    </row>
    <row r="1163" customFormat="false" ht="15" hidden="false" customHeight="false" outlineLevel="0" collapsed="false">
      <c r="B1163" s="71" t="n">
        <f aca="false">+Input!A1160</f>
        <v>0</v>
      </c>
    </row>
    <row r="1164" customFormat="false" ht="15" hidden="false" customHeight="false" outlineLevel="0" collapsed="false">
      <c r="B1164" s="71" t="n">
        <f aca="false">+Input!A1161</f>
        <v>0</v>
      </c>
    </row>
    <row r="1165" customFormat="false" ht="15" hidden="false" customHeight="false" outlineLevel="0" collapsed="false">
      <c r="B1165" s="71" t="n">
        <f aca="false">+Input!A1162</f>
        <v>0</v>
      </c>
    </row>
    <row r="1166" customFormat="false" ht="15" hidden="false" customHeight="false" outlineLevel="0" collapsed="false">
      <c r="B1166" s="71" t="n">
        <f aca="false">+Input!A1163</f>
        <v>0</v>
      </c>
    </row>
    <row r="1167" customFormat="false" ht="15" hidden="false" customHeight="false" outlineLevel="0" collapsed="false">
      <c r="B1167" s="71" t="n">
        <f aca="false">+Input!A1164</f>
        <v>0</v>
      </c>
    </row>
    <row r="1168" customFormat="false" ht="15" hidden="false" customHeight="false" outlineLevel="0" collapsed="false">
      <c r="B1168" s="71" t="n">
        <f aca="false">+Input!A1165</f>
        <v>0</v>
      </c>
    </row>
    <row r="1169" customFormat="false" ht="15" hidden="false" customHeight="false" outlineLevel="0" collapsed="false">
      <c r="B1169" s="71" t="n">
        <f aca="false">+Input!A1166</f>
        <v>0</v>
      </c>
    </row>
    <row r="1170" customFormat="false" ht="15" hidden="false" customHeight="false" outlineLevel="0" collapsed="false">
      <c r="B1170" s="71" t="n">
        <f aca="false">+Input!A1167</f>
        <v>0</v>
      </c>
    </row>
    <row r="1171" customFormat="false" ht="15" hidden="false" customHeight="false" outlineLevel="0" collapsed="false">
      <c r="B1171" s="71" t="n">
        <f aca="false">+Input!A1168</f>
        <v>0</v>
      </c>
    </row>
    <row r="1172" customFormat="false" ht="15" hidden="false" customHeight="false" outlineLevel="0" collapsed="false">
      <c r="B1172" s="71" t="n">
        <f aca="false">+Input!A1169</f>
        <v>0</v>
      </c>
    </row>
    <row r="1173" customFormat="false" ht="15" hidden="false" customHeight="false" outlineLevel="0" collapsed="false">
      <c r="B1173" s="71" t="n">
        <f aca="false">+Input!A1170</f>
        <v>0</v>
      </c>
    </row>
    <row r="1174" customFormat="false" ht="15" hidden="false" customHeight="false" outlineLevel="0" collapsed="false">
      <c r="B1174" s="71" t="n">
        <f aca="false">+Input!A1171</f>
        <v>0</v>
      </c>
    </row>
    <row r="1175" customFormat="false" ht="15" hidden="false" customHeight="false" outlineLevel="0" collapsed="false">
      <c r="B1175" s="71" t="n">
        <f aca="false">+Input!A1172</f>
        <v>0</v>
      </c>
    </row>
    <row r="1176" customFormat="false" ht="15" hidden="false" customHeight="false" outlineLevel="0" collapsed="false">
      <c r="B1176" s="71" t="n">
        <f aca="false">+Input!A1173</f>
        <v>0</v>
      </c>
    </row>
    <row r="1177" customFormat="false" ht="15" hidden="false" customHeight="false" outlineLevel="0" collapsed="false">
      <c r="B1177" s="71" t="n">
        <f aca="false">+Input!A1174</f>
        <v>0</v>
      </c>
    </row>
    <row r="1178" customFormat="false" ht="15" hidden="false" customHeight="false" outlineLevel="0" collapsed="false">
      <c r="B1178" s="71" t="n">
        <f aca="false">+Input!A1175</f>
        <v>0</v>
      </c>
    </row>
    <row r="1179" customFormat="false" ht="15" hidden="false" customHeight="false" outlineLevel="0" collapsed="false">
      <c r="B1179" s="71" t="n">
        <f aca="false">+Input!A1176</f>
        <v>0</v>
      </c>
    </row>
    <row r="1180" customFormat="false" ht="15" hidden="false" customHeight="false" outlineLevel="0" collapsed="false">
      <c r="B1180" s="71" t="n">
        <f aca="false">+Input!A1177</f>
        <v>0</v>
      </c>
    </row>
    <row r="1181" customFormat="false" ht="15" hidden="false" customHeight="false" outlineLevel="0" collapsed="false">
      <c r="B1181" s="71" t="n">
        <f aca="false">+Input!A1178</f>
        <v>0</v>
      </c>
    </row>
    <row r="1182" customFormat="false" ht="15" hidden="false" customHeight="false" outlineLevel="0" collapsed="false">
      <c r="B1182" s="71" t="n">
        <f aca="false">+Input!A1179</f>
        <v>0</v>
      </c>
    </row>
    <row r="1183" customFormat="false" ht="15" hidden="false" customHeight="false" outlineLevel="0" collapsed="false">
      <c r="B1183" s="71" t="n">
        <f aca="false">+Input!A1180</f>
        <v>0</v>
      </c>
    </row>
    <row r="1184" customFormat="false" ht="15" hidden="false" customHeight="false" outlineLevel="0" collapsed="false">
      <c r="B1184" s="71" t="n">
        <f aca="false">+Input!A1181</f>
        <v>0</v>
      </c>
    </row>
    <row r="1185" customFormat="false" ht="15" hidden="false" customHeight="false" outlineLevel="0" collapsed="false">
      <c r="B1185" s="71" t="n">
        <f aca="false">+Input!A1182</f>
        <v>0</v>
      </c>
    </row>
    <row r="1186" customFormat="false" ht="15" hidden="false" customHeight="false" outlineLevel="0" collapsed="false">
      <c r="B1186" s="71" t="n">
        <f aca="false">+Input!A1183</f>
        <v>0</v>
      </c>
    </row>
    <row r="1187" customFormat="false" ht="15" hidden="false" customHeight="false" outlineLevel="0" collapsed="false">
      <c r="B1187" s="71" t="n">
        <f aca="false">+Input!A1184</f>
        <v>0</v>
      </c>
    </row>
    <row r="1188" customFormat="false" ht="15" hidden="false" customHeight="false" outlineLevel="0" collapsed="false">
      <c r="B1188" s="71" t="n">
        <f aca="false">+Input!A1185</f>
        <v>0</v>
      </c>
    </row>
    <row r="1189" customFormat="false" ht="15" hidden="false" customHeight="false" outlineLevel="0" collapsed="false">
      <c r="B1189" s="71" t="n">
        <f aca="false">+Input!A1186</f>
        <v>0</v>
      </c>
    </row>
    <row r="1190" customFormat="false" ht="15" hidden="false" customHeight="false" outlineLevel="0" collapsed="false">
      <c r="B1190" s="71" t="n">
        <f aca="false">+Input!A1187</f>
        <v>0</v>
      </c>
    </row>
    <row r="1191" customFormat="false" ht="15" hidden="false" customHeight="false" outlineLevel="0" collapsed="false">
      <c r="B1191" s="71" t="n">
        <f aca="false">+Input!A1188</f>
        <v>0</v>
      </c>
    </row>
    <row r="1192" customFormat="false" ht="15" hidden="false" customHeight="false" outlineLevel="0" collapsed="false">
      <c r="B1192" s="71" t="n">
        <f aca="false">+Input!A1189</f>
        <v>0</v>
      </c>
    </row>
    <row r="1193" customFormat="false" ht="15" hidden="false" customHeight="false" outlineLevel="0" collapsed="false">
      <c r="B1193" s="71" t="n">
        <f aca="false">+Input!A1190</f>
        <v>0</v>
      </c>
    </row>
    <row r="1194" customFormat="false" ht="15" hidden="false" customHeight="false" outlineLevel="0" collapsed="false">
      <c r="B1194" s="71" t="n">
        <f aca="false">+Input!A1191</f>
        <v>0</v>
      </c>
    </row>
    <row r="1195" customFormat="false" ht="15" hidden="false" customHeight="false" outlineLevel="0" collapsed="false">
      <c r="B1195" s="71" t="n">
        <f aca="false">+Input!A1192</f>
        <v>0</v>
      </c>
    </row>
    <row r="1196" customFormat="false" ht="15" hidden="false" customHeight="false" outlineLevel="0" collapsed="false">
      <c r="B1196" s="71" t="n">
        <f aca="false">+Input!A1193</f>
        <v>0</v>
      </c>
    </row>
    <row r="1197" customFormat="false" ht="15" hidden="false" customHeight="false" outlineLevel="0" collapsed="false">
      <c r="B1197" s="71" t="n">
        <f aca="false">+Input!A1194</f>
        <v>0</v>
      </c>
    </row>
    <row r="1198" customFormat="false" ht="15" hidden="false" customHeight="false" outlineLevel="0" collapsed="false">
      <c r="B1198" s="71" t="n">
        <f aca="false">+Input!A1195</f>
        <v>0</v>
      </c>
    </row>
    <row r="1199" customFormat="false" ht="15" hidden="false" customHeight="false" outlineLevel="0" collapsed="false">
      <c r="B1199" s="71" t="n">
        <f aca="false">+Input!A1196</f>
        <v>0</v>
      </c>
    </row>
    <row r="1200" customFormat="false" ht="15" hidden="false" customHeight="false" outlineLevel="0" collapsed="false">
      <c r="B1200" s="71" t="n">
        <f aca="false">+Input!A1197</f>
        <v>0</v>
      </c>
    </row>
    <row r="1201" customFormat="false" ht="15" hidden="false" customHeight="false" outlineLevel="0" collapsed="false">
      <c r="B1201" s="71" t="n">
        <f aca="false">+Input!A1198</f>
        <v>0</v>
      </c>
    </row>
    <row r="1202" customFormat="false" ht="15" hidden="false" customHeight="false" outlineLevel="0" collapsed="false">
      <c r="B1202" s="71" t="n">
        <f aca="false">+Input!A1199</f>
        <v>0</v>
      </c>
    </row>
    <row r="1203" customFormat="false" ht="15" hidden="false" customHeight="false" outlineLevel="0" collapsed="false">
      <c r="B1203" s="71" t="n">
        <f aca="false">+Input!A1200</f>
        <v>0</v>
      </c>
    </row>
    <row r="1204" customFormat="false" ht="15" hidden="false" customHeight="false" outlineLevel="0" collapsed="false">
      <c r="B1204" s="71" t="n">
        <f aca="false">+Input!A1201</f>
        <v>0</v>
      </c>
    </row>
    <row r="1205" customFormat="false" ht="15" hidden="false" customHeight="false" outlineLevel="0" collapsed="false">
      <c r="B1205" s="71" t="n">
        <f aca="false">+Input!A1202</f>
        <v>0</v>
      </c>
    </row>
    <row r="1206" customFormat="false" ht="15" hidden="false" customHeight="false" outlineLevel="0" collapsed="false">
      <c r="B1206" s="71" t="n">
        <f aca="false">+Input!A1203</f>
        <v>0</v>
      </c>
    </row>
    <row r="1207" customFormat="false" ht="15" hidden="false" customHeight="false" outlineLevel="0" collapsed="false">
      <c r="B1207" s="71" t="n">
        <f aca="false">+Input!A1204</f>
        <v>0</v>
      </c>
    </row>
    <row r="1208" customFormat="false" ht="15" hidden="false" customHeight="false" outlineLevel="0" collapsed="false">
      <c r="B1208" s="71" t="n">
        <f aca="false">+Input!A1205</f>
        <v>0</v>
      </c>
    </row>
    <row r="1209" customFormat="false" ht="15" hidden="false" customHeight="false" outlineLevel="0" collapsed="false">
      <c r="B1209" s="71" t="n">
        <f aca="false">+Input!A1206</f>
        <v>0</v>
      </c>
    </row>
    <row r="1210" customFormat="false" ht="15" hidden="false" customHeight="false" outlineLevel="0" collapsed="false">
      <c r="B1210" s="71" t="n">
        <f aca="false">+Input!A1207</f>
        <v>0</v>
      </c>
    </row>
    <row r="1211" customFormat="false" ht="15" hidden="false" customHeight="false" outlineLevel="0" collapsed="false">
      <c r="B1211" s="71" t="n">
        <f aca="false">+Input!A1208</f>
        <v>0</v>
      </c>
    </row>
    <row r="1212" customFormat="false" ht="15" hidden="false" customHeight="false" outlineLevel="0" collapsed="false">
      <c r="B1212" s="71" t="n">
        <f aca="false">+Input!A1209</f>
        <v>0</v>
      </c>
    </row>
    <row r="1213" customFormat="false" ht="15" hidden="false" customHeight="false" outlineLevel="0" collapsed="false">
      <c r="B1213" s="71" t="n">
        <f aca="false">+Input!A1210</f>
        <v>0</v>
      </c>
    </row>
    <row r="1214" customFormat="false" ht="15" hidden="false" customHeight="false" outlineLevel="0" collapsed="false">
      <c r="B1214" s="71" t="n">
        <f aca="false">+Input!A1211</f>
        <v>0</v>
      </c>
    </row>
    <row r="1215" customFormat="false" ht="15" hidden="false" customHeight="false" outlineLevel="0" collapsed="false">
      <c r="B1215" s="71" t="n">
        <f aca="false">+Input!A1212</f>
        <v>0</v>
      </c>
    </row>
    <row r="1216" customFormat="false" ht="15" hidden="false" customHeight="false" outlineLevel="0" collapsed="false">
      <c r="B1216" s="71" t="n">
        <f aca="false">+Input!A1213</f>
        <v>0</v>
      </c>
    </row>
    <row r="1217" customFormat="false" ht="15" hidden="false" customHeight="false" outlineLevel="0" collapsed="false">
      <c r="B1217" s="71" t="n">
        <f aca="false">+Input!A1214</f>
        <v>0</v>
      </c>
    </row>
    <row r="1218" customFormat="false" ht="15" hidden="false" customHeight="false" outlineLevel="0" collapsed="false">
      <c r="B1218" s="71" t="n">
        <f aca="false">+Input!A1215</f>
        <v>0</v>
      </c>
    </row>
    <row r="1219" customFormat="false" ht="15" hidden="false" customHeight="false" outlineLevel="0" collapsed="false">
      <c r="B1219" s="71" t="n">
        <f aca="false">+Input!A1216</f>
        <v>0</v>
      </c>
    </row>
    <row r="1220" customFormat="false" ht="15" hidden="false" customHeight="false" outlineLevel="0" collapsed="false">
      <c r="B1220" s="71" t="n">
        <f aca="false">+Input!A1217</f>
        <v>0</v>
      </c>
    </row>
    <row r="1221" customFormat="false" ht="15" hidden="false" customHeight="false" outlineLevel="0" collapsed="false">
      <c r="B1221" s="71" t="n">
        <f aca="false">+Input!A1218</f>
        <v>0</v>
      </c>
    </row>
    <row r="1222" customFormat="false" ht="15" hidden="false" customHeight="false" outlineLevel="0" collapsed="false">
      <c r="B1222" s="71" t="n">
        <f aca="false">+Input!A1219</f>
        <v>0</v>
      </c>
    </row>
    <row r="1223" customFormat="false" ht="15" hidden="false" customHeight="false" outlineLevel="0" collapsed="false">
      <c r="B1223" s="71" t="n">
        <f aca="false">+Input!A1220</f>
        <v>0</v>
      </c>
    </row>
    <row r="1224" customFormat="false" ht="15" hidden="false" customHeight="false" outlineLevel="0" collapsed="false">
      <c r="B1224" s="71" t="n">
        <f aca="false">+Input!A1221</f>
        <v>0</v>
      </c>
    </row>
    <row r="1225" customFormat="false" ht="15" hidden="false" customHeight="false" outlineLevel="0" collapsed="false">
      <c r="B1225" s="71" t="n">
        <f aca="false">+Input!A1222</f>
        <v>0</v>
      </c>
    </row>
    <row r="1226" customFormat="false" ht="15" hidden="false" customHeight="false" outlineLevel="0" collapsed="false">
      <c r="B1226" s="71" t="n">
        <f aca="false">+Input!A1223</f>
        <v>0</v>
      </c>
    </row>
    <row r="1227" customFormat="false" ht="15" hidden="false" customHeight="false" outlineLevel="0" collapsed="false">
      <c r="B1227" s="71" t="n">
        <f aca="false">+Input!A1224</f>
        <v>0</v>
      </c>
    </row>
    <row r="1228" customFormat="false" ht="15" hidden="false" customHeight="false" outlineLevel="0" collapsed="false">
      <c r="B1228" s="71" t="n">
        <f aca="false">+Input!A1225</f>
        <v>0</v>
      </c>
    </row>
    <row r="1229" customFormat="false" ht="15" hidden="false" customHeight="false" outlineLevel="0" collapsed="false">
      <c r="B1229" s="71" t="n">
        <f aca="false">+Input!A1226</f>
        <v>0</v>
      </c>
    </row>
    <row r="1230" customFormat="false" ht="15" hidden="false" customHeight="false" outlineLevel="0" collapsed="false">
      <c r="B1230" s="71" t="n">
        <f aca="false">+Input!A1227</f>
        <v>0</v>
      </c>
    </row>
    <row r="1231" customFormat="false" ht="15" hidden="false" customHeight="false" outlineLevel="0" collapsed="false">
      <c r="B1231" s="71" t="n">
        <f aca="false">+Input!A1228</f>
        <v>0</v>
      </c>
    </row>
    <row r="1232" customFormat="false" ht="15" hidden="false" customHeight="false" outlineLevel="0" collapsed="false">
      <c r="B1232" s="71" t="n">
        <f aca="false">+Input!A1229</f>
        <v>0</v>
      </c>
    </row>
    <row r="1233" customFormat="false" ht="15" hidden="false" customHeight="false" outlineLevel="0" collapsed="false">
      <c r="B1233" s="71" t="n">
        <f aca="false">+Input!A1230</f>
        <v>0</v>
      </c>
    </row>
    <row r="1234" customFormat="false" ht="15" hidden="false" customHeight="false" outlineLevel="0" collapsed="false">
      <c r="B1234" s="71" t="n">
        <f aca="false">+Input!A1231</f>
        <v>0</v>
      </c>
    </row>
    <row r="1235" customFormat="false" ht="15" hidden="false" customHeight="false" outlineLevel="0" collapsed="false">
      <c r="B1235" s="71" t="n">
        <f aca="false">+Input!A1232</f>
        <v>0</v>
      </c>
    </row>
    <row r="1236" customFormat="false" ht="15" hidden="false" customHeight="false" outlineLevel="0" collapsed="false">
      <c r="B1236" s="71" t="n">
        <f aca="false">+Input!A1233</f>
        <v>0</v>
      </c>
    </row>
    <row r="1237" customFormat="false" ht="15" hidden="false" customHeight="false" outlineLevel="0" collapsed="false">
      <c r="B1237" s="71" t="n">
        <f aca="false">+Input!A1234</f>
        <v>0</v>
      </c>
    </row>
    <row r="1238" customFormat="false" ht="15" hidden="false" customHeight="false" outlineLevel="0" collapsed="false">
      <c r="B1238" s="71" t="n">
        <f aca="false">+Input!A1235</f>
        <v>0</v>
      </c>
    </row>
    <row r="1239" customFormat="false" ht="15" hidden="false" customHeight="false" outlineLevel="0" collapsed="false">
      <c r="B1239" s="71" t="n">
        <f aca="false">+Input!A1236</f>
        <v>0</v>
      </c>
    </row>
    <row r="1240" customFormat="false" ht="15" hidden="false" customHeight="false" outlineLevel="0" collapsed="false">
      <c r="B1240" s="71" t="n">
        <f aca="false">+Input!A1237</f>
        <v>0</v>
      </c>
    </row>
    <row r="1241" customFormat="false" ht="15" hidden="false" customHeight="false" outlineLevel="0" collapsed="false">
      <c r="B1241" s="71" t="n">
        <f aca="false">+Input!A1238</f>
        <v>0</v>
      </c>
    </row>
    <row r="1242" customFormat="false" ht="15" hidden="false" customHeight="false" outlineLevel="0" collapsed="false">
      <c r="B1242" s="71" t="n">
        <f aca="false">+Input!A1239</f>
        <v>0</v>
      </c>
    </row>
    <row r="1243" customFormat="false" ht="15" hidden="false" customHeight="false" outlineLevel="0" collapsed="false">
      <c r="B1243" s="71" t="n">
        <f aca="false">+Input!A1240</f>
        <v>0</v>
      </c>
    </row>
    <row r="1244" customFormat="false" ht="15" hidden="false" customHeight="false" outlineLevel="0" collapsed="false">
      <c r="B1244" s="71" t="n">
        <f aca="false">+Input!A1241</f>
        <v>0</v>
      </c>
    </row>
    <row r="1245" customFormat="false" ht="15" hidden="false" customHeight="false" outlineLevel="0" collapsed="false">
      <c r="B1245" s="71" t="n">
        <f aca="false">+Input!A1242</f>
        <v>0</v>
      </c>
    </row>
    <row r="1246" customFormat="false" ht="15" hidden="false" customHeight="false" outlineLevel="0" collapsed="false">
      <c r="B1246" s="71" t="n">
        <f aca="false">+Input!A1243</f>
        <v>0</v>
      </c>
    </row>
    <row r="1247" customFormat="false" ht="15" hidden="false" customHeight="false" outlineLevel="0" collapsed="false">
      <c r="B1247" s="71" t="n">
        <f aca="false">+Input!A1244</f>
        <v>0</v>
      </c>
    </row>
    <row r="1248" customFormat="false" ht="15" hidden="false" customHeight="false" outlineLevel="0" collapsed="false">
      <c r="B1248" s="71" t="n">
        <f aca="false">+Input!A1245</f>
        <v>0</v>
      </c>
    </row>
    <row r="1249" customFormat="false" ht="15" hidden="false" customHeight="false" outlineLevel="0" collapsed="false">
      <c r="B1249" s="71" t="n">
        <f aca="false">+Input!A1246</f>
        <v>0</v>
      </c>
    </row>
    <row r="1250" customFormat="false" ht="15" hidden="false" customHeight="false" outlineLevel="0" collapsed="false">
      <c r="B1250" s="71" t="n">
        <f aca="false">+Input!A1247</f>
        <v>0</v>
      </c>
    </row>
    <row r="1251" customFormat="false" ht="15" hidden="false" customHeight="false" outlineLevel="0" collapsed="false">
      <c r="B1251" s="71" t="n">
        <f aca="false">+Input!A1248</f>
        <v>0</v>
      </c>
    </row>
    <row r="1252" customFormat="false" ht="15" hidden="false" customHeight="false" outlineLevel="0" collapsed="false">
      <c r="B1252" s="71" t="n">
        <f aca="false">+Input!A1249</f>
        <v>0</v>
      </c>
    </row>
    <row r="1253" customFormat="false" ht="15" hidden="false" customHeight="false" outlineLevel="0" collapsed="false">
      <c r="B1253" s="71" t="n">
        <f aca="false">+Input!A1250</f>
        <v>0</v>
      </c>
    </row>
    <row r="1254" customFormat="false" ht="15" hidden="false" customHeight="false" outlineLevel="0" collapsed="false">
      <c r="B1254" s="71" t="n">
        <f aca="false">+Input!A1251</f>
        <v>0</v>
      </c>
    </row>
    <row r="1255" customFormat="false" ht="15" hidden="false" customHeight="false" outlineLevel="0" collapsed="false">
      <c r="B1255" s="71" t="n">
        <f aca="false">+Input!A1252</f>
        <v>0</v>
      </c>
    </row>
    <row r="1256" customFormat="false" ht="15" hidden="false" customHeight="false" outlineLevel="0" collapsed="false">
      <c r="B1256" s="71" t="n">
        <f aca="false">+Input!A1253</f>
        <v>0</v>
      </c>
    </row>
    <row r="1257" customFormat="false" ht="15" hidden="false" customHeight="false" outlineLevel="0" collapsed="false">
      <c r="B1257" s="71" t="n">
        <f aca="false">+Input!A1254</f>
        <v>0</v>
      </c>
    </row>
    <row r="1258" customFormat="false" ht="15" hidden="false" customHeight="false" outlineLevel="0" collapsed="false">
      <c r="B1258" s="71" t="n">
        <f aca="false">+Input!A1255</f>
        <v>0</v>
      </c>
    </row>
    <row r="1259" customFormat="false" ht="15" hidden="false" customHeight="false" outlineLevel="0" collapsed="false">
      <c r="B1259" s="71" t="n">
        <f aca="false">+Input!A1256</f>
        <v>0</v>
      </c>
    </row>
    <row r="1260" customFormat="false" ht="15" hidden="false" customHeight="false" outlineLevel="0" collapsed="false">
      <c r="B1260" s="71" t="n">
        <f aca="false">+Input!A1257</f>
        <v>0</v>
      </c>
    </row>
    <row r="1261" customFormat="false" ht="15" hidden="false" customHeight="false" outlineLevel="0" collapsed="false">
      <c r="B1261" s="71" t="n">
        <f aca="false">+Input!A1258</f>
        <v>0</v>
      </c>
    </row>
    <row r="1262" customFormat="false" ht="15" hidden="false" customHeight="false" outlineLevel="0" collapsed="false">
      <c r="B1262" s="71" t="n">
        <f aca="false">+Input!A1259</f>
        <v>0</v>
      </c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4" man="true" max="16383" min="0"/>
    <brk id="47" man="true" max="16383" min="0"/>
  </rowBreaks>
  <colBreaks count="2" manualBreakCount="2">
    <brk id="2" man="true" max="65535" min="0"/>
    <brk id="29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31</xdr:col>
                    <xdr:colOff>160920</xdr:colOff>
                    <xdr:row>1</xdr:row>
                    <xdr:rowOff>0</xdr:rowOff>
                  </from>
                  <to>
                    <xdr:col>34</xdr:col>
                    <xdr:colOff>403200</xdr:colOff>
                    <xdr:row>2</xdr:row>
                    <xdr:rowOff>-9000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>
                <anchor moveWithCells="true" sizeWithCells="false">
                  <from>
                    <xdr:col>35</xdr:col>
                    <xdr:colOff>503280</xdr:colOff>
                    <xdr:row>1</xdr:row>
                    <xdr:rowOff>57240</xdr:rowOff>
                  </from>
                  <to>
                    <xdr:col>37</xdr:col>
                    <xdr:colOff>443520</xdr:colOff>
                    <xdr:row>2</xdr:row>
                    <xdr:rowOff>28080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7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2" ySplit="2" topLeftCell="AO3" activePane="bottomRight" state="frozen"/>
      <selection pane="topLeft" activeCell="A1" activeCellId="0" sqref="A1"/>
      <selection pane="topRight" activeCell="AO1" activeCellId="0" sqref="AO1"/>
      <selection pane="bottomLeft" activeCell="A3" activeCellId="0" sqref="A3"/>
      <selection pane="bottomRight" activeCell="A1" activeCellId="0" sqref="A1:IV16384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21.28"/>
    <col collapsed="false" customWidth="true" hidden="false" outlineLevel="0" max="3" min="3" style="2" width="12.85"/>
    <col collapsed="false" customWidth="true" hidden="false" outlineLevel="0" max="7" min="4" style="1" width="9.28"/>
    <col collapsed="false" customWidth="true" hidden="false" outlineLevel="0" max="8" min="8" style="2" width="9.28"/>
    <col collapsed="false" customWidth="true" hidden="false" outlineLevel="0" max="12" min="9" style="1" width="9.28"/>
    <col collapsed="false" customWidth="true" hidden="false" outlineLevel="0" max="13" min="13" style="2" width="9.41"/>
    <col collapsed="false" customWidth="true" hidden="false" outlineLevel="0" max="17" min="14" style="1" width="9.28"/>
    <col collapsed="false" customWidth="true" hidden="false" outlineLevel="0" max="27" min="18" style="2" width="9.28"/>
    <col collapsed="false" customWidth="true" hidden="false" outlineLevel="0" max="29" min="28" style="2" width="10.56"/>
    <col collapsed="false" customWidth="true" hidden="false" outlineLevel="0" max="36" min="30" style="1" width="9.28"/>
    <col collapsed="false" customWidth="true" hidden="false" outlineLevel="0" max="37" min="37" style="1" width="14.56"/>
    <col collapsed="false" customWidth="true" hidden="false" outlineLevel="0" max="38" min="38" style="1" width="13.99"/>
    <col collapsed="false" customWidth="true" hidden="false" outlineLevel="0" max="39" min="39" style="1" width="13.56"/>
    <col collapsed="false" customWidth="true" hidden="false" outlineLevel="0" max="40" min="40" style="1" width="14.56"/>
    <col collapsed="false" customWidth="true" hidden="false" outlineLevel="0" max="41" min="41" style="1" width="14.7"/>
    <col collapsed="false" customWidth="true" hidden="false" outlineLevel="0" max="42" min="42" style="1" width="15.99"/>
    <col collapsed="false" customWidth="true" hidden="false" outlineLevel="0" max="43" min="43" style="1" width="13.99"/>
    <col collapsed="false" customWidth="true" hidden="false" outlineLevel="0" max="44" min="44" style="1" width="9.28"/>
    <col collapsed="false" customWidth="true" hidden="false" outlineLevel="0" max="45" min="45" style="1" width="14.7"/>
    <col collapsed="false" customWidth="true" hidden="false" outlineLevel="0" max="47" min="46" style="1" width="15.41"/>
    <col collapsed="false" customWidth="true" hidden="false" outlineLevel="0" max="48" min="48" style="1" width="15.7"/>
    <col collapsed="false" customWidth="true" hidden="false" outlineLevel="0" max="49" min="49" style="1" width="13.99"/>
    <col collapsed="false" customWidth="true" hidden="false" outlineLevel="0" max="52" min="50" style="1" width="13.41"/>
    <col collapsed="false" customWidth="true" hidden="false" outlineLevel="0" max="53" min="53" style="2" width="11.13"/>
    <col collapsed="false" customWidth="true" hidden="false" outlineLevel="0" max="54" min="54" style="2" width="11.56"/>
    <col collapsed="false" customWidth="true" hidden="false" outlineLevel="0" max="59" min="55" style="0" width="9.06"/>
    <col collapsed="false" customWidth="true" hidden="false" outlineLevel="0" max="69" min="60" style="1" width="9.28"/>
    <col collapsed="false" customWidth="true" hidden="false" outlineLevel="0" max="72" min="70" style="1" width="10.71"/>
    <col collapsed="false" customWidth="false" hidden="false" outlineLevel="0" max="257" min="73" style="1" width="9.14"/>
  </cols>
  <sheetData>
    <row r="1" customFormat="false" ht="26.25" hidden="false" customHeight="false" outlineLevel="0" collapsed="false">
      <c r="A1" s="3"/>
      <c r="B1" s="4" t="s">
        <v>0</v>
      </c>
      <c r="C1" s="4"/>
      <c r="D1" s="3" t="s">
        <v>73</v>
      </c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5"/>
      <c r="BB1" s="5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6.25" hidden="false" customHeight="false" outlineLevel="0" collapsed="false">
      <c r="A2" s="3"/>
      <c r="B2" s="6" t="s">
        <v>74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5"/>
      <c r="BB2" s="5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132" t="n">
        <f aca="false">+Products!B3</f>
        <v>45925.9669599546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5"/>
      <c r="BB3" s="5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5" hidden="false" customHeight="false" outlineLevel="0" collapsed="false">
      <c r="BI5" s="9"/>
      <c r="BJ5" s="9"/>
      <c r="BK5" s="9"/>
      <c r="BL5" s="9"/>
      <c r="BM5" s="9"/>
      <c r="BN5" s="9"/>
      <c r="BO5" s="9"/>
      <c r="BP5" s="9"/>
      <c r="BQ5" s="9"/>
    </row>
    <row r="6" customFormat="false" ht="15.75" hidden="false" customHeight="false" outlineLevel="0" collapsed="false">
      <c r="BH6" s="10"/>
      <c r="BI6" s="9"/>
      <c r="BJ6" s="9"/>
      <c r="BK6" s="9"/>
      <c r="BL6" s="9"/>
      <c r="BM6" s="9"/>
      <c r="BN6" s="9"/>
      <c r="BO6" s="9"/>
      <c r="BP6" s="9"/>
      <c r="BQ6" s="9"/>
    </row>
    <row r="7" customFormat="false" ht="21" hidden="false" customHeight="false" outlineLevel="0" collapsed="false">
      <c r="B7" s="11" t="s">
        <v>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H7" s="10"/>
      <c r="BI7" s="12"/>
      <c r="BJ7" s="13"/>
      <c r="BK7" s="13"/>
      <c r="BL7" s="13"/>
      <c r="BM7" s="13"/>
      <c r="BN7" s="14"/>
      <c r="BO7" s="13"/>
      <c r="BP7" s="13"/>
      <c r="BQ7" s="9"/>
    </row>
    <row r="8" customFormat="false" ht="15.7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7" t="s">
        <v>10</v>
      </c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9"/>
      <c r="BB8" s="20"/>
      <c r="BH8" s="21"/>
      <c r="BI8" s="22"/>
      <c r="BJ8" s="22"/>
      <c r="BK8" s="22"/>
      <c r="BL8" s="22"/>
      <c r="BM8" s="22"/>
      <c r="BN8" s="14"/>
      <c r="BO8" s="22"/>
      <c r="BP8" s="22"/>
      <c r="BQ8" s="9"/>
    </row>
    <row r="9" customFormat="false" ht="15" hidden="false" customHeight="false" outlineLevel="0" collapsed="false">
      <c r="A9" s="23"/>
      <c r="B9" s="16" t="str">
        <f aca="false">+Products!B9</f>
        <v>HEDGE</v>
      </c>
      <c r="C9" s="16" t="str">
        <f aca="false">+Products!C9</f>
        <v>Net </v>
      </c>
      <c r="D9" s="24"/>
      <c r="E9" s="25"/>
      <c r="F9" s="25" t="str">
        <f aca="false">+Products!F9</f>
        <v>OTC</v>
      </c>
      <c r="G9" s="25" t="str">
        <f aca="false">+Products!G9</f>
        <v>IPE</v>
      </c>
      <c r="H9" s="26" t="str">
        <f aca="false">+Products!H9</f>
        <v>Total</v>
      </c>
      <c r="I9" s="24"/>
      <c r="J9" s="25"/>
      <c r="K9" s="25" t="str">
        <f aca="false">+Products!K9</f>
        <v>OTC</v>
      </c>
      <c r="L9" s="25" t="str">
        <f aca="false">+Products!L9</f>
        <v>NYMEX</v>
      </c>
      <c r="M9" s="26" t="str">
        <f aca="false">+Products!M9</f>
        <v>Total</v>
      </c>
      <c r="N9" s="24"/>
      <c r="O9" s="25"/>
      <c r="P9" s="25" t="str">
        <f aca="false">+Products!P9</f>
        <v>OTC</v>
      </c>
      <c r="Q9" s="25" t="str">
        <f aca="false">+Products!Q9</f>
        <v>NYMEX</v>
      </c>
      <c r="R9" s="26" t="str">
        <f aca="false">+Products!R9</f>
        <v>Total</v>
      </c>
      <c r="S9" s="24" t="str">
        <f aca="false">+Products!S9</f>
        <v>Euro</v>
      </c>
      <c r="T9" s="25"/>
      <c r="U9" s="25" t="str">
        <f aca="false">+Products!U9</f>
        <v>OTC</v>
      </c>
      <c r="V9" s="25" t="str">
        <f aca="false">+Products!V9</f>
        <v>NYMEX</v>
      </c>
      <c r="W9" s="26" t="str">
        <f aca="false">+Products!W9</f>
        <v>Total</v>
      </c>
      <c r="X9" s="27" t="str">
        <f aca="false">+Products!X9</f>
        <v>Sing</v>
      </c>
      <c r="Y9" s="28" t="s">
        <v>9</v>
      </c>
      <c r="Z9" s="28" t="str">
        <f aca="false">+Products!Z9</f>
        <v>Jet/Kero</v>
      </c>
      <c r="AA9" s="28" t="str">
        <f aca="false">+Products!AA9</f>
        <v>NC vs</v>
      </c>
      <c r="AB9" s="29" t="s">
        <v>9</v>
      </c>
      <c r="AC9" s="30" t="s">
        <v>9</v>
      </c>
      <c r="AD9" s="27" t="str">
        <f aca="false">+Products!AD9</f>
        <v>Avg</v>
      </c>
      <c r="AE9" s="28" t="str">
        <f aca="false">+Products!AE9</f>
        <v>Unposted</v>
      </c>
      <c r="AF9" s="28" t="str">
        <f aca="false">+Products!AF9</f>
        <v>IPE</v>
      </c>
      <c r="AG9" s="28" t="s">
        <v>21</v>
      </c>
      <c r="AH9" s="28" t="str">
        <f aca="false">+Products!AH9</f>
        <v>OTC</v>
      </c>
      <c r="AI9" s="28" t="str">
        <f aca="false">+Products!AI9</f>
        <v>GOIP</v>
      </c>
      <c r="AJ9" s="28" t="str">
        <f aca="false">+Products!AJ9</f>
        <v>IPE</v>
      </c>
      <c r="AK9" s="32" t="str">
        <f aca="false">+Products!AK9</f>
        <v>.2% NWE CIF</v>
      </c>
      <c r="AL9" s="28" t="str">
        <f aca="false">+Products!AL9</f>
        <v>.2% NWE CIF</v>
      </c>
      <c r="AM9" s="28" t="str">
        <f aca="false">+Products!AM9</f>
        <v>.2% MED FOB</v>
      </c>
      <c r="AN9" s="28" t="str">
        <f aca="false">+Products!AN9</f>
        <v>.2% MED CIF</v>
      </c>
      <c r="AO9" s="28" t="str">
        <f aca="false">+Products!AO9</f>
        <v>.2% MED FOB</v>
      </c>
      <c r="AP9" s="28" t="str">
        <f aca="false">+Products!AP9</f>
        <v>.2% NWE FOB</v>
      </c>
      <c r="AQ9" s="28" t="str">
        <f aca="false">+Products!AQ9</f>
        <v>.2% NWE CIF</v>
      </c>
      <c r="AR9" s="28" t="str">
        <f aca="false">+Products!AR9</f>
        <v>Sing</v>
      </c>
      <c r="AS9" s="28" t="str">
        <f aca="false">+Products!AS9</f>
        <v>EN MED FOB</v>
      </c>
      <c r="AT9" s="28" t="str">
        <f aca="false">+Products!AT9</f>
        <v>EN NWE CIF</v>
      </c>
      <c r="AU9" s="28" t="str">
        <f aca="false">+Products!AU9</f>
        <v>EN MED CIF</v>
      </c>
      <c r="AV9" s="28" t="str">
        <f aca="false">+Products!AV9</f>
        <v>EN MED CIF</v>
      </c>
      <c r="AW9" s="28" t="str">
        <f aca="false">+Products!AW9</f>
        <v>EN NWE CIF</v>
      </c>
      <c r="AX9" s="28" t="str">
        <f aca="false">+Products!AX9</f>
        <v>EN NWE CIF</v>
      </c>
      <c r="AY9" s="25" t="str">
        <f aca="false">Products!AY9</f>
        <v>.2 BARGES</v>
      </c>
      <c r="AZ9" s="28" t="s">
        <v>31</v>
      </c>
      <c r="BA9" s="26" t="str">
        <f aca="false">+Products!BA9</f>
        <v>Total </v>
      </c>
      <c r="BB9" s="34" t="str">
        <f aca="false">+Products!BB9</f>
        <v>Total</v>
      </c>
      <c r="BH9" s="35"/>
      <c r="BI9" s="14"/>
      <c r="BJ9" s="14"/>
      <c r="BK9" s="36"/>
      <c r="BL9" s="14"/>
      <c r="BM9" s="14"/>
      <c r="BN9" s="14"/>
      <c r="BO9" s="14"/>
      <c r="BP9" s="14"/>
      <c r="BQ9" s="1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5.75" hidden="false" customHeight="false" outlineLevel="0" collapsed="false">
      <c r="A10" s="23"/>
      <c r="B10" s="37" t="str">
        <f aca="false">+Products!B10</f>
        <v>MONTH</v>
      </c>
      <c r="C10" s="37" t="str">
        <f aca="false">+Products!C10</f>
        <v>Position</v>
      </c>
      <c r="D10" s="38" t="str">
        <f aca="false">+Products!D10</f>
        <v>Swaps</v>
      </c>
      <c r="E10" s="39" t="str">
        <f aca="false">+Products!E10</f>
        <v>Futures</v>
      </c>
      <c r="F10" s="39" t="str">
        <f aca="false">+Products!F10</f>
        <v>Options</v>
      </c>
      <c r="G10" s="39" t="str">
        <f aca="false">+Products!G10</f>
        <v>Options</v>
      </c>
      <c r="H10" s="40" t="str">
        <f aca="false">+Products!H10</f>
        <v>Brent</v>
      </c>
      <c r="I10" s="38" t="str">
        <f aca="false">+Products!I10</f>
        <v>Swaps</v>
      </c>
      <c r="J10" s="39" t="str">
        <f aca="false">+Products!J10</f>
        <v>Futures</v>
      </c>
      <c r="K10" s="39" t="str">
        <f aca="false">+Products!K10</f>
        <v>Options</v>
      </c>
      <c r="L10" s="39" t="str">
        <f aca="false">+Products!L10</f>
        <v>Options</v>
      </c>
      <c r="M10" s="40" t="str">
        <f aca="false">+Products!M10</f>
        <v>WTI</v>
      </c>
      <c r="N10" s="38" t="str">
        <f aca="false">+Products!N10</f>
        <v>Swaps</v>
      </c>
      <c r="O10" s="39" t="str">
        <f aca="false">+Products!O10</f>
        <v>Futures</v>
      </c>
      <c r="P10" s="39" t="str">
        <f aca="false">+Products!P10</f>
        <v>Options</v>
      </c>
      <c r="Q10" s="39" t="str">
        <f aca="false">+Products!Q10</f>
        <v>Options</v>
      </c>
      <c r="R10" s="40" t="str">
        <f aca="false">+Products!R10</f>
        <v>HO</v>
      </c>
      <c r="S10" s="38" t="str">
        <f aca="false">+Products!S10</f>
        <v>Swaps</v>
      </c>
      <c r="T10" s="39" t="str">
        <f aca="false">+Products!T10</f>
        <v>Futures</v>
      </c>
      <c r="U10" s="39" t="str">
        <f aca="false">+Products!U10</f>
        <v>Options</v>
      </c>
      <c r="V10" s="39" t="str">
        <f aca="false">+Products!V10</f>
        <v>Options</v>
      </c>
      <c r="W10" s="40" t="str">
        <f aca="false">+Products!W10</f>
        <v>HU</v>
      </c>
      <c r="X10" s="41" t="str">
        <f aca="false">+Products!X10</f>
        <v>Kero</v>
      </c>
      <c r="Y10" s="42" t="s">
        <v>47</v>
      </c>
      <c r="Z10" s="42" t="str">
        <f aca="false">+Products!Z10</f>
        <v>Swaps</v>
      </c>
      <c r="AA10" s="42" t="str">
        <f aca="false">+Products!AA10</f>
        <v>GO-IPE</v>
      </c>
      <c r="AB10" s="40" t="s">
        <v>43</v>
      </c>
      <c r="AC10" s="43" t="s">
        <v>44</v>
      </c>
      <c r="AD10" s="38" t="str">
        <f aca="false">+Products!AD10</f>
        <v>Swaps</v>
      </c>
      <c r="AE10" s="39" t="str">
        <f aca="false">+Products!AE10</f>
        <v>EFP's</v>
      </c>
      <c r="AF10" s="39" t="str">
        <f aca="false">+Products!AF10</f>
        <v>Futures</v>
      </c>
      <c r="AG10" s="39"/>
      <c r="AH10" s="39" t="str">
        <f aca="false">+Products!AH10</f>
        <v>Options</v>
      </c>
      <c r="AI10" s="39" t="str">
        <f aca="false">+Products!AI10</f>
        <v>spread</v>
      </c>
      <c r="AJ10" s="39" t="str">
        <f aca="false">+Products!AJ10</f>
        <v>Options</v>
      </c>
      <c r="AK10" s="39" t="str">
        <f aca="false">+Products!AK10</f>
        <v>Swaps</v>
      </c>
      <c r="AL10" s="39" t="str">
        <f aca="false">+Products!AL10</f>
        <v>Basis</v>
      </c>
      <c r="AM10" s="39" t="str">
        <f aca="false">+Products!AM10</f>
        <v>Swaps</v>
      </c>
      <c r="AN10" s="39" t="str">
        <f aca="false">+Products!AN10</f>
        <v>Phys</v>
      </c>
      <c r="AO10" s="39" t="str">
        <f aca="false">+Products!AO10</f>
        <v>Basis</v>
      </c>
      <c r="AP10" s="39" t="str">
        <f aca="false">+Products!AP10</f>
        <v>Phys</v>
      </c>
      <c r="AQ10" s="39" t="str">
        <f aca="false">+Products!AQ10</f>
        <v>Phys</v>
      </c>
      <c r="AR10" s="39" t="str">
        <f aca="false">+Products!AR10</f>
        <v>GO</v>
      </c>
      <c r="AS10" s="25" t="str">
        <f aca="false">+Products!AS10</f>
        <v>Swap</v>
      </c>
      <c r="AT10" s="39" t="str">
        <f aca="false">+Products!AT10</f>
        <v>Phy Cargo</v>
      </c>
      <c r="AU10" s="39" t="str">
        <f aca="false">+Products!AU10</f>
        <v>Phy Cargo</v>
      </c>
      <c r="AV10" s="39" t="str">
        <f aca="false">+Products!AV10</f>
        <v>Basis</v>
      </c>
      <c r="AW10" s="39" t="str">
        <f aca="false">+Products!AW10</f>
        <v>Swap</v>
      </c>
      <c r="AX10" s="39" t="str">
        <f aca="false">+Products!AX10</f>
        <v>Basis</v>
      </c>
      <c r="AY10" s="25" t="str">
        <f aca="false">Products!AY10</f>
        <v>Basis</v>
      </c>
      <c r="AZ10" s="133" t="s">
        <v>51</v>
      </c>
      <c r="BA10" s="40" t="str">
        <f aca="false">+Products!BA10</f>
        <v>GO-Price</v>
      </c>
      <c r="BB10" s="45" t="str">
        <f aca="false">+Products!BB10</f>
        <v>GO-Basis</v>
      </c>
      <c r="BH10" s="35"/>
      <c r="BI10" s="22"/>
      <c r="BJ10" s="22"/>
      <c r="BK10" s="22"/>
      <c r="BL10" s="22"/>
      <c r="BM10" s="22"/>
      <c r="BN10" s="14"/>
      <c r="BO10" s="22"/>
      <c r="BP10" s="22"/>
      <c r="BQ10" s="1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5.75" hidden="false" customHeight="false" outlineLevel="0" collapsed="false">
      <c r="A11" s="23"/>
      <c r="B11" s="16" t="str">
        <f aca="false">+Products!B11</f>
        <v>UOM</v>
      </c>
      <c r="C11" s="46" t="str">
        <f aca="false">+Products!C11</f>
        <v>MT</v>
      </c>
      <c r="D11" s="47" t="str">
        <f aca="false">+Products!D11</f>
        <v>bbl</v>
      </c>
      <c r="E11" s="48" t="str">
        <f aca="false">+Products!E11</f>
        <v>bbl</v>
      </c>
      <c r="F11" s="48" t="str">
        <f aca="false">+Products!F11</f>
        <v>bbl</v>
      </c>
      <c r="G11" s="48" t="str">
        <f aca="false">+Products!G11</f>
        <v>bbl</v>
      </c>
      <c r="H11" s="49" t="str">
        <f aca="false">+Products!H11</f>
        <v>bbl</v>
      </c>
      <c r="I11" s="50" t="str">
        <f aca="false">+Products!I11</f>
        <v>bbl</v>
      </c>
      <c r="J11" s="50" t="str">
        <f aca="false">+Products!J11</f>
        <v>bbl</v>
      </c>
      <c r="K11" s="50" t="str">
        <f aca="false">+Products!K11</f>
        <v>bbl</v>
      </c>
      <c r="L11" s="50" t="str">
        <f aca="false">+Products!L11</f>
        <v>bbl</v>
      </c>
      <c r="M11" s="51" t="str">
        <f aca="false">+Products!M11</f>
        <v>bbl</v>
      </c>
      <c r="N11" s="47" t="str">
        <f aca="false">+Products!N11</f>
        <v>bbl</v>
      </c>
      <c r="O11" s="48" t="str">
        <f aca="false">+Products!O11</f>
        <v>bbl</v>
      </c>
      <c r="P11" s="48" t="str">
        <f aca="false">+Products!P11</f>
        <v>bbl</v>
      </c>
      <c r="Q11" s="48" t="str">
        <f aca="false">+Products!Q11</f>
        <v>bbl</v>
      </c>
      <c r="R11" s="52" t="str">
        <f aca="false">+Products!R11</f>
        <v>bbl</v>
      </c>
      <c r="S11" s="47" t="str">
        <f aca="false">+Products!S11</f>
        <v>mt</v>
      </c>
      <c r="T11" s="48" t="str">
        <f aca="false">+Products!T11</f>
        <v>bbl</v>
      </c>
      <c r="U11" s="48" t="str">
        <f aca="false">+Products!U11</f>
        <v>bbl</v>
      </c>
      <c r="V11" s="48" t="str">
        <f aca="false">+Products!V11</f>
        <v>bbl</v>
      </c>
      <c r="W11" s="52" t="str">
        <f aca="false">+Products!W11</f>
        <v>bbl</v>
      </c>
      <c r="X11" s="53" t="str">
        <f aca="false">+Products!X11</f>
        <v>bbl</v>
      </c>
      <c r="Y11" s="54"/>
      <c r="Z11" s="54" t="str">
        <f aca="false">+Products!Z11</f>
        <v>mt</v>
      </c>
      <c r="AA11" s="54" t="str">
        <f aca="false">+Products!AA11</f>
        <v>mt</v>
      </c>
      <c r="AB11" s="52" t="s">
        <v>56</v>
      </c>
      <c r="AC11" s="49" t="s">
        <v>57</v>
      </c>
      <c r="AD11" s="47" t="str">
        <f aca="false">+Products!AD11</f>
        <v>mt</v>
      </c>
      <c r="AE11" s="48" t="str">
        <f aca="false">+Products!AE11</f>
        <v>mt</v>
      </c>
      <c r="AF11" s="48" t="str">
        <f aca="false">+Products!AF11</f>
        <v>mt</v>
      </c>
      <c r="AG11" s="48"/>
      <c r="AH11" s="48" t="str">
        <f aca="false">+Products!AH11</f>
        <v>mt</v>
      </c>
      <c r="AI11" s="48" t="str">
        <f aca="false">+Products!AI11</f>
        <v>mt</v>
      </c>
      <c r="AJ11" s="48" t="str">
        <f aca="false">+Products!AJ11</f>
        <v>mt</v>
      </c>
      <c r="AK11" s="48" t="str">
        <f aca="false">+Products!AK11</f>
        <v>mt</v>
      </c>
      <c r="AL11" s="48" t="str">
        <f aca="false">+Products!AL11</f>
        <v>mt</v>
      </c>
      <c r="AM11" s="48" t="str">
        <f aca="false">+Products!AM11</f>
        <v>mt</v>
      </c>
      <c r="AN11" s="48" t="str">
        <f aca="false">+Products!AN11</f>
        <v>mt</v>
      </c>
      <c r="AO11" s="48" t="str">
        <f aca="false">+Products!AO11</f>
        <v>mt</v>
      </c>
      <c r="AP11" s="48" t="str">
        <f aca="false">+Products!AP11</f>
        <v>mt</v>
      </c>
      <c r="AQ11" s="48" t="str">
        <f aca="false">+Products!AQ11</f>
        <v>mt</v>
      </c>
      <c r="AR11" s="48" t="str">
        <f aca="false">+Products!AR11</f>
        <v>bbl</v>
      </c>
      <c r="AS11" s="28" t="str">
        <f aca="false">+Products!AS11</f>
        <v>mt</v>
      </c>
      <c r="AT11" s="48" t="str">
        <f aca="false">+Products!AT11</f>
        <v>mt</v>
      </c>
      <c r="AU11" s="48" t="str">
        <f aca="false">+Products!AU11</f>
        <v>mt</v>
      </c>
      <c r="AV11" s="48" t="str">
        <f aca="false">+Products!AV11</f>
        <v>mt</v>
      </c>
      <c r="AW11" s="48" t="str">
        <f aca="false">+Products!AW11</f>
        <v>mt</v>
      </c>
      <c r="AX11" s="48" t="str">
        <f aca="false">+Products!AX11</f>
        <v>mt</v>
      </c>
      <c r="AY11" s="48" t="s">
        <v>57</v>
      </c>
      <c r="AZ11" s="134" t="s">
        <v>56</v>
      </c>
      <c r="BA11" s="52" t="str">
        <f aca="false">+Products!BA11</f>
        <v>mt</v>
      </c>
      <c r="BB11" s="56" t="str">
        <f aca="false">+Products!BB11</f>
        <v>mt</v>
      </c>
      <c r="BH11" s="35"/>
      <c r="BI11" s="22"/>
      <c r="BJ11" s="22"/>
      <c r="BK11" s="22"/>
      <c r="BL11" s="22"/>
      <c r="BM11" s="22"/>
      <c r="BN11" s="14"/>
      <c r="BO11" s="22"/>
      <c r="BP11" s="22"/>
      <c r="BQ11" s="1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5" hidden="false" customHeight="false" outlineLevel="0" collapsed="false">
      <c r="B12" s="57"/>
      <c r="C12" s="58"/>
      <c r="D12" s="59"/>
      <c r="E12" s="60"/>
      <c r="F12" s="60"/>
      <c r="G12" s="60"/>
      <c r="H12" s="61"/>
      <c r="I12" s="59"/>
      <c r="J12" s="60"/>
      <c r="K12" s="60"/>
      <c r="L12" s="60"/>
      <c r="M12" s="62"/>
      <c r="N12" s="60"/>
      <c r="O12" s="60"/>
      <c r="P12" s="60"/>
      <c r="Q12" s="60"/>
      <c r="R12" s="61"/>
      <c r="S12" s="59"/>
      <c r="T12" s="60"/>
      <c r="U12" s="60"/>
      <c r="V12" s="60"/>
      <c r="W12" s="62"/>
      <c r="X12" s="63"/>
      <c r="Y12" s="64"/>
      <c r="Z12" s="64"/>
      <c r="AA12" s="64"/>
      <c r="AB12" s="61"/>
      <c r="AC12" s="62"/>
      <c r="AD12" s="59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135"/>
      <c r="BA12" s="61"/>
      <c r="BB12" s="66"/>
      <c r="BH12" s="67"/>
      <c r="BI12" s="68"/>
      <c r="BJ12" s="68"/>
      <c r="BK12" s="68"/>
      <c r="BL12" s="68"/>
      <c r="BM12" s="68"/>
      <c r="BN12" s="69"/>
      <c r="BO12" s="68"/>
      <c r="BP12" s="68"/>
      <c r="BQ12" s="68"/>
      <c r="BR12" s="70"/>
      <c r="BS12" s="70"/>
      <c r="BT12" s="70"/>
      <c r="BU12" s="70"/>
      <c r="BV12" s="70"/>
    </row>
    <row r="13" customFormat="false" ht="15" hidden="false" customHeight="false" outlineLevel="0" collapsed="false">
      <c r="B13" s="71" t="s">
        <v>58</v>
      </c>
      <c r="C13" s="72"/>
      <c r="D13" s="73" t="n">
        <f aca="false">+Products!D13-'Prod-Prior'!D13</f>
        <v>-22.5899999999997</v>
      </c>
      <c r="E13" s="74" t="n">
        <f aca="false">+Products!E13-'Prod-Prior'!E13</f>
        <v>0</v>
      </c>
      <c r="F13" s="74" t="n">
        <f aca="false">+Products!F13-'Prod-Prior'!F13</f>
        <v>-1.806</v>
      </c>
      <c r="G13" s="74" t="n">
        <f aca="false">+Products!G13-'Prod-Prior'!G13</f>
        <v>14.477</v>
      </c>
      <c r="H13" s="75" t="n">
        <f aca="false">+Products!H13-'Prod-Prior'!H13</f>
        <v>-9.91899999999987</v>
      </c>
      <c r="I13" s="73" t="n">
        <f aca="false">+Products!I13-'Prod-Prior'!I13</f>
        <v>0.00600000000000023</v>
      </c>
      <c r="J13" s="74" t="n">
        <f aca="false">+Products!J13-'Prod-Prior'!J13</f>
        <v>0</v>
      </c>
      <c r="K13" s="74" t="n">
        <f aca="false">+Products!K13-'Prod-Prior'!K13</f>
        <v>0</v>
      </c>
      <c r="L13" s="74" t="n">
        <f aca="false">+Products!L13-'Prod-Prior'!L13</f>
        <v>0</v>
      </c>
      <c r="M13" s="76" t="n">
        <f aca="false">+Products!M13-'Prod-Prior'!M13</f>
        <v>0.00600000000000023</v>
      </c>
      <c r="N13" s="74" t="n">
        <f aca="false">+Products!N13-'Prod-Prior'!N13</f>
        <v>0</v>
      </c>
      <c r="O13" s="74" t="n">
        <f aca="false">+Products!O13-'Prod-Prior'!O13</f>
        <v>0</v>
      </c>
      <c r="P13" s="74" t="n">
        <f aca="false">+Products!P13-'Prod-Prior'!P13</f>
        <v>0</v>
      </c>
      <c r="Q13" s="74" t="n">
        <f aca="false">+Products!Q13-'Prod-Prior'!Q13</f>
        <v>0</v>
      </c>
      <c r="R13" s="75" t="n">
        <f aca="false">+Products!R13-'Prod-Prior'!R13</f>
        <v>0</v>
      </c>
      <c r="S13" s="73" t="n">
        <f aca="false">+Products!S13-'Prod-Prior'!S13</f>
        <v>0</v>
      </c>
      <c r="T13" s="74" t="n">
        <f aca="false">+Products!T13-'Prod-Prior'!T13</f>
        <v>0.007000000000005</v>
      </c>
      <c r="U13" s="74" t="n">
        <f aca="false">+Products!U13-'Prod-Prior'!U13</f>
        <v>0</v>
      </c>
      <c r="V13" s="74" t="n">
        <f aca="false">+Products!V13-'Prod-Prior'!V13</f>
        <v>0</v>
      </c>
      <c r="W13" s="76" t="n">
        <f aca="false">+Products!W13-'Prod-Prior'!W13</f>
        <v>0.007000000000005</v>
      </c>
      <c r="X13" s="77" t="n">
        <f aca="false">+Products!X13-'Prod-Prior'!X13</f>
        <v>5.22700000000003</v>
      </c>
      <c r="Y13" s="78" t="n">
        <f aca="false">+Products!Y13-'Prod-Prior'!Y13</f>
        <v>0</v>
      </c>
      <c r="Z13" s="74" t="n">
        <f aca="false">+Products!Z13-'Prod-Prior'!Z13</f>
        <v>0.151999999999987</v>
      </c>
      <c r="AA13" s="78" t="n">
        <f aca="false">+Products!AA13-'Prod-Prior'!AA13</f>
        <v>-11.443</v>
      </c>
      <c r="AB13" s="79" t="n">
        <f aca="false">+X13</f>
        <v>5.22700000000003</v>
      </c>
      <c r="AC13" s="80" t="n">
        <f aca="false">+Z13+AA13</f>
        <v>-11.291</v>
      </c>
      <c r="AD13" s="73" t="n">
        <f aca="false">+Products!AD13-'Prod-Prior'!AD13</f>
        <v>89.615</v>
      </c>
      <c r="AE13" s="74" t="n">
        <f aca="false">+Products!AE13-'Prod-Prior'!AE13</f>
        <v>145.961</v>
      </c>
      <c r="AF13" s="74" t="n">
        <f aca="false">+Products!AF13-'Prod-Prior'!AF13</f>
        <v>-100</v>
      </c>
      <c r="AG13" s="74" t="n">
        <f aca="false">Products!AG13-'Prod-Prior'!AG13</f>
        <v>-0.007000000000005</v>
      </c>
      <c r="AH13" s="74" t="n">
        <f aca="false">+Products!AH13-'Prod-Prior'!AH13</f>
        <v>0</v>
      </c>
      <c r="AI13" s="74" t="n">
        <f aca="false">+Products!AI13-'Prod-Prior'!AI13</f>
        <v>-9.28200000000004</v>
      </c>
      <c r="AJ13" s="74" t="n">
        <f aca="false">+Products!AJ13-'Prod-Prior'!AJ13</f>
        <v>0</v>
      </c>
      <c r="AK13" s="74" t="n">
        <f aca="false">+Products!AK13-'Prod-Prior'!AK13</f>
        <v>0.579000000000008</v>
      </c>
      <c r="AL13" s="74" t="n">
        <f aca="false">+Products!AL13-'Prod-Prior'!AL13</f>
        <v>5.55499999999999</v>
      </c>
      <c r="AM13" s="74" t="n">
        <f aca="false">+Products!AM13-'Prod-Prior'!AM13</f>
        <v>0</v>
      </c>
      <c r="AN13" s="74" t="n">
        <f aca="false">+Products!AN13-'Prod-Prior'!AN13</f>
        <v>0</v>
      </c>
      <c r="AO13" s="74" t="n">
        <f aca="false">+Products!AO13-'Prod-Prior'!AO13</f>
        <v>0</v>
      </c>
      <c r="AP13" s="74" t="n">
        <f aca="false">+Products!AP13-'Prod-Prior'!AP13</f>
        <v>-146</v>
      </c>
      <c r="AQ13" s="74" t="n">
        <f aca="false">+Products!AQ13-'Prod-Prior'!AQ13</f>
        <v>-13.899</v>
      </c>
      <c r="AR13" s="74" t="n">
        <f aca="false">+Products!AR13-'Prod-Prior'!AR13</f>
        <v>-7.86699999999996</v>
      </c>
      <c r="AS13" s="74" t="n">
        <f aca="false">+Products!AS13-'Prod-Prior'!AS13</f>
        <v>0</v>
      </c>
      <c r="AT13" s="74" t="n">
        <f aca="false">+Products!AT13-'Prod-Prior'!AT13</f>
        <v>-19.445</v>
      </c>
      <c r="AU13" s="74" t="n">
        <f aca="false">+Products!AU13-'Prod-Prior'!AU13</f>
        <v>0</v>
      </c>
      <c r="AV13" s="74" t="n">
        <f aca="false">+Products!AV13-'Prod-Prior'!AV13</f>
        <v>-2.55599999999981</v>
      </c>
      <c r="AW13" s="74" t="n">
        <f aca="false">+Products!AW13-'Prod-Prior'!AW13</f>
        <v>0.0150000000000006</v>
      </c>
      <c r="AX13" s="74" t="n">
        <f aca="false">+Products!AX13-'Prod-Prior'!AX13</f>
        <v>-8.875</v>
      </c>
      <c r="AY13" s="74" t="n">
        <f aca="false">Products!AY13-'Prod-Prior'!AY13</f>
        <v>26.604</v>
      </c>
      <c r="AZ13" s="74" t="n">
        <f aca="false">Products!AZ13-'Prod-Prior'!AZ13</f>
        <v>0</v>
      </c>
      <c r="BA13" s="75"/>
      <c r="BB13" s="83"/>
      <c r="BH13" s="84"/>
      <c r="BI13" s="85"/>
      <c r="BJ13" s="85"/>
      <c r="BK13" s="85"/>
      <c r="BL13" s="85"/>
      <c r="BM13" s="85"/>
      <c r="BN13" s="86"/>
      <c r="BO13" s="85"/>
      <c r="BP13" s="85"/>
      <c r="BQ13" s="85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</row>
    <row r="14" customFormat="false" ht="15.75" hidden="false" customHeight="false" outlineLevel="0" collapsed="false">
      <c r="B14" s="87"/>
      <c r="C14" s="88"/>
      <c r="D14" s="89"/>
      <c r="E14" s="90"/>
      <c r="F14" s="90"/>
      <c r="G14" s="90"/>
      <c r="H14" s="91"/>
      <c r="I14" s="89"/>
      <c r="J14" s="90"/>
      <c r="K14" s="90"/>
      <c r="L14" s="90"/>
      <c r="M14" s="92"/>
      <c r="N14" s="90"/>
      <c r="O14" s="90"/>
      <c r="P14" s="90"/>
      <c r="Q14" s="90"/>
      <c r="R14" s="91"/>
      <c r="S14" s="89"/>
      <c r="T14" s="90"/>
      <c r="U14" s="90"/>
      <c r="V14" s="90"/>
      <c r="W14" s="92"/>
      <c r="X14" s="93"/>
      <c r="Y14" s="94"/>
      <c r="Z14" s="90"/>
      <c r="AA14" s="94"/>
      <c r="AB14" s="95"/>
      <c r="AC14" s="96"/>
      <c r="AD14" s="89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136"/>
      <c r="BA14" s="91"/>
      <c r="BB14" s="98"/>
      <c r="BH14" s="84"/>
      <c r="BI14" s="85"/>
      <c r="BJ14" s="85"/>
      <c r="BK14" s="85"/>
      <c r="BL14" s="85"/>
      <c r="BM14" s="85"/>
      <c r="BN14" s="86"/>
      <c r="BO14" s="85"/>
      <c r="BP14" s="85"/>
      <c r="BQ14" s="85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</row>
    <row r="15" customFormat="false" ht="15" hidden="false" customHeight="false" outlineLevel="0" collapsed="false">
      <c r="B15" s="71" t="s">
        <v>75</v>
      </c>
      <c r="C15" s="99"/>
      <c r="D15" s="103" t="n">
        <f aca="false">+Products!D15-'Prod-Prior'!D15</f>
        <v>0</v>
      </c>
      <c r="E15" s="104" t="n">
        <f aca="false">+Products!E15-'Prod-Prior'!E15</f>
        <v>0</v>
      </c>
      <c r="F15" s="104" t="n">
        <f aca="false">+Products!F15-'Prod-Prior'!F15</f>
        <v>0</v>
      </c>
      <c r="G15" s="104" t="n">
        <f aca="false">+Products!G15-'Prod-Prior'!G15</f>
        <v>0</v>
      </c>
      <c r="H15" s="105" t="n">
        <f aca="false">+Products!H15-'Prod-Prior'!H15</f>
        <v>0</v>
      </c>
      <c r="I15" s="103" t="n">
        <f aca="false">+Products!I15-'Prod-Prior'!I15</f>
        <v>0</v>
      </c>
      <c r="J15" s="104" t="n">
        <f aca="false">+Products!J15-'Prod-Prior'!J15</f>
        <v>0</v>
      </c>
      <c r="K15" s="104" t="n">
        <f aca="false">+Products!K15-'Prod-Prior'!K15</f>
        <v>0</v>
      </c>
      <c r="L15" s="104" t="n">
        <f aca="false">+Products!L15-'Prod-Prior'!L15</f>
        <v>0</v>
      </c>
      <c r="M15" s="105" t="n">
        <f aca="false">+Products!M15-'Prod-Prior'!M15</f>
        <v>0</v>
      </c>
      <c r="N15" s="103" t="n">
        <f aca="false">+Products!N15-'Prod-Prior'!N15</f>
        <v>0</v>
      </c>
      <c r="O15" s="104" t="n">
        <f aca="false">+Products!O15-'Prod-Prior'!O15</f>
        <v>0</v>
      </c>
      <c r="P15" s="104" t="n">
        <f aca="false">+Products!P15-'Prod-Prior'!P15</f>
        <v>0</v>
      </c>
      <c r="Q15" s="104" t="n">
        <f aca="false">+Products!Q15-'Prod-Prior'!Q15</f>
        <v>0</v>
      </c>
      <c r="R15" s="106" t="n">
        <f aca="false">+Products!R15-'Prod-Prior'!R15</f>
        <v>0</v>
      </c>
      <c r="S15" s="104" t="n">
        <f aca="false">+Products!S15-'Prod-Prior'!S15</f>
        <v>0</v>
      </c>
      <c r="T15" s="104" t="n">
        <f aca="false">+Products!T15-'Prod-Prior'!T15</f>
        <v>0</v>
      </c>
      <c r="U15" s="104" t="n">
        <f aca="false">+Products!U15-'Prod-Prior'!U15</f>
        <v>0</v>
      </c>
      <c r="V15" s="104" t="n">
        <f aca="false">+Products!V15-'Prod-Prior'!V15</f>
        <v>0</v>
      </c>
      <c r="W15" s="106" t="n">
        <f aca="false">+Products!W15-'Prod-Prior'!W15</f>
        <v>0</v>
      </c>
      <c r="X15" s="107" t="n">
        <f aca="false">+Products!X15-'Prod-Prior'!X15</f>
        <v>5.264</v>
      </c>
      <c r="Y15" s="108" t="n">
        <f aca="false">+Products!Y15-'Prod-Prior'!Y15</f>
        <v>0</v>
      </c>
      <c r="Z15" s="74" t="n">
        <f aca="false">+Products!Z15-'Prod-Prior'!Z15</f>
        <v>0.183</v>
      </c>
      <c r="AA15" s="78" t="n">
        <f aca="false">+Products!AA15-'Prod-Prior'!AA15</f>
        <v>-11.111</v>
      </c>
      <c r="AB15" s="79" t="n">
        <v>0</v>
      </c>
      <c r="AC15" s="137" t="n">
        <f aca="false">+Products!AC15-'Prod-Prior'!AC15</f>
        <v>-11.111</v>
      </c>
      <c r="AD15" s="73" t="n">
        <f aca="false">+Products!AD15-'Prod-Prior'!AD15</f>
        <v>23.333</v>
      </c>
      <c r="AE15" s="74" t="n">
        <f aca="false">+Products!AE15-'Prod-Prior'!AE15</f>
        <v>146</v>
      </c>
      <c r="AF15" s="74" t="n">
        <f aca="false">+Products!AF15-'Prod-Prior'!AF15</f>
        <v>-400</v>
      </c>
      <c r="AG15" s="74" t="n">
        <f aca="false">Products!AG15-'Prod-Prior'!AG15</f>
        <v>0</v>
      </c>
      <c r="AH15" s="74" t="n">
        <f aca="false">+Products!AH15-'Prod-Prior'!AH15</f>
        <v>0</v>
      </c>
      <c r="AI15" s="74" t="n">
        <f aca="false">+Products!AI15-'Prod-Prior'!AI15</f>
        <v>-9.444</v>
      </c>
      <c r="AJ15" s="74" t="n">
        <f aca="false">+Products!AJ15-'Prod-Prior'!AJ15</f>
        <v>0</v>
      </c>
      <c r="AK15" s="74" t="n">
        <f aca="false">+Products!AK15-'Prod-Prior'!AK15</f>
        <v>0.59</v>
      </c>
      <c r="AL15" s="74" t="n">
        <f aca="false">+Products!AL15-'Prod-Prior'!AL15</f>
        <v>5.55499999999999</v>
      </c>
      <c r="AM15" s="74" t="n">
        <f aca="false">+Products!AM15-'Prod-Prior'!AM15</f>
        <v>0</v>
      </c>
      <c r="AN15" s="74" t="n">
        <f aca="false">+Products!AN15-'Prod-Prior'!AN15</f>
        <v>0</v>
      </c>
      <c r="AO15" s="74" t="n">
        <f aca="false">+Products!AO15-'Prod-Prior'!AO15</f>
        <v>0</v>
      </c>
      <c r="AP15" s="74" t="n">
        <f aca="false">+Products!AP15-'Prod-Prior'!AP15</f>
        <v>-146</v>
      </c>
      <c r="AQ15" s="74" t="n">
        <f aca="false">+Products!AQ15-'Prod-Prior'!AQ15</f>
        <v>-13.899</v>
      </c>
      <c r="AR15" s="74" t="n">
        <f aca="false">+Products!AR15-'Prod-Prior'!AR15</f>
        <v>-7.895</v>
      </c>
      <c r="AS15" s="74" t="n">
        <f aca="false">+Products!AS15-'Prod-Prior'!AS15</f>
        <v>0</v>
      </c>
      <c r="AT15" s="74" t="n">
        <f aca="false">+Products!AT15-'Prod-Prior'!AT15</f>
        <v>-19.445</v>
      </c>
      <c r="AU15" s="74" t="n">
        <f aca="false">+Products!AU15-'Prod-Prior'!AU15</f>
        <v>0</v>
      </c>
      <c r="AV15" s="74" t="n">
        <f aca="false">+Products!AV15-'Prod-Prior'!AV15</f>
        <v>-2.778</v>
      </c>
      <c r="AW15" s="74" t="n">
        <f aca="false">+Products!AW15-'Prod-Prior'!AW15</f>
        <v>0.031</v>
      </c>
      <c r="AX15" s="74" t="n">
        <f aca="false">+Products!AX15-'Prod-Prior'!AX15</f>
        <v>-8.889</v>
      </c>
      <c r="AY15" s="74" t="n">
        <f aca="false">Products!AY15-'Prod-Prior'!AY15</f>
        <v>26.667</v>
      </c>
      <c r="AZ15" s="74" t="n">
        <f aca="false">Products!AZ15-'Prod-Prior'!AZ15</f>
        <v>0</v>
      </c>
      <c r="BA15" s="105"/>
      <c r="BB15" s="109"/>
      <c r="BH15" s="84"/>
      <c r="BI15" s="85"/>
      <c r="BJ15" s="85"/>
      <c r="BK15" s="85"/>
      <c r="BL15" s="85"/>
      <c r="BM15" s="85"/>
      <c r="BN15" s="86"/>
      <c r="BO15" s="85"/>
      <c r="BP15" s="85"/>
      <c r="BQ15" s="85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</row>
    <row r="16" customFormat="false" ht="15" hidden="false" customHeight="false" outlineLevel="0" collapsed="false">
      <c r="B16" s="71" t="s">
        <v>76</v>
      </c>
      <c r="C16" s="72"/>
      <c r="D16" s="73" t="n">
        <f aca="false">+Products!D16-'Prod-Prior'!D16</f>
        <v>-22.835</v>
      </c>
      <c r="E16" s="74" t="n">
        <f aca="false">+Products!E16-'Prod-Prior'!E16</f>
        <v>0</v>
      </c>
      <c r="F16" s="74" t="n">
        <f aca="false">+Products!F16-'Prod-Prior'!F16</f>
        <v>-1.402</v>
      </c>
      <c r="G16" s="74" t="n">
        <f aca="false">+Products!G16-'Prod-Prior'!G16</f>
        <v>14.477</v>
      </c>
      <c r="H16" s="75" t="n">
        <f aca="false">+Products!H16-'Prod-Prior'!H16</f>
        <v>-9.75999999999988</v>
      </c>
      <c r="I16" s="73" t="n">
        <f aca="false">+Products!I16-'Prod-Prior'!I16</f>
        <v>0</v>
      </c>
      <c r="J16" s="74" t="n">
        <f aca="false">+Products!J16-'Prod-Prior'!J16</f>
        <v>0</v>
      </c>
      <c r="K16" s="74" t="n">
        <f aca="false">+Products!K16-'Prod-Prior'!K16</f>
        <v>0</v>
      </c>
      <c r="L16" s="74" t="n">
        <f aca="false">+Products!L16-'Prod-Prior'!L16</f>
        <v>0</v>
      </c>
      <c r="M16" s="75" t="n">
        <f aca="false">+Products!M16-'Prod-Prior'!M16</f>
        <v>0</v>
      </c>
      <c r="N16" s="73" t="n">
        <f aca="false">+Products!N16-'Prod-Prior'!N16</f>
        <v>0</v>
      </c>
      <c r="O16" s="74" t="n">
        <f aca="false">+Products!O16-'Prod-Prior'!O16</f>
        <v>0</v>
      </c>
      <c r="P16" s="74" t="n">
        <f aca="false">+Products!P16-'Prod-Prior'!P16</f>
        <v>0</v>
      </c>
      <c r="Q16" s="74" t="n">
        <f aca="false">+Products!Q16-'Prod-Prior'!Q16</f>
        <v>0</v>
      </c>
      <c r="R16" s="76" t="n">
        <f aca="false">+Products!R16-'Prod-Prior'!R16</f>
        <v>0</v>
      </c>
      <c r="S16" s="74" t="n">
        <f aca="false">+Products!S16-'Prod-Prior'!S16</f>
        <v>0</v>
      </c>
      <c r="T16" s="74" t="n">
        <f aca="false">+Products!T16-'Prod-Prior'!T16</f>
        <v>0.007000000000005</v>
      </c>
      <c r="U16" s="74" t="n">
        <f aca="false">+Products!U16-'Prod-Prior'!U16</f>
        <v>0</v>
      </c>
      <c r="V16" s="74" t="n">
        <f aca="false">+Products!V16-'Prod-Prior'!V16</f>
        <v>0</v>
      </c>
      <c r="W16" s="76" t="n">
        <f aca="false">+Products!W16-'Prod-Prior'!W16</f>
        <v>0.007000000000005</v>
      </c>
      <c r="X16" s="77" t="n">
        <f aca="false">+Products!X16-'Prod-Prior'!X16</f>
        <v>-0.0370000000000061</v>
      </c>
      <c r="Y16" s="78" t="n">
        <f aca="false">+Products!Y16-'Prod-Prior'!Y16</f>
        <v>0</v>
      </c>
      <c r="Z16" s="74" t="n">
        <f aca="false">+Products!Z16-'Prod-Prior'!Z16</f>
        <v>-0.0250000000000057</v>
      </c>
      <c r="AA16" s="78" t="n">
        <f aca="false">+Products!AA16-'Prod-Prior'!AA16</f>
        <v>-0.149000000000115</v>
      </c>
      <c r="AB16" s="79" t="n">
        <v>0</v>
      </c>
      <c r="AC16" s="137" t="n">
        <f aca="false">+Products!AC16-'Prod-Prior'!AC16</f>
        <v>-0.149000000000115</v>
      </c>
      <c r="AD16" s="73" t="n">
        <f aca="false">+Products!AD16-'Prod-Prior'!AD16</f>
        <v>66.5480000000002</v>
      </c>
      <c r="AE16" s="74" t="n">
        <f aca="false">+Products!AE16-'Prod-Prior'!AE16</f>
        <v>-0.0390000000000157</v>
      </c>
      <c r="AF16" s="74" t="n">
        <f aca="false">+Products!AF16-'Prod-Prior'!AF16</f>
        <v>198</v>
      </c>
      <c r="AG16" s="74" t="n">
        <f aca="false">Products!AG16-'Prod-Prior'!AG16</f>
        <v>-0.007000000000005</v>
      </c>
      <c r="AH16" s="74" t="n">
        <f aca="false">+Products!AH16-'Prod-Prior'!AH16</f>
        <v>0</v>
      </c>
      <c r="AI16" s="74" t="n">
        <f aca="false">+Products!AI16-'Prod-Prior'!AI16</f>
        <v>0.160999999999945</v>
      </c>
      <c r="AJ16" s="74" t="n">
        <f aca="false">+Products!AJ16-'Prod-Prior'!AJ16</f>
        <v>0</v>
      </c>
      <c r="AK16" s="74" t="n">
        <f aca="false">+Products!AK16-'Prod-Prior'!AK16</f>
        <v>0.00399999999999956</v>
      </c>
      <c r="AL16" s="74" t="n">
        <f aca="false">+Products!AL16-'Prod-Prior'!AL16</f>
        <v>0</v>
      </c>
      <c r="AM16" s="74" t="n">
        <f aca="false">+Products!AM16-'Prod-Prior'!AM16</f>
        <v>0</v>
      </c>
      <c r="AN16" s="74" t="n">
        <f aca="false">+Products!AN16-'Prod-Prior'!AN16</f>
        <v>0</v>
      </c>
      <c r="AO16" s="74" t="n">
        <f aca="false">+Products!AO16-'Prod-Prior'!AO16</f>
        <v>0</v>
      </c>
      <c r="AP16" s="74" t="n">
        <f aca="false">+Products!AP16-'Prod-Prior'!AP16</f>
        <v>0</v>
      </c>
      <c r="AQ16" s="74" t="n">
        <f aca="false">+Products!AQ16-'Prod-Prior'!AQ16</f>
        <v>0</v>
      </c>
      <c r="AR16" s="74" t="n">
        <f aca="false">+Products!AR16-'Prod-Prior'!AR16</f>
        <v>0.0279999999999632</v>
      </c>
      <c r="AS16" s="74" t="n">
        <f aca="false">+Products!AS16-'Prod-Prior'!AS16</f>
        <v>0</v>
      </c>
      <c r="AT16" s="74" t="n">
        <f aca="false">+Products!AT16-'Prod-Prior'!AT16</f>
        <v>0</v>
      </c>
      <c r="AU16" s="74" t="n">
        <f aca="false">+Products!AU16-'Prod-Prior'!AU16</f>
        <v>0</v>
      </c>
      <c r="AV16" s="74" t="n">
        <f aca="false">+Products!AV16-'Prod-Prior'!AV16</f>
        <v>0.0850000000000364</v>
      </c>
      <c r="AW16" s="74" t="n">
        <f aca="false">+Products!AW16-'Prod-Prior'!AW16</f>
        <v>0.00099999999999989</v>
      </c>
      <c r="AX16" s="74" t="n">
        <f aca="false">+Products!AX16-'Prod-Prior'!AX16</f>
        <v>0.0139999999999958</v>
      </c>
      <c r="AY16" s="74" t="n">
        <f aca="false">Products!AY16-'Prod-Prior'!AY16</f>
        <v>-0.108999999999924</v>
      </c>
      <c r="AZ16" s="74" t="n">
        <f aca="false">Products!AZ16-'Prod-Prior'!AZ16</f>
        <v>0</v>
      </c>
      <c r="BA16" s="75"/>
      <c r="BB16" s="83"/>
      <c r="BH16" s="84"/>
      <c r="BI16" s="85"/>
      <c r="BJ16" s="85"/>
      <c r="BK16" s="85"/>
      <c r="BL16" s="85"/>
      <c r="BM16" s="85"/>
      <c r="BN16" s="86"/>
      <c r="BO16" s="85"/>
      <c r="BP16" s="85"/>
      <c r="BQ16" s="85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</row>
    <row r="17" customFormat="false" ht="15" hidden="false" customHeight="false" outlineLevel="0" collapsed="false">
      <c r="B17" s="71" t="s">
        <v>77</v>
      </c>
      <c r="C17" s="72"/>
      <c r="D17" s="73" t="n">
        <f aca="false">+Products!D17-'Prod-Prior'!D17</f>
        <v>0.180999999999926</v>
      </c>
      <c r="E17" s="74" t="n">
        <f aca="false">+Products!E17-'Prod-Prior'!E17</f>
        <v>0</v>
      </c>
      <c r="F17" s="74" t="n">
        <f aca="false">+Products!F17-'Prod-Prior'!F17</f>
        <v>-0.122</v>
      </c>
      <c r="G17" s="74" t="n">
        <f aca="false">+Products!G17-'Prod-Prior'!G17</f>
        <v>0</v>
      </c>
      <c r="H17" s="75" t="n">
        <f aca="false">+Products!H17-'Prod-Prior'!H17</f>
        <v>0.0590000000000392</v>
      </c>
      <c r="I17" s="73" t="n">
        <f aca="false">+Products!I17-'Prod-Prior'!I17</f>
        <v>0</v>
      </c>
      <c r="J17" s="74" t="n">
        <f aca="false">+Products!J17-'Prod-Prior'!J17</f>
        <v>0</v>
      </c>
      <c r="K17" s="74" t="n">
        <f aca="false">+Products!K17-'Prod-Prior'!K17</f>
        <v>0</v>
      </c>
      <c r="L17" s="74" t="n">
        <f aca="false">+Products!L17-'Prod-Prior'!L17</f>
        <v>0</v>
      </c>
      <c r="M17" s="75" t="n">
        <f aca="false">+Products!M17-'Prod-Prior'!M17</f>
        <v>0</v>
      </c>
      <c r="N17" s="73" t="n">
        <f aca="false">+Products!N17-'Prod-Prior'!N17</f>
        <v>0</v>
      </c>
      <c r="O17" s="74" t="n">
        <f aca="false">+Products!O17-'Prod-Prior'!O17</f>
        <v>0</v>
      </c>
      <c r="P17" s="74" t="n">
        <f aca="false">+Products!P17-'Prod-Prior'!P17</f>
        <v>0</v>
      </c>
      <c r="Q17" s="74" t="n">
        <f aca="false">+Products!Q17-'Prod-Prior'!Q17</f>
        <v>0</v>
      </c>
      <c r="R17" s="76" t="n">
        <f aca="false">+Products!R17-'Prod-Prior'!R17</f>
        <v>0</v>
      </c>
      <c r="S17" s="74" t="n">
        <f aca="false">+Products!S17-'Prod-Prior'!S17</f>
        <v>0</v>
      </c>
      <c r="T17" s="74" t="n">
        <f aca="false">+Products!T17-'Prod-Prior'!T17</f>
        <v>0</v>
      </c>
      <c r="U17" s="74" t="n">
        <f aca="false">+Products!U17-'Prod-Prior'!U17</f>
        <v>0</v>
      </c>
      <c r="V17" s="74" t="n">
        <f aca="false">+Products!V17-'Prod-Prior'!V17</f>
        <v>0</v>
      </c>
      <c r="W17" s="76" t="n">
        <f aca="false">+Products!W17-'Prod-Prior'!W17</f>
        <v>0</v>
      </c>
      <c r="X17" s="77" t="n">
        <f aca="false">+Products!X17-'Prod-Prior'!X17</f>
        <v>0</v>
      </c>
      <c r="Y17" s="78" t="n">
        <f aca="false">+Products!Y17-'Prod-Prior'!Y17</f>
        <v>0</v>
      </c>
      <c r="Z17" s="74" t="n">
        <f aca="false">+Products!Z17-'Prod-Prior'!Z17</f>
        <v>-0.00600000000000023</v>
      </c>
      <c r="AA17" s="78" t="n">
        <f aca="false">+Products!AA17-'Prod-Prior'!AA17</f>
        <v>-0.114999999999895</v>
      </c>
      <c r="AB17" s="79" t="n">
        <v>0</v>
      </c>
      <c r="AC17" s="137" t="n">
        <f aca="false">+Products!AC17-'Prod-Prior'!AC17</f>
        <v>-0.114999999999895</v>
      </c>
      <c r="AD17" s="73" t="n">
        <f aca="false">+Products!AD17-'Prod-Prior'!AD17</f>
        <v>-0.276999999999816</v>
      </c>
      <c r="AE17" s="74" t="n">
        <f aca="false">+Products!AE17-'Prod-Prior'!AE17</f>
        <v>0</v>
      </c>
      <c r="AF17" s="74" t="n">
        <f aca="false">+Products!AF17-'Prod-Prior'!AF17</f>
        <v>0</v>
      </c>
      <c r="AG17" s="74" t="n">
        <f aca="false">Products!AG17-'Prod-Prior'!AG17</f>
        <v>0</v>
      </c>
      <c r="AH17" s="74" t="n">
        <f aca="false">+Products!AH17-'Prod-Prior'!AH17</f>
        <v>0</v>
      </c>
      <c r="AI17" s="74" t="n">
        <f aca="false">+Products!AI17-'Prod-Prior'!AI17</f>
        <v>0</v>
      </c>
      <c r="AJ17" s="74" t="n">
        <f aca="false">+Products!AJ17-'Prod-Prior'!AJ17</f>
        <v>0</v>
      </c>
      <c r="AK17" s="74" t="n">
        <f aca="false">+Products!AK17-'Prod-Prior'!AK17</f>
        <v>-0.0150000000000006</v>
      </c>
      <c r="AL17" s="74" t="n">
        <f aca="false">+Products!AL17-'Prod-Prior'!AL17</f>
        <v>0</v>
      </c>
      <c r="AM17" s="74" t="n">
        <f aca="false">+Products!AM17-'Prod-Prior'!AM17</f>
        <v>0</v>
      </c>
      <c r="AN17" s="74" t="n">
        <f aca="false">+Products!AN17-'Prod-Prior'!AN17</f>
        <v>0</v>
      </c>
      <c r="AO17" s="74" t="n">
        <f aca="false">+Products!AO17-'Prod-Prior'!AO17</f>
        <v>0</v>
      </c>
      <c r="AP17" s="74" t="n">
        <f aca="false">+Products!AP17-'Prod-Prior'!AP17</f>
        <v>0</v>
      </c>
      <c r="AQ17" s="74" t="n">
        <f aca="false">+Products!AQ17-'Prod-Prior'!AQ17</f>
        <v>0</v>
      </c>
      <c r="AR17" s="74" t="n">
        <f aca="false">+Products!AR17-'Prod-Prior'!AR17</f>
        <v>0</v>
      </c>
      <c r="AS17" s="74" t="n">
        <f aca="false">+Products!AS17-'Prod-Prior'!AS17</f>
        <v>0</v>
      </c>
      <c r="AT17" s="74" t="n">
        <f aca="false">+Products!AT17-'Prod-Prior'!AT17</f>
        <v>0</v>
      </c>
      <c r="AU17" s="74" t="n">
        <f aca="false">+Products!AU17-'Prod-Prior'!AU17</f>
        <v>0</v>
      </c>
      <c r="AV17" s="74" t="n">
        <f aca="false">+Products!AV17-'Prod-Prior'!AV17</f>
        <v>0.0850000000000364</v>
      </c>
      <c r="AW17" s="74" t="n">
        <f aca="false">+Products!AW17-'Prod-Prior'!AW17</f>
        <v>-0.0169999999999959</v>
      </c>
      <c r="AX17" s="74" t="n">
        <f aca="false">+Products!AX17-'Prod-Prior'!AX17</f>
        <v>0</v>
      </c>
      <c r="AY17" s="74" t="n">
        <f aca="false">Products!AY17-'Prod-Prior'!AY17</f>
        <v>0.0279999999999916</v>
      </c>
      <c r="AZ17" s="74" t="n">
        <f aca="false">Products!AZ17-'Prod-Prior'!AZ17</f>
        <v>0</v>
      </c>
      <c r="BA17" s="75"/>
      <c r="BB17" s="83"/>
      <c r="BH17" s="84"/>
      <c r="BI17" s="85"/>
      <c r="BJ17" s="85"/>
      <c r="BK17" s="85"/>
      <c r="BL17" s="85"/>
      <c r="BM17" s="85"/>
      <c r="BN17" s="86"/>
      <c r="BO17" s="85"/>
      <c r="BP17" s="85"/>
      <c r="BQ17" s="85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</row>
    <row r="18" customFormat="false" ht="15.75" hidden="false" customHeight="false" outlineLevel="0" collapsed="false">
      <c r="B18" s="87" t="s">
        <v>78</v>
      </c>
      <c r="C18" s="88"/>
      <c r="D18" s="89" t="n">
        <f aca="false">+Products!D18-'Prod-Prior'!D18</f>
        <v>0.0659999999999741</v>
      </c>
      <c r="E18" s="90" t="n">
        <f aca="false">+Products!E18-'Prod-Prior'!E18</f>
        <v>0</v>
      </c>
      <c r="F18" s="90" t="n">
        <f aca="false">+Products!F18-'Prod-Prior'!F18</f>
        <v>-0.282</v>
      </c>
      <c r="G18" s="90" t="n">
        <f aca="false">+Products!G18-'Prod-Prior'!G18</f>
        <v>0</v>
      </c>
      <c r="H18" s="91" t="n">
        <f aca="false">+Products!H18-'Prod-Prior'!H18</f>
        <v>-0.215999999999973</v>
      </c>
      <c r="I18" s="89" t="n">
        <f aca="false">+Products!I18-'Prod-Prior'!I18</f>
        <v>0.00600000000000023</v>
      </c>
      <c r="J18" s="90" t="n">
        <f aca="false">+Products!J18-'Prod-Prior'!J18</f>
        <v>0</v>
      </c>
      <c r="K18" s="90" t="n">
        <f aca="false">+Products!K18-'Prod-Prior'!K18</f>
        <v>0</v>
      </c>
      <c r="L18" s="90" t="n">
        <f aca="false">+Products!L18-'Prod-Prior'!L18</f>
        <v>0</v>
      </c>
      <c r="M18" s="91" t="n">
        <f aca="false">+Products!M18-'Prod-Prior'!M18</f>
        <v>0.00600000000000023</v>
      </c>
      <c r="N18" s="89" t="n">
        <f aca="false">+Products!N18-'Prod-Prior'!N18</f>
        <v>0</v>
      </c>
      <c r="O18" s="90" t="n">
        <f aca="false">+Products!O18-'Prod-Prior'!O18</f>
        <v>0</v>
      </c>
      <c r="P18" s="90" t="n">
        <f aca="false">+Products!P18-'Prod-Prior'!P18</f>
        <v>0</v>
      </c>
      <c r="Q18" s="90" t="n">
        <f aca="false">+Products!Q18-'Prod-Prior'!Q18</f>
        <v>0</v>
      </c>
      <c r="R18" s="92" t="n">
        <f aca="false">+Products!R18-'Prod-Prior'!R18</f>
        <v>0</v>
      </c>
      <c r="S18" s="90" t="n">
        <f aca="false">+Products!S18-'Prod-Prior'!S18</f>
        <v>0</v>
      </c>
      <c r="T18" s="90" t="n">
        <f aca="false">+Products!T18-'Prod-Prior'!T18</f>
        <v>0</v>
      </c>
      <c r="U18" s="90" t="n">
        <f aca="false">+Products!U18-'Prod-Prior'!U18</f>
        <v>0</v>
      </c>
      <c r="V18" s="90" t="n">
        <f aca="false">+Products!V18-'Prod-Prior'!V18</f>
        <v>0</v>
      </c>
      <c r="W18" s="92" t="n">
        <f aca="false">+Products!W18-'Prod-Prior'!W18</f>
        <v>0</v>
      </c>
      <c r="X18" s="93" t="n">
        <f aca="false">+Products!X18-'Prod-Prior'!X18</f>
        <v>0</v>
      </c>
      <c r="Y18" s="94" t="n">
        <f aca="false">+Products!Y18-'Prod-Prior'!Y18</f>
        <v>0</v>
      </c>
      <c r="Z18" s="90" t="n">
        <f aca="false">+Products!Z18-'Prod-Prior'!Z18</f>
        <v>0</v>
      </c>
      <c r="AA18" s="94" t="n">
        <f aca="false">+Products!AA18-'Prod-Prior'!AA18</f>
        <v>-0.0679999999999836</v>
      </c>
      <c r="AB18" s="95" t="n">
        <v>0</v>
      </c>
      <c r="AC18" s="138" t="n">
        <f aca="false">+Products!AC18-'Prod-Prior'!AC18</f>
        <v>-0.0679999999999836</v>
      </c>
      <c r="AD18" s="89" t="n">
        <f aca="false">+Products!AD18-'Prod-Prior'!AD18</f>
        <v>0.0110000000000028</v>
      </c>
      <c r="AE18" s="90" t="n">
        <f aca="false">+Products!AE18-'Prod-Prior'!AE18</f>
        <v>0</v>
      </c>
      <c r="AF18" s="90" t="n">
        <f aca="false">+Products!AF18-'Prod-Prior'!AF18</f>
        <v>102</v>
      </c>
      <c r="AG18" s="90" t="n">
        <f aca="false">Products!AG18-'Prod-Prior'!AG18</f>
        <v>0</v>
      </c>
      <c r="AH18" s="90" t="n">
        <f aca="false">+Products!AH18-'Prod-Prior'!AH18</f>
        <v>0</v>
      </c>
      <c r="AI18" s="90" t="n">
        <f aca="false">+Products!AI18-'Prod-Prior'!AI18</f>
        <v>0.000999999999997669</v>
      </c>
      <c r="AJ18" s="90" t="n">
        <f aca="false">+Products!AJ18-'Prod-Prior'!AJ18</f>
        <v>0</v>
      </c>
      <c r="AK18" s="90" t="n">
        <f aca="false">+Products!AK18-'Prod-Prior'!AK18</f>
        <v>0</v>
      </c>
      <c r="AL18" s="90" t="n">
        <f aca="false">+Products!AL18-'Prod-Prior'!AL18</f>
        <v>0</v>
      </c>
      <c r="AM18" s="90" t="n">
        <f aca="false">+Products!AM18-'Prod-Prior'!AM18</f>
        <v>0</v>
      </c>
      <c r="AN18" s="90" t="n">
        <f aca="false">+Products!AN18-'Prod-Prior'!AN18</f>
        <v>0</v>
      </c>
      <c r="AO18" s="90" t="n">
        <f aca="false">+Products!AO18-'Prod-Prior'!AO18</f>
        <v>0</v>
      </c>
      <c r="AP18" s="90" t="n">
        <f aca="false">+Products!AP18-'Prod-Prior'!AP18</f>
        <v>0</v>
      </c>
      <c r="AQ18" s="90" t="n">
        <f aca="false">+Products!AQ18-'Prod-Prior'!AQ18</f>
        <v>0</v>
      </c>
      <c r="AR18" s="90" t="n">
        <f aca="false">+Products!AR18-'Prod-Prior'!AR18</f>
        <v>0</v>
      </c>
      <c r="AS18" s="90" t="n">
        <f aca="false">+Products!AS18-'Prod-Prior'!AS18</f>
        <v>0</v>
      </c>
      <c r="AT18" s="90" t="n">
        <f aca="false">+Products!AT18-'Prod-Prior'!AT18</f>
        <v>0</v>
      </c>
      <c r="AU18" s="90" t="n">
        <f aca="false">+Products!AU18-'Prod-Prior'!AU18</f>
        <v>0</v>
      </c>
      <c r="AV18" s="90" t="n">
        <f aca="false">+Products!AV18-'Prod-Prior'!AV18</f>
        <v>0.0520000000000209</v>
      </c>
      <c r="AW18" s="90" t="n">
        <f aca="false">+Products!AW18-'Prod-Prior'!AW18</f>
        <v>0</v>
      </c>
      <c r="AX18" s="90" t="n">
        <f aca="false">+Products!AX18-'Prod-Prior'!AX18</f>
        <v>0</v>
      </c>
      <c r="AY18" s="90" t="n">
        <f aca="false">Products!AY18-'Prod-Prior'!AY18</f>
        <v>0.0180000000000007</v>
      </c>
      <c r="AZ18" s="90" t="n">
        <f aca="false">Products!AZ18-'Prod-Prior'!AZ18</f>
        <v>0</v>
      </c>
      <c r="BA18" s="91"/>
      <c r="BB18" s="98"/>
      <c r="BH18" s="84"/>
      <c r="BI18" s="85"/>
      <c r="BJ18" s="85"/>
      <c r="BK18" s="85"/>
      <c r="BL18" s="85"/>
      <c r="BM18" s="85"/>
      <c r="BN18" s="86"/>
      <c r="BO18" s="85"/>
      <c r="BP18" s="85"/>
      <c r="BQ18" s="85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</row>
    <row r="19" customFormat="false" ht="15" hidden="false" customHeight="false" outlineLevel="0" collapsed="false">
      <c r="B19" s="71"/>
      <c r="C19" s="72"/>
      <c r="D19" s="73"/>
      <c r="E19" s="74"/>
      <c r="F19" s="74"/>
      <c r="G19" s="74"/>
      <c r="H19" s="75"/>
      <c r="I19" s="103"/>
      <c r="J19" s="104"/>
      <c r="K19" s="104"/>
      <c r="L19" s="104"/>
      <c r="M19" s="105"/>
      <c r="N19" s="103"/>
      <c r="O19" s="104"/>
      <c r="P19" s="104"/>
      <c r="Q19" s="104"/>
      <c r="R19" s="105"/>
      <c r="S19" s="103"/>
      <c r="T19" s="104"/>
      <c r="U19" s="104"/>
      <c r="V19" s="104"/>
      <c r="W19" s="106"/>
      <c r="X19" s="107"/>
      <c r="Y19" s="108"/>
      <c r="Z19" s="74"/>
      <c r="AA19" s="78"/>
      <c r="AB19" s="79"/>
      <c r="AC19" s="80"/>
      <c r="AD19" s="73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139"/>
      <c r="BA19" s="105"/>
      <c r="BB19" s="109"/>
      <c r="BH19" s="84"/>
      <c r="BI19" s="85"/>
      <c r="BJ19" s="85"/>
      <c r="BK19" s="85"/>
      <c r="BL19" s="85"/>
      <c r="BM19" s="85"/>
      <c r="BN19" s="86"/>
      <c r="BO19" s="85"/>
      <c r="BP19" s="85"/>
      <c r="BQ19" s="85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</row>
    <row r="20" customFormat="false" ht="15" hidden="false" customHeight="false" outlineLevel="0" collapsed="false">
      <c r="B20" s="110" t="str">
        <f aca="false">Products!B20</f>
        <v>APR-2000</v>
      </c>
      <c r="C20" s="111"/>
      <c r="D20" s="112" t="n">
        <f aca="false">+Products!D20-'Prod-Prior'!D20</f>
        <v>0</v>
      </c>
      <c r="E20" s="113" t="n">
        <f aca="false">+Products!E20-'Prod-Prior'!E20</f>
        <v>0</v>
      </c>
      <c r="F20" s="113" t="n">
        <f aca="false">+Products!F20-'Prod-Prior'!F20</f>
        <v>0</v>
      </c>
      <c r="G20" s="113" t="n">
        <f aca="false">+Products!G20-'Prod-Prior'!G20</f>
        <v>0</v>
      </c>
      <c r="H20" s="114" t="n">
        <f aca="false">+Products!H20-'Prod-Prior'!H20</f>
        <v>0</v>
      </c>
      <c r="I20" s="112" t="n">
        <f aca="false">+Products!I20-'Prod-Prior'!I20</f>
        <v>0</v>
      </c>
      <c r="J20" s="113" t="n">
        <f aca="false">+Products!J20-'Prod-Prior'!J20</f>
        <v>0</v>
      </c>
      <c r="K20" s="113" t="n">
        <f aca="false">+Products!K20-'Prod-Prior'!K20</f>
        <v>0</v>
      </c>
      <c r="L20" s="113" t="n">
        <f aca="false">+Products!L20-'Prod-Prior'!L20</f>
        <v>0</v>
      </c>
      <c r="M20" s="114" t="n">
        <f aca="false">+Products!M20-'Prod-Prior'!M20</f>
        <v>0</v>
      </c>
      <c r="N20" s="112" t="n">
        <f aca="false">+Products!N20-'Prod-Prior'!N20</f>
        <v>0</v>
      </c>
      <c r="O20" s="113" t="n">
        <f aca="false">+Products!O20-'Prod-Prior'!O20</f>
        <v>0</v>
      </c>
      <c r="P20" s="113" t="n">
        <f aca="false">+Products!P20-'Prod-Prior'!P20</f>
        <v>0</v>
      </c>
      <c r="Q20" s="113" t="n">
        <f aca="false">+Products!Q20-'Prod-Prior'!Q20</f>
        <v>0</v>
      </c>
      <c r="R20" s="114" t="n">
        <f aca="false">+Products!R20-'Prod-Prior'!R20</f>
        <v>0</v>
      </c>
      <c r="S20" s="112" t="n">
        <f aca="false">+Products!S20-'Prod-Prior'!S20</f>
        <v>0</v>
      </c>
      <c r="T20" s="113" t="n">
        <f aca="false">+Products!T20-'Prod-Prior'!T20</f>
        <v>0</v>
      </c>
      <c r="U20" s="113" t="n">
        <f aca="false">+Products!U20-'Prod-Prior'!U20</f>
        <v>0</v>
      </c>
      <c r="V20" s="113" t="n">
        <f aca="false">+Products!V20-'Prod-Prior'!V20</f>
        <v>0</v>
      </c>
      <c r="W20" s="115" t="n">
        <f aca="false">+Products!W20-'Prod-Prior'!W20</f>
        <v>0</v>
      </c>
      <c r="X20" s="117" t="n">
        <f aca="false">+Products!X20-'Prod-Prior'!X20</f>
        <v>5.264</v>
      </c>
      <c r="Y20" s="118" t="n">
        <f aca="false">+Products!Y20-'Prod-Prior'!Y20</f>
        <v>0</v>
      </c>
      <c r="Z20" s="113" t="n">
        <f aca="false">+Products!Z20-'Prod-Prior'!Z20</f>
        <v>0.183</v>
      </c>
      <c r="AA20" s="118" t="n">
        <f aca="false">+Products!AA20-'Prod-Prior'!AA20</f>
        <v>-11.111</v>
      </c>
      <c r="AB20" s="119"/>
      <c r="AC20" s="120"/>
      <c r="AD20" s="112" t="n">
        <f aca="false">+Products!AD20-'Prod-Prior'!AD20</f>
        <v>23.333</v>
      </c>
      <c r="AE20" s="113" t="n">
        <f aca="false">+Products!AE20-'Prod-Prior'!AE20</f>
        <v>146</v>
      </c>
      <c r="AF20" s="113" t="n">
        <f aca="false">+Products!AF20-'Prod-Prior'!AF20</f>
        <v>-400</v>
      </c>
      <c r="AG20" s="113" t="n">
        <f aca="false">Products!AG20-'Prod-Prior'!AG20</f>
        <v>0</v>
      </c>
      <c r="AH20" s="113" t="n">
        <f aca="false">+Products!AH20-'Prod-Prior'!AH20</f>
        <v>0</v>
      </c>
      <c r="AI20" s="113" t="n">
        <f aca="false">+Products!AI20-'Prod-Prior'!AI20</f>
        <v>-9.444</v>
      </c>
      <c r="AJ20" s="113" t="n">
        <f aca="false">+Products!AJ20-'Prod-Prior'!AJ20</f>
        <v>0</v>
      </c>
      <c r="AK20" s="113" t="n">
        <f aca="false">+Products!AK20-'Prod-Prior'!AK20</f>
        <v>0.59</v>
      </c>
      <c r="AL20" s="113" t="n">
        <f aca="false">+Products!AL20-'Prod-Prior'!AL20</f>
        <v>5.55499999999999</v>
      </c>
      <c r="AM20" s="113" t="n">
        <f aca="false">+Products!AM20-'Prod-Prior'!AM20</f>
        <v>0</v>
      </c>
      <c r="AN20" s="113" t="n">
        <f aca="false">+Products!AN20-'Prod-Prior'!AN20</f>
        <v>0</v>
      </c>
      <c r="AO20" s="113" t="n">
        <f aca="false">+Products!AO20-'Prod-Prior'!AO20</f>
        <v>0</v>
      </c>
      <c r="AP20" s="113" t="n">
        <f aca="false">+Products!AP20-'Prod-Prior'!AP20</f>
        <v>-146</v>
      </c>
      <c r="AQ20" s="113" t="n">
        <f aca="false">+Products!AQ20-'Prod-Prior'!AQ20</f>
        <v>-13.899</v>
      </c>
      <c r="AR20" s="113" t="n">
        <f aca="false">+Products!AR20-'Prod-Prior'!AR20</f>
        <v>-7.895</v>
      </c>
      <c r="AS20" s="113" t="n">
        <f aca="false">+Products!AS20-'Prod-Prior'!AS20</f>
        <v>0</v>
      </c>
      <c r="AT20" s="113" t="n">
        <f aca="false">+Products!AT20-'Prod-Prior'!AT20</f>
        <v>-19.445</v>
      </c>
      <c r="AU20" s="113" t="n">
        <f aca="false">+Products!AU20-'Prod-Prior'!AU20</f>
        <v>0</v>
      </c>
      <c r="AV20" s="113" t="n">
        <f aca="false">+Products!AV20-'Prod-Prior'!AV20</f>
        <v>-2.778</v>
      </c>
      <c r="AW20" s="113" t="n">
        <f aca="false">+Products!AW20-'Prod-Prior'!AW20</f>
        <v>0.031</v>
      </c>
      <c r="AX20" s="113" t="n">
        <f aca="false">+Products!AX20-'Prod-Prior'!AX20</f>
        <v>-8.889</v>
      </c>
      <c r="AY20" s="113" t="n">
        <f aca="false">Products!AY20-'Prod-Prior'!AY20</f>
        <v>26.667</v>
      </c>
      <c r="AZ20" s="113" t="n">
        <f aca="false">Products!AZ20-'Prod-Prior'!AZ20</f>
        <v>0</v>
      </c>
      <c r="BA20" s="114"/>
      <c r="BB20" s="123"/>
      <c r="BH20" s="84"/>
      <c r="BI20" s="85"/>
      <c r="BJ20" s="85"/>
      <c r="BK20" s="85"/>
      <c r="BL20" s="85"/>
      <c r="BM20" s="85"/>
      <c r="BN20" s="86"/>
      <c r="BO20" s="85"/>
      <c r="BP20" s="85"/>
      <c r="BQ20" s="85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</row>
    <row r="21" customFormat="false" ht="15" hidden="false" customHeight="false" outlineLevel="0" collapsed="false">
      <c r="B21" s="71" t="str">
        <f aca="false">Products!B21</f>
        <v>MAY-2000</v>
      </c>
      <c r="C21" s="72"/>
      <c r="D21" s="73" t="n">
        <f aca="false">+Products!D21-'Prod-Prior'!D21</f>
        <v>-22.929</v>
      </c>
      <c r="E21" s="74" t="n">
        <f aca="false">+Products!E21-'Prod-Prior'!E21</f>
        <v>0</v>
      </c>
      <c r="F21" s="74" t="n">
        <f aca="false">+Products!F21-'Prod-Prior'!F21</f>
        <v>-1.4</v>
      </c>
      <c r="G21" s="74" t="n">
        <f aca="false">+Products!G21-'Prod-Prior'!G21</f>
        <v>1.399</v>
      </c>
      <c r="H21" s="75" t="n">
        <f aca="false">+Products!H21-'Prod-Prior'!H21</f>
        <v>-22.93</v>
      </c>
      <c r="I21" s="73" t="n">
        <f aca="false">+Products!I21-'Prod-Prior'!I21</f>
        <v>0</v>
      </c>
      <c r="J21" s="74" t="n">
        <f aca="false">+Products!J21-'Prod-Prior'!J21</f>
        <v>0</v>
      </c>
      <c r="K21" s="74" t="n">
        <f aca="false">+Products!K21-'Prod-Prior'!K21</f>
        <v>0</v>
      </c>
      <c r="L21" s="74" t="n">
        <f aca="false">+Products!L21-'Prod-Prior'!L21</f>
        <v>0</v>
      </c>
      <c r="M21" s="75" t="n">
        <f aca="false">+Products!M21-'Prod-Prior'!M21</f>
        <v>0</v>
      </c>
      <c r="N21" s="73" t="n">
        <f aca="false">+Products!N21-'Prod-Prior'!N21</f>
        <v>0</v>
      </c>
      <c r="O21" s="74" t="n">
        <f aca="false">+Products!O21-'Prod-Prior'!O21</f>
        <v>0</v>
      </c>
      <c r="P21" s="74" t="n">
        <f aca="false">+Products!P21-'Prod-Prior'!P21</f>
        <v>0</v>
      </c>
      <c r="Q21" s="74" t="n">
        <f aca="false">+Products!Q21-'Prod-Prior'!Q21</f>
        <v>0</v>
      </c>
      <c r="R21" s="75" t="n">
        <f aca="false">+Products!R21-'Prod-Prior'!R21</f>
        <v>0</v>
      </c>
      <c r="S21" s="73" t="n">
        <f aca="false">+Products!S21-'Prod-Prior'!S21</f>
        <v>0</v>
      </c>
      <c r="T21" s="74" t="n">
        <f aca="false">+Products!T21-'Prod-Prior'!T21</f>
        <v>0.007000000000005</v>
      </c>
      <c r="U21" s="74" t="n">
        <f aca="false">+Products!U21-'Prod-Prior'!U21</f>
        <v>0</v>
      </c>
      <c r="V21" s="74" t="n">
        <f aca="false">+Products!V21-'Prod-Prior'!V21</f>
        <v>0</v>
      </c>
      <c r="W21" s="76" t="n">
        <f aca="false">+Products!W21-'Prod-Prior'!W21</f>
        <v>0.007000000000005</v>
      </c>
      <c r="X21" s="77" t="n">
        <f aca="false">+Products!X21-'Prod-Prior'!X21</f>
        <v>-0.0180000000000007</v>
      </c>
      <c r="Y21" s="78" t="n">
        <f aca="false">+Products!Y21-'Prod-Prior'!Y21</f>
        <v>0</v>
      </c>
      <c r="Z21" s="74" t="n">
        <f aca="false">+Products!Z21-'Prod-Prior'!Z21</f>
        <v>-0.00199999999999889</v>
      </c>
      <c r="AA21" s="78" t="n">
        <f aca="false">+Products!AA21-'Prod-Prior'!AA21</f>
        <v>-0.0529999999999973</v>
      </c>
      <c r="AB21" s="79"/>
      <c r="AC21" s="80"/>
      <c r="AD21" s="73" t="n">
        <f aca="false">+Products!AD21-'Prod-Prior'!AD21</f>
        <v>66.707</v>
      </c>
      <c r="AE21" s="74" t="n">
        <f aca="false">+Products!AE21-'Prod-Prior'!AE21</f>
        <v>-0.0390000000000157</v>
      </c>
      <c r="AF21" s="74" t="n">
        <f aca="false">+Products!AF21-'Prod-Prior'!AF21</f>
        <v>200</v>
      </c>
      <c r="AG21" s="74" t="n">
        <f aca="false">Products!AG21-'Prod-Prior'!AG21</f>
        <v>-0.007000000000005</v>
      </c>
      <c r="AH21" s="74" t="n">
        <f aca="false">+Products!AH21-'Prod-Prior'!AH21</f>
        <v>0</v>
      </c>
      <c r="AI21" s="74" t="n">
        <f aca="false">+Products!AI21-'Prod-Prior'!AI21</f>
        <v>0.0240000000000009</v>
      </c>
      <c r="AJ21" s="74" t="n">
        <f aca="false">+Products!AJ21-'Prod-Prior'!AJ21</f>
        <v>0</v>
      </c>
      <c r="AK21" s="74" t="n">
        <f aca="false">+Products!AK21-'Prod-Prior'!AK21</f>
        <v>0.00300000000000011</v>
      </c>
      <c r="AL21" s="74" t="n">
        <f aca="false">+Products!AL21-'Prod-Prior'!AL21</f>
        <v>0</v>
      </c>
      <c r="AM21" s="74" t="n">
        <f aca="false">+Products!AM21-'Prod-Prior'!AM21</f>
        <v>0</v>
      </c>
      <c r="AN21" s="74" t="n">
        <f aca="false">+Products!AN21-'Prod-Prior'!AN21</f>
        <v>0</v>
      </c>
      <c r="AO21" s="74" t="n">
        <f aca="false">+Products!AO21-'Prod-Prior'!AO21</f>
        <v>0</v>
      </c>
      <c r="AP21" s="74" t="n">
        <f aca="false">+Products!AP21-'Prod-Prior'!AP21</f>
        <v>0</v>
      </c>
      <c r="AQ21" s="74" t="n">
        <f aca="false">+Products!AQ21-'Prod-Prior'!AQ21</f>
        <v>0</v>
      </c>
      <c r="AR21" s="74" t="n">
        <f aca="false">+Products!AR21-'Prod-Prior'!AR21</f>
        <v>0.00900000000000034</v>
      </c>
      <c r="AS21" s="74" t="n">
        <f aca="false">+Products!AS21-'Prod-Prior'!AS21</f>
        <v>0</v>
      </c>
      <c r="AT21" s="74" t="n">
        <f aca="false">+Products!AT21-'Prod-Prior'!AT21</f>
        <v>0</v>
      </c>
      <c r="AU21" s="74" t="n">
        <f aca="false">+Products!AU21-'Prod-Prior'!AU21</f>
        <v>0</v>
      </c>
      <c r="AV21" s="74" t="n">
        <f aca="false">+Products!AV21-'Prod-Prior'!AV21</f>
        <v>0.025999999999982</v>
      </c>
      <c r="AW21" s="74" t="n">
        <f aca="false">+Products!AW21-'Prod-Prior'!AW21</f>
        <v>0.000999999999999945</v>
      </c>
      <c r="AX21" s="74" t="n">
        <f aca="false">+Products!AX21-'Prod-Prior'!AX21</f>
        <v>0.00200000000000067</v>
      </c>
      <c r="AY21" s="74" t="n">
        <f aca="false">Products!AY21-'Prod-Prior'!AY21</f>
        <v>-0.0489999999999782</v>
      </c>
      <c r="AZ21" s="74" t="n">
        <f aca="false">Products!AZ21-'Prod-Prior'!AZ21</f>
        <v>0</v>
      </c>
      <c r="BA21" s="75"/>
      <c r="BB21" s="83"/>
      <c r="BH21" s="84"/>
      <c r="BI21" s="85"/>
      <c r="BJ21" s="85"/>
      <c r="BK21" s="85"/>
      <c r="BL21" s="85"/>
      <c r="BM21" s="85"/>
      <c r="BN21" s="86"/>
      <c r="BO21" s="85"/>
      <c r="BP21" s="85"/>
      <c r="BQ21" s="85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</row>
    <row r="22" customFormat="false" ht="15" hidden="false" customHeight="false" outlineLevel="0" collapsed="false">
      <c r="B22" s="71" t="str">
        <f aca="false">Products!B22</f>
        <v>JUN-2000</v>
      </c>
      <c r="C22" s="72"/>
      <c r="D22" s="73" t="n">
        <f aca="false">+Products!D22-'Prod-Prior'!D22</f>
        <v>0.021000000000015</v>
      </c>
      <c r="E22" s="74" t="n">
        <f aca="false">+Products!E22-'Prod-Prior'!E22</f>
        <v>0</v>
      </c>
      <c r="F22" s="74" t="n">
        <f aca="false">+Products!F22-'Prod-Prior'!F22</f>
        <v>0</v>
      </c>
      <c r="G22" s="74" t="n">
        <f aca="false">+Products!G22-'Prod-Prior'!G22</f>
        <v>13.078</v>
      </c>
      <c r="H22" s="75" t="n">
        <f aca="false">+Products!H22-'Prod-Prior'!H22</f>
        <v>13.099</v>
      </c>
      <c r="I22" s="73" t="n">
        <f aca="false">+Products!I22-'Prod-Prior'!I22</f>
        <v>0</v>
      </c>
      <c r="J22" s="74" t="n">
        <f aca="false">+Products!J22-'Prod-Prior'!J22</f>
        <v>0</v>
      </c>
      <c r="K22" s="74" t="n">
        <f aca="false">+Products!K22-'Prod-Prior'!K22</f>
        <v>0</v>
      </c>
      <c r="L22" s="74" t="n">
        <f aca="false">+Products!L22-'Prod-Prior'!L22</f>
        <v>0</v>
      </c>
      <c r="M22" s="75" t="n">
        <f aca="false">+Products!M22-'Prod-Prior'!M22</f>
        <v>0</v>
      </c>
      <c r="N22" s="73" t="n">
        <f aca="false">+Products!N22-'Prod-Prior'!N22</f>
        <v>0</v>
      </c>
      <c r="O22" s="74" t="n">
        <f aca="false">+Products!O22-'Prod-Prior'!O22</f>
        <v>0</v>
      </c>
      <c r="P22" s="74" t="n">
        <f aca="false">+Products!P22-'Prod-Prior'!P22</f>
        <v>0</v>
      </c>
      <c r="Q22" s="74" t="n">
        <f aca="false">+Products!Q22-'Prod-Prior'!Q22</f>
        <v>0</v>
      </c>
      <c r="R22" s="75" t="n">
        <f aca="false">+Products!R22-'Prod-Prior'!R22</f>
        <v>0</v>
      </c>
      <c r="S22" s="73" t="n">
        <f aca="false">+Products!S22-'Prod-Prior'!S22</f>
        <v>0</v>
      </c>
      <c r="T22" s="74" t="n">
        <f aca="false">+Products!T22-'Prod-Prior'!T22</f>
        <v>0</v>
      </c>
      <c r="U22" s="74" t="n">
        <f aca="false">+Products!U22-'Prod-Prior'!U22</f>
        <v>0</v>
      </c>
      <c r="V22" s="74" t="n">
        <f aca="false">+Products!V22-'Prod-Prior'!V22</f>
        <v>0</v>
      </c>
      <c r="W22" s="76" t="n">
        <f aca="false">+Products!W22-'Prod-Prior'!W22</f>
        <v>0</v>
      </c>
      <c r="X22" s="77" t="n">
        <f aca="false">+Products!X22-'Prod-Prior'!X22</f>
        <v>-0.0189999999999912</v>
      </c>
      <c r="Y22" s="78" t="n">
        <f aca="false">+Products!Y22-'Prod-Prior'!Y22</f>
        <v>0</v>
      </c>
      <c r="Z22" s="74" t="n">
        <f aca="false">+Products!Z22-'Prod-Prior'!Z22</f>
        <v>-0.0229999999999961</v>
      </c>
      <c r="AA22" s="78" t="n">
        <f aca="false">+Products!AA22-'Prod-Prior'!AA22</f>
        <v>-0.05600000000004</v>
      </c>
      <c r="AB22" s="79"/>
      <c r="AC22" s="80"/>
      <c r="AD22" s="73" t="n">
        <f aca="false">+Products!AD22-'Prod-Prior'!AD22</f>
        <v>-0.0740000000000123</v>
      </c>
      <c r="AE22" s="74" t="n">
        <f aca="false">+Products!AE22-'Prod-Prior'!AE22</f>
        <v>0</v>
      </c>
      <c r="AF22" s="74" t="n">
        <f aca="false">+Products!AF22-'Prod-Prior'!AF22</f>
        <v>-2</v>
      </c>
      <c r="AG22" s="74" t="n">
        <f aca="false">Products!AG22-'Prod-Prior'!AG22</f>
        <v>0</v>
      </c>
      <c r="AH22" s="74" t="n">
        <f aca="false">+Products!AH22-'Prod-Prior'!AH22</f>
        <v>0</v>
      </c>
      <c r="AI22" s="74" t="n">
        <f aca="false">+Products!AI22-'Prod-Prior'!AI22</f>
        <v>0.0769999999999982</v>
      </c>
      <c r="AJ22" s="74" t="n">
        <f aca="false">+Products!AJ22-'Prod-Prior'!AJ22</f>
        <v>0</v>
      </c>
      <c r="AK22" s="74" t="n">
        <f aca="false">+Products!AK22-'Prod-Prior'!AK22</f>
        <v>0</v>
      </c>
      <c r="AL22" s="74" t="n">
        <f aca="false">+Products!AL22-'Prod-Prior'!AL22</f>
        <v>0</v>
      </c>
      <c r="AM22" s="74" t="n">
        <f aca="false">+Products!AM22-'Prod-Prior'!AM22</f>
        <v>0</v>
      </c>
      <c r="AN22" s="74" t="n">
        <f aca="false">+Products!AN22-'Prod-Prior'!AN22</f>
        <v>0</v>
      </c>
      <c r="AO22" s="74" t="n">
        <f aca="false">+Products!AO22-'Prod-Prior'!AO22</f>
        <v>0</v>
      </c>
      <c r="AP22" s="74" t="n">
        <f aca="false">+Products!AP22-'Prod-Prior'!AP22</f>
        <v>0</v>
      </c>
      <c r="AQ22" s="74" t="n">
        <f aca="false">+Products!AQ22-'Prod-Prior'!AQ22</f>
        <v>0</v>
      </c>
      <c r="AR22" s="74" t="n">
        <f aca="false">+Products!AR22-'Prod-Prior'!AR22</f>
        <v>0.0189999999999912</v>
      </c>
      <c r="AS22" s="74" t="n">
        <f aca="false">+Products!AS22-'Prod-Prior'!AS22</f>
        <v>0</v>
      </c>
      <c r="AT22" s="74" t="n">
        <f aca="false">+Products!AT22-'Prod-Prior'!AT22</f>
        <v>0</v>
      </c>
      <c r="AU22" s="74" t="n">
        <f aca="false">+Products!AU22-'Prod-Prior'!AU22</f>
        <v>0</v>
      </c>
      <c r="AV22" s="74" t="n">
        <f aca="false">+Products!AV22-'Prod-Prior'!AV22</f>
        <v>0.02800000000002</v>
      </c>
      <c r="AW22" s="74" t="n">
        <f aca="false">+Products!AW22-'Prod-Prior'!AW22</f>
        <v>0.001</v>
      </c>
      <c r="AX22" s="74" t="n">
        <f aca="false">+Products!AX22-'Prod-Prior'!AX22</f>
        <v>0.0120000000000005</v>
      </c>
      <c r="AY22" s="74" t="n">
        <f aca="false">Products!AY22-'Prod-Prior'!AY22</f>
        <v>-0.0709999999999695</v>
      </c>
      <c r="AZ22" s="74" t="n">
        <f aca="false">Products!AZ22-'Prod-Prior'!AZ22</f>
        <v>0</v>
      </c>
      <c r="BA22" s="75"/>
      <c r="BB22" s="83"/>
      <c r="BH22" s="84"/>
      <c r="BI22" s="85"/>
      <c r="BJ22" s="85"/>
      <c r="BK22" s="85"/>
      <c r="BL22" s="85"/>
      <c r="BM22" s="85"/>
      <c r="BN22" s="86"/>
      <c r="BO22" s="85"/>
      <c r="BP22" s="85"/>
      <c r="BQ22" s="85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</row>
    <row r="23" customFormat="false" ht="15" hidden="false" customHeight="false" outlineLevel="0" collapsed="false">
      <c r="B23" s="110" t="str">
        <f aca="false">Products!B23</f>
        <v>JUL-2000</v>
      </c>
      <c r="C23" s="111"/>
      <c r="D23" s="112" t="n">
        <f aca="false">+Products!D23-'Prod-Prior'!D23</f>
        <v>0.0729999999999791</v>
      </c>
      <c r="E23" s="113" t="n">
        <f aca="false">+Products!E23-'Prod-Prior'!E23</f>
        <v>0</v>
      </c>
      <c r="F23" s="113" t="n">
        <f aca="false">+Products!F23-'Prod-Prior'!F23</f>
        <v>-0.002</v>
      </c>
      <c r="G23" s="113" t="n">
        <f aca="false">+Products!G23-'Prod-Prior'!G23</f>
        <v>0</v>
      </c>
      <c r="H23" s="114" t="n">
        <f aca="false">+Products!H23-'Prod-Prior'!H23</f>
        <v>0.0709999999999784</v>
      </c>
      <c r="I23" s="112" t="n">
        <f aca="false">+Products!I23-'Prod-Prior'!I23</f>
        <v>0</v>
      </c>
      <c r="J23" s="113" t="n">
        <f aca="false">+Products!J23-'Prod-Prior'!J23</f>
        <v>0</v>
      </c>
      <c r="K23" s="113" t="n">
        <f aca="false">+Products!K23-'Prod-Prior'!K23</f>
        <v>0</v>
      </c>
      <c r="L23" s="113" t="n">
        <f aca="false">+Products!L23-'Prod-Prior'!L23</f>
        <v>0</v>
      </c>
      <c r="M23" s="114" t="n">
        <f aca="false">+Products!M23-'Prod-Prior'!M23</f>
        <v>0</v>
      </c>
      <c r="N23" s="112" t="n">
        <f aca="false">+Products!N23-'Prod-Prior'!N23</f>
        <v>0</v>
      </c>
      <c r="O23" s="113" t="n">
        <f aca="false">+Products!O23-'Prod-Prior'!O23</f>
        <v>0</v>
      </c>
      <c r="P23" s="113" t="n">
        <f aca="false">+Products!P23-'Prod-Prior'!P23</f>
        <v>0</v>
      </c>
      <c r="Q23" s="113" t="n">
        <f aca="false">+Products!Q23-'Prod-Prior'!Q23</f>
        <v>0</v>
      </c>
      <c r="R23" s="114" t="n">
        <f aca="false">+Products!R23-'Prod-Prior'!R23</f>
        <v>0</v>
      </c>
      <c r="S23" s="112" t="n">
        <f aca="false">+Products!S23-'Prod-Prior'!S23</f>
        <v>0</v>
      </c>
      <c r="T23" s="113" t="n">
        <f aca="false">+Products!T23-'Prod-Prior'!T23</f>
        <v>0</v>
      </c>
      <c r="U23" s="113" t="n">
        <f aca="false">+Products!U23-'Prod-Prior'!U23</f>
        <v>0</v>
      </c>
      <c r="V23" s="113" t="n">
        <f aca="false">+Products!V23-'Prod-Prior'!V23</f>
        <v>0</v>
      </c>
      <c r="W23" s="115" t="n">
        <f aca="false">+Products!W23-'Prod-Prior'!W23</f>
        <v>0</v>
      </c>
      <c r="X23" s="117" t="n">
        <f aca="false">+Products!X23-'Prod-Prior'!X23</f>
        <v>0</v>
      </c>
      <c r="Y23" s="118" t="n">
        <f aca="false">+Products!Y23-'Prod-Prior'!Y23</f>
        <v>0</v>
      </c>
      <c r="Z23" s="113" t="n">
        <f aca="false">+Products!Z23-'Prod-Prior'!Z23</f>
        <v>0</v>
      </c>
      <c r="AA23" s="118" t="n">
        <f aca="false">+Products!AA23-'Prod-Prior'!AA23</f>
        <v>-0.039999999999992</v>
      </c>
      <c r="AB23" s="119"/>
      <c r="AC23" s="120"/>
      <c r="AD23" s="112" t="n">
        <f aca="false">+Products!AD23-'Prod-Prior'!AD23</f>
        <v>-0.0849999999999795</v>
      </c>
      <c r="AE23" s="113" t="n">
        <f aca="false">+Products!AE23-'Prod-Prior'!AE23</f>
        <v>0</v>
      </c>
      <c r="AF23" s="113" t="n">
        <f aca="false">+Products!AF23-'Prod-Prior'!AF23</f>
        <v>0</v>
      </c>
      <c r="AG23" s="113" t="n">
        <f aca="false">Products!AG23-'Prod-Prior'!AG23</f>
        <v>0</v>
      </c>
      <c r="AH23" s="113" t="n">
        <f aca="false">+Products!AH23-'Prod-Prior'!AH23</f>
        <v>0</v>
      </c>
      <c r="AI23" s="113" t="n">
        <f aca="false">+Products!AI23-'Prod-Prior'!AI23</f>
        <v>0.0599999999999454</v>
      </c>
      <c r="AJ23" s="113" t="n">
        <f aca="false">+Products!AJ23-'Prod-Prior'!AJ23</f>
        <v>0</v>
      </c>
      <c r="AK23" s="113" t="n">
        <f aca="false">+Products!AK23-'Prod-Prior'!AK23</f>
        <v>0.00099999999999989</v>
      </c>
      <c r="AL23" s="113" t="n">
        <f aca="false">+Products!AL23-'Prod-Prior'!AL23</f>
        <v>0</v>
      </c>
      <c r="AM23" s="113" t="n">
        <f aca="false">+Products!AM23-'Prod-Prior'!AM23</f>
        <v>0</v>
      </c>
      <c r="AN23" s="113" t="n">
        <f aca="false">+Products!AN23-'Prod-Prior'!AN23</f>
        <v>0</v>
      </c>
      <c r="AO23" s="113" t="n">
        <f aca="false">+Products!AO23-'Prod-Prior'!AO23</f>
        <v>0</v>
      </c>
      <c r="AP23" s="113" t="n">
        <f aca="false">+Products!AP23-'Prod-Prior'!AP23</f>
        <v>0</v>
      </c>
      <c r="AQ23" s="113" t="n">
        <f aca="false">+Products!AQ23-'Prod-Prior'!AQ23</f>
        <v>0</v>
      </c>
      <c r="AR23" s="113" t="n">
        <f aca="false">+Products!AR23-'Prod-Prior'!AR23</f>
        <v>0</v>
      </c>
      <c r="AS23" s="113" t="n">
        <f aca="false">+Products!AS23-'Prod-Prior'!AS23</f>
        <v>0</v>
      </c>
      <c r="AT23" s="113" t="n">
        <f aca="false">+Products!AT23-'Prod-Prior'!AT23</f>
        <v>0</v>
      </c>
      <c r="AU23" s="113" t="n">
        <f aca="false">+Products!AU23-'Prod-Prior'!AU23</f>
        <v>0</v>
      </c>
      <c r="AV23" s="113" t="n">
        <f aca="false">+Products!AV23-'Prod-Prior'!AV23</f>
        <v>0.0310000000000059</v>
      </c>
      <c r="AW23" s="113" t="n">
        <f aca="false">+Products!AW23-'Prod-Prior'!AW23</f>
        <v>-0.001</v>
      </c>
      <c r="AX23" s="113" t="n">
        <f aca="false">+Products!AX23-'Prod-Prior'!AX23</f>
        <v>0</v>
      </c>
      <c r="AY23" s="113" t="n">
        <f aca="false">Products!AY23-'Prod-Prior'!AY23</f>
        <v>0.0110000000000028</v>
      </c>
      <c r="AZ23" s="113" t="n">
        <f aca="false">Products!AZ23-'Prod-Prior'!AZ23</f>
        <v>0</v>
      </c>
      <c r="BA23" s="114"/>
      <c r="BB23" s="123"/>
      <c r="BH23" s="84"/>
      <c r="BI23" s="85"/>
      <c r="BJ23" s="85"/>
      <c r="BK23" s="85"/>
      <c r="BL23" s="85"/>
      <c r="BM23" s="85"/>
      <c r="BN23" s="86"/>
      <c r="BO23" s="85"/>
      <c r="BP23" s="85"/>
      <c r="BQ23" s="85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</row>
    <row r="24" customFormat="false" ht="15" hidden="false" customHeight="false" outlineLevel="0" collapsed="false">
      <c r="B24" s="71" t="str">
        <f aca="false">Products!B24</f>
        <v>AUG-2000</v>
      </c>
      <c r="C24" s="72"/>
      <c r="D24" s="73" t="n">
        <f aca="false">+Products!D24-'Prod-Prior'!D24</f>
        <v>0.0649999999999977</v>
      </c>
      <c r="E24" s="74" t="n">
        <f aca="false">+Products!E24-'Prod-Prior'!E24</f>
        <v>0</v>
      </c>
      <c r="F24" s="74" t="n">
        <f aca="false">+Products!F24-'Prod-Prior'!F24</f>
        <v>-0.00600000000000001</v>
      </c>
      <c r="G24" s="74" t="n">
        <f aca="false">+Products!G24-'Prod-Prior'!G24</f>
        <v>0</v>
      </c>
      <c r="H24" s="75" t="n">
        <f aca="false">+Products!H24-'Prod-Prior'!H24</f>
        <v>0.0589999999999975</v>
      </c>
      <c r="I24" s="73" t="n">
        <f aca="false">+Products!I24-'Prod-Prior'!I24</f>
        <v>0</v>
      </c>
      <c r="J24" s="74" t="n">
        <f aca="false">+Products!J24-'Prod-Prior'!J24</f>
        <v>0</v>
      </c>
      <c r="K24" s="74" t="n">
        <f aca="false">+Products!K24-'Prod-Prior'!K24</f>
        <v>0</v>
      </c>
      <c r="L24" s="74" t="n">
        <f aca="false">+Products!L24-'Prod-Prior'!L24</f>
        <v>0</v>
      </c>
      <c r="M24" s="75" t="n">
        <f aca="false">+Products!M24-'Prod-Prior'!M24</f>
        <v>0</v>
      </c>
      <c r="N24" s="73" t="n">
        <f aca="false">+Products!N24-'Prod-Prior'!N24</f>
        <v>0</v>
      </c>
      <c r="O24" s="74" t="n">
        <f aca="false">+Products!O24-'Prod-Prior'!O24</f>
        <v>0</v>
      </c>
      <c r="P24" s="74" t="n">
        <f aca="false">+Products!P24-'Prod-Prior'!P24</f>
        <v>0</v>
      </c>
      <c r="Q24" s="74" t="n">
        <f aca="false">+Products!Q24-'Prod-Prior'!Q24</f>
        <v>0</v>
      </c>
      <c r="R24" s="75" t="n">
        <f aca="false">+Products!R24-'Prod-Prior'!R24</f>
        <v>0</v>
      </c>
      <c r="S24" s="73" t="n">
        <f aca="false">+Products!S24-'Prod-Prior'!S24</f>
        <v>0</v>
      </c>
      <c r="T24" s="74" t="n">
        <f aca="false">+Products!T24-'Prod-Prior'!T24</f>
        <v>0</v>
      </c>
      <c r="U24" s="74" t="n">
        <f aca="false">+Products!U24-'Prod-Prior'!U24</f>
        <v>0</v>
      </c>
      <c r="V24" s="74" t="n">
        <f aca="false">+Products!V24-'Prod-Prior'!V24</f>
        <v>0</v>
      </c>
      <c r="W24" s="76" t="n">
        <f aca="false">+Products!W24-'Prod-Prior'!W24</f>
        <v>0</v>
      </c>
      <c r="X24" s="77" t="n">
        <f aca="false">+Products!X24-'Prod-Prior'!X24</f>
        <v>0</v>
      </c>
      <c r="Y24" s="78" t="n">
        <f aca="false">+Products!Y24-'Prod-Prior'!Y24</f>
        <v>0</v>
      </c>
      <c r="Z24" s="74" t="n">
        <f aca="false">+Products!Z24-'Prod-Prior'!Z24</f>
        <v>-0.00600000000000023</v>
      </c>
      <c r="AA24" s="78" t="n">
        <f aca="false">+Products!AA24-'Prod-Prior'!AA24</f>
        <v>-0.039999999999992</v>
      </c>
      <c r="AB24" s="79"/>
      <c r="AC24" s="80"/>
      <c r="AD24" s="73" t="n">
        <f aca="false">+Products!AD24-'Prod-Prior'!AD24</f>
        <v>-0.107999999999947</v>
      </c>
      <c r="AE24" s="74" t="n">
        <f aca="false">+Products!AE24-'Prod-Prior'!AE24</f>
        <v>0</v>
      </c>
      <c r="AF24" s="74" t="n">
        <f aca="false">+Products!AF24-'Prod-Prior'!AF24</f>
        <v>0</v>
      </c>
      <c r="AG24" s="74" t="n">
        <f aca="false">Products!AG24-'Prod-Prior'!AG24</f>
        <v>0</v>
      </c>
      <c r="AH24" s="74" t="n">
        <f aca="false">+Products!AH24-'Prod-Prior'!AH24</f>
        <v>0</v>
      </c>
      <c r="AI24" s="74" t="n">
        <f aca="false">+Products!AI24-'Prod-Prior'!AI24</f>
        <v>0</v>
      </c>
      <c r="AJ24" s="74" t="n">
        <f aca="false">+Products!AJ24-'Prod-Prior'!AJ24</f>
        <v>0</v>
      </c>
      <c r="AK24" s="74" t="n">
        <f aca="false">+Products!AK24-'Prod-Prior'!AK24</f>
        <v>-0.0150000000000006</v>
      </c>
      <c r="AL24" s="74" t="n">
        <f aca="false">+Products!AL24-'Prod-Prior'!AL24</f>
        <v>0</v>
      </c>
      <c r="AM24" s="74" t="n">
        <f aca="false">+Products!AM24-'Prod-Prior'!AM24</f>
        <v>0</v>
      </c>
      <c r="AN24" s="74" t="n">
        <f aca="false">+Products!AN24-'Prod-Prior'!AN24</f>
        <v>0</v>
      </c>
      <c r="AO24" s="74" t="n">
        <f aca="false">+Products!AO24-'Prod-Prior'!AO24</f>
        <v>0</v>
      </c>
      <c r="AP24" s="74" t="n">
        <f aca="false">+Products!AP24-'Prod-Prior'!AP24</f>
        <v>0</v>
      </c>
      <c r="AQ24" s="74" t="n">
        <f aca="false">+Products!AQ24-'Prod-Prior'!AQ24</f>
        <v>0</v>
      </c>
      <c r="AR24" s="74" t="n">
        <f aca="false">+Products!AR24-'Prod-Prior'!AR24</f>
        <v>0</v>
      </c>
      <c r="AS24" s="74" t="n">
        <f aca="false">+Products!AS24-'Prod-Prior'!AS24</f>
        <v>0</v>
      </c>
      <c r="AT24" s="74" t="n">
        <f aca="false">+Products!AT24-'Prod-Prior'!AT24</f>
        <v>0</v>
      </c>
      <c r="AU24" s="74" t="n">
        <f aca="false">+Products!AU24-'Prod-Prior'!AU24</f>
        <v>0</v>
      </c>
      <c r="AV24" s="74" t="n">
        <f aca="false">+Products!AV24-'Prod-Prior'!AV24</f>
        <v>0.0289999999999964</v>
      </c>
      <c r="AW24" s="74" t="n">
        <f aca="false">+Products!AW24-'Prod-Prior'!AW24</f>
        <v>-0.0169999999999959</v>
      </c>
      <c r="AX24" s="74" t="n">
        <f aca="false">+Products!AX24-'Prod-Prior'!AX24</f>
        <v>0</v>
      </c>
      <c r="AY24" s="74" t="n">
        <f aca="false">Products!AY24-'Prod-Prior'!AY24</f>
        <v>0.0100000000000051</v>
      </c>
      <c r="AZ24" s="74" t="n">
        <f aca="false">Products!AZ24-'Prod-Prior'!AZ24</f>
        <v>0</v>
      </c>
      <c r="BA24" s="75"/>
      <c r="BB24" s="83"/>
      <c r="BH24" s="84"/>
      <c r="BI24" s="85"/>
      <c r="BJ24" s="85"/>
      <c r="BK24" s="85"/>
      <c r="BL24" s="85"/>
      <c r="BM24" s="85"/>
      <c r="BN24" s="86"/>
      <c r="BO24" s="85"/>
      <c r="BP24" s="85"/>
      <c r="BQ24" s="85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</row>
    <row r="25" customFormat="false" ht="15" hidden="false" customHeight="false" outlineLevel="0" collapsed="false">
      <c r="B25" s="71" t="str">
        <f aca="false">Products!B25</f>
        <v>SEP-2000</v>
      </c>
      <c r="C25" s="72"/>
      <c r="D25" s="73" t="n">
        <f aca="false">+Products!D25-'Prod-Prior'!D25</f>
        <v>0.0640000000000214</v>
      </c>
      <c r="E25" s="74" t="n">
        <f aca="false">+Products!E25-'Prod-Prior'!E25</f>
        <v>0</v>
      </c>
      <c r="F25" s="74" t="n">
        <f aca="false">+Products!F25-'Prod-Prior'!F25</f>
        <v>-0.019</v>
      </c>
      <c r="G25" s="74" t="n">
        <f aca="false">+Products!G25-'Prod-Prior'!G25</f>
        <v>0</v>
      </c>
      <c r="H25" s="75" t="n">
        <f aca="false">+Products!H25-'Prod-Prior'!H25</f>
        <v>0.0450000000000214</v>
      </c>
      <c r="I25" s="73" t="n">
        <f aca="false">+Products!I25-'Prod-Prior'!I25</f>
        <v>0</v>
      </c>
      <c r="J25" s="74" t="n">
        <f aca="false">+Products!J25-'Prod-Prior'!J25</f>
        <v>0</v>
      </c>
      <c r="K25" s="74" t="n">
        <f aca="false">+Products!K25-'Prod-Prior'!K25</f>
        <v>0</v>
      </c>
      <c r="L25" s="74" t="n">
        <f aca="false">+Products!L25-'Prod-Prior'!L25</f>
        <v>0</v>
      </c>
      <c r="M25" s="75" t="n">
        <f aca="false">+Products!M25-'Prod-Prior'!M25</f>
        <v>0</v>
      </c>
      <c r="N25" s="73" t="n">
        <f aca="false">+Products!N25-'Prod-Prior'!N25</f>
        <v>0</v>
      </c>
      <c r="O25" s="74" t="n">
        <f aca="false">+Products!O25-'Prod-Prior'!O25</f>
        <v>0</v>
      </c>
      <c r="P25" s="74" t="n">
        <f aca="false">+Products!P25-'Prod-Prior'!P25</f>
        <v>0</v>
      </c>
      <c r="Q25" s="74" t="n">
        <f aca="false">+Products!Q25-'Prod-Prior'!Q25</f>
        <v>0</v>
      </c>
      <c r="R25" s="75" t="n">
        <f aca="false">+Products!R25-'Prod-Prior'!R25</f>
        <v>0</v>
      </c>
      <c r="S25" s="73" t="n">
        <f aca="false">+Products!S25-'Prod-Prior'!S25</f>
        <v>0</v>
      </c>
      <c r="T25" s="74" t="n">
        <f aca="false">+Products!T25-'Prod-Prior'!T25</f>
        <v>0</v>
      </c>
      <c r="U25" s="74" t="n">
        <f aca="false">+Products!U25-'Prod-Prior'!U25</f>
        <v>0</v>
      </c>
      <c r="V25" s="74" t="n">
        <f aca="false">+Products!V25-'Prod-Prior'!V25</f>
        <v>0</v>
      </c>
      <c r="W25" s="76" t="n">
        <f aca="false">+Products!W25-'Prod-Prior'!W25</f>
        <v>0</v>
      </c>
      <c r="X25" s="77" t="n">
        <f aca="false">+Products!X25-'Prod-Prior'!X25</f>
        <v>0</v>
      </c>
      <c r="Y25" s="78" t="n">
        <f aca="false">+Products!Y25-'Prod-Prior'!Y25</f>
        <v>0</v>
      </c>
      <c r="Z25" s="74" t="n">
        <f aca="false">+Products!Z25-'Prod-Prior'!Z25</f>
        <v>0</v>
      </c>
      <c r="AA25" s="78" t="n">
        <f aca="false">+Products!AA25-'Prod-Prior'!AA25</f>
        <v>-0.0379999999999825</v>
      </c>
      <c r="AB25" s="79"/>
      <c r="AC25" s="80"/>
      <c r="AD25" s="73" t="n">
        <f aca="false">+Products!AD25-'Prod-Prior'!AD25</f>
        <v>-0.103999999999928</v>
      </c>
      <c r="AE25" s="74" t="n">
        <f aca="false">+Products!AE25-'Prod-Prior'!AE25</f>
        <v>0</v>
      </c>
      <c r="AF25" s="74" t="n">
        <f aca="false">+Products!AF25-'Prod-Prior'!AF25</f>
        <v>0</v>
      </c>
      <c r="AG25" s="74" t="n">
        <f aca="false">Products!AG25-'Prod-Prior'!AG25</f>
        <v>0</v>
      </c>
      <c r="AH25" s="74" t="n">
        <f aca="false">+Products!AH25-'Prod-Prior'!AH25</f>
        <v>0</v>
      </c>
      <c r="AI25" s="74" t="n">
        <f aca="false">+Products!AI25-'Prod-Prior'!AI25</f>
        <v>-0.00100000000000477</v>
      </c>
      <c r="AJ25" s="74" t="n">
        <f aca="false">+Products!AJ25-'Prod-Prior'!AJ25</f>
        <v>0</v>
      </c>
      <c r="AK25" s="74" t="n">
        <f aca="false">+Products!AK25-'Prod-Prior'!AK25</f>
        <v>0</v>
      </c>
      <c r="AL25" s="74" t="n">
        <f aca="false">+Products!AL25-'Prod-Prior'!AL25</f>
        <v>0</v>
      </c>
      <c r="AM25" s="74" t="n">
        <f aca="false">+Products!AM25-'Prod-Prior'!AM25</f>
        <v>0</v>
      </c>
      <c r="AN25" s="74" t="n">
        <f aca="false">+Products!AN25-'Prod-Prior'!AN25</f>
        <v>0</v>
      </c>
      <c r="AO25" s="74" t="n">
        <f aca="false">+Products!AO25-'Prod-Prior'!AO25</f>
        <v>0</v>
      </c>
      <c r="AP25" s="74" t="n">
        <f aca="false">+Products!AP25-'Prod-Prior'!AP25</f>
        <v>0</v>
      </c>
      <c r="AQ25" s="74" t="n">
        <f aca="false">+Products!AQ25-'Prod-Prior'!AQ25</f>
        <v>0</v>
      </c>
      <c r="AR25" s="74" t="n">
        <f aca="false">+Products!AR25-'Prod-Prior'!AR25</f>
        <v>0</v>
      </c>
      <c r="AS25" s="74" t="n">
        <f aca="false">+Products!AS25-'Prod-Prior'!AS25</f>
        <v>0</v>
      </c>
      <c r="AT25" s="74" t="n">
        <f aca="false">+Products!AT25-'Prod-Prior'!AT25</f>
        <v>0</v>
      </c>
      <c r="AU25" s="74" t="n">
        <f aca="false">+Products!AU25-'Prod-Prior'!AU25</f>
        <v>0</v>
      </c>
      <c r="AV25" s="74" t="n">
        <f aca="false">+Products!AV25-'Prod-Prior'!AV25</f>
        <v>0.0289999999999964</v>
      </c>
      <c r="AW25" s="74" t="n">
        <f aca="false">+Products!AW25-'Prod-Prior'!AW25</f>
        <v>0</v>
      </c>
      <c r="AX25" s="74" t="n">
        <f aca="false">+Products!AX25-'Prod-Prior'!AX25</f>
        <v>0</v>
      </c>
      <c r="AY25" s="74" t="n">
        <f aca="false">Products!AY25-'Prod-Prior'!AY25</f>
        <v>0.00900000000000034</v>
      </c>
      <c r="AZ25" s="74" t="n">
        <f aca="false">Products!AZ25-'Prod-Prior'!AZ25</f>
        <v>0</v>
      </c>
      <c r="BA25" s="75"/>
      <c r="BB25" s="83"/>
      <c r="BH25" s="84"/>
      <c r="BI25" s="85"/>
      <c r="BJ25" s="85"/>
      <c r="BK25" s="85"/>
      <c r="BL25" s="85"/>
      <c r="BM25" s="85"/>
      <c r="BN25" s="86"/>
      <c r="BO25" s="85"/>
      <c r="BP25" s="85"/>
      <c r="BQ25" s="85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</row>
    <row r="26" customFormat="false" ht="15" hidden="false" customHeight="false" outlineLevel="0" collapsed="false">
      <c r="B26" s="110" t="str">
        <f aca="false">Products!B26</f>
        <v>OCT-2000</v>
      </c>
      <c r="C26" s="111"/>
      <c r="D26" s="112" t="n">
        <f aca="false">+Products!D26-'Prod-Prior'!D26</f>
        <v>0.0520000000000209</v>
      </c>
      <c r="E26" s="113" t="n">
        <f aca="false">+Products!E26-'Prod-Prior'!E26</f>
        <v>0</v>
      </c>
      <c r="F26" s="113" t="n">
        <f aca="false">+Products!F26-'Prod-Prior'!F26</f>
        <v>-0.097</v>
      </c>
      <c r="G26" s="113" t="n">
        <f aca="false">+Products!G26-'Prod-Prior'!G26</f>
        <v>0</v>
      </c>
      <c r="H26" s="114" t="n">
        <f aca="false">+Products!H26-'Prod-Prior'!H26</f>
        <v>-0.0449999999999795</v>
      </c>
      <c r="I26" s="112" t="n">
        <f aca="false">+Products!I26-'Prod-Prior'!I26</f>
        <v>0</v>
      </c>
      <c r="J26" s="113" t="n">
        <f aca="false">+Products!J26-'Prod-Prior'!J26</f>
        <v>0</v>
      </c>
      <c r="K26" s="113" t="n">
        <f aca="false">+Products!K26-'Prod-Prior'!K26</f>
        <v>0</v>
      </c>
      <c r="L26" s="113" t="n">
        <f aca="false">+Products!L26-'Prod-Prior'!L26</f>
        <v>0</v>
      </c>
      <c r="M26" s="114" t="n">
        <f aca="false">+Products!M26-'Prod-Prior'!M26</f>
        <v>0</v>
      </c>
      <c r="N26" s="112" t="n">
        <f aca="false">+Products!N26-'Prod-Prior'!N26</f>
        <v>0</v>
      </c>
      <c r="O26" s="113" t="n">
        <f aca="false">+Products!O26-'Prod-Prior'!O26</f>
        <v>0</v>
      </c>
      <c r="P26" s="113" t="n">
        <f aca="false">+Products!P26-'Prod-Prior'!P26</f>
        <v>0</v>
      </c>
      <c r="Q26" s="113" t="n">
        <f aca="false">+Products!Q26-'Prod-Prior'!Q26</f>
        <v>0</v>
      </c>
      <c r="R26" s="114" t="n">
        <f aca="false">+Products!R26-'Prod-Prior'!R26</f>
        <v>0</v>
      </c>
      <c r="S26" s="112" t="n">
        <f aca="false">+Products!S26-'Prod-Prior'!S26</f>
        <v>0</v>
      </c>
      <c r="T26" s="113" t="n">
        <f aca="false">+Products!T26-'Prod-Prior'!T26</f>
        <v>0</v>
      </c>
      <c r="U26" s="113" t="n">
        <f aca="false">+Products!U26-'Prod-Prior'!U26</f>
        <v>0</v>
      </c>
      <c r="V26" s="113" t="n">
        <f aca="false">+Products!V26-'Prod-Prior'!V26</f>
        <v>0</v>
      </c>
      <c r="W26" s="115" t="n">
        <f aca="false">+Products!W26-'Prod-Prior'!W26</f>
        <v>0</v>
      </c>
      <c r="X26" s="117" t="n">
        <f aca="false">+Products!X26-'Prod-Prior'!X26</f>
        <v>0</v>
      </c>
      <c r="Y26" s="118" t="n">
        <f aca="false">+Products!Y26-'Prod-Prior'!Y26</f>
        <v>0</v>
      </c>
      <c r="Z26" s="113" t="n">
        <f aca="false">+Products!Z26-'Prod-Prior'!Z26</f>
        <v>0</v>
      </c>
      <c r="AA26" s="118" t="n">
        <f aca="false">+Products!AA26-'Prod-Prior'!AA26</f>
        <v>-0.0370000000000061</v>
      </c>
      <c r="AB26" s="119"/>
      <c r="AC26" s="120"/>
      <c r="AD26" s="112" t="n">
        <f aca="false">+Products!AD26-'Prod-Prior'!AD26</f>
        <v>-0.0649999999999977</v>
      </c>
      <c r="AE26" s="113" t="n">
        <f aca="false">+Products!AE26-'Prod-Prior'!AE26</f>
        <v>0</v>
      </c>
      <c r="AF26" s="113" t="n">
        <f aca="false">+Products!AF26-'Prod-Prior'!AF26</f>
        <v>0</v>
      </c>
      <c r="AG26" s="113" t="n">
        <f aca="false">Products!AG26-'Prod-Prior'!AG26</f>
        <v>0</v>
      </c>
      <c r="AH26" s="113" t="n">
        <f aca="false">+Products!AH26-'Prod-Prior'!AH26</f>
        <v>0</v>
      </c>
      <c r="AI26" s="113" t="n">
        <f aca="false">+Products!AI26-'Prod-Prior'!AI26</f>
        <v>0.00100000000000477</v>
      </c>
      <c r="AJ26" s="113" t="n">
        <f aca="false">+Products!AJ26-'Prod-Prior'!AJ26</f>
        <v>0</v>
      </c>
      <c r="AK26" s="113" t="n">
        <f aca="false">+Products!AK26-'Prod-Prior'!AK26</f>
        <v>0</v>
      </c>
      <c r="AL26" s="113" t="n">
        <f aca="false">+Products!AL26-'Prod-Prior'!AL26</f>
        <v>0</v>
      </c>
      <c r="AM26" s="113" t="n">
        <f aca="false">+Products!AM26-'Prod-Prior'!AM26</f>
        <v>0</v>
      </c>
      <c r="AN26" s="113" t="n">
        <f aca="false">+Products!AN26-'Prod-Prior'!AN26</f>
        <v>0</v>
      </c>
      <c r="AO26" s="113" t="n">
        <f aca="false">+Products!AO26-'Prod-Prior'!AO26</f>
        <v>0</v>
      </c>
      <c r="AP26" s="113" t="n">
        <f aca="false">+Products!AP26-'Prod-Prior'!AP26</f>
        <v>0</v>
      </c>
      <c r="AQ26" s="113" t="n">
        <f aca="false">+Products!AQ26-'Prod-Prior'!AQ26</f>
        <v>0</v>
      </c>
      <c r="AR26" s="113" t="n">
        <f aca="false">+Products!AR26-'Prod-Prior'!AR26</f>
        <v>0</v>
      </c>
      <c r="AS26" s="113" t="n">
        <f aca="false">+Products!AS26-'Prod-Prior'!AS26</f>
        <v>0</v>
      </c>
      <c r="AT26" s="113" t="n">
        <f aca="false">+Products!AT26-'Prod-Prior'!AT26</f>
        <v>0</v>
      </c>
      <c r="AU26" s="113" t="n">
        <f aca="false">+Products!AU26-'Prod-Prior'!AU26</f>
        <v>0</v>
      </c>
      <c r="AV26" s="113" t="n">
        <f aca="false">+Products!AV26-'Prod-Prior'!AV26</f>
        <v>0.0270000000000152</v>
      </c>
      <c r="AW26" s="113" t="n">
        <f aca="false">+Products!AW26-'Prod-Prior'!AW26</f>
        <v>0</v>
      </c>
      <c r="AX26" s="113" t="n">
        <f aca="false">+Products!AX26-'Prod-Prior'!AX26</f>
        <v>0</v>
      </c>
      <c r="AY26" s="113" t="n">
        <f aca="false">Products!AY26-'Prod-Prior'!AY26</f>
        <v>0.00900000000000034</v>
      </c>
      <c r="AZ26" s="113" t="n">
        <f aca="false">Products!AZ26-'Prod-Prior'!AZ26</f>
        <v>0</v>
      </c>
      <c r="BA26" s="114"/>
      <c r="BB26" s="123"/>
      <c r="BH26" s="84"/>
      <c r="BI26" s="85"/>
      <c r="BJ26" s="85"/>
      <c r="BK26" s="85"/>
      <c r="BL26" s="85"/>
      <c r="BM26" s="85"/>
      <c r="BN26" s="86"/>
      <c r="BO26" s="85"/>
      <c r="BP26" s="85"/>
      <c r="BQ26" s="85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</row>
    <row r="27" customFormat="false" ht="15" hidden="false" customHeight="false" outlineLevel="0" collapsed="false">
      <c r="B27" s="71" t="str">
        <f aca="false">Products!B27</f>
        <v>NOV-2000</v>
      </c>
      <c r="C27" s="72"/>
      <c r="D27" s="73" t="n">
        <f aca="false">+Products!D27-'Prod-Prior'!D27</f>
        <v>0.0300000000000011</v>
      </c>
      <c r="E27" s="74" t="n">
        <f aca="false">+Products!E27-'Prod-Prior'!E27</f>
        <v>0</v>
      </c>
      <c r="F27" s="74" t="n">
        <f aca="false">+Products!F27-'Prod-Prior'!F27</f>
        <v>-0.128</v>
      </c>
      <c r="G27" s="74" t="n">
        <f aca="false">+Products!G27-'Prod-Prior'!G27</f>
        <v>0</v>
      </c>
      <c r="H27" s="75" t="n">
        <f aca="false">+Products!H27-'Prod-Prior'!H27</f>
        <v>-0.097999999999999</v>
      </c>
      <c r="I27" s="73" t="n">
        <f aca="false">+Products!I27-'Prod-Prior'!I27</f>
        <v>0</v>
      </c>
      <c r="J27" s="74" t="n">
        <f aca="false">+Products!J27-'Prod-Prior'!J27</f>
        <v>0</v>
      </c>
      <c r="K27" s="74" t="n">
        <f aca="false">+Products!K27-'Prod-Prior'!K27</f>
        <v>0</v>
      </c>
      <c r="L27" s="74" t="n">
        <f aca="false">+Products!L27-'Prod-Prior'!L27</f>
        <v>0</v>
      </c>
      <c r="M27" s="75" t="n">
        <f aca="false">+Products!M27-'Prod-Prior'!M27</f>
        <v>0</v>
      </c>
      <c r="N27" s="73" t="n">
        <f aca="false">+Products!N27-'Prod-Prior'!N27</f>
        <v>0</v>
      </c>
      <c r="O27" s="74" t="n">
        <f aca="false">+Products!O27-'Prod-Prior'!O27</f>
        <v>0</v>
      </c>
      <c r="P27" s="74" t="n">
        <f aca="false">+Products!P27-'Prod-Prior'!P27</f>
        <v>0</v>
      </c>
      <c r="Q27" s="74" t="n">
        <f aca="false">+Products!Q27-'Prod-Prior'!Q27</f>
        <v>0</v>
      </c>
      <c r="R27" s="75" t="n">
        <f aca="false">+Products!R27-'Prod-Prior'!R27</f>
        <v>0</v>
      </c>
      <c r="S27" s="73" t="n">
        <f aca="false">+Products!S27-'Prod-Prior'!S27</f>
        <v>0</v>
      </c>
      <c r="T27" s="74" t="n">
        <f aca="false">+Products!T27-'Prod-Prior'!T27</f>
        <v>0</v>
      </c>
      <c r="U27" s="74" t="n">
        <f aca="false">+Products!U27-'Prod-Prior'!U27</f>
        <v>0</v>
      </c>
      <c r="V27" s="74" t="n">
        <f aca="false">+Products!V27-'Prod-Prior'!V27</f>
        <v>0</v>
      </c>
      <c r="W27" s="76" t="n">
        <f aca="false">+Products!W27-'Prod-Prior'!W27</f>
        <v>0</v>
      </c>
      <c r="X27" s="77" t="n">
        <f aca="false">+Products!X27-'Prod-Prior'!X27</f>
        <v>0</v>
      </c>
      <c r="Y27" s="78" t="n">
        <f aca="false">+Products!Y27-'Prod-Prior'!Y27</f>
        <v>0</v>
      </c>
      <c r="Z27" s="74" t="n">
        <f aca="false">+Products!Z27-'Prod-Prior'!Z27</f>
        <v>0</v>
      </c>
      <c r="AA27" s="78" t="n">
        <f aca="false">+Products!AA27-'Prod-Prior'!AA27</f>
        <v>-0.0349999999999966</v>
      </c>
      <c r="AB27" s="79"/>
      <c r="AC27" s="80"/>
      <c r="AD27" s="73" t="n">
        <f aca="false">+Products!AD27-'Prod-Prior'!AD27</f>
        <v>0.00400000000000134</v>
      </c>
      <c r="AE27" s="74" t="n">
        <f aca="false">+Products!AE27-'Prod-Prior'!AE27</f>
        <v>0</v>
      </c>
      <c r="AF27" s="74" t="n">
        <f aca="false">+Products!AF27-'Prod-Prior'!AF27</f>
        <v>0</v>
      </c>
      <c r="AG27" s="74" t="n">
        <f aca="false">Products!AG27-'Prod-Prior'!AG27</f>
        <v>0</v>
      </c>
      <c r="AH27" s="74" t="n">
        <f aca="false">+Products!AH27-'Prod-Prior'!AH27</f>
        <v>0</v>
      </c>
      <c r="AI27" s="74" t="n">
        <f aca="false">+Products!AI27-'Prod-Prior'!AI27</f>
        <v>0.000999999999997669</v>
      </c>
      <c r="AJ27" s="74" t="n">
        <f aca="false">+Products!AJ27-'Prod-Prior'!AJ27</f>
        <v>0</v>
      </c>
      <c r="AK27" s="74" t="n">
        <f aca="false">+Products!AK27-'Prod-Prior'!AK27</f>
        <v>0</v>
      </c>
      <c r="AL27" s="74" t="n">
        <f aca="false">+Products!AL27-'Prod-Prior'!AL27</f>
        <v>0</v>
      </c>
      <c r="AM27" s="74" t="n">
        <f aca="false">+Products!AM27-'Prod-Prior'!AM27</f>
        <v>0</v>
      </c>
      <c r="AN27" s="74" t="n">
        <f aca="false">+Products!AN27-'Prod-Prior'!AN27</f>
        <v>0</v>
      </c>
      <c r="AO27" s="74" t="n">
        <f aca="false">+Products!AO27-'Prod-Prior'!AO27</f>
        <v>0</v>
      </c>
      <c r="AP27" s="74" t="n">
        <f aca="false">+Products!AP27-'Prod-Prior'!AP27</f>
        <v>0</v>
      </c>
      <c r="AQ27" s="74" t="n">
        <f aca="false">+Products!AQ27-'Prod-Prior'!AQ27</f>
        <v>0</v>
      </c>
      <c r="AR27" s="74" t="n">
        <f aca="false">+Products!AR27-'Prod-Prior'!AR27</f>
        <v>0</v>
      </c>
      <c r="AS27" s="74" t="n">
        <f aca="false">+Products!AS27-'Prod-Prior'!AS27</f>
        <v>0</v>
      </c>
      <c r="AT27" s="74" t="n">
        <f aca="false">+Products!AT27-'Prod-Prior'!AT27</f>
        <v>0</v>
      </c>
      <c r="AU27" s="74" t="n">
        <f aca="false">+Products!AU27-'Prod-Prior'!AU27</f>
        <v>0</v>
      </c>
      <c r="AV27" s="74" t="n">
        <f aca="false">+Products!AV27-'Prod-Prior'!AV27</f>
        <v>0.0270000000000152</v>
      </c>
      <c r="AW27" s="74" t="n">
        <f aca="false">+Products!AW27-'Prod-Prior'!AW27</f>
        <v>0</v>
      </c>
      <c r="AX27" s="74" t="n">
        <f aca="false">+Products!AX27-'Prod-Prior'!AX27</f>
        <v>0</v>
      </c>
      <c r="AY27" s="74" t="n">
        <f aca="false">Products!AY27-'Prod-Prior'!AY27</f>
        <v>0.00900000000000034</v>
      </c>
      <c r="AZ27" s="74" t="n">
        <f aca="false">Products!AZ27-'Prod-Prior'!AZ27</f>
        <v>0</v>
      </c>
      <c r="BA27" s="75"/>
      <c r="BB27" s="83"/>
      <c r="BH27" s="84"/>
      <c r="BI27" s="85"/>
      <c r="BJ27" s="85"/>
      <c r="BK27" s="85"/>
      <c r="BL27" s="85"/>
      <c r="BM27" s="85"/>
      <c r="BN27" s="86"/>
      <c r="BO27" s="85"/>
      <c r="BP27" s="85"/>
      <c r="BQ27" s="85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</row>
    <row r="28" customFormat="false" ht="15" hidden="false" customHeight="false" outlineLevel="0" collapsed="false">
      <c r="B28" s="71" t="str">
        <f aca="false">Products!B28</f>
        <v>DEC-2000</v>
      </c>
      <c r="C28" s="72"/>
      <c r="D28" s="73" t="n">
        <f aca="false">+Products!D28-'Prod-Prior'!D28</f>
        <v>0.0400000000000205</v>
      </c>
      <c r="E28" s="74" t="n">
        <f aca="false">+Products!E28-'Prod-Prior'!E28</f>
        <v>0</v>
      </c>
      <c r="F28" s="74" t="n">
        <f aca="false">+Products!F28-'Prod-Prior'!F28</f>
        <v>-0.154</v>
      </c>
      <c r="G28" s="74" t="n">
        <f aca="false">+Products!G28-'Prod-Prior'!G28</f>
        <v>0</v>
      </c>
      <c r="H28" s="75" t="n">
        <f aca="false">+Products!H28-'Prod-Prior'!H28</f>
        <v>-0.113999999999976</v>
      </c>
      <c r="I28" s="73" t="n">
        <f aca="false">+Products!I28-'Prod-Prior'!I28</f>
        <v>0.00600000000000023</v>
      </c>
      <c r="J28" s="74" t="n">
        <f aca="false">+Products!J28-'Prod-Prior'!J28</f>
        <v>0</v>
      </c>
      <c r="K28" s="74" t="n">
        <f aca="false">+Products!K28-'Prod-Prior'!K28</f>
        <v>0</v>
      </c>
      <c r="L28" s="74" t="n">
        <f aca="false">+Products!L28-'Prod-Prior'!L28</f>
        <v>0</v>
      </c>
      <c r="M28" s="75" t="n">
        <f aca="false">+Products!M28-'Prod-Prior'!M28</f>
        <v>0.00600000000000023</v>
      </c>
      <c r="N28" s="73" t="n">
        <f aca="false">+Products!N28-'Prod-Prior'!N28</f>
        <v>0</v>
      </c>
      <c r="O28" s="74" t="n">
        <f aca="false">+Products!O28-'Prod-Prior'!O28</f>
        <v>0</v>
      </c>
      <c r="P28" s="74" t="n">
        <f aca="false">+Products!P28-'Prod-Prior'!P28</f>
        <v>0</v>
      </c>
      <c r="Q28" s="74" t="n">
        <f aca="false">+Products!Q28-'Prod-Prior'!Q28</f>
        <v>0</v>
      </c>
      <c r="R28" s="75" t="n">
        <f aca="false">+Products!R28-'Prod-Prior'!R28</f>
        <v>0</v>
      </c>
      <c r="S28" s="73" t="n">
        <f aca="false">+Products!S28-'Prod-Prior'!S28</f>
        <v>0</v>
      </c>
      <c r="T28" s="74" t="n">
        <f aca="false">+Products!T28-'Prod-Prior'!T28</f>
        <v>0</v>
      </c>
      <c r="U28" s="74" t="n">
        <f aca="false">+Products!U28-'Prod-Prior'!U28</f>
        <v>0</v>
      </c>
      <c r="V28" s="74" t="n">
        <f aca="false">+Products!V28-'Prod-Prior'!V28</f>
        <v>0</v>
      </c>
      <c r="W28" s="76" t="n">
        <f aca="false">+Products!W28-'Prod-Prior'!W28</f>
        <v>0</v>
      </c>
      <c r="X28" s="77" t="n">
        <f aca="false">+Products!X28-'Prod-Prior'!X28</f>
        <v>0</v>
      </c>
      <c r="Y28" s="78" t="n">
        <f aca="false">+Products!Y28-'Prod-Prior'!Y28</f>
        <v>0</v>
      </c>
      <c r="Z28" s="74" t="n">
        <f aca="false">+Products!Z28-'Prod-Prior'!Z28</f>
        <v>0</v>
      </c>
      <c r="AA28" s="78" t="n">
        <f aca="false">+Products!AA28-'Prod-Prior'!AA28</f>
        <v>-0.032999999999987</v>
      </c>
      <c r="AB28" s="79"/>
      <c r="AC28" s="80"/>
      <c r="AD28" s="73" t="n">
        <f aca="false">+Products!AD28-'Prod-Prior'!AD28</f>
        <v>0.00399999999999778</v>
      </c>
      <c r="AE28" s="74" t="n">
        <f aca="false">+Products!AE28-'Prod-Prior'!AE28</f>
        <v>0</v>
      </c>
      <c r="AF28" s="74" t="n">
        <f aca="false">+Products!AF28-'Prod-Prior'!AF28</f>
        <v>102</v>
      </c>
      <c r="AG28" s="74" t="n">
        <f aca="false">Products!AG28-'Prod-Prior'!AG28</f>
        <v>0</v>
      </c>
      <c r="AH28" s="74" t="n">
        <f aca="false">+Products!AH28-'Prod-Prior'!AH28</f>
        <v>0</v>
      </c>
      <c r="AI28" s="74" t="n">
        <f aca="false">+Products!AI28-'Prod-Prior'!AI28</f>
        <v>0</v>
      </c>
      <c r="AJ28" s="74" t="n">
        <f aca="false">+Products!AJ28-'Prod-Prior'!AJ28</f>
        <v>0</v>
      </c>
      <c r="AK28" s="74" t="n">
        <f aca="false">+Products!AK28-'Prod-Prior'!AK28</f>
        <v>0</v>
      </c>
      <c r="AL28" s="74" t="n">
        <f aca="false">+Products!AL28-'Prod-Prior'!AL28</f>
        <v>0</v>
      </c>
      <c r="AM28" s="74" t="n">
        <f aca="false">+Products!AM28-'Prod-Prior'!AM28</f>
        <v>0</v>
      </c>
      <c r="AN28" s="74" t="n">
        <f aca="false">+Products!AN28-'Prod-Prior'!AN28</f>
        <v>0</v>
      </c>
      <c r="AO28" s="74" t="n">
        <f aca="false">+Products!AO28-'Prod-Prior'!AO28</f>
        <v>0</v>
      </c>
      <c r="AP28" s="74" t="n">
        <f aca="false">+Products!AP28-'Prod-Prior'!AP28</f>
        <v>0</v>
      </c>
      <c r="AQ28" s="74" t="n">
        <f aca="false">+Products!AQ28-'Prod-Prior'!AQ28</f>
        <v>0</v>
      </c>
      <c r="AR28" s="74" t="n">
        <f aca="false">+Products!AR28-'Prod-Prior'!AR28</f>
        <v>0</v>
      </c>
      <c r="AS28" s="74" t="n">
        <f aca="false">+Products!AS28-'Prod-Prior'!AS28</f>
        <v>0</v>
      </c>
      <c r="AT28" s="74" t="n">
        <f aca="false">+Products!AT28-'Prod-Prior'!AT28</f>
        <v>0</v>
      </c>
      <c r="AU28" s="74" t="n">
        <f aca="false">+Products!AU28-'Prod-Prior'!AU28</f>
        <v>0</v>
      </c>
      <c r="AV28" s="74" t="n">
        <f aca="false">+Products!AV28-'Prod-Prior'!AV28</f>
        <v>0.0250000000000057</v>
      </c>
      <c r="AW28" s="74" t="n">
        <f aca="false">+Products!AW28-'Prod-Prior'!AW28</f>
        <v>0</v>
      </c>
      <c r="AX28" s="74" t="n">
        <f aca="false">+Products!AX28-'Prod-Prior'!AX28</f>
        <v>0</v>
      </c>
      <c r="AY28" s="74" t="n">
        <f aca="false">Products!AY28-'Prod-Prior'!AY28</f>
        <v>0.00900000000000034</v>
      </c>
      <c r="AZ28" s="74" t="n">
        <f aca="false">Products!AZ28-'Prod-Prior'!AZ28</f>
        <v>0</v>
      </c>
      <c r="BA28" s="75"/>
      <c r="BB28" s="83"/>
      <c r="BH28" s="84"/>
      <c r="BI28" s="85"/>
      <c r="BJ28" s="85"/>
      <c r="BK28" s="85"/>
      <c r="BL28" s="85"/>
      <c r="BM28" s="85"/>
      <c r="BN28" s="86"/>
      <c r="BO28" s="85"/>
      <c r="BP28" s="85"/>
      <c r="BQ28" s="85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</row>
    <row r="29" customFormat="false" ht="15" hidden="false" customHeight="false" outlineLevel="0" collapsed="false">
      <c r="B29" s="110" t="str">
        <f aca="false">Products!B29</f>
        <v>JAN-2001</v>
      </c>
      <c r="C29" s="111"/>
      <c r="D29" s="112" t="n">
        <f aca="false">+Products!D29-'Prod-Prior'!D29</f>
        <v>-0.00399999999999778</v>
      </c>
      <c r="E29" s="113" t="n">
        <f aca="false">+Products!E29-'Prod-Prior'!E29</f>
        <v>0</v>
      </c>
      <c r="F29" s="113" t="n">
        <f aca="false">+Products!F29-'Prod-Prior'!F29</f>
        <v>0</v>
      </c>
      <c r="G29" s="113" t="n">
        <f aca="false">+Products!G29-'Prod-Prior'!G29</f>
        <v>0</v>
      </c>
      <c r="H29" s="114" t="n">
        <f aca="false">+Products!H29-'Prod-Prior'!H29</f>
        <v>-0.00399999999999778</v>
      </c>
      <c r="I29" s="112" t="n">
        <f aca="false">+Products!I29-'Prod-Prior'!I29</f>
        <v>0</v>
      </c>
      <c r="J29" s="113" t="n">
        <f aca="false">+Products!J29-'Prod-Prior'!J29</f>
        <v>0</v>
      </c>
      <c r="K29" s="113" t="n">
        <f aca="false">+Products!K29-'Prod-Prior'!K29</f>
        <v>0</v>
      </c>
      <c r="L29" s="113" t="n">
        <f aca="false">+Products!L29-'Prod-Prior'!L29</f>
        <v>0</v>
      </c>
      <c r="M29" s="114" t="n">
        <f aca="false">+Products!M29-'Prod-Prior'!M29</f>
        <v>0</v>
      </c>
      <c r="N29" s="112" t="n">
        <f aca="false">+Products!N29-'Prod-Prior'!N29</f>
        <v>0</v>
      </c>
      <c r="O29" s="113" t="n">
        <f aca="false">+Products!O29-'Prod-Prior'!O29</f>
        <v>0</v>
      </c>
      <c r="P29" s="113" t="n">
        <f aca="false">+Products!P29-'Prod-Prior'!P29</f>
        <v>0</v>
      </c>
      <c r="Q29" s="113" t="n">
        <f aca="false">+Products!Q29-'Prod-Prior'!Q29</f>
        <v>0</v>
      </c>
      <c r="R29" s="114" t="n">
        <f aca="false">+Products!R29-'Prod-Prior'!R29</f>
        <v>0</v>
      </c>
      <c r="S29" s="112" t="n">
        <f aca="false">+Products!S29-'Prod-Prior'!S29</f>
        <v>0</v>
      </c>
      <c r="T29" s="113" t="n">
        <f aca="false">+Products!T29-'Prod-Prior'!T29</f>
        <v>0</v>
      </c>
      <c r="U29" s="113" t="n">
        <f aca="false">+Products!U29-'Prod-Prior'!U29</f>
        <v>0</v>
      </c>
      <c r="V29" s="113" t="n">
        <f aca="false">+Products!V29-'Prod-Prior'!V29</f>
        <v>0</v>
      </c>
      <c r="W29" s="115" t="n">
        <f aca="false">+Products!W29-'Prod-Prior'!W29</f>
        <v>0</v>
      </c>
      <c r="X29" s="117" t="n">
        <f aca="false">+Products!X29-'Prod-Prior'!X29</f>
        <v>0</v>
      </c>
      <c r="Y29" s="118" t="n">
        <f aca="false">+Products!Y29-'Prod-Prior'!Y29</f>
        <v>0</v>
      </c>
      <c r="Z29" s="113" t="n">
        <f aca="false">+Products!Z29-'Prod-Prior'!Z29</f>
        <v>0</v>
      </c>
      <c r="AA29" s="118" t="n">
        <f aca="false">+Products!AA29-'Prod-Prior'!AA29</f>
        <v>0</v>
      </c>
      <c r="AB29" s="119"/>
      <c r="AC29" s="120"/>
      <c r="AD29" s="112" t="n">
        <f aca="false">+Products!AD29-'Prod-Prior'!AD29</f>
        <v>0.00300000000000011</v>
      </c>
      <c r="AE29" s="113" t="n">
        <f aca="false">+Products!AE29-'Prod-Prior'!AE29</f>
        <v>0</v>
      </c>
      <c r="AF29" s="113" t="n">
        <f aca="false">+Products!AF29-'Prod-Prior'!AF29</f>
        <v>0</v>
      </c>
      <c r="AG29" s="113" t="n">
        <f aca="false">Products!AG29-'Prod-Prior'!AG29</f>
        <v>0</v>
      </c>
      <c r="AH29" s="113" t="n">
        <f aca="false">+Products!AH29-'Prod-Prior'!AH29</f>
        <v>0</v>
      </c>
      <c r="AI29" s="113" t="n">
        <f aca="false">+Products!AI29-'Prod-Prior'!AI29</f>
        <v>0</v>
      </c>
      <c r="AJ29" s="113" t="n">
        <f aca="false">+Products!AJ29-'Prod-Prior'!AJ29</f>
        <v>0</v>
      </c>
      <c r="AK29" s="113" t="n">
        <f aca="false">+Products!AK29-'Prod-Prior'!AK29</f>
        <v>0</v>
      </c>
      <c r="AL29" s="113" t="n">
        <f aca="false">+Products!AL29-'Prod-Prior'!AL29</f>
        <v>0</v>
      </c>
      <c r="AM29" s="113" t="n">
        <f aca="false">+Products!AM29-'Prod-Prior'!AM29</f>
        <v>0</v>
      </c>
      <c r="AN29" s="113" t="n">
        <f aca="false">+Products!AN29-'Prod-Prior'!AN29</f>
        <v>0</v>
      </c>
      <c r="AO29" s="113" t="n">
        <f aca="false">+Products!AO29-'Prod-Prior'!AO29</f>
        <v>0</v>
      </c>
      <c r="AP29" s="113" t="n">
        <f aca="false">+Products!AP29-'Prod-Prior'!AP29</f>
        <v>0</v>
      </c>
      <c r="AQ29" s="113" t="n">
        <f aca="false">+Products!AQ29-'Prod-Prior'!AQ29</f>
        <v>0</v>
      </c>
      <c r="AR29" s="113" t="n">
        <f aca="false">+Products!AR29-'Prod-Prior'!AR29</f>
        <v>0</v>
      </c>
      <c r="AS29" s="113" t="n">
        <f aca="false">+Products!AS29-'Prod-Prior'!AS29</f>
        <v>0</v>
      </c>
      <c r="AT29" s="113" t="n">
        <f aca="false">+Products!AT29-'Prod-Prior'!AT29</f>
        <v>0</v>
      </c>
      <c r="AU29" s="113" t="n">
        <f aca="false">+Products!AU29-'Prod-Prior'!AU29</f>
        <v>0</v>
      </c>
      <c r="AV29" s="113" t="n">
        <f aca="false">+Products!AV29-'Prod-Prior'!AV29</f>
        <v>0</v>
      </c>
      <c r="AW29" s="113" t="n">
        <f aca="false">+Products!AW29-'Prod-Prior'!AW29</f>
        <v>0</v>
      </c>
      <c r="AX29" s="113" t="n">
        <f aca="false">+Products!AX29-'Prod-Prior'!AX29</f>
        <v>0</v>
      </c>
      <c r="AY29" s="113" t="n">
        <f aca="false">Products!AY29-'Prod-Prior'!AY29</f>
        <v>0</v>
      </c>
      <c r="AZ29" s="113" t="n">
        <f aca="false">Products!AZ29-'Prod-Prior'!AZ29</f>
        <v>0</v>
      </c>
      <c r="BA29" s="114"/>
      <c r="BB29" s="123"/>
      <c r="BH29" s="84"/>
      <c r="BI29" s="85"/>
      <c r="BJ29" s="85"/>
      <c r="BK29" s="85"/>
      <c r="BL29" s="85"/>
      <c r="BM29" s="85"/>
      <c r="BN29" s="86"/>
      <c r="BO29" s="85"/>
      <c r="BP29" s="85"/>
      <c r="BQ29" s="85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</row>
    <row r="30" customFormat="false" ht="15" hidden="false" customHeight="false" outlineLevel="0" collapsed="false">
      <c r="B30" s="71" t="str">
        <f aca="false">Products!B30</f>
        <v>FEB-2001</v>
      </c>
      <c r="C30" s="72"/>
      <c r="D30" s="73" t="n">
        <f aca="false">+Products!D30-'Prod-Prior'!D30</f>
        <v>-0.00200000000000067</v>
      </c>
      <c r="E30" s="74" t="n">
        <f aca="false">+Products!E30-'Prod-Prior'!E30</f>
        <v>0</v>
      </c>
      <c r="F30" s="74" t="n">
        <f aca="false">+Products!F30-'Prod-Prior'!F30</f>
        <v>0</v>
      </c>
      <c r="G30" s="74" t="n">
        <f aca="false">+Products!G30-'Prod-Prior'!G30</f>
        <v>0</v>
      </c>
      <c r="H30" s="75" t="n">
        <f aca="false">+Products!H30-'Prod-Prior'!H30</f>
        <v>-0.00200000000000067</v>
      </c>
      <c r="I30" s="73" t="n">
        <f aca="false">+Products!I30-'Prod-Prior'!I30</f>
        <v>0</v>
      </c>
      <c r="J30" s="74" t="n">
        <f aca="false">+Products!J30-'Prod-Prior'!J30</f>
        <v>0</v>
      </c>
      <c r="K30" s="74" t="n">
        <f aca="false">+Products!K30-'Prod-Prior'!K30</f>
        <v>0</v>
      </c>
      <c r="L30" s="74" t="n">
        <f aca="false">+Products!L30-'Prod-Prior'!L30</f>
        <v>0</v>
      </c>
      <c r="M30" s="75" t="n">
        <f aca="false">+Products!M30-'Prod-Prior'!M30</f>
        <v>0</v>
      </c>
      <c r="N30" s="73" t="n">
        <f aca="false">+Products!N30-'Prod-Prior'!N30</f>
        <v>0</v>
      </c>
      <c r="O30" s="74" t="n">
        <f aca="false">+Products!O30-'Prod-Prior'!O30</f>
        <v>0</v>
      </c>
      <c r="P30" s="74" t="n">
        <f aca="false">+Products!P30-'Prod-Prior'!P30</f>
        <v>0</v>
      </c>
      <c r="Q30" s="74" t="n">
        <f aca="false">+Products!Q30-'Prod-Prior'!Q30</f>
        <v>0</v>
      </c>
      <c r="R30" s="75" t="n">
        <f aca="false">+Products!R30-'Prod-Prior'!R30</f>
        <v>0</v>
      </c>
      <c r="S30" s="73" t="n">
        <f aca="false">+Products!S30-'Prod-Prior'!S30</f>
        <v>0</v>
      </c>
      <c r="T30" s="74" t="n">
        <f aca="false">+Products!T30-'Prod-Prior'!T30</f>
        <v>0</v>
      </c>
      <c r="U30" s="74" t="n">
        <f aca="false">+Products!U30-'Prod-Prior'!U30</f>
        <v>0</v>
      </c>
      <c r="V30" s="74" t="n">
        <f aca="false">+Products!V30-'Prod-Prior'!V30</f>
        <v>0</v>
      </c>
      <c r="W30" s="76" t="n">
        <f aca="false">+Products!W30-'Prod-Prior'!W30</f>
        <v>0</v>
      </c>
      <c r="X30" s="77" t="n">
        <f aca="false">+Products!X30-'Prod-Prior'!X30</f>
        <v>0</v>
      </c>
      <c r="Y30" s="78" t="n">
        <f aca="false">+Products!Y30-'Prod-Prior'!Y30</f>
        <v>0</v>
      </c>
      <c r="Z30" s="74" t="n">
        <f aca="false">+Products!Z30-'Prod-Prior'!Z30</f>
        <v>0</v>
      </c>
      <c r="AA30" s="78" t="n">
        <f aca="false">+Products!AA30-'Prod-Prior'!AA30</f>
        <v>0</v>
      </c>
      <c r="AB30" s="79"/>
      <c r="AC30" s="80"/>
      <c r="AD30" s="73" t="n">
        <f aca="false">+Products!AD30-'Prod-Prior'!AD30</f>
        <v>0</v>
      </c>
      <c r="AE30" s="74" t="n">
        <f aca="false">+Products!AE30-'Prod-Prior'!AE30</f>
        <v>0</v>
      </c>
      <c r="AF30" s="74" t="n">
        <f aca="false">+Products!AF30-'Prod-Prior'!AF30</f>
        <v>0</v>
      </c>
      <c r="AG30" s="74" t="n">
        <f aca="false">Products!AG30-'Prod-Prior'!AG30</f>
        <v>0</v>
      </c>
      <c r="AH30" s="74" t="n">
        <f aca="false">+Products!AH30-'Prod-Prior'!AH30</f>
        <v>0</v>
      </c>
      <c r="AI30" s="74" t="n">
        <f aca="false">+Products!AI30-'Prod-Prior'!AI30</f>
        <v>0</v>
      </c>
      <c r="AJ30" s="74" t="n">
        <f aca="false">+Products!AJ30-'Prod-Prior'!AJ30</f>
        <v>0</v>
      </c>
      <c r="AK30" s="74" t="n">
        <f aca="false">+Products!AK30-'Prod-Prior'!AK30</f>
        <v>0</v>
      </c>
      <c r="AL30" s="74" t="n">
        <f aca="false">+Products!AL30-'Prod-Prior'!AL30</f>
        <v>0</v>
      </c>
      <c r="AM30" s="74" t="n">
        <f aca="false">+Products!AM30-'Prod-Prior'!AM30</f>
        <v>0</v>
      </c>
      <c r="AN30" s="74" t="n">
        <f aca="false">+Products!AN30-'Prod-Prior'!AN30</f>
        <v>0</v>
      </c>
      <c r="AO30" s="74" t="n">
        <f aca="false">+Products!AO30-'Prod-Prior'!AO30</f>
        <v>0</v>
      </c>
      <c r="AP30" s="74" t="n">
        <f aca="false">+Products!AP30-'Prod-Prior'!AP30</f>
        <v>0</v>
      </c>
      <c r="AQ30" s="74" t="n">
        <f aca="false">+Products!AQ30-'Prod-Prior'!AQ30</f>
        <v>0</v>
      </c>
      <c r="AR30" s="74" t="n">
        <f aca="false">+Products!AR30-'Prod-Prior'!AR30</f>
        <v>0</v>
      </c>
      <c r="AS30" s="74" t="n">
        <f aca="false">+Products!AS30-'Prod-Prior'!AS30</f>
        <v>0</v>
      </c>
      <c r="AT30" s="74" t="n">
        <f aca="false">+Products!AT30-'Prod-Prior'!AT30</f>
        <v>0</v>
      </c>
      <c r="AU30" s="74" t="n">
        <f aca="false">+Products!AU30-'Prod-Prior'!AU30</f>
        <v>0</v>
      </c>
      <c r="AV30" s="74" t="n">
        <f aca="false">+Products!AV30-'Prod-Prior'!AV30</f>
        <v>0</v>
      </c>
      <c r="AW30" s="74" t="n">
        <f aca="false">+Products!AW30-'Prod-Prior'!AW30</f>
        <v>0</v>
      </c>
      <c r="AX30" s="74" t="n">
        <f aca="false">+Products!AX30-'Prod-Prior'!AX30</f>
        <v>0</v>
      </c>
      <c r="AY30" s="74" t="n">
        <f aca="false">Products!AY30-'Prod-Prior'!AY30</f>
        <v>0</v>
      </c>
      <c r="AZ30" s="74" t="n">
        <f aca="false">Products!AZ30-'Prod-Prior'!AZ30</f>
        <v>0</v>
      </c>
      <c r="BA30" s="75"/>
      <c r="BB30" s="83"/>
      <c r="BH30" s="84"/>
      <c r="BI30" s="85"/>
      <c r="BJ30" s="85"/>
      <c r="BK30" s="85"/>
      <c r="BL30" s="85"/>
      <c r="BM30" s="85"/>
      <c r="BN30" s="86"/>
      <c r="BO30" s="85"/>
      <c r="BP30" s="85"/>
      <c r="BQ30" s="85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</row>
    <row r="31" customFormat="false" ht="15" hidden="false" customHeight="false" outlineLevel="0" collapsed="false">
      <c r="B31" s="71" t="str">
        <f aca="false">Products!B31</f>
        <v>MAR-2001</v>
      </c>
      <c r="C31" s="72"/>
      <c r="D31" s="73" t="n">
        <f aca="false">+Products!D31-'Prod-Prior'!D31</f>
        <v>0</v>
      </c>
      <c r="E31" s="74" t="n">
        <f aca="false">+Products!E31-'Prod-Prior'!E31</f>
        <v>0</v>
      </c>
      <c r="F31" s="74" t="n">
        <f aca="false">+Products!F31-'Prod-Prior'!F31</f>
        <v>0</v>
      </c>
      <c r="G31" s="74" t="n">
        <f aca="false">+Products!G31-'Prod-Prior'!G31</f>
        <v>0</v>
      </c>
      <c r="H31" s="75" t="n">
        <f aca="false">+Products!H31-'Prod-Prior'!H31</f>
        <v>0</v>
      </c>
      <c r="I31" s="73" t="n">
        <f aca="false">+Products!I31-'Prod-Prior'!I31</f>
        <v>0</v>
      </c>
      <c r="J31" s="74" t="n">
        <f aca="false">+Products!J31-'Prod-Prior'!J31</f>
        <v>0</v>
      </c>
      <c r="K31" s="74" t="n">
        <f aca="false">+Products!K31-'Prod-Prior'!K31</f>
        <v>0</v>
      </c>
      <c r="L31" s="74" t="n">
        <f aca="false">+Products!L31-'Prod-Prior'!L31</f>
        <v>0</v>
      </c>
      <c r="M31" s="75" t="n">
        <f aca="false">+Products!M31-'Prod-Prior'!M31</f>
        <v>0</v>
      </c>
      <c r="N31" s="73" t="n">
        <f aca="false">+Products!N31-'Prod-Prior'!N31</f>
        <v>0</v>
      </c>
      <c r="O31" s="74" t="n">
        <f aca="false">+Products!O31-'Prod-Prior'!O31</f>
        <v>0</v>
      </c>
      <c r="P31" s="74" t="n">
        <f aca="false">+Products!P31-'Prod-Prior'!P31</f>
        <v>0</v>
      </c>
      <c r="Q31" s="74" t="n">
        <f aca="false">+Products!Q31-'Prod-Prior'!Q31</f>
        <v>0</v>
      </c>
      <c r="R31" s="75" t="n">
        <f aca="false">+Products!R31-'Prod-Prior'!R31</f>
        <v>0</v>
      </c>
      <c r="S31" s="73" t="n">
        <f aca="false">+Products!S31-'Prod-Prior'!S31</f>
        <v>0</v>
      </c>
      <c r="T31" s="74" t="n">
        <f aca="false">+Products!T31-'Prod-Prior'!T31</f>
        <v>0</v>
      </c>
      <c r="U31" s="74" t="n">
        <f aca="false">+Products!U31-'Prod-Prior'!U31</f>
        <v>0</v>
      </c>
      <c r="V31" s="74" t="n">
        <f aca="false">+Products!V31-'Prod-Prior'!V31</f>
        <v>0</v>
      </c>
      <c r="W31" s="76" t="n">
        <f aca="false">+Products!W31-'Prod-Prior'!W31</f>
        <v>0</v>
      </c>
      <c r="X31" s="77" t="n">
        <f aca="false">+Products!X31-'Prod-Prior'!X31</f>
        <v>0</v>
      </c>
      <c r="Y31" s="78" t="n">
        <f aca="false">+Products!Y31-'Prod-Prior'!Y31</f>
        <v>0</v>
      </c>
      <c r="Z31" s="74" t="n">
        <f aca="false">+Products!Z31-'Prod-Prior'!Z31</f>
        <v>0</v>
      </c>
      <c r="AA31" s="78" t="n">
        <f aca="false">+Products!AA31-'Prod-Prior'!AA31</f>
        <v>0</v>
      </c>
      <c r="AB31" s="79"/>
      <c r="AC31" s="80"/>
      <c r="AD31" s="73" t="n">
        <f aca="false">+Products!AD31-'Prod-Prior'!AD31</f>
        <v>0</v>
      </c>
      <c r="AE31" s="74" t="n">
        <f aca="false">+Products!AE31-'Prod-Prior'!AE31</f>
        <v>0</v>
      </c>
      <c r="AF31" s="74" t="n">
        <f aca="false">+Products!AF31-'Prod-Prior'!AF31</f>
        <v>0</v>
      </c>
      <c r="AG31" s="74" t="n">
        <f aca="false">Products!AG31-'Prod-Prior'!AG31</f>
        <v>0</v>
      </c>
      <c r="AH31" s="74" t="n">
        <f aca="false">+Products!AH31-'Prod-Prior'!AH31</f>
        <v>0</v>
      </c>
      <c r="AI31" s="74" t="n">
        <f aca="false">+Products!AI31-'Prod-Prior'!AI31</f>
        <v>0</v>
      </c>
      <c r="AJ31" s="74" t="n">
        <f aca="false">+Products!AJ31-'Prod-Prior'!AJ31</f>
        <v>0</v>
      </c>
      <c r="AK31" s="74" t="n">
        <f aca="false">+Products!AK31-'Prod-Prior'!AK31</f>
        <v>0</v>
      </c>
      <c r="AL31" s="74" t="n">
        <f aca="false">+Products!AL31-'Prod-Prior'!AL31</f>
        <v>0</v>
      </c>
      <c r="AM31" s="74" t="n">
        <f aca="false">+Products!AM31-'Prod-Prior'!AM31</f>
        <v>0</v>
      </c>
      <c r="AN31" s="74" t="n">
        <f aca="false">+Products!AN31-'Prod-Prior'!AN31</f>
        <v>0</v>
      </c>
      <c r="AO31" s="74" t="n">
        <f aca="false">+Products!AO31-'Prod-Prior'!AO31</f>
        <v>0</v>
      </c>
      <c r="AP31" s="74" t="n">
        <f aca="false">+Products!AP31-'Prod-Prior'!AP31</f>
        <v>0</v>
      </c>
      <c r="AQ31" s="74" t="n">
        <f aca="false">+Products!AQ31-'Prod-Prior'!AQ31</f>
        <v>0</v>
      </c>
      <c r="AR31" s="74" t="n">
        <f aca="false">+Products!AR31-'Prod-Prior'!AR31</f>
        <v>0</v>
      </c>
      <c r="AS31" s="74" t="n">
        <f aca="false">+Products!AS31-'Prod-Prior'!AS31</f>
        <v>0</v>
      </c>
      <c r="AT31" s="74" t="n">
        <f aca="false">+Products!AT31-'Prod-Prior'!AT31</f>
        <v>0</v>
      </c>
      <c r="AU31" s="74" t="n">
        <f aca="false">+Products!AU31-'Prod-Prior'!AU31</f>
        <v>0</v>
      </c>
      <c r="AV31" s="74" t="n">
        <f aca="false">+Products!AV31-'Prod-Prior'!AV31</f>
        <v>0</v>
      </c>
      <c r="AW31" s="74" t="n">
        <f aca="false">+Products!AW31-'Prod-Prior'!AW31</f>
        <v>0</v>
      </c>
      <c r="AX31" s="74" t="n">
        <f aca="false">+Products!AX31-'Prod-Prior'!AX31</f>
        <v>0</v>
      </c>
      <c r="AY31" s="74" t="n">
        <f aca="false">Products!AY31-'Prod-Prior'!AY31</f>
        <v>0</v>
      </c>
      <c r="AZ31" s="74" t="n">
        <f aca="false">Products!AZ31-'Prod-Prior'!AZ31</f>
        <v>0</v>
      </c>
      <c r="BA31" s="75"/>
      <c r="BB31" s="83"/>
      <c r="BH31" s="84"/>
      <c r="BI31" s="85"/>
      <c r="BJ31" s="85"/>
      <c r="BK31" s="85"/>
      <c r="BL31" s="85"/>
      <c r="BM31" s="85"/>
      <c r="BN31" s="86"/>
      <c r="BO31" s="85"/>
      <c r="BP31" s="85"/>
      <c r="BQ31" s="85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</row>
    <row r="32" customFormat="false" ht="15" hidden="false" customHeight="false" outlineLevel="0" collapsed="false">
      <c r="B32" s="110" t="str">
        <f aca="false">Products!B32</f>
        <v>APR-2001</v>
      </c>
      <c r="C32" s="111"/>
      <c r="D32" s="112" t="n">
        <f aca="false">+Products!D32-'Prod-Prior'!D32</f>
        <v>0</v>
      </c>
      <c r="E32" s="113" t="n">
        <f aca="false">+Products!E32-'Prod-Prior'!E32</f>
        <v>0</v>
      </c>
      <c r="F32" s="113" t="n">
        <f aca="false">+Products!F32-'Prod-Prior'!F32</f>
        <v>0</v>
      </c>
      <c r="G32" s="113" t="n">
        <f aca="false">+Products!G32-'Prod-Prior'!G32</f>
        <v>0</v>
      </c>
      <c r="H32" s="114" t="n">
        <f aca="false">+Products!H32-'Prod-Prior'!H32</f>
        <v>0</v>
      </c>
      <c r="I32" s="112" t="n">
        <f aca="false">+Products!I32-'Prod-Prior'!I32</f>
        <v>0</v>
      </c>
      <c r="J32" s="113" t="n">
        <f aca="false">+Products!J32-'Prod-Prior'!J32</f>
        <v>0</v>
      </c>
      <c r="K32" s="113" t="n">
        <f aca="false">+Products!K32-'Prod-Prior'!K32</f>
        <v>0</v>
      </c>
      <c r="L32" s="113" t="n">
        <f aca="false">+Products!L32-'Prod-Prior'!L32</f>
        <v>0</v>
      </c>
      <c r="M32" s="114" t="n">
        <f aca="false">+Products!M32-'Prod-Prior'!M32</f>
        <v>0</v>
      </c>
      <c r="N32" s="112" t="n">
        <f aca="false">+Products!N32-'Prod-Prior'!N32</f>
        <v>0</v>
      </c>
      <c r="O32" s="113" t="n">
        <f aca="false">+Products!O32-'Prod-Prior'!O32</f>
        <v>0</v>
      </c>
      <c r="P32" s="113" t="n">
        <f aca="false">+Products!P32-'Prod-Prior'!P32</f>
        <v>0</v>
      </c>
      <c r="Q32" s="113" t="n">
        <f aca="false">+Products!Q32-'Prod-Prior'!Q32</f>
        <v>0</v>
      </c>
      <c r="R32" s="114" t="n">
        <f aca="false">+Products!R32-'Prod-Prior'!R32</f>
        <v>0</v>
      </c>
      <c r="S32" s="112" t="n">
        <f aca="false">+Products!S32-'Prod-Prior'!S32</f>
        <v>0</v>
      </c>
      <c r="T32" s="113" t="n">
        <f aca="false">+Products!T32-'Prod-Prior'!T32</f>
        <v>0</v>
      </c>
      <c r="U32" s="113" t="n">
        <f aca="false">+Products!U32-'Prod-Prior'!U32</f>
        <v>0</v>
      </c>
      <c r="V32" s="113" t="n">
        <f aca="false">+Products!V32-'Prod-Prior'!V32</f>
        <v>0</v>
      </c>
      <c r="W32" s="115" t="n">
        <f aca="false">+Products!W32-'Prod-Prior'!W32</f>
        <v>0</v>
      </c>
      <c r="X32" s="117" t="n">
        <f aca="false">+Products!X32-'Prod-Prior'!X32</f>
        <v>0</v>
      </c>
      <c r="Y32" s="118" t="n">
        <f aca="false">+Products!Y32-'Prod-Prior'!Y32</f>
        <v>0</v>
      </c>
      <c r="Z32" s="113" t="n">
        <f aca="false">+Products!Z32-'Prod-Prior'!Z32</f>
        <v>0</v>
      </c>
      <c r="AA32" s="118" t="n">
        <f aca="false">+Products!AA32-'Prod-Prior'!AA32</f>
        <v>0</v>
      </c>
      <c r="AB32" s="119"/>
      <c r="AC32" s="120"/>
      <c r="AD32" s="112" t="n">
        <f aca="false">+Products!AD32-'Prod-Prior'!AD32</f>
        <v>0</v>
      </c>
      <c r="AE32" s="113" t="n">
        <f aca="false">+Products!AE32-'Prod-Prior'!AE32</f>
        <v>0</v>
      </c>
      <c r="AF32" s="113" t="n">
        <f aca="false">+Products!AF32-'Prod-Prior'!AF32</f>
        <v>0</v>
      </c>
      <c r="AG32" s="113" t="n">
        <f aca="false">Products!AG32-'Prod-Prior'!AG32</f>
        <v>0</v>
      </c>
      <c r="AH32" s="113" t="n">
        <f aca="false">+Products!AH32-'Prod-Prior'!AH32</f>
        <v>0</v>
      </c>
      <c r="AI32" s="113" t="n">
        <f aca="false">+Products!AI32-'Prod-Prior'!AI32</f>
        <v>0</v>
      </c>
      <c r="AJ32" s="113" t="n">
        <f aca="false">+Products!AJ32-'Prod-Prior'!AJ32</f>
        <v>0</v>
      </c>
      <c r="AK32" s="113" t="n">
        <f aca="false">+Products!AK32-'Prod-Prior'!AK32</f>
        <v>0</v>
      </c>
      <c r="AL32" s="113" t="n">
        <f aca="false">+Products!AL32-'Prod-Prior'!AL32</f>
        <v>0</v>
      </c>
      <c r="AM32" s="113" t="n">
        <f aca="false">+Products!AM32-'Prod-Prior'!AM32</f>
        <v>0</v>
      </c>
      <c r="AN32" s="113" t="n">
        <f aca="false">+Products!AN32-'Prod-Prior'!AN32</f>
        <v>0</v>
      </c>
      <c r="AO32" s="113" t="n">
        <f aca="false">+Products!AO32-'Prod-Prior'!AO32</f>
        <v>0</v>
      </c>
      <c r="AP32" s="113" t="n">
        <f aca="false">+Products!AP32-'Prod-Prior'!AP32</f>
        <v>0</v>
      </c>
      <c r="AQ32" s="113" t="n">
        <f aca="false">+Products!AQ32-'Prod-Prior'!AQ32</f>
        <v>0</v>
      </c>
      <c r="AR32" s="113" t="n">
        <f aca="false">+Products!AR32-'Prod-Prior'!AR32</f>
        <v>0</v>
      </c>
      <c r="AS32" s="113" t="n">
        <f aca="false">+Products!AS32-'Prod-Prior'!AS32</f>
        <v>0</v>
      </c>
      <c r="AT32" s="113" t="n">
        <f aca="false">+Products!AT32-'Prod-Prior'!AT32</f>
        <v>0</v>
      </c>
      <c r="AU32" s="113" t="n">
        <f aca="false">+Products!AU32-'Prod-Prior'!AU32</f>
        <v>0</v>
      </c>
      <c r="AV32" s="113" t="n">
        <f aca="false">+Products!AV32-'Prod-Prior'!AV32</f>
        <v>0</v>
      </c>
      <c r="AW32" s="113" t="n">
        <f aca="false">+Products!AW32-'Prod-Prior'!AW32</f>
        <v>0</v>
      </c>
      <c r="AX32" s="113" t="n">
        <f aca="false">+Products!AX32-'Prod-Prior'!AX32</f>
        <v>0</v>
      </c>
      <c r="AY32" s="113" t="n">
        <f aca="false">Products!AY32-'Prod-Prior'!AY32</f>
        <v>0</v>
      </c>
      <c r="AZ32" s="113" t="n">
        <f aca="false">Products!AZ32-'Prod-Prior'!AZ32</f>
        <v>0</v>
      </c>
      <c r="BA32" s="114"/>
      <c r="BB32" s="123"/>
      <c r="BH32" s="84"/>
      <c r="BI32" s="85"/>
      <c r="BJ32" s="85"/>
      <c r="BK32" s="85"/>
      <c r="BL32" s="85"/>
      <c r="BM32" s="85"/>
      <c r="BN32" s="86"/>
      <c r="BO32" s="85"/>
      <c r="BP32" s="85"/>
      <c r="BQ32" s="85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</row>
    <row r="33" customFormat="false" ht="15" hidden="false" customHeight="false" outlineLevel="0" collapsed="false">
      <c r="B33" s="71" t="str">
        <f aca="false">Products!B33</f>
        <v>MAY-2001</v>
      </c>
      <c r="C33" s="72"/>
      <c r="D33" s="73" t="n">
        <f aca="false">+Products!D33-'Prod-Prior'!D33</f>
        <v>0</v>
      </c>
      <c r="E33" s="74" t="n">
        <f aca="false">+Products!E33-'Prod-Prior'!E33</f>
        <v>0</v>
      </c>
      <c r="F33" s="74" t="n">
        <f aca="false">+Products!F33-'Prod-Prior'!F33</f>
        <v>0</v>
      </c>
      <c r="G33" s="74" t="n">
        <f aca="false">+Products!G33-'Prod-Prior'!G33</f>
        <v>0</v>
      </c>
      <c r="H33" s="75" t="n">
        <f aca="false">+Products!H33-'Prod-Prior'!H33</f>
        <v>0</v>
      </c>
      <c r="I33" s="73" t="n">
        <f aca="false">+Products!I33-'Prod-Prior'!I33</f>
        <v>0</v>
      </c>
      <c r="J33" s="74" t="n">
        <f aca="false">+Products!J33-'Prod-Prior'!J33</f>
        <v>0</v>
      </c>
      <c r="K33" s="74" t="n">
        <f aca="false">+Products!K33-'Prod-Prior'!K33</f>
        <v>0</v>
      </c>
      <c r="L33" s="74" t="n">
        <f aca="false">+Products!L33-'Prod-Prior'!L33</f>
        <v>0</v>
      </c>
      <c r="M33" s="75" t="n">
        <f aca="false">+Products!M33-'Prod-Prior'!M33</f>
        <v>0</v>
      </c>
      <c r="N33" s="73" t="n">
        <f aca="false">+Products!N33-'Prod-Prior'!N33</f>
        <v>0</v>
      </c>
      <c r="O33" s="74" t="n">
        <f aca="false">+Products!O33-'Prod-Prior'!O33</f>
        <v>0</v>
      </c>
      <c r="P33" s="74" t="n">
        <f aca="false">+Products!P33-'Prod-Prior'!P33</f>
        <v>0</v>
      </c>
      <c r="Q33" s="74" t="n">
        <f aca="false">+Products!Q33-'Prod-Prior'!Q33</f>
        <v>0</v>
      </c>
      <c r="R33" s="75" t="n">
        <f aca="false">+Products!R33-'Prod-Prior'!R33</f>
        <v>0</v>
      </c>
      <c r="S33" s="73" t="n">
        <f aca="false">+Products!S33-'Prod-Prior'!S33</f>
        <v>0</v>
      </c>
      <c r="T33" s="74" t="n">
        <f aca="false">+Products!T33-'Prod-Prior'!T33</f>
        <v>0</v>
      </c>
      <c r="U33" s="74" t="n">
        <f aca="false">+Products!U33-'Prod-Prior'!U33</f>
        <v>0</v>
      </c>
      <c r="V33" s="74" t="n">
        <f aca="false">+Products!V33-'Prod-Prior'!V33</f>
        <v>0</v>
      </c>
      <c r="W33" s="76" t="n">
        <f aca="false">+Products!W33-'Prod-Prior'!W33</f>
        <v>0</v>
      </c>
      <c r="X33" s="77" t="n">
        <f aca="false">+Products!X33-'Prod-Prior'!X33</f>
        <v>0</v>
      </c>
      <c r="Y33" s="78" t="n">
        <f aca="false">+Products!Y33-'Prod-Prior'!Y33</f>
        <v>0</v>
      </c>
      <c r="Z33" s="74" t="n">
        <f aca="false">+Products!Z33-'Prod-Prior'!Z33</f>
        <v>0</v>
      </c>
      <c r="AA33" s="78" t="n">
        <f aca="false">+Products!AA33-'Prod-Prior'!AA33</f>
        <v>0</v>
      </c>
      <c r="AB33" s="79"/>
      <c r="AC33" s="80"/>
      <c r="AD33" s="73" t="n">
        <f aca="false">+Products!AD33-'Prod-Prior'!AD33</f>
        <v>0</v>
      </c>
      <c r="AE33" s="74" t="n">
        <f aca="false">+Products!AE33-'Prod-Prior'!AE33</f>
        <v>0</v>
      </c>
      <c r="AF33" s="74" t="n">
        <f aca="false">+Products!AF33-'Prod-Prior'!AF33</f>
        <v>0</v>
      </c>
      <c r="AG33" s="74" t="n">
        <f aca="false">Products!AG33-'Prod-Prior'!AG33</f>
        <v>0</v>
      </c>
      <c r="AH33" s="74" t="n">
        <f aca="false">+Products!AH33-'Prod-Prior'!AH33</f>
        <v>0</v>
      </c>
      <c r="AI33" s="74" t="n">
        <f aca="false">+Products!AI33-'Prod-Prior'!AI33</f>
        <v>0</v>
      </c>
      <c r="AJ33" s="74" t="n">
        <f aca="false">+Products!AJ33-'Prod-Prior'!AJ33</f>
        <v>0</v>
      </c>
      <c r="AK33" s="74" t="n">
        <f aca="false">+Products!AK33-'Prod-Prior'!AK33</f>
        <v>0</v>
      </c>
      <c r="AL33" s="74" t="n">
        <f aca="false">+Products!AL33-'Prod-Prior'!AL33</f>
        <v>0</v>
      </c>
      <c r="AM33" s="74" t="n">
        <f aca="false">+Products!AM33-'Prod-Prior'!AM33</f>
        <v>0</v>
      </c>
      <c r="AN33" s="74" t="n">
        <f aca="false">+Products!AN33-'Prod-Prior'!AN33</f>
        <v>0</v>
      </c>
      <c r="AO33" s="74" t="n">
        <f aca="false">+Products!AO33-'Prod-Prior'!AO33</f>
        <v>0</v>
      </c>
      <c r="AP33" s="74" t="n">
        <f aca="false">+Products!AP33-'Prod-Prior'!AP33</f>
        <v>0</v>
      </c>
      <c r="AQ33" s="74" t="n">
        <f aca="false">+Products!AQ33-'Prod-Prior'!AQ33</f>
        <v>0</v>
      </c>
      <c r="AR33" s="74" t="n">
        <f aca="false">+Products!AR33-'Prod-Prior'!AR33</f>
        <v>0</v>
      </c>
      <c r="AS33" s="74" t="n">
        <f aca="false">+Products!AS33-'Prod-Prior'!AS33</f>
        <v>0</v>
      </c>
      <c r="AT33" s="74" t="n">
        <f aca="false">+Products!AT33-'Prod-Prior'!AT33</f>
        <v>0</v>
      </c>
      <c r="AU33" s="74" t="n">
        <f aca="false">+Products!AU33-'Prod-Prior'!AU33</f>
        <v>0</v>
      </c>
      <c r="AV33" s="74" t="n">
        <f aca="false">+Products!AV33-'Prod-Prior'!AV33</f>
        <v>0</v>
      </c>
      <c r="AW33" s="74" t="n">
        <f aca="false">+Products!AW33-'Prod-Prior'!AW33</f>
        <v>0</v>
      </c>
      <c r="AX33" s="74" t="n">
        <f aca="false">+Products!AX33-'Prod-Prior'!AX33</f>
        <v>0</v>
      </c>
      <c r="AY33" s="74" t="n">
        <f aca="false">Products!AY33-'Prod-Prior'!AY33</f>
        <v>0</v>
      </c>
      <c r="AZ33" s="74" t="n">
        <f aca="false">Products!AZ33-'Prod-Prior'!AZ33</f>
        <v>0</v>
      </c>
      <c r="BA33" s="75"/>
      <c r="BB33" s="83"/>
      <c r="BH33" s="84"/>
      <c r="BI33" s="85"/>
      <c r="BJ33" s="85"/>
      <c r="BK33" s="85"/>
      <c r="BL33" s="85"/>
      <c r="BM33" s="85"/>
      <c r="BN33" s="86"/>
      <c r="BO33" s="85"/>
      <c r="BP33" s="85"/>
      <c r="BQ33" s="85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</row>
    <row r="34" customFormat="false" ht="15" hidden="false" customHeight="false" outlineLevel="0" collapsed="false">
      <c r="B34" s="71" t="str">
        <f aca="false">Products!B34</f>
        <v>JUN-2001</v>
      </c>
      <c r="C34" s="72"/>
      <c r="D34" s="73" t="n">
        <f aca="false">+Products!D34-'Prod-Prior'!D34</f>
        <v>0</v>
      </c>
      <c r="E34" s="74" t="n">
        <f aca="false">+Products!E34-'Prod-Prior'!E34</f>
        <v>0</v>
      </c>
      <c r="F34" s="74" t="n">
        <f aca="false">+Products!F34-'Prod-Prior'!F34</f>
        <v>0</v>
      </c>
      <c r="G34" s="74" t="n">
        <f aca="false">+Products!G34-'Prod-Prior'!G34</f>
        <v>0</v>
      </c>
      <c r="H34" s="75" t="n">
        <f aca="false">+Products!H34-'Prod-Prior'!H34</f>
        <v>0</v>
      </c>
      <c r="I34" s="73" t="n">
        <f aca="false">+Products!I34-'Prod-Prior'!I34</f>
        <v>0</v>
      </c>
      <c r="J34" s="74" t="n">
        <f aca="false">+Products!J34-'Prod-Prior'!J34</f>
        <v>0</v>
      </c>
      <c r="K34" s="74" t="n">
        <f aca="false">+Products!K34-'Prod-Prior'!K34</f>
        <v>0</v>
      </c>
      <c r="L34" s="74" t="n">
        <f aca="false">+Products!L34-'Prod-Prior'!L34</f>
        <v>0</v>
      </c>
      <c r="M34" s="75" t="n">
        <f aca="false">+Products!M34-'Prod-Prior'!M34</f>
        <v>0</v>
      </c>
      <c r="N34" s="73" t="n">
        <f aca="false">+Products!N34-'Prod-Prior'!N34</f>
        <v>0</v>
      </c>
      <c r="O34" s="74" t="n">
        <f aca="false">+Products!O34-'Prod-Prior'!O34</f>
        <v>0</v>
      </c>
      <c r="P34" s="74" t="n">
        <f aca="false">+Products!P34-'Prod-Prior'!P34</f>
        <v>0</v>
      </c>
      <c r="Q34" s="74" t="n">
        <f aca="false">+Products!Q34-'Prod-Prior'!Q34</f>
        <v>0</v>
      </c>
      <c r="R34" s="75" t="n">
        <f aca="false">+Products!R34-'Prod-Prior'!R34</f>
        <v>0</v>
      </c>
      <c r="S34" s="73" t="n">
        <f aca="false">+Products!S34-'Prod-Prior'!S34</f>
        <v>0</v>
      </c>
      <c r="T34" s="74" t="n">
        <f aca="false">+Products!T34-'Prod-Prior'!T34</f>
        <v>0</v>
      </c>
      <c r="U34" s="74" t="n">
        <f aca="false">+Products!U34-'Prod-Prior'!U34</f>
        <v>0</v>
      </c>
      <c r="V34" s="74" t="n">
        <f aca="false">+Products!V34-'Prod-Prior'!V34</f>
        <v>0</v>
      </c>
      <c r="W34" s="76" t="n">
        <f aca="false">+Products!W34-'Prod-Prior'!W34</f>
        <v>0</v>
      </c>
      <c r="X34" s="77" t="n">
        <f aca="false">+Products!X34-'Prod-Prior'!X34</f>
        <v>0</v>
      </c>
      <c r="Y34" s="78" t="n">
        <f aca="false">+Products!Y34-'Prod-Prior'!Y34</f>
        <v>0</v>
      </c>
      <c r="Z34" s="74" t="n">
        <f aca="false">+Products!Z34-'Prod-Prior'!Z34</f>
        <v>0</v>
      </c>
      <c r="AA34" s="78" t="n">
        <f aca="false">+Products!AA34-'Prod-Prior'!AA34</f>
        <v>0</v>
      </c>
      <c r="AB34" s="79"/>
      <c r="AC34" s="80"/>
      <c r="AD34" s="73" t="n">
        <f aca="false">+Products!AD34-'Prod-Prior'!AD34</f>
        <v>0</v>
      </c>
      <c r="AE34" s="74" t="n">
        <f aca="false">+Products!AE34-'Prod-Prior'!AE34</f>
        <v>0</v>
      </c>
      <c r="AF34" s="74" t="n">
        <f aca="false">+Products!AF34-'Prod-Prior'!AF34</f>
        <v>0</v>
      </c>
      <c r="AG34" s="74" t="n">
        <f aca="false">Products!AG34-'Prod-Prior'!AG34</f>
        <v>0</v>
      </c>
      <c r="AH34" s="74" t="n">
        <f aca="false">+Products!AH34-'Prod-Prior'!AH34</f>
        <v>0</v>
      </c>
      <c r="AI34" s="74" t="n">
        <f aca="false">+Products!AI34-'Prod-Prior'!AI34</f>
        <v>0</v>
      </c>
      <c r="AJ34" s="74" t="n">
        <f aca="false">+Products!AJ34-'Prod-Prior'!AJ34</f>
        <v>0</v>
      </c>
      <c r="AK34" s="74" t="n">
        <f aca="false">+Products!AK34-'Prod-Prior'!AK34</f>
        <v>0</v>
      </c>
      <c r="AL34" s="74" t="n">
        <f aca="false">+Products!AL34-'Prod-Prior'!AL34</f>
        <v>0</v>
      </c>
      <c r="AM34" s="74" t="n">
        <f aca="false">+Products!AM34-'Prod-Prior'!AM34</f>
        <v>0</v>
      </c>
      <c r="AN34" s="74" t="n">
        <f aca="false">+Products!AN34-'Prod-Prior'!AN34</f>
        <v>0</v>
      </c>
      <c r="AO34" s="74" t="n">
        <f aca="false">+Products!AO34-'Prod-Prior'!AO34</f>
        <v>0</v>
      </c>
      <c r="AP34" s="74" t="n">
        <f aca="false">+Products!AP34-'Prod-Prior'!AP34</f>
        <v>0</v>
      </c>
      <c r="AQ34" s="74" t="n">
        <f aca="false">+Products!AQ34-'Prod-Prior'!AQ34</f>
        <v>0</v>
      </c>
      <c r="AR34" s="74" t="n">
        <f aca="false">+Products!AR34-'Prod-Prior'!AR34</f>
        <v>0</v>
      </c>
      <c r="AS34" s="74" t="n">
        <f aca="false">+Products!AS34-'Prod-Prior'!AS34</f>
        <v>0</v>
      </c>
      <c r="AT34" s="74" t="n">
        <f aca="false">+Products!AT34-'Prod-Prior'!AT34</f>
        <v>0</v>
      </c>
      <c r="AU34" s="74" t="n">
        <f aca="false">+Products!AU34-'Prod-Prior'!AU34</f>
        <v>0</v>
      </c>
      <c r="AV34" s="74" t="n">
        <f aca="false">+Products!AV34-'Prod-Prior'!AV34</f>
        <v>0</v>
      </c>
      <c r="AW34" s="74" t="n">
        <f aca="false">+Products!AW34-'Prod-Prior'!AW34</f>
        <v>0</v>
      </c>
      <c r="AX34" s="74" t="n">
        <f aca="false">+Products!AX34-'Prod-Prior'!AX34</f>
        <v>0</v>
      </c>
      <c r="AY34" s="74" t="n">
        <f aca="false">Products!AY34-'Prod-Prior'!AY34</f>
        <v>0</v>
      </c>
      <c r="AZ34" s="74" t="n">
        <f aca="false">Products!AZ34-'Prod-Prior'!AZ34</f>
        <v>0</v>
      </c>
      <c r="BA34" s="75"/>
      <c r="BB34" s="83"/>
      <c r="BH34" s="84"/>
      <c r="BI34" s="85"/>
      <c r="BJ34" s="85"/>
      <c r="BK34" s="85"/>
      <c r="BL34" s="85"/>
      <c r="BM34" s="85"/>
      <c r="BN34" s="86"/>
      <c r="BO34" s="85"/>
      <c r="BP34" s="85"/>
      <c r="BQ34" s="85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</row>
    <row r="35" customFormat="false" ht="15" hidden="false" customHeight="false" outlineLevel="0" collapsed="false">
      <c r="B35" s="110" t="str">
        <f aca="false">Products!B35</f>
        <v>JUL-2001</v>
      </c>
      <c r="C35" s="111"/>
      <c r="D35" s="112" t="n">
        <f aca="false">+Products!D35-'Prod-Prior'!D35</f>
        <v>0</v>
      </c>
      <c r="E35" s="113" t="n">
        <f aca="false">+Products!E35-'Prod-Prior'!E35</f>
        <v>0</v>
      </c>
      <c r="F35" s="113" t="n">
        <f aca="false">+Products!F35-'Prod-Prior'!F35</f>
        <v>0</v>
      </c>
      <c r="G35" s="113" t="n">
        <f aca="false">+Products!G35-'Prod-Prior'!G35</f>
        <v>0</v>
      </c>
      <c r="H35" s="114" t="n">
        <f aca="false">+Products!H35-'Prod-Prior'!H35</f>
        <v>0</v>
      </c>
      <c r="I35" s="112" t="n">
        <f aca="false">+Products!I35-'Prod-Prior'!I35</f>
        <v>0</v>
      </c>
      <c r="J35" s="113" t="n">
        <f aca="false">+Products!J35-'Prod-Prior'!J35</f>
        <v>0</v>
      </c>
      <c r="K35" s="113" t="n">
        <f aca="false">+Products!K35-'Prod-Prior'!K35</f>
        <v>0</v>
      </c>
      <c r="L35" s="113" t="n">
        <f aca="false">+Products!L35-'Prod-Prior'!L35</f>
        <v>0</v>
      </c>
      <c r="M35" s="114" t="n">
        <f aca="false">+Products!M35-'Prod-Prior'!M35</f>
        <v>0</v>
      </c>
      <c r="N35" s="112" t="n">
        <f aca="false">+Products!N35-'Prod-Prior'!N35</f>
        <v>0</v>
      </c>
      <c r="O35" s="113" t="n">
        <f aca="false">+Products!O35-'Prod-Prior'!O35</f>
        <v>0</v>
      </c>
      <c r="P35" s="113" t="n">
        <f aca="false">+Products!P35-'Prod-Prior'!P35</f>
        <v>0</v>
      </c>
      <c r="Q35" s="113" t="n">
        <f aca="false">+Products!Q35-'Prod-Prior'!Q35</f>
        <v>0</v>
      </c>
      <c r="R35" s="114" t="n">
        <f aca="false">+Products!R35-'Prod-Prior'!R35</f>
        <v>0</v>
      </c>
      <c r="S35" s="112" t="n">
        <f aca="false">+Products!S35-'Prod-Prior'!S35</f>
        <v>0</v>
      </c>
      <c r="T35" s="113" t="n">
        <f aca="false">+Products!T35-'Prod-Prior'!T35</f>
        <v>0</v>
      </c>
      <c r="U35" s="113" t="n">
        <f aca="false">+Products!U35-'Prod-Prior'!U35</f>
        <v>0</v>
      </c>
      <c r="V35" s="113" t="n">
        <f aca="false">+Products!V35-'Prod-Prior'!V35</f>
        <v>0</v>
      </c>
      <c r="W35" s="115" t="n">
        <f aca="false">+Products!W35-'Prod-Prior'!W35</f>
        <v>0</v>
      </c>
      <c r="X35" s="117" t="n">
        <f aca="false">+Products!X35-'Prod-Prior'!X35</f>
        <v>0</v>
      </c>
      <c r="Y35" s="118" t="n">
        <f aca="false">+Products!Y35-'Prod-Prior'!Y35</f>
        <v>0</v>
      </c>
      <c r="Z35" s="113" t="n">
        <f aca="false">+Products!Z35-'Prod-Prior'!Z35</f>
        <v>0</v>
      </c>
      <c r="AA35" s="118" t="n">
        <f aca="false">+Products!AA35-'Prod-Prior'!AA35</f>
        <v>0</v>
      </c>
      <c r="AB35" s="119"/>
      <c r="AC35" s="120"/>
      <c r="AD35" s="112" t="n">
        <f aca="false">+Products!AD35-'Prod-Prior'!AD35</f>
        <v>0</v>
      </c>
      <c r="AE35" s="113" t="n">
        <f aca="false">+Products!AE35-'Prod-Prior'!AE35</f>
        <v>0</v>
      </c>
      <c r="AF35" s="113" t="n">
        <f aca="false">+Products!AF35-'Prod-Prior'!AF35</f>
        <v>0</v>
      </c>
      <c r="AG35" s="113" t="n">
        <f aca="false">Products!AG35-'Prod-Prior'!AG35</f>
        <v>0</v>
      </c>
      <c r="AH35" s="113" t="n">
        <f aca="false">+Products!AH35-'Prod-Prior'!AH35</f>
        <v>0</v>
      </c>
      <c r="AI35" s="113" t="n">
        <f aca="false">+Products!AI35-'Prod-Prior'!AI35</f>
        <v>0</v>
      </c>
      <c r="AJ35" s="113" t="n">
        <f aca="false">+Products!AJ35-'Prod-Prior'!AJ35</f>
        <v>0</v>
      </c>
      <c r="AK35" s="113" t="n">
        <f aca="false">+Products!AK35-'Prod-Prior'!AK35</f>
        <v>0</v>
      </c>
      <c r="AL35" s="113" t="n">
        <f aca="false">+Products!AL35-'Prod-Prior'!AL35</f>
        <v>0</v>
      </c>
      <c r="AM35" s="113" t="n">
        <f aca="false">+Products!AM35-'Prod-Prior'!AM35</f>
        <v>0</v>
      </c>
      <c r="AN35" s="113" t="n">
        <f aca="false">+Products!AN35-'Prod-Prior'!AN35</f>
        <v>0</v>
      </c>
      <c r="AO35" s="113" t="n">
        <f aca="false">+Products!AO35-'Prod-Prior'!AO35</f>
        <v>0</v>
      </c>
      <c r="AP35" s="113" t="n">
        <f aca="false">+Products!AP35-'Prod-Prior'!AP35</f>
        <v>0</v>
      </c>
      <c r="AQ35" s="113" t="n">
        <f aca="false">+Products!AQ35-'Prod-Prior'!AQ35</f>
        <v>0</v>
      </c>
      <c r="AR35" s="113" t="n">
        <f aca="false">+Products!AR35-'Prod-Prior'!AR35</f>
        <v>0</v>
      </c>
      <c r="AS35" s="113" t="n">
        <f aca="false">+Products!AS35-'Prod-Prior'!AS35</f>
        <v>0</v>
      </c>
      <c r="AT35" s="113" t="n">
        <f aca="false">+Products!AT35-'Prod-Prior'!AT35</f>
        <v>0</v>
      </c>
      <c r="AU35" s="113" t="n">
        <f aca="false">+Products!AU35-'Prod-Prior'!AU35</f>
        <v>0</v>
      </c>
      <c r="AV35" s="113" t="n">
        <f aca="false">+Products!AV35-'Prod-Prior'!AV35</f>
        <v>0</v>
      </c>
      <c r="AW35" s="113" t="n">
        <f aca="false">+Products!AW35-'Prod-Prior'!AW35</f>
        <v>0</v>
      </c>
      <c r="AX35" s="113" t="n">
        <f aca="false">+Products!AX35-'Prod-Prior'!AX35</f>
        <v>0</v>
      </c>
      <c r="AY35" s="113" t="n">
        <f aca="false">Products!AY35-'Prod-Prior'!AY35</f>
        <v>0</v>
      </c>
      <c r="AZ35" s="113" t="n">
        <f aca="false">Products!AZ35-'Prod-Prior'!AZ35</f>
        <v>0</v>
      </c>
      <c r="BA35" s="114"/>
      <c r="BB35" s="123"/>
      <c r="BH35" s="84"/>
      <c r="BI35" s="85"/>
      <c r="BJ35" s="85"/>
      <c r="BK35" s="85"/>
      <c r="BL35" s="85"/>
      <c r="BM35" s="85"/>
      <c r="BN35" s="86"/>
      <c r="BO35" s="85"/>
      <c r="BP35" s="85"/>
      <c r="BQ35" s="85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</row>
    <row r="36" customFormat="false" ht="15" hidden="false" customHeight="false" outlineLevel="0" collapsed="false">
      <c r="B36" s="71" t="str">
        <f aca="false">Products!B36</f>
        <v>AUG-2001</v>
      </c>
      <c r="C36" s="72"/>
      <c r="D36" s="73" t="n">
        <f aca="false">+Products!D36-'Prod-Prior'!D36</f>
        <v>0</v>
      </c>
      <c r="E36" s="74" t="n">
        <f aca="false">+Products!E36-'Prod-Prior'!E36</f>
        <v>0</v>
      </c>
      <c r="F36" s="74" t="n">
        <f aca="false">+Products!F36-'Prod-Prior'!F36</f>
        <v>0</v>
      </c>
      <c r="G36" s="74" t="n">
        <f aca="false">+Products!G36-'Prod-Prior'!G36</f>
        <v>0</v>
      </c>
      <c r="H36" s="75" t="n">
        <f aca="false">+Products!H36-'Prod-Prior'!H36</f>
        <v>0</v>
      </c>
      <c r="I36" s="73" t="n">
        <f aca="false">+Products!I36-'Prod-Prior'!I36</f>
        <v>0</v>
      </c>
      <c r="J36" s="74" t="n">
        <f aca="false">+Products!J36-'Prod-Prior'!J36</f>
        <v>0</v>
      </c>
      <c r="K36" s="74" t="n">
        <f aca="false">+Products!K36-'Prod-Prior'!K36</f>
        <v>0</v>
      </c>
      <c r="L36" s="74" t="n">
        <f aca="false">+Products!L36-'Prod-Prior'!L36</f>
        <v>0</v>
      </c>
      <c r="M36" s="75" t="n">
        <f aca="false">+Products!M36-'Prod-Prior'!M36</f>
        <v>0</v>
      </c>
      <c r="N36" s="73" t="n">
        <f aca="false">+Products!N36-'Prod-Prior'!N36</f>
        <v>0</v>
      </c>
      <c r="O36" s="74" t="n">
        <f aca="false">+Products!O36-'Prod-Prior'!O36</f>
        <v>0</v>
      </c>
      <c r="P36" s="74" t="n">
        <f aca="false">+Products!P36-'Prod-Prior'!P36</f>
        <v>0</v>
      </c>
      <c r="Q36" s="74" t="n">
        <f aca="false">+Products!Q36-'Prod-Prior'!Q36</f>
        <v>0</v>
      </c>
      <c r="R36" s="75" t="n">
        <f aca="false">+Products!R36-'Prod-Prior'!R36</f>
        <v>0</v>
      </c>
      <c r="S36" s="73" t="n">
        <f aca="false">+Products!S36-'Prod-Prior'!S36</f>
        <v>0</v>
      </c>
      <c r="T36" s="74" t="n">
        <f aca="false">+Products!T36-'Prod-Prior'!T36</f>
        <v>0</v>
      </c>
      <c r="U36" s="74" t="n">
        <f aca="false">+Products!U36-'Prod-Prior'!U36</f>
        <v>0</v>
      </c>
      <c r="V36" s="74" t="n">
        <f aca="false">+Products!V36-'Prod-Prior'!V36</f>
        <v>0</v>
      </c>
      <c r="W36" s="76" t="n">
        <f aca="false">+Products!W36-'Prod-Prior'!W36</f>
        <v>0</v>
      </c>
      <c r="X36" s="77" t="n">
        <f aca="false">+Products!X36-'Prod-Prior'!X36</f>
        <v>0</v>
      </c>
      <c r="Y36" s="78" t="n">
        <f aca="false">+Products!Y36-'Prod-Prior'!Y36</f>
        <v>0</v>
      </c>
      <c r="Z36" s="74" t="n">
        <f aca="false">+Products!Z36-'Prod-Prior'!Z36</f>
        <v>0</v>
      </c>
      <c r="AA36" s="78" t="n">
        <f aca="false">+Products!AA36-'Prod-Prior'!AA36</f>
        <v>0</v>
      </c>
      <c r="AB36" s="79"/>
      <c r="AC36" s="80"/>
      <c r="AD36" s="73" t="n">
        <f aca="false">+Products!AD36-'Prod-Prior'!AD36</f>
        <v>0</v>
      </c>
      <c r="AE36" s="74" t="n">
        <f aca="false">+Products!AE36-'Prod-Prior'!AE36</f>
        <v>0</v>
      </c>
      <c r="AF36" s="74" t="n">
        <f aca="false">+Products!AF36-'Prod-Prior'!AF36</f>
        <v>0</v>
      </c>
      <c r="AG36" s="74" t="n">
        <f aca="false">Products!AG36-'Prod-Prior'!AG36</f>
        <v>0</v>
      </c>
      <c r="AH36" s="74" t="n">
        <f aca="false">+Products!AH36-'Prod-Prior'!AH36</f>
        <v>0</v>
      </c>
      <c r="AI36" s="74" t="n">
        <f aca="false">+Products!AI36-'Prod-Prior'!AI36</f>
        <v>0</v>
      </c>
      <c r="AJ36" s="74" t="n">
        <f aca="false">+Products!AJ36-'Prod-Prior'!AJ36</f>
        <v>0</v>
      </c>
      <c r="AK36" s="74" t="n">
        <f aca="false">+Products!AK36-'Prod-Prior'!AK36</f>
        <v>0</v>
      </c>
      <c r="AL36" s="74" t="n">
        <f aca="false">+Products!AL36-'Prod-Prior'!AL36</f>
        <v>0</v>
      </c>
      <c r="AM36" s="74" t="n">
        <f aca="false">+Products!AM36-'Prod-Prior'!AM36</f>
        <v>0</v>
      </c>
      <c r="AN36" s="74" t="n">
        <f aca="false">+Products!AN36-'Prod-Prior'!AN36</f>
        <v>0</v>
      </c>
      <c r="AO36" s="74" t="n">
        <f aca="false">+Products!AO36-'Prod-Prior'!AO36</f>
        <v>0</v>
      </c>
      <c r="AP36" s="74" t="n">
        <f aca="false">+Products!AP36-'Prod-Prior'!AP36</f>
        <v>0</v>
      </c>
      <c r="AQ36" s="74" t="n">
        <f aca="false">+Products!AQ36-'Prod-Prior'!AQ36</f>
        <v>0</v>
      </c>
      <c r="AR36" s="74" t="n">
        <f aca="false">+Products!AR36-'Prod-Prior'!AR36</f>
        <v>0</v>
      </c>
      <c r="AS36" s="74" t="n">
        <f aca="false">+Products!AS36-'Prod-Prior'!AS36</f>
        <v>0</v>
      </c>
      <c r="AT36" s="74" t="n">
        <f aca="false">+Products!AT36-'Prod-Prior'!AT36</f>
        <v>0</v>
      </c>
      <c r="AU36" s="74" t="n">
        <f aca="false">+Products!AU36-'Prod-Prior'!AU36</f>
        <v>0</v>
      </c>
      <c r="AV36" s="74" t="n">
        <f aca="false">+Products!AV36-'Prod-Prior'!AV36</f>
        <v>0</v>
      </c>
      <c r="AW36" s="74" t="n">
        <f aca="false">+Products!AW36-'Prod-Prior'!AW36</f>
        <v>0</v>
      </c>
      <c r="AX36" s="74" t="n">
        <f aca="false">+Products!AX36-'Prod-Prior'!AX36</f>
        <v>0</v>
      </c>
      <c r="AY36" s="74" t="n">
        <f aca="false">Products!AY36-'Prod-Prior'!AY36</f>
        <v>0</v>
      </c>
      <c r="AZ36" s="74" t="n">
        <f aca="false">Products!AZ36-'Prod-Prior'!AZ36</f>
        <v>0</v>
      </c>
      <c r="BA36" s="75"/>
      <c r="BB36" s="83"/>
      <c r="BH36" s="84"/>
      <c r="BI36" s="85"/>
      <c r="BJ36" s="85"/>
      <c r="BK36" s="85"/>
      <c r="BL36" s="85"/>
      <c r="BM36" s="85"/>
      <c r="BN36" s="86"/>
      <c r="BO36" s="85"/>
      <c r="BP36" s="85"/>
      <c r="BQ36" s="85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</row>
    <row r="37" customFormat="false" ht="15" hidden="false" customHeight="false" outlineLevel="0" collapsed="false">
      <c r="B37" s="71" t="str">
        <f aca="false">Products!B37</f>
        <v>SEP-2001</v>
      </c>
      <c r="C37" s="72"/>
      <c r="D37" s="73" t="n">
        <f aca="false">+Products!D37-'Prod-Prior'!D37</f>
        <v>0</v>
      </c>
      <c r="E37" s="74" t="n">
        <f aca="false">+Products!E37-'Prod-Prior'!E37</f>
        <v>0</v>
      </c>
      <c r="F37" s="74" t="n">
        <f aca="false">+Products!F37-'Prod-Prior'!F37</f>
        <v>0</v>
      </c>
      <c r="G37" s="74" t="n">
        <f aca="false">+Products!G37-'Prod-Prior'!G37</f>
        <v>0</v>
      </c>
      <c r="H37" s="75" t="n">
        <f aca="false">+Products!H37-'Prod-Prior'!H37</f>
        <v>0</v>
      </c>
      <c r="I37" s="73" t="n">
        <f aca="false">+Products!I37-'Prod-Prior'!I37</f>
        <v>0</v>
      </c>
      <c r="J37" s="74" t="n">
        <f aca="false">+Products!J37-'Prod-Prior'!J37</f>
        <v>0</v>
      </c>
      <c r="K37" s="74" t="n">
        <f aca="false">+Products!K37-'Prod-Prior'!K37</f>
        <v>0</v>
      </c>
      <c r="L37" s="74" t="n">
        <f aca="false">+Products!L37-'Prod-Prior'!L37</f>
        <v>0</v>
      </c>
      <c r="M37" s="75" t="n">
        <f aca="false">+Products!M37-'Prod-Prior'!M37</f>
        <v>0</v>
      </c>
      <c r="N37" s="73" t="n">
        <f aca="false">+Products!N37-'Prod-Prior'!N37</f>
        <v>0</v>
      </c>
      <c r="O37" s="74" t="n">
        <f aca="false">+Products!O37-'Prod-Prior'!O37</f>
        <v>0</v>
      </c>
      <c r="P37" s="74" t="n">
        <f aca="false">+Products!P37-'Prod-Prior'!P37</f>
        <v>0</v>
      </c>
      <c r="Q37" s="74" t="n">
        <f aca="false">+Products!Q37-'Prod-Prior'!Q37</f>
        <v>0</v>
      </c>
      <c r="R37" s="75" t="n">
        <f aca="false">+Products!R37-'Prod-Prior'!R37</f>
        <v>0</v>
      </c>
      <c r="S37" s="73" t="n">
        <f aca="false">+Products!S37-'Prod-Prior'!S37</f>
        <v>0</v>
      </c>
      <c r="T37" s="74" t="n">
        <f aca="false">+Products!T37-'Prod-Prior'!T37</f>
        <v>0</v>
      </c>
      <c r="U37" s="74" t="n">
        <f aca="false">+Products!U37-'Prod-Prior'!U37</f>
        <v>0</v>
      </c>
      <c r="V37" s="74" t="n">
        <f aca="false">+Products!V37-'Prod-Prior'!V37</f>
        <v>0</v>
      </c>
      <c r="W37" s="76" t="n">
        <f aca="false">+Products!W37-'Prod-Prior'!W37</f>
        <v>0</v>
      </c>
      <c r="X37" s="77" t="n">
        <f aca="false">+Products!X37-'Prod-Prior'!X37</f>
        <v>0</v>
      </c>
      <c r="Y37" s="78" t="n">
        <f aca="false">+Products!Y37-'Prod-Prior'!Y37</f>
        <v>0</v>
      </c>
      <c r="Z37" s="74" t="n">
        <f aca="false">+Products!Z37-'Prod-Prior'!Z37</f>
        <v>0</v>
      </c>
      <c r="AA37" s="78" t="n">
        <f aca="false">+Products!AA37-'Prod-Prior'!AA37</f>
        <v>0</v>
      </c>
      <c r="AB37" s="79"/>
      <c r="AC37" s="80"/>
      <c r="AD37" s="73" t="n">
        <f aca="false">+Products!AD37-'Prod-Prior'!AD37</f>
        <v>0</v>
      </c>
      <c r="AE37" s="74" t="n">
        <f aca="false">+Products!AE37-'Prod-Prior'!AE37</f>
        <v>0</v>
      </c>
      <c r="AF37" s="74" t="n">
        <f aca="false">+Products!AF37-'Prod-Prior'!AF37</f>
        <v>0</v>
      </c>
      <c r="AG37" s="74" t="n">
        <f aca="false">Products!AG37-'Prod-Prior'!AG37</f>
        <v>0</v>
      </c>
      <c r="AH37" s="74" t="n">
        <f aca="false">+Products!AH37-'Prod-Prior'!AH37</f>
        <v>0</v>
      </c>
      <c r="AI37" s="74" t="n">
        <f aca="false">+Products!AI37-'Prod-Prior'!AI37</f>
        <v>0</v>
      </c>
      <c r="AJ37" s="74" t="n">
        <f aca="false">+Products!AJ37-'Prod-Prior'!AJ37</f>
        <v>0</v>
      </c>
      <c r="AK37" s="74" t="n">
        <f aca="false">+Products!AK37-'Prod-Prior'!AK37</f>
        <v>0</v>
      </c>
      <c r="AL37" s="74" t="n">
        <f aca="false">+Products!AL37-'Prod-Prior'!AL37</f>
        <v>0</v>
      </c>
      <c r="AM37" s="74" t="n">
        <f aca="false">+Products!AM37-'Prod-Prior'!AM37</f>
        <v>0</v>
      </c>
      <c r="AN37" s="74" t="n">
        <f aca="false">+Products!AN37-'Prod-Prior'!AN37</f>
        <v>0</v>
      </c>
      <c r="AO37" s="74" t="n">
        <f aca="false">+Products!AO37-'Prod-Prior'!AO37</f>
        <v>0</v>
      </c>
      <c r="AP37" s="74" t="n">
        <f aca="false">+Products!AP37-'Prod-Prior'!AP37</f>
        <v>0</v>
      </c>
      <c r="AQ37" s="74" t="n">
        <f aca="false">+Products!AQ37-'Prod-Prior'!AQ37</f>
        <v>0</v>
      </c>
      <c r="AR37" s="74" t="n">
        <f aca="false">+Products!AR37-'Prod-Prior'!AR37</f>
        <v>0</v>
      </c>
      <c r="AS37" s="74" t="n">
        <f aca="false">+Products!AS37-'Prod-Prior'!AS37</f>
        <v>0</v>
      </c>
      <c r="AT37" s="74" t="n">
        <f aca="false">+Products!AT37-'Prod-Prior'!AT37</f>
        <v>0</v>
      </c>
      <c r="AU37" s="74" t="n">
        <f aca="false">+Products!AU37-'Prod-Prior'!AU37</f>
        <v>0</v>
      </c>
      <c r="AV37" s="74" t="n">
        <f aca="false">+Products!AV37-'Prod-Prior'!AV37</f>
        <v>0</v>
      </c>
      <c r="AW37" s="74" t="n">
        <f aca="false">+Products!AW37-'Prod-Prior'!AW37</f>
        <v>0</v>
      </c>
      <c r="AX37" s="74" t="n">
        <f aca="false">+Products!AX37-'Prod-Prior'!AX37</f>
        <v>0</v>
      </c>
      <c r="AY37" s="74" t="n">
        <f aca="false">Products!AY37-'Prod-Prior'!AY37</f>
        <v>0</v>
      </c>
      <c r="AZ37" s="74" t="n">
        <f aca="false">Products!AZ37-'Prod-Prior'!AZ37</f>
        <v>0</v>
      </c>
      <c r="BA37" s="75"/>
      <c r="BB37" s="83"/>
      <c r="BH37" s="84"/>
      <c r="BI37" s="85"/>
      <c r="BJ37" s="85"/>
      <c r="BK37" s="85"/>
      <c r="BL37" s="85"/>
      <c r="BM37" s="85"/>
      <c r="BN37" s="86"/>
      <c r="BO37" s="85"/>
      <c r="BP37" s="85"/>
      <c r="BQ37" s="85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</row>
    <row r="38" customFormat="false" ht="15" hidden="false" customHeight="false" outlineLevel="0" collapsed="false">
      <c r="B38" s="110" t="str">
        <f aca="false">Products!B38</f>
        <v>OCT-2001</v>
      </c>
      <c r="C38" s="111"/>
      <c r="D38" s="112" t="n">
        <f aca="false">+Products!D38-'Prod-Prior'!D38</f>
        <v>0</v>
      </c>
      <c r="E38" s="113" t="n">
        <f aca="false">+Products!E38-'Prod-Prior'!E38</f>
        <v>0</v>
      </c>
      <c r="F38" s="113" t="n">
        <f aca="false">+Products!F38-'Prod-Prior'!F38</f>
        <v>0</v>
      </c>
      <c r="G38" s="113" t="n">
        <f aca="false">+Products!G38-'Prod-Prior'!G38</f>
        <v>0</v>
      </c>
      <c r="H38" s="114" t="n">
        <f aca="false">+Products!H38-'Prod-Prior'!H38</f>
        <v>0</v>
      </c>
      <c r="I38" s="112" t="n">
        <f aca="false">+Products!I38-'Prod-Prior'!I38</f>
        <v>0</v>
      </c>
      <c r="J38" s="113" t="n">
        <f aca="false">+Products!J38-'Prod-Prior'!J38</f>
        <v>0</v>
      </c>
      <c r="K38" s="113" t="n">
        <f aca="false">+Products!K38-'Prod-Prior'!K38</f>
        <v>0</v>
      </c>
      <c r="L38" s="113" t="n">
        <f aca="false">+Products!L38-'Prod-Prior'!L38</f>
        <v>0</v>
      </c>
      <c r="M38" s="114" t="n">
        <f aca="false">+Products!M38-'Prod-Prior'!M38</f>
        <v>0</v>
      </c>
      <c r="N38" s="112" t="n">
        <f aca="false">+Products!N38-'Prod-Prior'!N38</f>
        <v>0</v>
      </c>
      <c r="O38" s="113" t="n">
        <f aca="false">+Products!O38-'Prod-Prior'!O38</f>
        <v>0</v>
      </c>
      <c r="P38" s="113" t="n">
        <f aca="false">+Products!P38-'Prod-Prior'!P38</f>
        <v>0</v>
      </c>
      <c r="Q38" s="113" t="n">
        <f aca="false">+Products!Q38-'Prod-Prior'!Q38</f>
        <v>0</v>
      </c>
      <c r="R38" s="114" t="n">
        <f aca="false">+Products!R38-'Prod-Prior'!R38</f>
        <v>0</v>
      </c>
      <c r="S38" s="112" t="n">
        <f aca="false">+Products!S38-'Prod-Prior'!S38</f>
        <v>0</v>
      </c>
      <c r="T38" s="113" t="n">
        <f aca="false">+Products!T38-'Prod-Prior'!T38</f>
        <v>0</v>
      </c>
      <c r="U38" s="113" t="n">
        <f aca="false">+Products!U38-'Prod-Prior'!U38</f>
        <v>0</v>
      </c>
      <c r="V38" s="113" t="n">
        <f aca="false">+Products!V38-'Prod-Prior'!V38</f>
        <v>0</v>
      </c>
      <c r="W38" s="115" t="n">
        <f aca="false">+Products!W38-'Prod-Prior'!W38</f>
        <v>0</v>
      </c>
      <c r="X38" s="117" t="n">
        <f aca="false">+Products!X38-'Prod-Prior'!X38</f>
        <v>0</v>
      </c>
      <c r="Y38" s="118" t="n">
        <f aca="false">+Products!Y38-'Prod-Prior'!Y38</f>
        <v>0</v>
      </c>
      <c r="Z38" s="113" t="n">
        <f aca="false">+Products!Z38-'Prod-Prior'!Z38</f>
        <v>0</v>
      </c>
      <c r="AA38" s="118" t="n">
        <f aca="false">+Products!AA38-'Prod-Prior'!AA38</f>
        <v>0</v>
      </c>
      <c r="AB38" s="119"/>
      <c r="AC38" s="120"/>
      <c r="AD38" s="112" t="n">
        <f aca="false">+Products!AD38-'Prod-Prior'!AD38</f>
        <v>0</v>
      </c>
      <c r="AE38" s="113" t="n">
        <f aca="false">+Products!AE38-'Prod-Prior'!AE38</f>
        <v>0</v>
      </c>
      <c r="AF38" s="113" t="n">
        <f aca="false">+Products!AF38-'Prod-Prior'!AF38</f>
        <v>0</v>
      </c>
      <c r="AG38" s="113" t="n">
        <f aca="false">Products!AG38-'Prod-Prior'!AG38</f>
        <v>0</v>
      </c>
      <c r="AH38" s="113" t="n">
        <f aca="false">+Products!AH38-'Prod-Prior'!AH38</f>
        <v>0</v>
      </c>
      <c r="AI38" s="113" t="n">
        <f aca="false">+Products!AI38-'Prod-Prior'!AI38</f>
        <v>0</v>
      </c>
      <c r="AJ38" s="113" t="n">
        <f aca="false">+Products!AJ38-'Prod-Prior'!AJ38</f>
        <v>0</v>
      </c>
      <c r="AK38" s="113" t="n">
        <f aca="false">+Products!AK38-'Prod-Prior'!AK38</f>
        <v>0</v>
      </c>
      <c r="AL38" s="113" t="n">
        <f aca="false">+Products!AL38-'Prod-Prior'!AL38</f>
        <v>0</v>
      </c>
      <c r="AM38" s="113" t="n">
        <f aca="false">+Products!AM38-'Prod-Prior'!AM38</f>
        <v>0</v>
      </c>
      <c r="AN38" s="113" t="n">
        <f aca="false">+Products!AN38-'Prod-Prior'!AN38</f>
        <v>0</v>
      </c>
      <c r="AO38" s="113" t="n">
        <f aca="false">+Products!AO38-'Prod-Prior'!AO38</f>
        <v>0</v>
      </c>
      <c r="AP38" s="113" t="n">
        <f aca="false">+Products!AP38-'Prod-Prior'!AP38</f>
        <v>0</v>
      </c>
      <c r="AQ38" s="113" t="n">
        <f aca="false">+Products!AQ38-'Prod-Prior'!AQ38</f>
        <v>0</v>
      </c>
      <c r="AR38" s="113" t="n">
        <f aca="false">+Products!AR38-'Prod-Prior'!AR38</f>
        <v>0</v>
      </c>
      <c r="AS38" s="113" t="n">
        <f aca="false">+Products!AS38-'Prod-Prior'!AS38</f>
        <v>0</v>
      </c>
      <c r="AT38" s="113" t="n">
        <f aca="false">+Products!AT38-'Prod-Prior'!AT38</f>
        <v>0</v>
      </c>
      <c r="AU38" s="113" t="n">
        <f aca="false">+Products!AU38-'Prod-Prior'!AU38</f>
        <v>0</v>
      </c>
      <c r="AV38" s="113" t="n">
        <f aca="false">+Products!AV38-'Prod-Prior'!AV38</f>
        <v>0</v>
      </c>
      <c r="AW38" s="113" t="n">
        <f aca="false">+Products!AW38-'Prod-Prior'!AW38</f>
        <v>0</v>
      </c>
      <c r="AX38" s="113" t="n">
        <f aca="false">+Products!AX38-'Prod-Prior'!AX38</f>
        <v>0</v>
      </c>
      <c r="AY38" s="113" t="n">
        <f aca="false">Products!AY38-'Prod-Prior'!AY38</f>
        <v>0</v>
      </c>
      <c r="AZ38" s="113" t="n">
        <f aca="false">Products!AZ38-'Prod-Prior'!AZ38</f>
        <v>0</v>
      </c>
      <c r="BA38" s="114"/>
      <c r="BB38" s="123"/>
      <c r="BH38" s="84"/>
      <c r="BI38" s="85"/>
      <c r="BJ38" s="85"/>
      <c r="BK38" s="85"/>
      <c r="BL38" s="85"/>
      <c r="BM38" s="85"/>
      <c r="BN38" s="86"/>
      <c r="BO38" s="85"/>
      <c r="BP38" s="85"/>
      <c r="BQ38" s="85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</row>
    <row r="39" customFormat="false" ht="15" hidden="false" customHeight="false" outlineLevel="0" collapsed="false">
      <c r="B39" s="71" t="str">
        <f aca="false">Products!B39</f>
        <v>NOV-2001</v>
      </c>
      <c r="C39" s="72"/>
      <c r="D39" s="73" t="n">
        <f aca="false">+Products!D39-'Prod-Prior'!D39</f>
        <v>0</v>
      </c>
      <c r="E39" s="74" t="n">
        <f aca="false">+Products!E39-'Prod-Prior'!E39</f>
        <v>0</v>
      </c>
      <c r="F39" s="74" t="n">
        <f aca="false">+Products!F39-'Prod-Prior'!F39</f>
        <v>0</v>
      </c>
      <c r="G39" s="74" t="n">
        <f aca="false">+Products!G39-'Prod-Prior'!G39</f>
        <v>0</v>
      </c>
      <c r="H39" s="75" t="n">
        <f aca="false">+Products!H39-'Prod-Prior'!H39</f>
        <v>0</v>
      </c>
      <c r="I39" s="73" t="n">
        <f aca="false">+Products!I39-'Prod-Prior'!I39</f>
        <v>0</v>
      </c>
      <c r="J39" s="74" t="n">
        <f aca="false">+Products!J39-'Prod-Prior'!J39</f>
        <v>0</v>
      </c>
      <c r="K39" s="74" t="n">
        <f aca="false">+Products!K39-'Prod-Prior'!K39</f>
        <v>0</v>
      </c>
      <c r="L39" s="74" t="n">
        <f aca="false">+Products!L39-'Prod-Prior'!L39</f>
        <v>0</v>
      </c>
      <c r="M39" s="75" t="n">
        <f aca="false">+Products!M39-'Prod-Prior'!M39</f>
        <v>0</v>
      </c>
      <c r="N39" s="73" t="n">
        <f aca="false">+Products!N39-'Prod-Prior'!N39</f>
        <v>0</v>
      </c>
      <c r="O39" s="74" t="n">
        <f aca="false">+Products!O39-'Prod-Prior'!O39</f>
        <v>0</v>
      </c>
      <c r="P39" s="74" t="n">
        <f aca="false">+Products!P39-'Prod-Prior'!P39</f>
        <v>0</v>
      </c>
      <c r="Q39" s="74" t="n">
        <f aca="false">+Products!Q39-'Prod-Prior'!Q39</f>
        <v>0</v>
      </c>
      <c r="R39" s="75" t="n">
        <f aca="false">+Products!R39-'Prod-Prior'!R39</f>
        <v>0</v>
      </c>
      <c r="S39" s="73" t="n">
        <f aca="false">+Products!S39-'Prod-Prior'!S39</f>
        <v>0</v>
      </c>
      <c r="T39" s="74" t="n">
        <f aca="false">+Products!T39-'Prod-Prior'!T39</f>
        <v>0</v>
      </c>
      <c r="U39" s="74" t="n">
        <f aca="false">+Products!U39-'Prod-Prior'!U39</f>
        <v>0</v>
      </c>
      <c r="V39" s="74" t="n">
        <f aca="false">+Products!V39-'Prod-Prior'!V39</f>
        <v>0</v>
      </c>
      <c r="W39" s="76" t="n">
        <f aca="false">+Products!W39-'Prod-Prior'!W39</f>
        <v>0</v>
      </c>
      <c r="X39" s="77" t="n">
        <f aca="false">+Products!X39-'Prod-Prior'!X39</f>
        <v>0</v>
      </c>
      <c r="Y39" s="78" t="n">
        <f aca="false">+Products!Y39-'Prod-Prior'!Y39</f>
        <v>0</v>
      </c>
      <c r="Z39" s="74" t="n">
        <f aca="false">+Products!Z39-'Prod-Prior'!Z39</f>
        <v>0</v>
      </c>
      <c r="AA39" s="78" t="n">
        <f aca="false">+Products!AA39-'Prod-Prior'!AA39</f>
        <v>0</v>
      </c>
      <c r="AB39" s="79"/>
      <c r="AC39" s="80"/>
      <c r="AD39" s="73" t="n">
        <f aca="false">+Products!AD39-'Prod-Prior'!AD39</f>
        <v>0</v>
      </c>
      <c r="AE39" s="74" t="n">
        <f aca="false">+Products!AE39-'Prod-Prior'!AE39</f>
        <v>0</v>
      </c>
      <c r="AF39" s="74" t="n">
        <f aca="false">+Products!AF39-'Prod-Prior'!AF39</f>
        <v>0</v>
      </c>
      <c r="AG39" s="74" t="n">
        <f aca="false">Products!AG39-'Prod-Prior'!AG39</f>
        <v>0</v>
      </c>
      <c r="AH39" s="74" t="n">
        <f aca="false">+Products!AH39-'Prod-Prior'!AH39</f>
        <v>0</v>
      </c>
      <c r="AI39" s="74" t="n">
        <f aca="false">+Products!AI39-'Prod-Prior'!AI39</f>
        <v>0</v>
      </c>
      <c r="AJ39" s="74" t="n">
        <f aca="false">+Products!AJ39-'Prod-Prior'!AJ39</f>
        <v>0</v>
      </c>
      <c r="AK39" s="74" t="n">
        <f aca="false">+Products!AK39-'Prod-Prior'!AK39</f>
        <v>0</v>
      </c>
      <c r="AL39" s="74" t="n">
        <f aca="false">+Products!AL39-'Prod-Prior'!AL39</f>
        <v>0</v>
      </c>
      <c r="AM39" s="74" t="n">
        <f aca="false">+Products!AM39-'Prod-Prior'!AM39</f>
        <v>0</v>
      </c>
      <c r="AN39" s="74" t="n">
        <f aca="false">+Products!AN39-'Prod-Prior'!AN39</f>
        <v>0</v>
      </c>
      <c r="AO39" s="74" t="n">
        <f aca="false">+Products!AO39-'Prod-Prior'!AO39</f>
        <v>0</v>
      </c>
      <c r="AP39" s="74" t="n">
        <f aca="false">+Products!AP39-'Prod-Prior'!AP39</f>
        <v>0</v>
      </c>
      <c r="AQ39" s="74" t="n">
        <f aca="false">+Products!AQ39-'Prod-Prior'!AQ39</f>
        <v>0</v>
      </c>
      <c r="AR39" s="74" t="n">
        <f aca="false">+Products!AR39-'Prod-Prior'!AR39</f>
        <v>0</v>
      </c>
      <c r="AS39" s="74" t="n">
        <f aca="false">+Products!AS39-'Prod-Prior'!AS39</f>
        <v>0</v>
      </c>
      <c r="AT39" s="74" t="n">
        <f aca="false">+Products!AT39-'Prod-Prior'!AT39</f>
        <v>0</v>
      </c>
      <c r="AU39" s="74" t="n">
        <f aca="false">+Products!AU39-'Prod-Prior'!AU39</f>
        <v>0</v>
      </c>
      <c r="AV39" s="74" t="n">
        <f aca="false">+Products!AV39-'Prod-Prior'!AV39</f>
        <v>0</v>
      </c>
      <c r="AW39" s="74" t="n">
        <f aca="false">+Products!AW39-'Prod-Prior'!AW39</f>
        <v>0</v>
      </c>
      <c r="AX39" s="74" t="n">
        <f aca="false">+Products!AX39-'Prod-Prior'!AX39</f>
        <v>0</v>
      </c>
      <c r="AY39" s="74" t="n">
        <f aca="false">Products!AY39-'Prod-Prior'!AY39</f>
        <v>0</v>
      </c>
      <c r="AZ39" s="74" t="n">
        <f aca="false">Products!AZ39-'Prod-Prior'!AZ39</f>
        <v>0</v>
      </c>
      <c r="BA39" s="75"/>
      <c r="BB39" s="83"/>
      <c r="BH39" s="84"/>
      <c r="BI39" s="85"/>
      <c r="BJ39" s="85"/>
      <c r="BK39" s="85"/>
      <c r="BL39" s="85"/>
      <c r="BM39" s="85"/>
      <c r="BN39" s="86"/>
      <c r="BO39" s="85"/>
      <c r="BP39" s="85"/>
      <c r="BQ39" s="85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</row>
    <row r="40" customFormat="false" ht="15" hidden="false" customHeight="false" outlineLevel="0" collapsed="false">
      <c r="B40" s="71" t="str">
        <f aca="false">Products!B40</f>
        <v>DEC-2001</v>
      </c>
      <c r="C40" s="72"/>
      <c r="D40" s="73" t="n">
        <f aca="false">+Products!D40-'Prod-Prior'!D40</f>
        <v>0</v>
      </c>
      <c r="E40" s="74" t="n">
        <f aca="false">+Products!E40-'Prod-Prior'!E40</f>
        <v>0</v>
      </c>
      <c r="F40" s="74" t="n">
        <f aca="false">+Products!F40-'Prod-Prior'!F40</f>
        <v>0</v>
      </c>
      <c r="G40" s="74" t="n">
        <f aca="false">+Products!G40-'Prod-Prior'!G40</f>
        <v>0</v>
      </c>
      <c r="H40" s="75" t="n">
        <f aca="false">+Products!H40-'Prod-Prior'!H40</f>
        <v>0</v>
      </c>
      <c r="I40" s="73" t="n">
        <f aca="false">+Products!I40-'Prod-Prior'!I40</f>
        <v>0</v>
      </c>
      <c r="J40" s="74" t="n">
        <f aca="false">+Products!J40-'Prod-Prior'!J40</f>
        <v>0</v>
      </c>
      <c r="K40" s="74" t="n">
        <f aca="false">+Products!K40-'Prod-Prior'!K40</f>
        <v>0</v>
      </c>
      <c r="L40" s="74" t="n">
        <f aca="false">+Products!L40-'Prod-Prior'!L40</f>
        <v>0</v>
      </c>
      <c r="M40" s="75" t="n">
        <f aca="false">+Products!M40-'Prod-Prior'!M40</f>
        <v>0</v>
      </c>
      <c r="N40" s="73" t="n">
        <f aca="false">+Products!N40-'Prod-Prior'!N40</f>
        <v>0</v>
      </c>
      <c r="O40" s="74" t="n">
        <f aca="false">+Products!O40-'Prod-Prior'!O40</f>
        <v>0</v>
      </c>
      <c r="P40" s="74" t="n">
        <f aca="false">+Products!P40-'Prod-Prior'!P40</f>
        <v>0</v>
      </c>
      <c r="Q40" s="74" t="n">
        <f aca="false">+Products!Q40-'Prod-Prior'!Q40</f>
        <v>0</v>
      </c>
      <c r="R40" s="75" t="n">
        <f aca="false">+Products!R40-'Prod-Prior'!R40</f>
        <v>0</v>
      </c>
      <c r="S40" s="73" t="n">
        <f aca="false">+Products!S40-'Prod-Prior'!S40</f>
        <v>0</v>
      </c>
      <c r="T40" s="74" t="n">
        <f aca="false">+Products!T40-'Prod-Prior'!T40</f>
        <v>0</v>
      </c>
      <c r="U40" s="74" t="n">
        <f aca="false">+Products!U40-'Prod-Prior'!U40</f>
        <v>0</v>
      </c>
      <c r="V40" s="74" t="n">
        <f aca="false">+Products!V40-'Prod-Prior'!V40</f>
        <v>0</v>
      </c>
      <c r="W40" s="76" t="n">
        <f aca="false">+Products!W40-'Prod-Prior'!W40</f>
        <v>0</v>
      </c>
      <c r="X40" s="77" t="n">
        <f aca="false">+Products!X40-'Prod-Prior'!X40</f>
        <v>0</v>
      </c>
      <c r="Y40" s="78" t="n">
        <f aca="false">+Products!Y40-'Prod-Prior'!Y40</f>
        <v>0</v>
      </c>
      <c r="Z40" s="74" t="n">
        <f aca="false">+Products!Z40-'Prod-Prior'!Z40</f>
        <v>0</v>
      </c>
      <c r="AA40" s="78" t="n">
        <f aca="false">+Products!AA40-'Prod-Prior'!AA40</f>
        <v>0</v>
      </c>
      <c r="AB40" s="79"/>
      <c r="AC40" s="80"/>
      <c r="AD40" s="73" t="n">
        <f aca="false">+Products!AD40-'Prod-Prior'!AD40</f>
        <v>0</v>
      </c>
      <c r="AE40" s="74" t="n">
        <f aca="false">+Products!AE40-'Prod-Prior'!AE40</f>
        <v>0</v>
      </c>
      <c r="AF40" s="74" t="n">
        <f aca="false">+Products!AF40-'Prod-Prior'!AF40</f>
        <v>0</v>
      </c>
      <c r="AG40" s="74" t="n">
        <f aca="false">Products!AG40-'Prod-Prior'!AG40</f>
        <v>0</v>
      </c>
      <c r="AH40" s="74" t="n">
        <f aca="false">+Products!AH40-'Prod-Prior'!AH40</f>
        <v>0</v>
      </c>
      <c r="AI40" s="74" t="n">
        <f aca="false">+Products!AI40-'Prod-Prior'!AI40</f>
        <v>0</v>
      </c>
      <c r="AJ40" s="74" t="n">
        <f aca="false">+Products!AJ40-'Prod-Prior'!AJ40</f>
        <v>0</v>
      </c>
      <c r="AK40" s="74" t="n">
        <f aca="false">+Products!AK40-'Prod-Prior'!AK40</f>
        <v>0</v>
      </c>
      <c r="AL40" s="74" t="n">
        <f aca="false">+Products!AL40-'Prod-Prior'!AL40</f>
        <v>0</v>
      </c>
      <c r="AM40" s="74" t="n">
        <f aca="false">+Products!AM40-'Prod-Prior'!AM40</f>
        <v>0</v>
      </c>
      <c r="AN40" s="74" t="n">
        <f aca="false">+Products!AN40-'Prod-Prior'!AN40</f>
        <v>0</v>
      </c>
      <c r="AO40" s="74" t="n">
        <f aca="false">+Products!AO40-'Prod-Prior'!AO40</f>
        <v>0</v>
      </c>
      <c r="AP40" s="74" t="n">
        <f aca="false">+Products!AP40-'Prod-Prior'!AP40</f>
        <v>0</v>
      </c>
      <c r="AQ40" s="74" t="n">
        <f aca="false">+Products!AQ40-'Prod-Prior'!AQ40</f>
        <v>0</v>
      </c>
      <c r="AR40" s="74" t="n">
        <f aca="false">+Products!AR40-'Prod-Prior'!AR40</f>
        <v>0</v>
      </c>
      <c r="AS40" s="74" t="n">
        <f aca="false">+Products!AS40-'Prod-Prior'!AS40</f>
        <v>0</v>
      </c>
      <c r="AT40" s="74" t="n">
        <f aca="false">+Products!AT40-'Prod-Prior'!AT40</f>
        <v>0</v>
      </c>
      <c r="AU40" s="74" t="n">
        <f aca="false">+Products!AU40-'Prod-Prior'!AU40</f>
        <v>0</v>
      </c>
      <c r="AV40" s="74" t="n">
        <f aca="false">+Products!AV40-'Prod-Prior'!AV40</f>
        <v>0</v>
      </c>
      <c r="AW40" s="74" t="n">
        <f aca="false">+Products!AW40-'Prod-Prior'!AW40</f>
        <v>0</v>
      </c>
      <c r="AX40" s="74" t="n">
        <f aca="false">+Products!AX40-'Prod-Prior'!AX40</f>
        <v>0</v>
      </c>
      <c r="AY40" s="74" t="n">
        <f aca="false">Products!AY40-'Prod-Prior'!AY40</f>
        <v>0</v>
      </c>
      <c r="AZ40" s="74" t="n">
        <f aca="false">Products!AZ40-'Prod-Prior'!AZ40</f>
        <v>0</v>
      </c>
      <c r="BA40" s="75"/>
      <c r="BB40" s="83"/>
      <c r="BH40" s="84"/>
      <c r="BI40" s="85"/>
      <c r="BJ40" s="85"/>
      <c r="BK40" s="85"/>
      <c r="BL40" s="85"/>
      <c r="BM40" s="85"/>
      <c r="BN40" s="86"/>
      <c r="BO40" s="85"/>
      <c r="BP40" s="85"/>
      <c r="BQ40" s="85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</row>
    <row r="41" customFormat="false" ht="15" hidden="false" customHeight="false" outlineLevel="0" collapsed="false">
      <c r="B41" s="110" t="str">
        <f aca="false">Products!B41</f>
        <v>JAN-2002</v>
      </c>
      <c r="C41" s="111"/>
      <c r="D41" s="112" t="n">
        <f aca="false">+Products!D41-'Prod-Prior'!D41</f>
        <v>0</v>
      </c>
      <c r="E41" s="113" t="n">
        <f aca="false">+Products!E41-'Prod-Prior'!E41</f>
        <v>0</v>
      </c>
      <c r="F41" s="113" t="n">
        <f aca="false">+Products!F41-'Prod-Prior'!F41</f>
        <v>0</v>
      </c>
      <c r="G41" s="113" t="n">
        <f aca="false">+Products!G41-'Prod-Prior'!G41</f>
        <v>0</v>
      </c>
      <c r="H41" s="114" t="n">
        <f aca="false">+Products!H41-'Prod-Prior'!H41</f>
        <v>0</v>
      </c>
      <c r="I41" s="112" t="n">
        <f aca="false">+Products!I41-'Prod-Prior'!I41</f>
        <v>0</v>
      </c>
      <c r="J41" s="113" t="n">
        <f aca="false">+Products!J41-'Prod-Prior'!J41</f>
        <v>0</v>
      </c>
      <c r="K41" s="113" t="n">
        <f aca="false">+Products!K41-'Prod-Prior'!K41</f>
        <v>0</v>
      </c>
      <c r="L41" s="113" t="n">
        <f aca="false">+Products!L41-'Prod-Prior'!L41</f>
        <v>0</v>
      </c>
      <c r="M41" s="114" t="n">
        <f aca="false">+Products!M41-'Prod-Prior'!M41</f>
        <v>0</v>
      </c>
      <c r="N41" s="112" t="n">
        <f aca="false">+Products!N41-'Prod-Prior'!N41</f>
        <v>0</v>
      </c>
      <c r="O41" s="113" t="n">
        <f aca="false">+Products!O41-'Prod-Prior'!O41</f>
        <v>0</v>
      </c>
      <c r="P41" s="113" t="n">
        <f aca="false">+Products!P41-'Prod-Prior'!P41</f>
        <v>0</v>
      </c>
      <c r="Q41" s="113" t="n">
        <f aca="false">+Products!Q41-'Prod-Prior'!Q41</f>
        <v>0</v>
      </c>
      <c r="R41" s="114" t="n">
        <f aca="false">+Products!R41-'Prod-Prior'!R41</f>
        <v>0</v>
      </c>
      <c r="S41" s="112" t="n">
        <f aca="false">+Products!S41-'Prod-Prior'!S41</f>
        <v>0</v>
      </c>
      <c r="T41" s="113" t="n">
        <f aca="false">+Products!T41-'Prod-Prior'!T41</f>
        <v>0</v>
      </c>
      <c r="U41" s="113" t="n">
        <f aca="false">+Products!U41-'Prod-Prior'!U41</f>
        <v>0</v>
      </c>
      <c r="V41" s="113" t="n">
        <f aca="false">+Products!V41-'Prod-Prior'!V41</f>
        <v>0</v>
      </c>
      <c r="W41" s="115" t="n">
        <f aca="false">+Products!W41-'Prod-Prior'!W41</f>
        <v>0</v>
      </c>
      <c r="X41" s="117" t="n">
        <f aca="false">+Products!X41-'Prod-Prior'!X41</f>
        <v>0</v>
      </c>
      <c r="Y41" s="118" t="n">
        <f aca="false">+Products!Y41-'Prod-Prior'!Y41</f>
        <v>0</v>
      </c>
      <c r="Z41" s="113" t="n">
        <f aca="false">+Products!Z41-'Prod-Prior'!Z41</f>
        <v>0</v>
      </c>
      <c r="AA41" s="118" t="n">
        <f aca="false">+Products!AA41-'Prod-Prior'!AA41</f>
        <v>0</v>
      </c>
      <c r="AB41" s="119"/>
      <c r="AC41" s="120"/>
      <c r="AD41" s="112" t="n">
        <f aca="false">+Products!AD41-'Prod-Prior'!AD41</f>
        <v>0</v>
      </c>
      <c r="AE41" s="113" t="n">
        <f aca="false">+Products!AE41-'Prod-Prior'!AE41</f>
        <v>0</v>
      </c>
      <c r="AF41" s="113" t="n">
        <f aca="false">+Products!AF41-'Prod-Prior'!AF41</f>
        <v>0</v>
      </c>
      <c r="AG41" s="113" t="n">
        <f aca="false">Products!AG41-'Prod-Prior'!AG41</f>
        <v>0</v>
      </c>
      <c r="AH41" s="113" t="n">
        <f aca="false">+Products!AH41-'Prod-Prior'!AH41</f>
        <v>0</v>
      </c>
      <c r="AI41" s="113" t="n">
        <f aca="false">+Products!AI41-'Prod-Prior'!AI41</f>
        <v>0</v>
      </c>
      <c r="AJ41" s="113" t="n">
        <f aca="false">+Products!AJ41-'Prod-Prior'!AJ41</f>
        <v>0</v>
      </c>
      <c r="AK41" s="113" t="n">
        <f aca="false">+Products!AK41-'Prod-Prior'!AK41</f>
        <v>0</v>
      </c>
      <c r="AL41" s="113" t="n">
        <f aca="false">+Products!AL41-'Prod-Prior'!AL41</f>
        <v>0</v>
      </c>
      <c r="AM41" s="113" t="n">
        <f aca="false">+Products!AM41-'Prod-Prior'!AM41</f>
        <v>0</v>
      </c>
      <c r="AN41" s="113" t="n">
        <f aca="false">+Products!AN41-'Prod-Prior'!AN41</f>
        <v>0</v>
      </c>
      <c r="AO41" s="113" t="n">
        <f aca="false">+Products!AO41-'Prod-Prior'!AO41</f>
        <v>0</v>
      </c>
      <c r="AP41" s="113" t="n">
        <f aca="false">+Products!AP41-'Prod-Prior'!AP41</f>
        <v>0</v>
      </c>
      <c r="AQ41" s="113" t="n">
        <f aca="false">+Products!AQ41-'Prod-Prior'!AQ41</f>
        <v>0</v>
      </c>
      <c r="AR41" s="113" t="n">
        <f aca="false">+Products!AR41-'Prod-Prior'!AR41</f>
        <v>0</v>
      </c>
      <c r="AS41" s="113" t="n">
        <f aca="false">+Products!AS41-'Prod-Prior'!AS41</f>
        <v>0</v>
      </c>
      <c r="AT41" s="113" t="n">
        <f aca="false">+Products!AT41-'Prod-Prior'!AT41</f>
        <v>0</v>
      </c>
      <c r="AU41" s="113" t="n">
        <f aca="false">+Products!AU41-'Prod-Prior'!AU41</f>
        <v>0</v>
      </c>
      <c r="AV41" s="113" t="n">
        <f aca="false">+Products!AV41-'Prod-Prior'!AV41</f>
        <v>0</v>
      </c>
      <c r="AW41" s="113" t="n">
        <f aca="false">+Products!AW41-'Prod-Prior'!AW41</f>
        <v>0</v>
      </c>
      <c r="AX41" s="113" t="n">
        <f aca="false">+Products!AX41-'Prod-Prior'!AX41</f>
        <v>0</v>
      </c>
      <c r="AY41" s="113" t="n">
        <f aca="false">Products!AY41-'Prod-Prior'!AY41</f>
        <v>0</v>
      </c>
      <c r="AZ41" s="113" t="n">
        <f aca="false">Products!AZ41-'Prod-Prior'!AZ41</f>
        <v>0</v>
      </c>
      <c r="BA41" s="114"/>
      <c r="BB41" s="123"/>
      <c r="BH41" s="84"/>
      <c r="BI41" s="85"/>
      <c r="BJ41" s="85"/>
      <c r="BK41" s="85"/>
      <c r="BL41" s="85"/>
      <c r="BM41" s="85"/>
      <c r="BN41" s="86"/>
      <c r="BO41" s="85"/>
      <c r="BP41" s="85"/>
      <c r="BQ41" s="85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</row>
    <row r="42" customFormat="false" ht="15" hidden="false" customHeight="false" outlineLevel="0" collapsed="false">
      <c r="B42" s="71" t="str">
        <f aca="false">Products!B42</f>
        <v>FEB-2002</v>
      </c>
      <c r="C42" s="72"/>
      <c r="D42" s="73" t="n">
        <f aca="false">+Products!D42-'Prod-Prior'!D42</f>
        <v>0</v>
      </c>
      <c r="E42" s="74" t="n">
        <f aca="false">+Products!E42-'Prod-Prior'!E42</f>
        <v>0</v>
      </c>
      <c r="F42" s="74" t="n">
        <f aca="false">+Products!F42-'Prod-Prior'!F42</f>
        <v>0</v>
      </c>
      <c r="G42" s="74" t="n">
        <f aca="false">+Products!G42-'Prod-Prior'!G42</f>
        <v>0</v>
      </c>
      <c r="H42" s="75" t="n">
        <f aca="false">+Products!H42-'Prod-Prior'!H42</f>
        <v>0</v>
      </c>
      <c r="I42" s="73" t="n">
        <f aca="false">+Products!I42-'Prod-Prior'!I42</f>
        <v>0</v>
      </c>
      <c r="J42" s="74" t="n">
        <f aca="false">+Products!J42-'Prod-Prior'!J42</f>
        <v>0</v>
      </c>
      <c r="K42" s="74" t="n">
        <f aca="false">+Products!K42-'Prod-Prior'!K42</f>
        <v>0</v>
      </c>
      <c r="L42" s="74" t="n">
        <f aca="false">+Products!L42-'Prod-Prior'!L42</f>
        <v>0</v>
      </c>
      <c r="M42" s="75" t="n">
        <f aca="false">+Products!M42-'Prod-Prior'!M42</f>
        <v>0</v>
      </c>
      <c r="N42" s="73" t="n">
        <f aca="false">+Products!N42-'Prod-Prior'!N42</f>
        <v>0</v>
      </c>
      <c r="O42" s="74" t="n">
        <f aca="false">+Products!O42-'Prod-Prior'!O42</f>
        <v>0</v>
      </c>
      <c r="P42" s="74" t="n">
        <f aca="false">+Products!P42-'Prod-Prior'!P42</f>
        <v>0</v>
      </c>
      <c r="Q42" s="74" t="n">
        <f aca="false">+Products!Q42-'Prod-Prior'!Q42</f>
        <v>0</v>
      </c>
      <c r="R42" s="75" t="n">
        <f aca="false">+Products!R42-'Prod-Prior'!R42</f>
        <v>0</v>
      </c>
      <c r="S42" s="73" t="n">
        <f aca="false">+Products!S42-'Prod-Prior'!S42</f>
        <v>0</v>
      </c>
      <c r="T42" s="74" t="n">
        <f aca="false">+Products!T42-'Prod-Prior'!T42</f>
        <v>0</v>
      </c>
      <c r="U42" s="74" t="n">
        <f aca="false">+Products!U42-'Prod-Prior'!U42</f>
        <v>0</v>
      </c>
      <c r="V42" s="74" t="n">
        <f aca="false">+Products!V42-'Prod-Prior'!V42</f>
        <v>0</v>
      </c>
      <c r="W42" s="76" t="n">
        <f aca="false">+Products!W42-'Prod-Prior'!W42</f>
        <v>0</v>
      </c>
      <c r="X42" s="77" t="n">
        <f aca="false">+Products!X42-'Prod-Prior'!X42</f>
        <v>0</v>
      </c>
      <c r="Y42" s="78" t="n">
        <f aca="false">+Products!Y42-'Prod-Prior'!Y42</f>
        <v>0</v>
      </c>
      <c r="Z42" s="74" t="n">
        <f aca="false">+Products!Z42-'Prod-Prior'!Z42</f>
        <v>0</v>
      </c>
      <c r="AA42" s="78" t="n">
        <f aca="false">+Products!AA42-'Prod-Prior'!AA42</f>
        <v>0</v>
      </c>
      <c r="AB42" s="79"/>
      <c r="AC42" s="80"/>
      <c r="AD42" s="73" t="n">
        <f aca="false">+Products!AD42-'Prod-Prior'!AD42</f>
        <v>0</v>
      </c>
      <c r="AE42" s="74" t="n">
        <f aca="false">+Products!AE42-'Prod-Prior'!AE42</f>
        <v>0</v>
      </c>
      <c r="AF42" s="74" t="n">
        <f aca="false">+Products!AF42-'Prod-Prior'!AF42</f>
        <v>0</v>
      </c>
      <c r="AG42" s="74" t="n">
        <f aca="false">Products!AG42-'Prod-Prior'!AG42</f>
        <v>0</v>
      </c>
      <c r="AH42" s="74" t="n">
        <f aca="false">+Products!AH42-'Prod-Prior'!AH42</f>
        <v>0</v>
      </c>
      <c r="AI42" s="74" t="n">
        <f aca="false">+Products!AI42-'Prod-Prior'!AI42</f>
        <v>0</v>
      </c>
      <c r="AJ42" s="74" t="n">
        <f aca="false">+Products!AJ42-'Prod-Prior'!AJ42</f>
        <v>0</v>
      </c>
      <c r="AK42" s="74" t="n">
        <f aca="false">+Products!AK42-'Prod-Prior'!AK42</f>
        <v>0</v>
      </c>
      <c r="AL42" s="74" t="n">
        <f aca="false">+Products!AL42-'Prod-Prior'!AL42</f>
        <v>0</v>
      </c>
      <c r="AM42" s="74" t="n">
        <f aca="false">+Products!AM42-'Prod-Prior'!AM42</f>
        <v>0</v>
      </c>
      <c r="AN42" s="74" t="n">
        <f aca="false">+Products!AN42-'Prod-Prior'!AN42</f>
        <v>0</v>
      </c>
      <c r="AO42" s="74" t="n">
        <f aca="false">+Products!AO42-'Prod-Prior'!AO42</f>
        <v>0</v>
      </c>
      <c r="AP42" s="74" t="n">
        <f aca="false">+Products!AP42-'Prod-Prior'!AP42</f>
        <v>0</v>
      </c>
      <c r="AQ42" s="74" t="n">
        <f aca="false">+Products!AQ42-'Prod-Prior'!AQ42</f>
        <v>0</v>
      </c>
      <c r="AR42" s="74" t="n">
        <f aca="false">+Products!AR42-'Prod-Prior'!AR42</f>
        <v>0</v>
      </c>
      <c r="AS42" s="74" t="n">
        <f aca="false">+Products!AS42-'Prod-Prior'!AS42</f>
        <v>0</v>
      </c>
      <c r="AT42" s="74" t="n">
        <f aca="false">+Products!AT42-'Prod-Prior'!AT42</f>
        <v>0</v>
      </c>
      <c r="AU42" s="74" t="n">
        <f aca="false">+Products!AU42-'Prod-Prior'!AU42</f>
        <v>0</v>
      </c>
      <c r="AV42" s="74" t="n">
        <f aca="false">+Products!AV42-'Prod-Prior'!AV42</f>
        <v>0</v>
      </c>
      <c r="AW42" s="74" t="n">
        <f aca="false">+Products!AW42-'Prod-Prior'!AW42</f>
        <v>0</v>
      </c>
      <c r="AX42" s="74" t="n">
        <f aca="false">+Products!AX42-'Prod-Prior'!AX42</f>
        <v>0</v>
      </c>
      <c r="AY42" s="74" t="n">
        <f aca="false">Products!AY42-'Prod-Prior'!AY42</f>
        <v>0</v>
      </c>
      <c r="AZ42" s="74" t="n">
        <f aca="false">Products!AZ42-'Prod-Prior'!AZ42</f>
        <v>0</v>
      </c>
      <c r="BA42" s="75"/>
      <c r="BB42" s="83"/>
      <c r="BH42" s="84"/>
      <c r="BI42" s="85"/>
      <c r="BJ42" s="85"/>
      <c r="BK42" s="85"/>
      <c r="BL42" s="85"/>
      <c r="BM42" s="85"/>
      <c r="BN42" s="86"/>
      <c r="BO42" s="85"/>
      <c r="BP42" s="85"/>
      <c r="BQ42" s="85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</row>
    <row r="43" customFormat="false" ht="15" hidden="false" customHeight="false" outlineLevel="0" collapsed="false">
      <c r="B43" s="71" t="str">
        <f aca="false">Products!B43</f>
        <v>MAR-2002</v>
      </c>
      <c r="C43" s="72"/>
      <c r="D43" s="73" t="n">
        <f aca="false">+Products!D43-'Prod-Prior'!D43</f>
        <v>0</v>
      </c>
      <c r="E43" s="74" t="n">
        <f aca="false">+Products!E43-'Prod-Prior'!E43</f>
        <v>0</v>
      </c>
      <c r="F43" s="74" t="n">
        <f aca="false">+Products!F43-'Prod-Prior'!F43</f>
        <v>0</v>
      </c>
      <c r="G43" s="74" t="n">
        <f aca="false">+Products!G43-'Prod-Prior'!G43</f>
        <v>0</v>
      </c>
      <c r="H43" s="75" t="n">
        <f aca="false">+Products!H43-'Prod-Prior'!H43</f>
        <v>0</v>
      </c>
      <c r="I43" s="73" t="n">
        <f aca="false">+Products!I43-'Prod-Prior'!I43</f>
        <v>0</v>
      </c>
      <c r="J43" s="74" t="n">
        <f aca="false">+Products!J43-'Prod-Prior'!J43</f>
        <v>0</v>
      </c>
      <c r="K43" s="74" t="n">
        <f aca="false">+Products!K43-'Prod-Prior'!K43</f>
        <v>0</v>
      </c>
      <c r="L43" s="74" t="n">
        <f aca="false">+Products!L43-'Prod-Prior'!L43</f>
        <v>0</v>
      </c>
      <c r="M43" s="75" t="n">
        <f aca="false">+Products!M43-'Prod-Prior'!M43</f>
        <v>0</v>
      </c>
      <c r="N43" s="73" t="n">
        <f aca="false">+Products!N43-'Prod-Prior'!N43</f>
        <v>0</v>
      </c>
      <c r="O43" s="74" t="n">
        <f aca="false">+Products!O43-'Prod-Prior'!O43</f>
        <v>0</v>
      </c>
      <c r="P43" s="74" t="n">
        <f aca="false">+Products!P43-'Prod-Prior'!P43</f>
        <v>0</v>
      </c>
      <c r="Q43" s="74" t="n">
        <f aca="false">+Products!Q43-'Prod-Prior'!Q43</f>
        <v>0</v>
      </c>
      <c r="R43" s="75" t="n">
        <f aca="false">+Products!R43-'Prod-Prior'!R43</f>
        <v>0</v>
      </c>
      <c r="S43" s="73" t="n">
        <f aca="false">+Products!S43-'Prod-Prior'!S43</f>
        <v>0</v>
      </c>
      <c r="T43" s="74" t="n">
        <f aca="false">+Products!T43-'Prod-Prior'!T43</f>
        <v>0</v>
      </c>
      <c r="U43" s="74" t="n">
        <f aca="false">+Products!U43-'Prod-Prior'!U43</f>
        <v>0</v>
      </c>
      <c r="V43" s="74" t="n">
        <f aca="false">+Products!V43-'Prod-Prior'!V43</f>
        <v>0</v>
      </c>
      <c r="W43" s="76" t="n">
        <f aca="false">+Products!W43-'Prod-Prior'!W43</f>
        <v>0</v>
      </c>
      <c r="X43" s="77" t="n">
        <f aca="false">+Products!X43-'Prod-Prior'!X43</f>
        <v>0</v>
      </c>
      <c r="Y43" s="78" t="n">
        <f aca="false">+Products!Y43-'Prod-Prior'!Y43</f>
        <v>0</v>
      </c>
      <c r="Z43" s="74" t="n">
        <f aca="false">+Products!Z43-'Prod-Prior'!Z43</f>
        <v>0</v>
      </c>
      <c r="AA43" s="78" t="n">
        <f aca="false">+Products!AA43-'Prod-Prior'!AA43</f>
        <v>0</v>
      </c>
      <c r="AB43" s="79"/>
      <c r="AC43" s="80"/>
      <c r="AD43" s="73" t="n">
        <f aca="false">+Products!AD43-'Prod-Prior'!AD43</f>
        <v>0</v>
      </c>
      <c r="AE43" s="74" t="n">
        <f aca="false">+Products!AE43-'Prod-Prior'!AE43</f>
        <v>0</v>
      </c>
      <c r="AF43" s="74" t="n">
        <f aca="false">+Products!AF43-'Prod-Prior'!AF43</f>
        <v>0</v>
      </c>
      <c r="AG43" s="74" t="n">
        <f aca="false">Products!AG43-'Prod-Prior'!AG43</f>
        <v>0</v>
      </c>
      <c r="AH43" s="74" t="n">
        <f aca="false">+Products!AH43-'Prod-Prior'!AH43</f>
        <v>0</v>
      </c>
      <c r="AI43" s="74" t="n">
        <f aca="false">+Products!AI43-'Prod-Prior'!AI43</f>
        <v>0</v>
      </c>
      <c r="AJ43" s="74" t="n">
        <f aca="false">+Products!AJ43-'Prod-Prior'!AJ43</f>
        <v>0</v>
      </c>
      <c r="AK43" s="74" t="n">
        <f aca="false">+Products!AK43-'Prod-Prior'!AK43</f>
        <v>0</v>
      </c>
      <c r="AL43" s="74" t="n">
        <f aca="false">+Products!AL43-'Prod-Prior'!AL43</f>
        <v>0</v>
      </c>
      <c r="AM43" s="74" t="n">
        <f aca="false">+Products!AM43-'Prod-Prior'!AM43</f>
        <v>0</v>
      </c>
      <c r="AN43" s="74" t="n">
        <f aca="false">+Products!AN43-'Prod-Prior'!AN43</f>
        <v>0</v>
      </c>
      <c r="AO43" s="74" t="n">
        <f aca="false">+Products!AO43-'Prod-Prior'!AO43</f>
        <v>0</v>
      </c>
      <c r="AP43" s="74" t="n">
        <f aca="false">+Products!AP43-'Prod-Prior'!AP43</f>
        <v>0</v>
      </c>
      <c r="AQ43" s="74" t="n">
        <f aca="false">+Products!AQ43-'Prod-Prior'!AQ43</f>
        <v>0</v>
      </c>
      <c r="AR43" s="74" t="n">
        <f aca="false">+Products!AR43-'Prod-Prior'!AR43</f>
        <v>0</v>
      </c>
      <c r="AS43" s="74" t="n">
        <f aca="false">+Products!AS43-'Prod-Prior'!AS43</f>
        <v>0</v>
      </c>
      <c r="AT43" s="74" t="n">
        <f aca="false">+Products!AT43-'Prod-Prior'!AT43</f>
        <v>0</v>
      </c>
      <c r="AU43" s="74" t="n">
        <f aca="false">+Products!AU43-'Prod-Prior'!AU43</f>
        <v>0</v>
      </c>
      <c r="AV43" s="74" t="n">
        <f aca="false">+Products!AV43-'Prod-Prior'!AV43</f>
        <v>0</v>
      </c>
      <c r="AW43" s="74" t="n">
        <f aca="false">+Products!AW43-'Prod-Prior'!AW43</f>
        <v>0</v>
      </c>
      <c r="AX43" s="74" t="n">
        <f aca="false">+Products!AX43-'Prod-Prior'!AX43</f>
        <v>0</v>
      </c>
      <c r="AY43" s="74" t="n">
        <f aca="false">Products!AY43-'Prod-Prior'!AY43</f>
        <v>0</v>
      </c>
      <c r="AZ43" s="74" t="n">
        <f aca="false">Products!AZ43-'Prod-Prior'!AZ43</f>
        <v>0</v>
      </c>
      <c r="BA43" s="75"/>
      <c r="BB43" s="83"/>
      <c r="BH43" s="84"/>
      <c r="BI43" s="85"/>
      <c r="BJ43" s="85"/>
      <c r="BK43" s="85"/>
      <c r="BL43" s="85"/>
      <c r="BM43" s="85"/>
      <c r="BN43" s="86"/>
      <c r="BO43" s="85"/>
      <c r="BP43" s="85"/>
      <c r="BQ43" s="85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</row>
    <row r="44" customFormat="false" ht="15" hidden="false" customHeight="false" outlineLevel="0" collapsed="false">
      <c r="B44" s="110" t="str">
        <f aca="false">Products!B44</f>
        <v>APR-2002</v>
      </c>
      <c r="C44" s="111"/>
      <c r="D44" s="112" t="n">
        <f aca="false">+Products!D44-'Prod-Prior'!D44</f>
        <v>0</v>
      </c>
      <c r="E44" s="113" t="n">
        <f aca="false">+Products!E44-'Prod-Prior'!E44</f>
        <v>0</v>
      </c>
      <c r="F44" s="113" t="n">
        <f aca="false">+Products!F44-'Prod-Prior'!F44</f>
        <v>0</v>
      </c>
      <c r="G44" s="113" t="n">
        <f aca="false">+Products!G44-'Prod-Prior'!G44</f>
        <v>0</v>
      </c>
      <c r="H44" s="114" t="n">
        <f aca="false">+Products!H44-'Prod-Prior'!H44</f>
        <v>0</v>
      </c>
      <c r="I44" s="112" t="n">
        <f aca="false">+Products!I44-'Prod-Prior'!I44</f>
        <v>0</v>
      </c>
      <c r="J44" s="113" t="n">
        <f aca="false">+Products!J44-'Prod-Prior'!J44</f>
        <v>0</v>
      </c>
      <c r="K44" s="113" t="n">
        <f aca="false">+Products!K44-'Prod-Prior'!K44</f>
        <v>0</v>
      </c>
      <c r="L44" s="113" t="n">
        <f aca="false">+Products!L44-'Prod-Prior'!L44</f>
        <v>0</v>
      </c>
      <c r="M44" s="114" t="n">
        <f aca="false">+Products!M44-'Prod-Prior'!M44</f>
        <v>0</v>
      </c>
      <c r="N44" s="112" t="n">
        <f aca="false">+Products!N44-'Prod-Prior'!N44</f>
        <v>0</v>
      </c>
      <c r="O44" s="113" t="n">
        <f aca="false">+Products!O44-'Prod-Prior'!O44</f>
        <v>0</v>
      </c>
      <c r="P44" s="113" t="n">
        <f aca="false">+Products!P44-'Prod-Prior'!P44</f>
        <v>0</v>
      </c>
      <c r="Q44" s="113" t="n">
        <f aca="false">+Products!Q44-'Prod-Prior'!Q44</f>
        <v>0</v>
      </c>
      <c r="R44" s="114" t="n">
        <f aca="false">+Products!R44-'Prod-Prior'!R44</f>
        <v>0</v>
      </c>
      <c r="S44" s="112" t="n">
        <f aca="false">+Products!S44-'Prod-Prior'!S44</f>
        <v>0</v>
      </c>
      <c r="T44" s="113" t="n">
        <f aca="false">+Products!T44-'Prod-Prior'!T44</f>
        <v>0</v>
      </c>
      <c r="U44" s="113" t="n">
        <f aca="false">+Products!U44-'Prod-Prior'!U44</f>
        <v>0</v>
      </c>
      <c r="V44" s="113" t="n">
        <f aca="false">+Products!V44-'Prod-Prior'!V44</f>
        <v>0</v>
      </c>
      <c r="W44" s="115" t="n">
        <f aca="false">+Products!W44-'Prod-Prior'!W44</f>
        <v>0</v>
      </c>
      <c r="X44" s="117" t="n">
        <f aca="false">+Products!X44-'Prod-Prior'!X44</f>
        <v>0</v>
      </c>
      <c r="Y44" s="118" t="n">
        <f aca="false">+Products!Y44-'Prod-Prior'!Y44</f>
        <v>0</v>
      </c>
      <c r="Z44" s="113" t="n">
        <f aca="false">+Products!Z44-'Prod-Prior'!Z44</f>
        <v>0</v>
      </c>
      <c r="AA44" s="118" t="n">
        <f aca="false">+Products!AA44-'Prod-Prior'!AA44</f>
        <v>0</v>
      </c>
      <c r="AB44" s="119"/>
      <c r="AC44" s="120"/>
      <c r="AD44" s="112" t="n">
        <f aca="false">+Products!AD44-'Prod-Prior'!AD44</f>
        <v>0</v>
      </c>
      <c r="AE44" s="113" t="n">
        <f aca="false">+Products!AE44-'Prod-Prior'!AE44</f>
        <v>0</v>
      </c>
      <c r="AF44" s="113" t="n">
        <f aca="false">+Products!AF44-'Prod-Prior'!AF44</f>
        <v>0</v>
      </c>
      <c r="AG44" s="113" t="n">
        <f aca="false">Products!AG44-'Prod-Prior'!AG44</f>
        <v>0</v>
      </c>
      <c r="AH44" s="113" t="n">
        <f aca="false">+Products!AH44-'Prod-Prior'!AH44</f>
        <v>0</v>
      </c>
      <c r="AI44" s="113" t="n">
        <f aca="false">+Products!AI44-'Prod-Prior'!AI44</f>
        <v>0</v>
      </c>
      <c r="AJ44" s="113" t="n">
        <f aca="false">+Products!AJ44-'Prod-Prior'!AJ44</f>
        <v>0</v>
      </c>
      <c r="AK44" s="113" t="n">
        <f aca="false">+Products!AK44-'Prod-Prior'!AK44</f>
        <v>0</v>
      </c>
      <c r="AL44" s="113" t="n">
        <f aca="false">+Products!AL44-'Prod-Prior'!AL44</f>
        <v>0</v>
      </c>
      <c r="AM44" s="113" t="n">
        <f aca="false">+Products!AM44-'Prod-Prior'!AM44</f>
        <v>0</v>
      </c>
      <c r="AN44" s="113" t="n">
        <f aca="false">+Products!AN44-'Prod-Prior'!AN44</f>
        <v>0</v>
      </c>
      <c r="AO44" s="113" t="n">
        <f aca="false">+Products!AO44-'Prod-Prior'!AO44</f>
        <v>0</v>
      </c>
      <c r="AP44" s="113" t="n">
        <f aca="false">+Products!AP44-'Prod-Prior'!AP44</f>
        <v>0</v>
      </c>
      <c r="AQ44" s="113" t="n">
        <f aca="false">+Products!AQ44-'Prod-Prior'!AQ44</f>
        <v>0</v>
      </c>
      <c r="AR44" s="113" t="n">
        <f aca="false">+Products!AR44-'Prod-Prior'!AR44</f>
        <v>0</v>
      </c>
      <c r="AS44" s="113" t="n">
        <f aca="false">+Products!AS44-'Prod-Prior'!AS44</f>
        <v>0</v>
      </c>
      <c r="AT44" s="113" t="n">
        <f aca="false">+Products!AT44-'Prod-Prior'!AT44</f>
        <v>0</v>
      </c>
      <c r="AU44" s="113" t="n">
        <f aca="false">+Products!AU44-'Prod-Prior'!AU44</f>
        <v>0</v>
      </c>
      <c r="AV44" s="113" t="n">
        <f aca="false">+Products!AV44-'Prod-Prior'!AV44</f>
        <v>0</v>
      </c>
      <c r="AW44" s="113" t="n">
        <f aca="false">+Products!AW44-'Prod-Prior'!AW44</f>
        <v>0</v>
      </c>
      <c r="AX44" s="113" t="n">
        <f aca="false">+Products!AX44-'Prod-Prior'!AX44</f>
        <v>0</v>
      </c>
      <c r="AY44" s="113" t="n">
        <f aca="false">Products!AY44-'Prod-Prior'!AY44</f>
        <v>0</v>
      </c>
      <c r="AZ44" s="113" t="n">
        <f aca="false">Products!AZ44-'Prod-Prior'!AZ44</f>
        <v>0</v>
      </c>
      <c r="BA44" s="114"/>
      <c r="BB44" s="123"/>
      <c r="BH44" s="84"/>
      <c r="BI44" s="85"/>
      <c r="BJ44" s="85"/>
      <c r="BK44" s="85"/>
      <c r="BL44" s="85"/>
      <c r="BM44" s="85"/>
      <c r="BN44" s="86"/>
      <c r="BO44" s="85"/>
      <c r="BP44" s="85"/>
      <c r="BQ44" s="85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</row>
    <row r="45" customFormat="false" ht="15" hidden="false" customHeight="false" outlineLevel="0" collapsed="false">
      <c r="B45" s="71" t="str">
        <f aca="false">Products!B45</f>
        <v>MAY-2002</v>
      </c>
      <c r="C45" s="72"/>
      <c r="D45" s="73" t="n">
        <f aca="false">+Products!D45-'Prod-Prior'!D45</f>
        <v>0</v>
      </c>
      <c r="E45" s="74" t="n">
        <f aca="false">+Products!E45-'Prod-Prior'!E45</f>
        <v>0</v>
      </c>
      <c r="F45" s="74" t="n">
        <f aca="false">+Products!F45-'Prod-Prior'!F45</f>
        <v>0</v>
      </c>
      <c r="G45" s="74" t="n">
        <f aca="false">+Products!G45-'Prod-Prior'!G45</f>
        <v>0</v>
      </c>
      <c r="H45" s="75" t="n">
        <f aca="false">+Products!H45-'Prod-Prior'!H45</f>
        <v>0</v>
      </c>
      <c r="I45" s="73" t="n">
        <f aca="false">+Products!I45-'Prod-Prior'!I45</f>
        <v>0</v>
      </c>
      <c r="J45" s="74" t="n">
        <f aca="false">+Products!J45-'Prod-Prior'!J45</f>
        <v>0</v>
      </c>
      <c r="K45" s="74" t="n">
        <f aca="false">+Products!K45-'Prod-Prior'!K45</f>
        <v>0</v>
      </c>
      <c r="L45" s="74" t="n">
        <f aca="false">+Products!L45-'Prod-Prior'!L45</f>
        <v>0</v>
      </c>
      <c r="M45" s="75" t="n">
        <f aca="false">+Products!M45-'Prod-Prior'!M45</f>
        <v>0</v>
      </c>
      <c r="N45" s="73" t="n">
        <f aca="false">+Products!N45-'Prod-Prior'!N45</f>
        <v>0</v>
      </c>
      <c r="O45" s="74" t="n">
        <f aca="false">+Products!O45-'Prod-Prior'!O45</f>
        <v>0</v>
      </c>
      <c r="P45" s="74" t="n">
        <f aca="false">+Products!P45-'Prod-Prior'!P45</f>
        <v>0</v>
      </c>
      <c r="Q45" s="74" t="n">
        <f aca="false">+Products!Q45-'Prod-Prior'!Q45</f>
        <v>0</v>
      </c>
      <c r="R45" s="75" t="n">
        <f aca="false">+Products!R45-'Prod-Prior'!R45</f>
        <v>0</v>
      </c>
      <c r="S45" s="73" t="n">
        <f aca="false">+Products!S45-'Prod-Prior'!S45</f>
        <v>0</v>
      </c>
      <c r="T45" s="74" t="n">
        <f aca="false">+Products!T45-'Prod-Prior'!T45</f>
        <v>0</v>
      </c>
      <c r="U45" s="74" t="n">
        <f aca="false">+Products!U45-'Prod-Prior'!U45</f>
        <v>0</v>
      </c>
      <c r="V45" s="74" t="n">
        <f aca="false">+Products!V45-'Prod-Prior'!V45</f>
        <v>0</v>
      </c>
      <c r="W45" s="76" t="n">
        <f aca="false">+Products!W45-'Prod-Prior'!W45</f>
        <v>0</v>
      </c>
      <c r="X45" s="77" t="n">
        <f aca="false">+Products!X45-'Prod-Prior'!X45</f>
        <v>0</v>
      </c>
      <c r="Y45" s="78" t="n">
        <f aca="false">+Products!Y45-'Prod-Prior'!Y45</f>
        <v>0</v>
      </c>
      <c r="Z45" s="74" t="n">
        <f aca="false">+Products!Z45-'Prod-Prior'!Z45</f>
        <v>0</v>
      </c>
      <c r="AA45" s="78" t="n">
        <f aca="false">+Products!AA45-'Prod-Prior'!AA45</f>
        <v>0</v>
      </c>
      <c r="AB45" s="79"/>
      <c r="AC45" s="80"/>
      <c r="AD45" s="73" t="n">
        <f aca="false">+Products!AD45-'Prod-Prior'!AD45</f>
        <v>0</v>
      </c>
      <c r="AE45" s="74" t="n">
        <f aca="false">+Products!AE45-'Prod-Prior'!AE45</f>
        <v>0</v>
      </c>
      <c r="AF45" s="74" t="n">
        <f aca="false">+Products!AF45-'Prod-Prior'!AF45</f>
        <v>0</v>
      </c>
      <c r="AG45" s="74" t="n">
        <f aca="false">Products!AG45-'Prod-Prior'!AG45</f>
        <v>0</v>
      </c>
      <c r="AH45" s="74" t="n">
        <f aca="false">+Products!AH45-'Prod-Prior'!AH45</f>
        <v>0</v>
      </c>
      <c r="AI45" s="74" t="n">
        <f aca="false">+Products!AI45-'Prod-Prior'!AI45</f>
        <v>0</v>
      </c>
      <c r="AJ45" s="74" t="n">
        <f aca="false">+Products!AJ45-'Prod-Prior'!AJ45</f>
        <v>0</v>
      </c>
      <c r="AK45" s="74" t="n">
        <f aca="false">+Products!AK45-'Prod-Prior'!AK45</f>
        <v>0</v>
      </c>
      <c r="AL45" s="74" t="n">
        <f aca="false">+Products!AL45-'Prod-Prior'!AL45</f>
        <v>0</v>
      </c>
      <c r="AM45" s="74" t="n">
        <f aca="false">+Products!AM45-'Prod-Prior'!AM45</f>
        <v>0</v>
      </c>
      <c r="AN45" s="74" t="n">
        <f aca="false">+Products!AN45-'Prod-Prior'!AN45</f>
        <v>0</v>
      </c>
      <c r="AO45" s="74" t="n">
        <f aca="false">+Products!AO45-'Prod-Prior'!AO45</f>
        <v>0</v>
      </c>
      <c r="AP45" s="74" t="n">
        <f aca="false">+Products!AP45-'Prod-Prior'!AP45</f>
        <v>0</v>
      </c>
      <c r="AQ45" s="74" t="n">
        <f aca="false">+Products!AQ45-'Prod-Prior'!AQ45</f>
        <v>0</v>
      </c>
      <c r="AR45" s="74" t="n">
        <f aca="false">+Products!AR45-'Prod-Prior'!AR45</f>
        <v>0</v>
      </c>
      <c r="AS45" s="74" t="n">
        <f aca="false">+Products!AS45-'Prod-Prior'!AS45</f>
        <v>0</v>
      </c>
      <c r="AT45" s="74" t="n">
        <f aca="false">+Products!AT45-'Prod-Prior'!AT45</f>
        <v>0</v>
      </c>
      <c r="AU45" s="74" t="n">
        <f aca="false">+Products!AU45-'Prod-Prior'!AU45</f>
        <v>0</v>
      </c>
      <c r="AV45" s="74" t="n">
        <f aca="false">+Products!AV45-'Prod-Prior'!AV45</f>
        <v>0</v>
      </c>
      <c r="AW45" s="74" t="n">
        <f aca="false">+Products!AW45-'Prod-Prior'!AW45</f>
        <v>0</v>
      </c>
      <c r="AX45" s="74" t="n">
        <f aca="false">+Products!AX45-'Prod-Prior'!AX45</f>
        <v>0</v>
      </c>
      <c r="AY45" s="74" t="n">
        <f aca="false">Products!AY45-'Prod-Prior'!AY45</f>
        <v>0</v>
      </c>
      <c r="AZ45" s="74" t="n">
        <f aca="false">Products!AZ45-'Prod-Prior'!AZ45</f>
        <v>0</v>
      </c>
      <c r="BA45" s="75"/>
      <c r="BB45" s="83"/>
      <c r="BH45" s="84"/>
      <c r="BI45" s="85"/>
      <c r="BJ45" s="85"/>
      <c r="BK45" s="85"/>
      <c r="BL45" s="85"/>
      <c r="BM45" s="85"/>
      <c r="BN45" s="86"/>
      <c r="BO45" s="85"/>
      <c r="BP45" s="85"/>
      <c r="BQ45" s="85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</row>
    <row r="46" customFormat="false" ht="15" hidden="false" customHeight="false" outlineLevel="0" collapsed="false">
      <c r="B46" s="71" t="str">
        <f aca="false">Products!B46</f>
        <v>JUN-2002</v>
      </c>
      <c r="C46" s="72"/>
      <c r="D46" s="73" t="n">
        <f aca="false">+Products!D46-'Prod-Prior'!D46</f>
        <v>0</v>
      </c>
      <c r="E46" s="74" t="n">
        <f aca="false">+Products!E46-'Prod-Prior'!E46</f>
        <v>0</v>
      </c>
      <c r="F46" s="74" t="n">
        <f aca="false">+Products!F46-'Prod-Prior'!F46</f>
        <v>0</v>
      </c>
      <c r="G46" s="74" t="n">
        <f aca="false">+Products!G46-'Prod-Prior'!G46</f>
        <v>0</v>
      </c>
      <c r="H46" s="75" t="n">
        <f aca="false">+Products!H46-'Prod-Prior'!H46</f>
        <v>0</v>
      </c>
      <c r="I46" s="73" t="n">
        <f aca="false">+Products!I46-'Prod-Prior'!I46</f>
        <v>0</v>
      </c>
      <c r="J46" s="74" t="n">
        <f aca="false">+Products!J46-'Prod-Prior'!J46</f>
        <v>0</v>
      </c>
      <c r="K46" s="74" t="n">
        <f aca="false">+Products!K46-'Prod-Prior'!K46</f>
        <v>0</v>
      </c>
      <c r="L46" s="74" t="n">
        <f aca="false">+Products!L46-'Prod-Prior'!L46</f>
        <v>0</v>
      </c>
      <c r="M46" s="75" t="n">
        <f aca="false">+Products!M46-'Prod-Prior'!M46</f>
        <v>0</v>
      </c>
      <c r="N46" s="73" t="n">
        <f aca="false">+Products!N46-'Prod-Prior'!N46</f>
        <v>0</v>
      </c>
      <c r="O46" s="74" t="n">
        <f aca="false">+Products!O46-'Prod-Prior'!O46</f>
        <v>0</v>
      </c>
      <c r="P46" s="74" t="n">
        <f aca="false">+Products!P46-'Prod-Prior'!P46</f>
        <v>0</v>
      </c>
      <c r="Q46" s="74" t="n">
        <f aca="false">+Products!Q46-'Prod-Prior'!Q46</f>
        <v>0</v>
      </c>
      <c r="R46" s="75" t="n">
        <f aca="false">+Products!R46-'Prod-Prior'!R46</f>
        <v>0</v>
      </c>
      <c r="S46" s="73" t="n">
        <f aca="false">+Products!S46-'Prod-Prior'!S46</f>
        <v>0</v>
      </c>
      <c r="T46" s="74" t="n">
        <f aca="false">+Products!T46-'Prod-Prior'!T46</f>
        <v>0</v>
      </c>
      <c r="U46" s="74" t="n">
        <f aca="false">+Products!U46-'Prod-Prior'!U46</f>
        <v>0</v>
      </c>
      <c r="V46" s="74" t="n">
        <f aca="false">+Products!V46-'Prod-Prior'!V46</f>
        <v>0</v>
      </c>
      <c r="W46" s="76" t="n">
        <f aca="false">+Products!W46-'Prod-Prior'!W46</f>
        <v>0</v>
      </c>
      <c r="X46" s="77" t="n">
        <f aca="false">+Products!X46-'Prod-Prior'!X46</f>
        <v>0</v>
      </c>
      <c r="Y46" s="78" t="n">
        <f aca="false">+Products!Y46-'Prod-Prior'!Y46</f>
        <v>0</v>
      </c>
      <c r="Z46" s="74" t="n">
        <f aca="false">+Products!Z46-'Prod-Prior'!Z46</f>
        <v>0</v>
      </c>
      <c r="AA46" s="78" t="n">
        <f aca="false">+Products!AA46-'Prod-Prior'!AA46</f>
        <v>0</v>
      </c>
      <c r="AB46" s="79"/>
      <c r="AC46" s="80"/>
      <c r="AD46" s="73" t="n">
        <f aca="false">+Products!AD46-'Prod-Prior'!AD46</f>
        <v>0</v>
      </c>
      <c r="AE46" s="74" t="n">
        <f aca="false">+Products!AE46-'Prod-Prior'!AE46</f>
        <v>0</v>
      </c>
      <c r="AF46" s="74" t="n">
        <f aca="false">+Products!AF46-'Prod-Prior'!AF46</f>
        <v>0</v>
      </c>
      <c r="AG46" s="74" t="n">
        <f aca="false">Products!AG46-'Prod-Prior'!AG46</f>
        <v>0</v>
      </c>
      <c r="AH46" s="74" t="n">
        <f aca="false">+Products!AH46-'Prod-Prior'!AH46</f>
        <v>0</v>
      </c>
      <c r="AI46" s="74" t="n">
        <f aca="false">+Products!AI46-'Prod-Prior'!AI46</f>
        <v>0</v>
      </c>
      <c r="AJ46" s="74" t="n">
        <f aca="false">+Products!AJ46-'Prod-Prior'!AJ46</f>
        <v>0</v>
      </c>
      <c r="AK46" s="74" t="n">
        <f aca="false">+Products!AK46-'Prod-Prior'!AK46</f>
        <v>0</v>
      </c>
      <c r="AL46" s="74" t="n">
        <f aca="false">+Products!AL46-'Prod-Prior'!AL46</f>
        <v>0</v>
      </c>
      <c r="AM46" s="74" t="n">
        <f aca="false">+Products!AM46-'Prod-Prior'!AM46</f>
        <v>0</v>
      </c>
      <c r="AN46" s="74" t="n">
        <f aca="false">+Products!AN46-'Prod-Prior'!AN46</f>
        <v>0</v>
      </c>
      <c r="AO46" s="74" t="n">
        <f aca="false">+Products!AO46-'Prod-Prior'!AO46</f>
        <v>0</v>
      </c>
      <c r="AP46" s="74" t="n">
        <f aca="false">+Products!AP46-'Prod-Prior'!AP46</f>
        <v>0</v>
      </c>
      <c r="AQ46" s="74" t="n">
        <f aca="false">+Products!AQ46-'Prod-Prior'!AQ46</f>
        <v>0</v>
      </c>
      <c r="AR46" s="74" t="n">
        <f aca="false">+Products!AR46-'Prod-Prior'!AR46</f>
        <v>0</v>
      </c>
      <c r="AS46" s="74" t="n">
        <f aca="false">+Products!AS46-'Prod-Prior'!AS46</f>
        <v>0</v>
      </c>
      <c r="AT46" s="74" t="n">
        <f aca="false">+Products!AT46-'Prod-Prior'!AT46</f>
        <v>0</v>
      </c>
      <c r="AU46" s="74" t="n">
        <f aca="false">+Products!AU46-'Prod-Prior'!AU46</f>
        <v>0</v>
      </c>
      <c r="AV46" s="74" t="n">
        <f aca="false">+Products!AV46-'Prod-Prior'!AV46</f>
        <v>0</v>
      </c>
      <c r="AW46" s="74" t="n">
        <f aca="false">+Products!AW46-'Prod-Prior'!AW46</f>
        <v>0</v>
      </c>
      <c r="AX46" s="74" t="n">
        <f aca="false">+Products!AX46-'Prod-Prior'!AX46</f>
        <v>0</v>
      </c>
      <c r="AY46" s="74" t="n">
        <f aca="false">Products!AY46-'Prod-Prior'!AY46</f>
        <v>0</v>
      </c>
      <c r="AZ46" s="74" t="n">
        <f aca="false">Products!AZ46-'Prod-Prior'!AZ46</f>
        <v>0</v>
      </c>
      <c r="BA46" s="75"/>
      <c r="BB46" s="83"/>
      <c r="BH46" s="84"/>
      <c r="BI46" s="85"/>
      <c r="BJ46" s="85"/>
      <c r="BK46" s="85"/>
      <c r="BL46" s="85"/>
      <c r="BM46" s="85"/>
      <c r="BN46" s="86"/>
      <c r="BO46" s="85"/>
      <c r="BP46" s="85"/>
      <c r="BQ46" s="85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</row>
    <row r="47" customFormat="false" ht="15" hidden="false" customHeight="false" outlineLevel="0" collapsed="false">
      <c r="B47" s="110" t="str">
        <f aca="false">Products!B47</f>
        <v>JUL-2002</v>
      </c>
      <c r="C47" s="111"/>
      <c r="D47" s="112" t="n">
        <f aca="false">+Products!D47-'Prod-Prior'!D47</f>
        <v>0</v>
      </c>
      <c r="E47" s="113" t="n">
        <f aca="false">+Products!E47-'Prod-Prior'!E47</f>
        <v>0</v>
      </c>
      <c r="F47" s="113" t="n">
        <f aca="false">+Products!F47-'Prod-Prior'!F47</f>
        <v>0</v>
      </c>
      <c r="G47" s="113" t="n">
        <f aca="false">+Products!G47-'Prod-Prior'!G47</f>
        <v>0</v>
      </c>
      <c r="H47" s="114" t="n">
        <f aca="false">+Products!H47-'Prod-Prior'!H47</f>
        <v>0</v>
      </c>
      <c r="I47" s="112" t="n">
        <f aca="false">+Products!I47-'Prod-Prior'!I47</f>
        <v>0</v>
      </c>
      <c r="J47" s="113" t="n">
        <f aca="false">+Products!J47-'Prod-Prior'!J47</f>
        <v>0</v>
      </c>
      <c r="K47" s="113" t="n">
        <f aca="false">+Products!K47-'Prod-Prior'!K47</f>
        <v>0</v>
      </c>
      <c r="L47" s="113" t="n">
        <f aca="false">+Products!L47-'Prod-Prior'!L47</f>
        <v>0</v>
      </c>
      <c r="M47" s="114" t="n">
        <f aca="false">+Products!M47-'Prod-Prior'!M47</f>
        <v>0</v>
      </c>
      <c r="N47" s="112" t="n">
        <f aca="false">+Products!N47-'Prod-Prior'!N47</f>
        <v>0</v>
      </c>
      <c r="O47" s="113" t="n">
        <f aca="false">+Products!O47-'Prod-Prior'!O47</f>
        <v>0</v>
      </c>
      <c r="P47" s="113" t="n">
        <f aca="false">+Products!P47-'Prod-Prior'!P47</f>
        <v>0</v>
      </c>
      <c r="Q47" s="113" t="n">
        <f aca="false">+Products!Q47-'Prod-Prior'!Q47</f>
        <v>0</v>
      </c>
      <c r="R47" s="114" t="n">
        <f aca="false">+Products!R47-'Prod-Prior'!R47</f>
        <v>0</v>
      </c>
      <c r="S47" s="112" t="n">
        <f aca="false">+Products!S47-'Prod-Prior'!S47</f>
        <v>0</v>
      </c>
      <c r="T47" s="113" t="n">
        <f aca="false">+Products!T47-'Prod-Prior'!T47</f>
        <v>0</v>
      </c>
      <c r="U47" s="113" t="n">
        <f aca="false">+Products!U47-'Prod-Prior'!U47</f>
        <v>0</v>
      </c>
      <c r="V47" s="113" t="n">
        <f aca="false">+Products!V47-'Prod-Prior'!V47</f>
        <v>0</v>
      </c>
      <c r="W47" s="115" t="n">
        <f aca="false">+Products!W47-'Prod-Prior'!W47</f>
        <v>0</v>
      </c>
      <c r="X47" s="117" t="n">
        <f aca="false">+Products!X47-'Prod-Prior'!X47</f>
        <v>0</v>
      </c>
      <c r="Y47" s="118" t="n">
        <f aca="false">+Products!Y47-'Prod-Prior'!Y47</f>
        <v>0</v>
      </c>
      <c r="Z47" s="113" t="n">
        <f aca="false">+Products!Z47-'Prod-Prior'!Z47</f>
        <v>0</v>
      </c>
      <c r="AA47" s="118" t="n">
        <f aca="false">+Products!AA47-'Prod-Prior'!AA47</f>
        <v>0</v>
      </c>
      <c r="AB47" s="119"/>
      <c r="AC47" s="120"/>
      <c r="AD47" s="112" t="n">
        <f aca="false">+Products!AD47-'Prod-Prior'!AD47</f>
        <v>0</v>
      </c>
      <c r="AE47" s="113" t="n">
        <f aca="false">+Products!AE47-'Prod-Prior'!AE47</f>
        <v>0</v>
      </c>
      <c r="AF47" s="113" t="n">
        <f aca="false">+Products!AF47-'Prod-Prior'!AF47</f>
        <v>0</v>
      </c>
      <c r="AG47" s="113" t="n">
        <f aca="false">Products!AG47-'Prod-Prior'!AG47</f>
        <v>0</v>
      </c>
      <c r="AH47" s="113" t="n">
        <f aca="false">+Products!AH47-'Prod-Prior'!AH47</f>
        <v>0</v>
      </c>
      <c r="AI47" s="113" t="n">
        <f aca="false">+Products!AI47-'Prod-Prior'!AI47</f>
        <v>0</v>
      </c>
      <c r="AJ47" s="113" t="n">
        <f aca="false">+Products!AJ47-'Prod-Prior'!AJ47</f>
        <v>0</v>
      </c>
      <c r="AK47" s="113" t="n">
        <f aca="false">+Products!AK47-'Prod-Prior'!AK47</f>
        <v>0</v>
      </c>
      <c r="AL47" s="113" t="n">
        <f aca="false">+Products!AL47-'Prod-Prior'!AL47</f>
        <v>0</v>
      </c>
      <c r="AM47" s="113" t="n">
        <f aca="false">+Products!AM47-'Prod-Prior'!AM47</f>
        <v>0</v>
      </c>
      <c r="AN47" s="113" t="n">
        <f aca="false">+Products!AN47-'Prod-Prior'!AN47</f>
        <v>0</v>
      </c>
      <c r="AO47" s="113" t="n">
        <f aca="false">+Products!AO47-'Prod-Prior'!AO47</f>
        <v>0</v>
      </c>
      <c r="AP47" s="113" t="n">
        <f aca="false">+Products!AP47-'Prod-Prior'!AP47</f>
        <v>0</v>
      </c>
      <c r="AQ47" s="113" t="n">
        <f aca="false">+Products!AQ47-'Prod-Prior'!AQ47</f>
        <v>0</v>
      </c>
      <c r="AR47" s="113" t="n">
        <f aca="false">+Products!AR47-'Prod-Prior'!AR47</f>
        <v>0</v>
      </c>
      <c r="AS47" s="113" t="n">
        <f aca="false">+Products!AS47-'Prod-Prior'!AS47</f>
        <v>0</v>
      </c>
      <c r="AT47" s="113" t="n">
        <f aca="false">+Products!AT47-'Prod-Prior'!AT47</f>
        <v>0</v>
      </c>
      <c r="AU47" s="113" t="n">
        <f aca="false">+Products!AU47-'Prod-Prior'!AU47</f>
        <v>0</v>
      </c>
      <c r="AV47" s="113" t="n">
        <f aca="false">+Products!AV47-'Prod-Prior'!AV47</f>
        <v>0</v>
      </c>
      <c r="AW47" s="113" t="n">
        <f aca="false">+Products!AW47-'Prod-Prior'!AW47</f>
        <v>0</v>
      </c>
      <c r="AX47" s="113" t="n">
        <f aca="false">+Products!AX47-'Prod-Prior'!AX47</f>
        <v>0</v>
      </c>
      <c r="AY47" s="113" t="n">
        <f aca="false">Products!AY47-'Prod-Prior'!AY47</f>
        <v>0</v>
      </c>
      <c r="AZ47" s="113" t="n">
        <f aca="false">Products!AZ47-'Prod-Prior'!AZ47</f>
        <v>0</v>
      </c>
      <c r="BA47" s="114"/>
      <c r="BB47" s="123"/>
      <c r="BH47" s="84"/>
      <c r="BI47" s="85"/>
      <c r="BJ47" s="85"/>
      <c r="BK47" s="85"/>
      <c r="BL47" s="85"/>
      <c r="BM47" s="85"/>
      <c r="BN47" s="86"/>
      <c r="BO47" s="85"/>
      <c r="BP47" s="85"/>
      <c r="BQ47" s="85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</row>
    <row r="48" customFormat="false" ht="15" hidden="false" customHeight="false" outlineLevel="0" collapsed="false">
      <c r="B48" s="71" t="str">
        <f aca="false">Products!B48</f>
        <v>AUG-2002</v>
      </c>
      <c r="C48" s="72"/>
      <c r="D48" s="73" t="n">
        <f aca="false">+Products!D48-'Prod-Prior'!D48</f>
        <v>0</v>
      </c>
      <c r="E48" s="74" t="n">
        <f aca="false">+Products!E48-'Prod-Prior'!E48</f>
        <v>0</v>
      </c>
      <c r="F48" s="74" t="n">
        <f aca="false">+Products!F48-'Prod-Prior'!F48</f>
        <v>0</v>
      </c>
      <c r="G48" s="74" t="n">
        <f aca="false">+Products!G48-'Prod-Prior'!G48</f>
        <v>0</v>
      </c>
      <c r="H48" s="75" t="n">
        <f aca="false">+Products!H48-'Prod-Prior'!H48</f>
        <v>0</v>
      </c>
      <c r="I48" s="73" t="n">
        <f aca="false">+Products!I48-'Prod-Prior'!I48</f>
        <v>0</v>
      </c>
      <c r="J48" s="74" t="n">
        <f aca="false">+Products!J48-'Prod-Prior'!J48</f>
        <v>0</v>
      </c>
      <c r="K48" s="74" t="n">
        <f aca="false">+Products!K48-'Prod-Prior'!K48</f>
        <v>0</v>
      </c>
      <c r="L48" s="74" t="n">
        <f aca="false">+Products!L48-'Prod-Prior'!L48</f>
        <v>0</v>
      </c>
      <c r="M48" s="75" t="n">
        <f aca="false">+Products!M48-'Prod-Prior'!M48</f>
        <v>0</v>
      </c>
      <c r="N48" s="73" t="n">
        <f aca="false">+Products!N48-'Prod-Prior'!N48</f>
        <v>0</v>
      </c>
      <c r="O48" s="74" t="n">
        <f aca="false">+Products!O48-'Prod-Prior'!O48</f>
        <v>0</v>
      </c>
      <c r="P48" s="74" t="n">
        <f aca="false">+Products!P48-'Prod-Prior'!P48</f>
        <v>0</v>
      </c>
      <c r="Q48" s="74" t="n">
        <f aca="false">+Products!Q48-'Prod-Prior'!Q48</f>
        <v>0</v>
      </c>
      <c r="R48" s="75" t="n">
        <f aca="false">+Products!R48-'Prod-Prior'!R48</f>
        <v>0</v>
      </c>
      <c r="S48" s="73" t="n">
        <f aca="false">+Products!S48-'Prod-Prior'!S48</f>
        <v>0</v>
      </c>
      <c r="T48" s="74" t="n">
        <f aca="false">+Products!T48-'Prod-Prior'!T48</f>
        <v>0</v>
      </c>
      <c r="U48" s="74" t="n">
        <f aca="false">+Products!U48-'Prod-Prior'!U48</f>
        <v>0</v>
      </c>
      <c r="V48" s="74" t="n">
        <f aca="false">+Products!V48-'Prod-Prior'!V48</f>
        <v>0</v>
      </c>
      <c r="W48" s="76" t="n">
        <f aca="false">+Products!W48-'Prod-Prior'!W48</f>
        <v>0</v>
      </c>
      <c r="X48" s="77" t="n">
        <f aca="false">+Products!X48-'Prod-Prior'!X48</f>
        <v>0</v>
      </c>
      <c r="Y48" s="78" t="n">
        <f aca="false">+Products!Y48-'Prod-Prior'!Y48</f>
        <v>0</v>
      </c>
      <c r="Z48" s="74" t="n">
        <f aca="false">+Products!Z48-'Prod-Prior'!Z48</f>
        <v>0</v>
      </c>
      <c r="AA48" s="78" t="n">
        <f aca="false">+Products!AA48-'Prod-Prior'!AA48</f>
        <v>0</v>
      </c>
      <c r="AB48" s="79"/>
      <c r="AC48" s="80"/>
      <c r="AD48" s="73" t="n">
        <f aca="false">+Products!AD48-'Prod-Prior'!AD48</f>
        <v>0</v>
      </c>
      <c r="AE48" s="74" t="n">
        <f aca="false">+Products!AE48-'Prod-Prior'!AE48</f>
        <v>0</v>
      </c>
      <c r="AF48" s="74" t="n">
        <f aca="false">+Products!AF48-'Prod-Prior'!AF48</f>
        <v>0</v>
      </c>
      <c r="AG48" s="74" t="n">
        <f aca="false">Products!AG48-'Prod-Prior'!AG48</f>
        <v>0</v>
      </c>
      <c r="AH48" s="74" t="n">
        <f aca="false">+Products!AH48-'Prod-Prior'!AH48</f>
        <v>0</v>
      </c>
      <c r="AI48" s="74" t="n">
        <f aca="false">+Products!AI48-'Prod-Prior'!AI48</f>
        <v>0</v>
      </c>
      <c r="AJ48" s="74" t="n">
        <f aca="false">+Products!AJ48-'Prod-Prior'!AJ48</f>
        <v>0</v>
      </c>
      <c r="AK48" s="74" t="n">
        <f aca="false">+Products!AK48-'Prod-Prior'!AK48</f>
        <v>0</v>
      </c>
      <c r="AL48" s="74" t="n">
        <f aca="false">+Products!AL48-'Prod-Prior'!AL48</f>
        <v>0</v>
      </c>
      <c r="AM48" s="74" t="n">
        <f aca="false">+Products!AM48-'Prod-Prior'!AM48</f>
        <v>0</v>
      </c>
      <c r="AN48" s="74" t="n">
        <f aca="false">+Products!AN48-'Prod-Prior'!AN48</f>
        <v>0</v>
      </c>
      <c r="AO48" s="74" t="n">
        <f aca="false">+Products!AO48-'Prod-Prior'!AO48</f>
        <v>0</v>
      </c>
      <c r="AP48" s="74" t="n">
        <f aca="false">+Products!AP48-'Prod-Prior'!AP48</f>
        <v>0</v>
      </c>
      <c r="AQ48" s="74" t="n">
        <f aca="false">+Products!AQ48-'Prod-Prior'!AQ48</f>
        <v>0</v>
      </c>
      <c r="AR48" s="74" t="n">
        <f aca="false">+Products!AR48-'Prod-Prior'!AR48</f>
        <v>0</v>
      </c>
      <c r="AS48" s="74" t="n">
        <f aca="false">+Products!AS48-'Prod-Prior'!AS48</f>
        <v>0</v>
      </c>
      <c r="AT48" s="74" t="n">
        <f aca="false">+Products!AT48-'Prod-Prior'!AT48</f>
        <v>0</v>
      </c>
      <c r="AU48" s="74" t="n">
        <f aca="false">+Products!AU48-'Prod-Prior'!AU48</f>
        <v>0</v>
      </c>
      <c r="AV48" s="74" t="n">
        <f aca="false">+Products!AV48-'Prod-Prior'!AV48</f>
        <v>0</v>
      </c>
      <c r="AW48" s="74" t="n">
        <f aca="false">+Products!AW48-'Prod-Prior'!AW48</f>
        <v>0</v>
      </c>
      <c r="AX48" s="74" t="n">
        <f aca="false">+Products!AX48-'Prod-Prior'!AX48</f>
        <v>0</v>
      </c>
      <c r="AY48" s="74" t="n">
        <f aca="false">Products!AY48-'Prod-Prior'!AY48</f>
        <v>0</v>
      </c>
      <c r="AZ48" s="74" t="n">
        <f aca="false">Products!AZ48-'Prod-Prior'!AZ48</f>
        <v>0</v>
      </c>
      <c r="BA48" s="75"/>
      <c r="BB48" s="83"/>
      <c r="BH48" s="84"/>
      <c r="BI48" s="85"/>
      <c r="BJ48" s="85"/>
      <c r="BK48" s="85"/>
      <c r="BL48" s="85"/>
      <c r="BM48" s="85"/>
      <c r="BN48" s="86"/>
      <c r="BO48" s="85"/>
      <c r="BP48" s="85"/>
      <c r="BQ48" s="85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</row>
    <row r="49" customFormat="false" ht="15" hidden="false" customHeight="false" outlineLevel="0" collapsed="false">
      <c r="B49" s="71" t="str">
        <f aca="false">Products!B49</f>
        <v>SEP-2002</v>
      </c>
      <c r="C49" s="72"/>
      <c r="D49" s="73" t="n">
        <f aca="false">+Products!D49-'Prod-Prior'!D49</f>
        <v>0</v>
      </c>
      <c r="E49" s="74" t="n">
        <f aca="false">+Products!E49-'Prod-Prior'!E49</f>
        <v>0</v>
      </c>
      <c r="F49" s="74" t="n">
        <f aca="false">+Products!F49-'Prod-Prior'!F49</f>
        <v>0</v>
      </c>
      <c r="G49" s="74" t="n">
        <f aca="false">+Products!G49-'Prod-Prior'!G49</f>
        <v>0</v>
      </c>
      <c r="H49" s="75" t="n">
        <f aca="false">+Products!H49-'Prod-Prior'!H49</f>
        <v>0</v>
      </c>
      <c r="I49" s="73" t="n">
        <f aca="false">+Products!I49-'Prod-Prior'!I49</f>
        <v>0</v>
      </c>
      <c r="J49" s="74" t="n">
        <f aca="false">+Products!J49-'Prod-Prior'!J49</f>
        <v>0</v>
      </c>
      <c r="K49" s="74" t="n">
        <f aca="false">+Products!K49-'Prod-Prior'!K49</f>
        <v>0</v>
      </c>
      <c r="L49" s="74" t="n">
        <f aca="false">+Products!L49-'Prod-Prior'!L49</f>
        <v>0</v>
      </c>
      <c r="M49" s="75" t="n">
        <f aca="false">+Products!M49-'Prod-Prior'!M49</f>
        <v>0</v>
      </c>
      <c r="N49" s="73" t="n">
        <f aca="false">+Products!N49-'Prod-Prior'!N49</f>
        <v>0</v>
      </c>
      <c r="O49" s="74" t="n">
        <f aca="false">+Products!O49-'Prod-Prior'!O49</f>
        <v>0</v>
      </c>
      <c r="P49" s="74" t="n">
        <f aca="false">+Products!P49-'Prod-Prior'!P49</f>
        <v>0</v>
      </c>
      <c r="Q49" s="74" t="n">
        <f aca="false">+Products!Q49-'Prod-Prior'!Q49</f>
        <v>0</v>
      </c>
      <c r="R49" s="75" t="n">
        <f aca="false">+Products!R49-'Prod-Prior'!R49</f>
        <v>0</v>
      </c>
      <c r="S49" s="73" t="n">
        <f aca="false">+Products!S49-'Prod-Prior'!S49</f>
        <v>0</v>
      </c>
      <c r="T49" s="74" t="n">
        <f aca="false">+Products!T49-'Prod-Prior'!T49</f>
        <v>0</v>
      </c>
      <c r="U49" s="74" t="n">
        <f aca="false">+Products!U49-'Prod-Prior'!U49</f>
        <v>0</v>
      </c>
      <c r="V49" s="74" t="n">
        <f aca="false">+Products!V49-'Prod-Prior'!V49</f>
        <v>0</v>
      </c>
      <c r="W49" s="76" t="n">
        <f aca="false">+Products!W49-'Prod-Prior'!W49</f>
        <v>0</v>
      </c>
      <c r="X49" s="77" t="n">
        <f aca="false">+Products!X49-'Prod-Prior'!X49</f>
        <v>0</v>
      </c>
      <c r="Y49" s="78" t="n">
        <f aca="false">+Products!Y49-'Prod-Prior'!Y49</f>
        <v>0</v>
      </c>
      <c r="Z49" s="74" t="n">
        <f aca="false">+Products!Z49-'Prod-Prior'!Z49</f>
        <v>0</v>
      </c>
      <c r="AA49" s="78" t="n">
        <f aca="false">+Products!AA49-'Prod-Prior'!AA49</f>
        <v>0</v>
      </c>
      <c r="AB49" s="79"/>
      <c r="AC49" s="80"/>
      <c r="AD49" s="73" t="n">
        <f aca="false">+Products!AD49-'Prod-Prior'!AD49</f>
        <v>0</v>
      </c>
      <c r="AE49" s="74" t="n">
        <f aca="false">+Products!AE49-'Prod-Prior'!AE49</f>
        <v>0</v>
      </c>
      <c r="AF49" s="74" t="n">
        <f aca="false">+Products!AF49-'Prod-Prior'!AF49</f>
        <v>0</v>
      </c>
      <c r="AG49" s="74" t="n">
        <f aca="false">Products!AG49-'Prod-Prior'!AG49</f>
        <v>0</v>
      </c>
      <c r="AH49" s="74" t="n">
        <f aca="false">+Products!AH49-'Prod-Prior'!AH49</f>
        <v>0</v>
      </c>
      <c r="AI49" s="74" t="n">
        <f aca="false">+Products!AI49-'Prod-Prior'!AI49</f>
        <v>0</v>
      </c>
      <c r="AJ49" s="74" t="n">
        <f aca="false">+Products!AJ49-'Prod-Prior'!AJ49</f>
        <v>0</v>
      </c>
      <c r="AK49" s="74" t="n">
        <f aca="false">+Products!AK49-'Prod-Prior'!AK49</f>
        <v>0</v>
      </c>
      <c r="AL49" s="74" t="n">
        <f aca="false">+Products!AL49-'Prod-Prior'!AL49</f>
        <v>0</v>
      </c>
      <c r="AM49" s="74" t="n">
        <f aca="false">+Products!AM49-'Prod-Prior'!AM49</f>
        <v>0</v>
      </c>
      <c r="AN49" s="74" t="n">
        <f aca="false">+Products!AN49-'Prod-Prior'!AN49</f>
        <v>0</v>
      </c>
      <c r="AO49" s="74" t="n">
        <f aca="false">+Products!AO49-'Prod-Prior'!AO49</f>
        <v>0</v>
      </c>
      <c r="AP49" s="74" t="n">
        <f aca="false">+Products!AP49-'Prod-Prior'!AP49</f>
        <v>0</v>
      </c>
      <c r="AQ49" s="74" t="n">
        <f aca="false">+Products!AQ49-'Prod-Prior'!AQ49</f>
        <v>0</v>
      </c>
      <c r="AR49" s="74" t="n">
        <f aca="false">+Products!AR49-'Prod-Prior'!AR49</f>
        <v>0</v>
      </c>
      <c r="AS49" s="74" t="n">
        <f aca="false">+Products!AS49-'Prod-Prior'!AS49</f>
        <v>0</v>
      </c>
      <c r="AT49" s="74" t="n">
        <f aca="false">+Products!AT49-'Prod-Prior'!AT49</f>
        <v>0</v>
      </c>
      <c r="AU49" s="74" t="n">
        <f aca="false">+Products!AU49-'Prod-Prior'!AU49</f>
        <v>0</v>
      </c>
      <c r="AV49" s="74" t="n">
        <f aca="false">+Products!AV49-'Prod-Prior'!AV49</f>
        <v>0</v>
      </c>
      <c r="AW49" s="74" t="n">
        <f aca="false">+Products!AW49-'Prod-Prior'!AW49</f>
        <v>0</v>
      </c>
      <c r="AX49" s="74" t="n">
        <f aca="false">+Products!AX49-'Prod-Prior'!AX49</f>
        <v>0</v>
      </c>
      <c r="AY49" s="74" t="n">
        <f aca="false">Products!AY49-'Prod-Prior'!AY49</f>
        <v>0</v>
      </c>
      <c r="AZ49" s="74" t="n">
        <f aca="false">Products!AZ49-'Prod-Prior'!AZ49</f>
        <v>0</v>
      </c>
      <c r="BA49" s="75"/>
      <c r="BB49" s="83"/>
      <c r="BH49" s="84"/>
      <c r="BI49" s="85"/>
      <c r="BJ49" s="85"/>
      <c r="BK49" s="85"/>
      <c r="BL49" s="85"/>
      <c r="BM49" s="85"/>
      <c r="BN49" s="86"/>
      <c r="BO49" s="85"/>
      <c r="BP49" s="85"/>
      <c r="BQ49" s="85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</row>
    <row r="50" customFormat="false" ht="15" hidden="false" customHeight="false" outlineLevel="0" collapsed="false">
      <c r="B50" s="110" t="str">
        <f aca="false">Products!B50</f>
        <v>OCT-2002</v>
      </c>
      <c r="C50" s="111"/>
      <c r="D50" s="112" t="n">
        <f aca="false">+Products!D50-'Prod-Prior'!D50</f>
        <v>0</v>
      </c>
      <c r="E50" s="113" t="n">
        <f aca="false">+Products!E50-'Prod-Prior'!E50</f>
        <v>0</v>
      </c>
      <c r="F50" s="113" t="n">
        <f aca="false">+Products!F50-'Prod-Prior'!F50</f>
        <v>0</v>
      </c>
      <c r="G50" s="113" t="n">
        <f aca="false">+Products!G50-'Prod-Prior'!G50</f>
        <v>0</v>
      </c>
      <c r="H50" s="114" t="n">
        <f aca="false">+Products!H50-'Prod-Prior'!H50</f>
        <v>0</v>
      </c>
      <c r="I50" s="112" t="n">
        <f aca="false">+Products!I50-'Prod-Prior'!I50</f>
        <v>0</v>
      </c>
      <c r="J50" s="113" t="n">
        <f aca="false">+Products!J50-'Prod-Prior'!J50</f>
        <v>0</v>
      </c>
      <c r="K50" s="113" t="n">
        <f aca="false">+Products!K50-'Prod-Prior'!K50</f>
        <v>0</v>
      </c>
      <c r="L50" s="113" t="n">
        <f aca="false">+Products!L50-'Prod-Prior'!L50</f>
        <v>0</v>
      </c>
      <c r="M50" s="114" t="n">
        <f aca="false">+Products!M50-'Prod-Prior'!M50</f>
        <v>0</v>
      </c>
      <c r="N50" s="112" t="n">
        <f aca="false">+Products!N50-'Prod-Prior'!N50</f>
        <v>0</v>
      </c>
      <c r="O50" s="113" t="n">
        <f aca="false">+Products!O50-'Prod-Prior'!O50</f>
        <v>0</v>
      </c>
      <c r="P50" s="113" t="n">
        <f aca="false">+Products!P50-'Prod-Prior'!P50</f>
        <v>0</v>
      </c>
      <c r="Q50" s="113" t="n">
        <f aca="false">+Products!Q50-'Prod-Prior'!Q50</f>
        <v>0</v>
      </c>
      <c r="R50" s="114" t="n">
        <f aca="false">+Products!R50-'Prod-Prior'!R50</f>
        <v>0</v>
      </c>
      <c r="S50" s="112" t="n">
        <f aca="false">+Products!S50-'Prod-Prior'!S50</f>
        <v>0</v>
      </c>
      <c r="T50" s="113" t="n">
        <f aca="false">+Products!T50-'Prod-Prior'!T50</f>
        <v>0</v>
      </c>
      <c r="U50" s="113" t="n">
        <f aca="false">+Products!U50-'Prod-Prior'!U50</f>
        <v>0</v>
      </c>
      <c r="V50" s="113" t="n">
        <f aca="false">+Products!V50-'Prod-Prior'!V50</f>
        <v>0</v>
      </c>
      <c r="W50" s="115" t="n">
        <f aca="false">+Products!W50-'Prod-Prior'!W50</f>
        <v>0</v>
      </c>
      <c r="X50" s="117" t="n">
        <f aca="false">+Products!X50-'Prod-Prior'!X50</f>
        <v>0</v>
      </c>
      <c r="Y50" s="118" t="n">
        <f aca="false">+Products!Y50-'Prod-Prior'!Y50</f>
        <v>0</v>
      </c>
      <c r="Z50" s="113" t="n">
        <f aca="false">+Products!Z50-'Prod-Prior'!Z50</f>
        <v>0</v>
      </c>
      <c r="AA50" s="118" t="n">
        <f aca="false">+Products!AA50-'Prod-Prior'!AA50</f>
        <v>0</v>
      </c>
      <c r="AB50" s="119"/>
      <c r="AC50" s="120"/>
      <c r="AD50" s="112" t="n">
        <f aca="false">+Products!AD50-'Prod-Prior'!AD50</f>
        <v>0</v>
      </c>
      <c r="AE50" s="113" t="n">
        <f aca="false">+Products!AE50-'Prod-Prior'!AE50</f>
        <v>0</v>
      </c>
      <c r="AF50" s="113" t="n">
        <f aca="false">+Products!AF50-'Prod-Prior'!AF50</f>
        <v>0</v>
      </c>
      <c r="AG50" s="113" t="n">
        <f aca="false">Products!AG50-'Prod-Prior'!AG50</f>
        <v>0</v>
      </c>
      <c r="AH50" s="113" t="n">
        <f aca="false">+Products!AH50-'Prod-Prior'!AH50</f>
        <v>0</v>
      </c>
      <c r="AI50" s="113" t="n">
        <f aca="false">+Products!AI50-'Prod-Prior'!AI50</f>
        <v>0</v>
      </c>
      <c r="AJ50" s="113" t="n">
        <f aca="false">+Products!AJ50-'Prod-Prior'!AJ50</f>
        <v>0</v>
      </c>
      <c r="AK50" s="113" t="n">
        <f aca="false">+Products!AK50-'Prod-Prior'!AK50</f>
        <v>0</v>
      </c>
      <c r="AL50" s="113" t="n">
        <f aca="false">+Products!AL50-'Prod-Prior'!AL50</f>
        <v>0</v>
      </c>
      <c r="AM50" s="113" t="n">
        <f aca="false">+Products!AM50-'Prod-Prior'!AM50</f>
        <v>0</v>
      </c>
      <c r="AN50" s="113" t="n">
        <f aca="false">+Products!AN50-'Prod-Prior'!AN50</f>
        <v>0</v>
      </c>
      <c r="AO50" s="113" t="n">
        <f aca="false">+Products!AO50-'Prod-Prior'!AO50</f>
        <v>0</v>
      </c>
      <c r="AP50" s="113" t="n">
        <f aca="false">+Products!AP50-'Prod-Prior'!AP50</f>
        <v>0</v>
      </c>
      <c r="AQ50" s="113" t="n">
        <f aca="false">+Products!AQ50-'Prod-Prior'!AQ50</f>
        <v>0</v>
      </c>
      <c r="AR50" s="113" t="n">
        <f aca="false">+Products!AR50-'Prod-Prior'!AR50</f>
        <v>0</v>
      </c>
      <c r="AS50" s="113" t="n">
        <f aca="false">+Products!AS50-'Prod-Prior'!AS50</f>
        <v>0</v>
      </c>
      <c r="AT50" s="113" t="n">
        <f aca="false">+Products!AT50-'Prod-Prior'!AT50</f>
        <v>0</v>
      </c>
      <c r="AU50" s="113" t="n">
        <f aca="false">+Products!AU50-'Prod-Prior'!AU50</f>
        <v>0</v>
      </c>
      <c r="AV50" s="113" t="n">
        <f aca="false">+Products!AV50-'Prod-Prior'!AV50</f>
        <v>0</v>
      </c>
      <c r="AW50" s="113" t="n">
        <f aca="false">+Products!AW50-'Prod-Prior'!AW50</f>
        <v>0</v>
      </c>
      <c r="AX50" s="113" t="n">
        <f aca="false">+Products!AX50-'Prod-Prior'!AX50</f>
        <v>0</v>
      </c>
      <c r="AY50" s="113" t="n">
        <f aca="false">Products!AY50-'Prod-Prior'!AY50</f>
        <v>0</v>
      </c>
      <c r="AZ50" s="113" t="n">
        <f aca="false">Products!AZ50-'Prod-Prior'!AZ50</f>
        <v>0</v>
      </c>
      <c r="BA50" s="114"/>
      <c r="BB50" s="123"/>
      <c r="BH50" s="84"/>
      <c r="BI50" s="85"/>
      <c r="BJ50" s="85"/>
      <c r="BK50" s="85"/>
      <c r="BL50" s="85"/>
      <c r="BM50" s="85"/>
      <c r="BN50" s="86"/>
      <c r="BO50" s="85"/>
      <c r="BP50" s="85"/>
      <c r="BQ50" s="85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</row>
    <row r="51" customFormat="false" ht="15" hidden="false" customHeight="false" outlineLevel="0" collapsed="false">
      <c r="B51" s="71" t="str">
        <f aca="false">Products!B51</f>
        <v>NOV-2002</v>
      </c>
      <c r="C51" s="72"/>
      <c r="D51" s="73" t="n">
        <f aca="false">+Products!D51-'Prod-Prior'!D51</f>
        <v>0</v>
      </c>
      <c r="E51" s="74" t="n">
        <f aca="false">+Products!E51-'Prod-Prior'!E51</f>
        <v>0</v>
      </c>
      <c r="F51" s="74" t="n">
        <f aca="false">+Products!F51-'Prod-Prior'!F51</f>
        <v>0</v>
      </c>
      <c r="G51" s="74" t="n">
        <f aca="false">+Products!G51-'Prod-Prior'!G51</f>
        <v>0</v>
      </c>
      <c r="H51" s="75" t="n">
        <f aca="false">+Products!H51-'Prod-Prior'!H51</f>
        <v>0</v>
      </c>
      <c r="I51" s="73" t="n">
        <f aca="false">+Products!I51-'Prod-Prior'!I51</f>
        <v>0</v>
      </c>
      <c r="J51" s="74" t="n">
        <f aca="false">+Products!J51-'Prod-Prior'!J51</f>
        <v>0</v>
      </c>
      <c r="K51" s="74" t="n">
        <f aca="false">+Products!K51-'Prod-Prior'!K51</f>
        <v>0</v>
      </c>
      <c r="L51" s="74" t="n">
        <f aca="false">+Products!L51-'Prod-Prior'!L51</f>
        <v>0</v>
      </c>
      <c r="M51" s="75" t="n">
        <f aca="false">+Products!M51-'Prod-Prior'!M51</f>
        <v>0</v>
      </c>
      <c r="N51" s="73" t="n">
        <f aca="false">+Products!N51-'Prod-Prior'!N51</f>
        <v>0</v>
      </c>
      <c r="O51" s="74" t="n">
        <f aca="false">+Products!O51-'Prod-Prior'!O51</f>
        <v>0</v>
      </c>
      <c r="P51" s="74" t="n">
        <f aca="false">+Products!P51-'Prod-Prior'!P51</f>
        <v>0</v>
      </c>
      <c r="Q51" s="74" t="n">
        <f aca="false">+Products!Q51-'Prod-Prior'!Q51</f>
        <v>0</v>
      </c>
      <c r="R51" s="75" t="n">
        <f aca="false">+Products!R51-'Prod-Prior'!R51</f>
        <v>0</v>
      </c>
      <c r="S51" s="73" t="n">
        <f aca="false">+Products!S51-'Prod-Prior'!S51</f>
        <v>0</v>
      </c>
      <c r="T51" s="74" t="n">
        <f aca="false">+Products!T51-'Prod-Prior'!T51</f>
        <v>0</v>
      </c>
      <c r="U51" s="74" t="n">
        <f aca="false">+Products!U51-'Prod-Prior'!U51</f>
        <v>0</v>
      </c>
      <c r="V51" s="74" t="n">
        <f aca="false">+Products!V51-'Prod-Prior'!V51</f>
        <v>0</v>
      </c>
      <c r="W51" s="76" t="n">
        <f aca="false">+Products!W51-'Prod-Prior'!W51</f>
        <v>0</v>
      </c>
      <c r="X51" s="77" t="n">
        <f aca="false">+Products!X51-'Prod-Prior'!X51</f>
        <v>0</v>
      </c>
      <c r="Y51" s="78" t="n">
        <f aca="false">+Products!Y51-'Prod-Prior'!Y51</f>
        <v>0</v>
      </c>
      <c r="Z51" s="74" t="n">
        <f aca="false">+Products!Z51-'Prod-Prior'!Z51</f>
        <v>0</v>
      </c>
      <c r="AA51" s="78" t="n">
        <f aca="false">+Products!AA51-'Prod-Prior'!AA51</f>
        <v>0</v>
      </c>
      <c r="AB51" s="79"/>
      <c r="AC51" s="80"/>
      <c r="AD51" s="73" t="n">
        <f aca="false">+Products!AD51-'Prod-Prior'!AD51</f>
        <v>0</v>
      </c>
      <c r="AE51" s="74" t="n">
        <f aca="false">+Products!AE51-'Prod-Prior'!AE51</f>
        <v>0</v>
      </c>
      <c r="AF51" s="74" t="n">
        <f aca="false">+Products!AF51-'Prod-Prior'!AF51</f>
        <v>0</v>
      </c>
      <c r="AG51" s="74" t="n">
        <f aca="false">Products!AG51-'Prod-Prior'!AG51</f>
        <v>0</v>
      </c>
      <c r="AH51" s="74" t="n">
        <f aca="false">+Products!AH51-'Prod-Prior'!AH51</f>
        <v>0</v>
      </c>
      <c r="AI51" s="74" t="n">
        <f aca="false">+Products!AI51-'Prod-Prior'!AI51</f>
        <v>0</v>
      </c>
      <c r="AJ51" s="74" t="n">
        <f aca="false">+Products!AJ51-'Prod-Prior'!AJ51</f>
        <v>0</v>
      </c>
      <c r="AK51" s="74" t="n">
        <f aca="false">+Products!AK51-'Prod-Prior'!AK51</f>
        <v>0</v>
      </c>
      <c r="AL51" s="74" t="n">
        <f aca="false">+Products!AL51-'Prod-Prior'!AL51</f>
        <v>0</v>
      </c>
      <c r="AM51" s="74" t="n">
        <f aca="false">+Products!AM51-'Prod-Prior'!AM51</f>
        <v>0</v>
      </c>
      <c r="AN51" s="74" t="n">
        <f aca="false">+Products!AN51-'Prod-Prior'!AN51</f>
        <v>0</v>
      </c>
      <c r="AO51" s="74" t="n">
        <f aca="false">+Products!AO51-'Prod-Prior'!AO51</f>
        <v>0</v>
      </c>
      <c r="AP51" s="74" t="n">
        <f aca="false">+Products!AP51-'Prod-Prior'!AP51</f>
        <v>0</v>
      </c>
      <c r="AQ51" s="74" t="n">
        <f aca="false">+Products!AQ51-'Prod-Prior'!AQ51</f>
        <v>0</v>
      </c>
      <c r="AR51" s="74" t="n">
        <f aca="false">+Products!AR51-'Prod-Prior'!AR51</f>
        <v>0</v>
      </c>
      <c r="AS51" s="74" t="n">
        <f aca="false">+Products!AS51-'Prod-Prior'!AS51</f>
        <v>0</v>
      </c>
      <c r="AT51" s="74" t="n">
        <f aca="false">+Products!AT51-'Prod-Prior'!AT51</f>
        <v>0</v>
      </c>
      <c r="AU51" s="74" t="n">
        <f aca="false">+Products!AU51-'Prod-Prior'!AU51</f>
        <v>0</v>
      </c>
      <c r="AV51" s="74" t="n">
        <f aca="false">+Products!AV51-'Prod-Prior'!AV51</f>
        <v>0</v>
      </c>
      <c r="AW51" s="74" t="n">
        <f aca="false">+Products!AW51-'Prod-Prior'!AW51</f>
        <v>0</v>
      </c>
      <c r="AX51" s="74" t="n">
        <f aca="false">+Products!AX51-'Prod-Prior'!AX51</f>
        <v>0</v>
      </c>
      <c r="AY51" s="74" t="n">
        <f aca="false">Products!AY51-'Prod-Prior'!AY51</f>
        <v>0</v>
      </c>
      <c r="AZ51" s="74" t="n">
        <f aca="false">Products!AZ51-'Prod-Prior'!AZ51</f>
        <v>0</v>
      </c>
      <c r="BA51" s="75"/>
      <c r="BB51" s="83"/>
      <c r="BH51" s="84"/>
      <c r="BI51" s="85"/>
      <c r="BJ51" s="85"/>
      <c r="BK51" s="85"/>
      <c r="BL51" s="85"/>
      <c r="BM51" s="85"/>
      <c r="BN51" s="86"/>
      <c r="BO51" s="85"/>
      <c r="BP51" s="85"/>
      <c r="BQ51" s="85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</row>
    <row r="52" customFormat="false" ht="15" hidden="false" customHeight="false" outlineLevel="0" collapsed="false">
      <c r="B52" s="71" t="str">
        <f aca="false">Products!B52</f>
        <v>DEC-2002</v>
      </c>
      <c r="C52" s="72"/>
      <c r="D52" s="73" t="n">
        <f aca="false">+Products!D52-'Prod-Prior'!D52</f>
        <v>0</v>
      </c>
      <c r="E52" s="74" t="n">
        <f aca="false">+Products!E52-'Prod-Prior'!E52</f>
        <v>0</v>
      </c>
      <c r="F52" s="74" t="n">
        <f aca="false">+Products!F52-'Prod-Prior'!F52</f>
        <v>0</v>
      </c>
      <c r="G52" s="74" t="n">
        <f aca="false">+Products!G52-'Prod-Prior'!G52</f>
        <v>0</v>
      </c>
      <c r="H52" s="75" t="n">
        <f aca="false">+Products!H52-'Prod-Prior'!H52</f>
        <v>0</v>
      </c>
      <c r="I52" s="73" t="n">
        <f aca="false">+Products!I52-'Prod-Prior'!I52</f>
        <v>0</v>
      </c>
      <c r="J52" s="74" t="n">
        <f aca="false">+Products!J52-'Prod-Prior'!J52</f>
        <v>0</v>
      </c>
      <c r="K52" s="74" t="n">
        <f aca="false">+Products!K52-'Prod-Prior'!K52</f>
        <v>0</v>
      </c>
      <c r="L52" s="74" t="n">
        <f aca="false">+Products!L52-'Prod-Prior'!L52</f>
        <v>0</v>
      </c>
      <c r="M52" s="75" t="n">
        <f aca="false">+Products!M52-'Prod-Prior'!M52</f>
        <v>0</v>
      </c>
      <c r="N52" s="73" t="n">
        <f aca="false">+Products!N52-'Prod-Prior'!N52</f>
        <v>0</v>
      </c>
      <c r="O52" s="74" t="n">
        <f aca="false">+Products!O52-'Prod-Prior'!O52</f>
        <v>0</v>
      </c>
      <c r="P52" s="74" t="n">
        <f aca="false">+Products!P52-'Prod-Prior'!P52</f>
        <v>0</v>
      </c>
      <c r="Q52" s="74" t="n">
        <f aca="false">+Products!Q52-'Prod-Prior'!Q52</f>
        <v>0</v>
      </c>
      <c r="R52" s="75" t="n">
        <f aca="false">+Products!R52-'Prod-Prior'!R52</f>
        <v>0</v>
      </c>
      <c r="S52" s="73" t="n">
        <f aca="false">+Products!S52-'Prod-Prior'!S52</f>
        <v>0</v>
      </c>
      <c r="T52" s="74" t="n">
        <f aca="false">+Products!T52-'Prod-Prior'!T52</f>
        <v>0</v>
      </c>
      <c r="U52" s="74" t="n">
        <f aca="false">+Products!U52-'Prod-Prior'!U52</f>
        <v>0</v>
      </c>
      <c r="V52" s="74" t="n">
        <f aca="false">+Products!V52-'Prod-Prior'!V52</f>
        <v>0</v>
      </c>
      <c r="W52" s="76" t="n">
        <f aca="false">+Products!W52-'Prod-Prior'!W52</f>
        <v>0</v>
      </c>
      <c r="X52" s="77" t="n">
        <f aca="false">+Products!X52-'Prod-Prior'!X52</f>
        <v>0</v>
      </c>
      <c r="Y52" s="78" t="n">
        <f aca="false">+Products!Y52-'Prod-Prior'!Y52</f>
        <v>0</v>
      </c>
      <c r="Z52" s="74" t="n">
        <f aca="false">+Products!Z52-'Prod-Prior'!Z52</f>
        <v>0</v>
      </c>
      <c r="AA52" s="78" t="n">
        <f aca="false">+Products!AA52-'Prod-Prior'!AA52</f>
        <v>0</v>
      </c>
      <c r="AB52" s="79"/>
      <c r="AC52" s="80"/>
      <c r="AD52" s="73" t="n">
        <f aca="false">+Products!AD52-'Prod-Prior'!AD52</f>
        <v>0</v>
      </c>
      <c r="AE52" s="74" t="n">
        <f aca="false">+Products!AE52-'Prod-Prior'!AE52</f>
        <v>0</v>
      </c>
      <c r="AF52" s="74" t="n">
        <f aca="false">+Products!AF52-'Prod-Prior'!AF52</f>
        <v>0</v>
      </c>
      <c r="AG52" s="74" t="n">
        <f aca="false">Products!AG52-'Prod-Prior'!AG52</f>
        <v>0</v>
      </c>
      <c r="AH52" s="74" t="n">
        <f aca="false">+Products!AH52-'Prod-Prior'!AH52</f>
        <v>0</v>
      </c>
      <c r="AI52" s="74" t="n">
        <f aca="false">+Products!AI52-'Prod-Prior'!AI52</f>
        <v>0</v>
      </c>
      <c r="AJ52" s="74" t="n">
        <f aca="false">+Products!AJ52-'Prod-Prior'!AJ52</f>
        <v>0</v>
      </c>
      <c r="AK52" s="74" t="n">
        <f aca="false">+Products!AK52-'Prod-Prior'!AK52</f>
        <v>0</v>
      </c>
      <c r="AL52" s="74" t="n">
        <f aca="false">+Products!AL52-'Prod-Prior'!AL52</f>
        <v>0</v>
      </c>
      <c r="AM52" s="74" t="n">
        <f aca="false">+Products!AM52-'Prod-Prior'!AM52</f>
        <v>0</v>
      </c>
      <c r="AN52" s="74" t="n">
        <f aca="false">+Products!AN52-'Prod-Prior'!AN52</f>
        <v>0</v>
      </c>
      <c r="AO52" s="74" t="n">
        <f aca="false">+Products!AO52-'Prod-Prior'!AO52</f>
        <v>0</v>
      </c>
      <c r="AP52" s="74" t="n">
        <f aca="false">+Products!AP52-'Prod-Prior'!AP52</f>
        <v>0</v>
      </c>
      <c r="AQ52" s="74" t="n">
        <f aca="false">+Products!AQ52-'Prod-Prior'!AQ52</f>
        <v>0</v>
      </c>
      <c r="AR52" s="74" t="n">
        <f aca="false">+Products!AR52-'Prod-Prior'!AR52</f>
        <v>0</v>
      </c>
      <c r="AS52" s="74" t="n">
        <f aca="false">+Products!AS52-'Prod-Prior'!AS52</f>
        <v>0</v>
      </c>
      <c r="AT52" s="74" t="n">
        <f aca="false">+Products!AT52-'Prod-Prior'!AT52</f>
        <v>0</v>
      </c>
      <c r="AU52" s="74" t="n">
        <f aca="false">+Products!AU52-'Prod-Prior'!AU52</f>
        <v>0</v>
      </c>
      <c r="AV52" s="74" t="n">
        <f aca="false">+Products!AV52-'Prod-Prior'!AV52</f>
        <v>0</v>
      </c>
      <c r="AW52" s="74" t="n">
        <f aca="false">+Products!AW52-'Prod-Prior'!AW52</f>
        <v>0</v>
      </c>
      <c r="AX52" s="74" t="n">
        <f aca="false">+Products!AX52-'Prod-Prior'!AX52</f>
        <v>0</v>
      </c>
      <c r="AY52" s="74" t="n">
        <f aca="false">Products!AY52-'Prod-Prior'!AY52</f>
        <v>0</v>
      </c>
      <c r="AZ52" s="74" t="n">
        <f aca="false">Products!AZ52-'Prod-Prior'!AZ52</f>
        <v>0</v>
      </c>
      <c r="BA52" s="75"/>
      <c r="BB52" s="83"/>
      <c r="BH52" s="84"/>
      <c r="BI52" s="85"/>
      <c r="BJ52" s="85"/>
      <c r="BK52" s="85"/>
      <c r="BL52" s="85"/>
      <c r="BM52" s="85"/>
      <c r="BN52" s="86"/>
      <c r="BO52" s="85"/>
      <c r="BP52" s="85"/>
      <c r="BQ52" s="85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</row>
    <row r="53" customFormat="false" ht="15" hidden="false" customHeight="false" outlineLevel="0" collapsed="false">
      <c r="B53" s="110" t="str">
        <f aca="false">Products!B53</f>
        <v>JAN-2003</v>
      </c>
      <c r="C53" s="111"/>
      <c r="D53" s="112" t="n">
        <f aca="false">+Products!D53-'Prod-Prior'!D53</f>
        <v>0</v>
      </c>
      <c r="E53" s="113" t="n">
        <f aca="false">+Products!E53-'Prod-Prior'!E53</f>
        <v>0</v>
      </c>
      <c r="F53" s="113" t="n">
        <f aca="false">+Products!F53-'Prod-Prior'!F53</f>
        <v>0</v>
      </c>
      <c r="G53" s="113" t="n">
        <f aca="false">+Products!G53-'Prod-Prior'!G53</f>
        <v>0</v>
      </c>
      <c r="H53" s="114" t="n">
        <f aca="false">+Products!H53-'Prod-Prior'!H53</f>
        <v>0</v>
      </c>
      <c r="I53" s="112" t="n">
        <f aca="false">+Products!I53-'Prod-Prior'!I53</f>
        <v>0</v>
      </c>
      <c r="J53" s="113" t="n">
        <f aca="false">+Products!J53-'Prod-Prior'!J53</f>
        <v>0</v>
      </c>
      <c r="K53" s="113" t="n">
        <f aca="false">+Products!K53-'Prod-Prior'!K53</f>
        <v>0</v>
      </c>
      <c r="L53" s="113" t="n">
        <f aca="false">+Products!L53-'Prod-Prior'!L53</f>
        <v>0</v>
      </c>
      <c r="M53" s="114" t="n">
        <f aca="false">+Products!M53-'Prod-Prior'!M53</f>
        <v>0</v>
      </c>
      <c r="N53" s="112" t="n">
        <f aca="false">+Products!N53-'Prod-Prior'!N53</f>
        <v>0</v>
      </c>
      <c r="O53" s="113" t="n">
        <f aca="false">+Products!O53-'Prod-Prior'!O53</f>
        <v>0</v>
      </c>
      <c r="P53" s="113" t="n">
        <f aca="false">+Products!P53-'Prod-Prior'!P53</f>
        <v>0</v>
      </c>
      <c r="Q53" s="113" t="n">
        <f aca="false">+Products!Q53-'Prod-Prior'!Q53</f>
        <v>0</v>
      </c>
      <c r="R53" s="114" t="n">
        <f aca="false">+Products!R53-'Prod-Prior'!R53</f>
        <v>0</v>
      </c>
      <c r="S53" s="112" t="n">
        <f aca="false">+Products!S53-'Prod-Prior'!S53</f>
        <v>0</v>
      </c>
      <c r="T53" s="113" t="n">
        <f aca="false">+Products!T53-'Prod-Prior'!T53</f>
        <v>0</v>
      </c>
      <c r="U53" s="113" t="n">
        <f aca="false">+Products!U53-'Prod-Prior'!U53</f>
        <v>0</v>
      </c>
      <c r="V53" s="113" t="n">
        <f aca="false">+Products!V53-'Prod-Prior'!V53</f>
        <v>0</v>
      </c>
      <c r="W53" s="115" t="n">
        <f aca="false">+Products!W53-'Prod-Prior'!W53</f>
        <v>0</v>
      </c>
      <c r="X53" s="117" t="n">
        <f aca="false">+Products!X53-'Prod-Prior'!X53</f>
        <v>0</v>
      </c>
      <c r="Y53" s="118" t="n">
        <f aca="false">+Products!Y53-'Prod-Prior'!Y53</f>
        <v>0</v>
      </c>
      <c r="Z53" s="113" t="n">
        <f aca="false">+Products!Z53-'Prod-Prior'!Z53</f>
        <v>0</v>
      </c>
      <c r="AA53" s="118" t="n">
        <f aca="false">+Products!AA53-'Prod-Prior'!AA53</f>
        <v>0</v>
      </c>
      <c r="AB53" s="119"/>
      <c r="AC53" s="120"/>
      <c r="AD53" s="112" t="n">
        <f aca="false">+Products!AD53-'Prod-Prior'!AD53</f>
        <v>0</v>
      </c>
      <c r="AE53" s="113" t="n">
        <f aca="false">+Products!AE53-'Prod-Prior'!AE53</f>
        <v>0</v>
      </c>
      <c r="AF53" s="113" t="n">
        <f aca="false">+Products!AF53-'Prod-Prior'!AF53</f>
        <v>0</v>
      </c>
      <c r="AG53" s="113" t="n">
        <f aca="false">Products!AG53-'Prod-Prior'!AG53</f>
        <v>0</v>
      </c>
      <c r="AH53" s="113" t="n">
        <f aca="false">+Products!AH53-'Prod-Prior'!AH53</f>
        <v>0</v>
      </c>
      <c r="AI53" s="113" t="n">
        <f aca="false">+Products!AI53-'Prod-Prior'!AI53</f>
        <v>0</v>
      </c>
      <c r="AJ53" s="113" t="n">
        <f aca="false">+Products!AJ53-'Prod-Prior'!AJ53</f>
        <v>0</v>
      </c>
      <c r="AK53" s="113" t="n">
        <f aca="false">+Products!AK53-'Prod-Prior'!AK53</f>
        <v>0</v>
      </c>
      <c r="AL53" s="113" t="n">
        <f aca="false">+Products!AL53-'Prod-Prior'!AL53</f>
        <v>0</v>
      </c>
      <c r="AM53" s="113" t="n">
        <f aca="false">+Products!AM53-'Prod-Prior'!AM53</f>
        <v>0</v>
      </c>
      <c r="AN53" s="113" t="n">
        <f aca="false">+Products!AN53-'Prod-Prior'!AN53</f>
        <v>0</v>
      </c>
      <c r="AO53" s="113" t="n">
        <f aca="false">+Products!AO53-'Prod-Prior'!AO53</f>
        <v>0</v>
      </c>
      <c r="AP53" s="113" t="n">
        <f aca="false">+Products!AP53-'Prod-Prior'!AP53</f>
        <v>0</v>
      </c>
      <c r="AQ53" s="113" t="n">
        <f aca="false">+Products!AQ53-'Prod-Prior'!AQ53</f>
        <v>0</v>
      </c>
      <c r="AR53" s="113" t="n">
        <f aca="false">+Products!AR53-'Prod-Prior'!AR53</f>
        <v>0</v>
      </c>
      <c r="AS53" s="113" t="n">
        <f aca="false">+Products!AS53-'Prod-Prior'!AS53</f>
        <v>0</v>
      </c>
      <c r="AT53" s="113" t="n">
        <f aca="false">+Products!AT53-'Prod-Prior'!AT53</f>
        <v>0</v>
      </c>
      <c r="AU53" s="113" t="n">
        <f aca="false">+Products!AU53-'Prod-Prior'!AU53</f>
        <v>0</v>
      </c>
      <c r="AV53" s="113" t="n">
        <f aca="false">+Products!AV53-'Prod-Prior'!AV53</f>
        <v>0</v>
      </c>
      <c r="AW53" s="113" t="n">
        <f aca="false">+Products!AW53-'Prod-Prior'!AW53</f>
        <v>0</v>
      </c>
      <c r="AX53" s="113" t="n">
        <f aca="false">+Products!AX53-'Prod-Prior'!AX53</f>
        <v>0</v>
      </c>
      <c r="AY53" s="113" t="n">
        <f aca="false">Products!AY53-'Prod-Prior'!AY53</f>
        <v>0</v>
      </c>
      <c r="AZ53" s="113" t="n">
        <f aca="false">Products!AZ53-'Prod-Prior'!AZ53</f>
        <v>0</v>
      </c>
      <c r="BA53" s="114"/>
      <c r="BB53" s="123"/>
      <c r="BH53" s="84"/>
      <c r="BI53" s="85"/>
      <c r="BJ53" s="85"/>
      <c r="BK53" s="85"/>
      <c r="BL53" s="85"/>
      <c r="BM53" s="85"/>
      <c r="BN53" s="86"/>
      <c r="BO53" s="85"/>
      <c r="BP53" s="85"/>
      <c r="BQ53" s="85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</row>
    <row r="54" customFormat="false" ht="15" hidden="false" customHeight="false" outlineLevel="0" collapsed="false">
      <c r="B54" s="71" t="str">
        <f aca="false">Products!B54</f>
        <v>FEB-2003</v>
      </c>
      <c r="C54" s="72"/>
      <c r="D54" s="73" t="n">
        <f aca="false">+Products!D54-'Prod-Prior'!D54</f>
        <v>0</v>
      </c>
      <c r="E54" s="74" t="n">
        <f aca="false">+Products!E54-'Prod-Prior'!E54</f>
        <v>0</v>
      </c>
      <c r="F54" s="74" t="n">
        <f aca="false">+Products!F54-'Prod-Prior'!F54</f>
        <v>0</v>
      </c>
      <c r="G54" s="74" t="n">
        <f aca="false">+Products!G54-'Prod-Prior'!G54</f>
        <v>0</v>
      </c>
      <c r="H54" s="75" t="n">
        <f aca="false">+Products!H54-'Prod-Prior'!H54</f>
        <v>0</v>
      </c>
      <c r="I54" s="73" t="n">
        <f aca="false">+Products!I54-'Prod-Prior'!I54</f>
        <v>0</v>
      </c>
      <c r="J54" s="74" t="n">
        <f aca="false">+Products!J54-'Prod-Prior'!J54</f>
        <v>0</v>
      </c>
      <c r="K54" s="74" t="n">
        <f aca="false">+Products!K54-'Prod-Prior'!K54</f>
        <v>0</v>
      </c>
      <c r="L54" s="74" t="n">
        <f aca="false">+Products!L54-'Prod-Prior'!L54</f>
        <v>0</v>
      </c>
      <c r="M54" s="75" t="n">
        <f aca="false">+Products!M54-'Prod-Prior'!M54</f>
        <v>0</v>
      </c>
      <c r="N54" s="73" t="n">
        <f aca="false">+Products!N54-'Prod-Prior'!N54</f>
        <v>0</v>
      </c>
      <c r="O54" s="74" t="n">
        <f aca="false">+Products!O54-'Prod-Prior'!O54</f>
        <v>0</v>
      </c>
      <c r="P54" s="74" t="n">
        <f aca="false">+Products!P54-'Prod-Prior'!P54</f>
        <v>0</v>
      </c>
      <c r="Q54" s="74" t="n">
        <f aca="false">+Products!Q54-'Prod-Prior'!Q54</f>
        <v>0</v>
      </c>
      <c r="R54" s="75" t="n">
        <f aca="false">+Products!R54-'Prod-Prior'!R54</f>
        <v>0</v>
      </c>
      <c r="S54" s="73" t="n">
        <f aca="false">+Products!S54-'Prod-Prior'!S54</f>
        <v>0</v>
      </c>
      <c r="T54" s="74" t="n">
        <f aca="false">+Products!T54-'Prod-Prior'!T54</f>
        <v>0</v>
      </c>
      <c r="U54" s="74" t="n">
        <f aca="false">+Products!U54-'Prod-Prior'!U54</f>
        <v>0</v>
      </c>
      <c r="V54" s="74" t="n">
        <f aca="false">+Products!V54-'Prod-Prior'!V54</f>
        <v>0</v>
      </c>
      <c r="W54" s="76" t="n">
        <f aca="false">+Products!W54-'Prod-Prior'!W54</f>
        <v>0</v>
      </c>
      <c r="X54" s="77" t="n">
        <f aca="false">+Products!X54-'Prod-Prior'!X54</f>
        <v>0</v>
      </c>
      <c r="Y54" s="78" t="n">
        <f aca="false">+Products!Y54-'Prod-Prior'!Y54</f>
        <v>0</v>
      </c>
      <c r="Z54" s="74" t="n">
        <f aca="false">+Products!Z54-'Prod-Prior'!Z54</f>
        <v>0</v>
      </c>
      <c r="AA54" s="78" t="n">
        <f aca="false">+Products!AA54-'Prod-Prior'!AA54</f>
        <v>0</v>
      </c>
      <c r="AB54" s="79"/>
      <c r="AC54" s="80"/>
      <c r="AD54" s="73" t="n">
        <f aca="false">+Products!AD54-'Prod-Prior'!AD54</f>
        <v>0</v>
      </c>
      <c r="AE54" s="74" t="n">
        <f aca="false">+Products!AE54-'Prod-Prior'!AE54</f>
        <v>0</v>
      </c>
      <c r="AF54" s="74" t="n">
        <f aca="false">+Products!AF54-'Prod-Prior'!AF54</f>
        <v>0</v>
      </c>
      <c r="AG54" s="74" t="n">
        <f aca="false">Products!AG54-'Prod-Prior'!AG54</f>
        <v>0</v>
      </c>
      <c r="AH54" s="74" t="n">
        <f aca="false">+Products!AH54-'Prod-Prior'!AH54</f>
        <v>0</v>
      </c>
      <c r="AI54" s="74" t="n">
        <f aca="false">+Products!AI54-'Prod-Prior'!AI54</f>
        <v>0</v>
      </c>
      <c r="AJ54" s="74" t="n">
        <f aca="false">+Products!AJ54-'Prod-Prior'!AJ54</f>
        <v>0</v>
      </c>
      <c r="AK54" s="74" t="n">
        <f aca="false">+Products!AK54-'Prod-Prior'!AK54</f>
        <v>0</v>
      </c>
      <c r="AL54" s="74" t="n">
        <f aca="false">+Products!AL54-'Prod-Prior'!AL54</f>
        <v>0</v>
      </c>
      <c r="AM54" s="74" t="n">
        <f aca="false">+Products!AM54-'Prod-Prior'!AM54</f>
        <v>0</v>
      </c>
      <c r="AN54" s="74" t="n">
        <f aca="false">+Products!AN54-'Prod-Prior'!AN54</f>
        <v>0</v>
      </c>
      <c r="AO54" s="74" t="n">
        <f aca="false">+Products!AO54-'Prod-Prior'!AO54</f>
        <v>0</v>
      </c>
      <c r="AP54" s="74" t="n">
        <f aca="false">+Products!AP54-'Prod-Prior'!AP54</f>
        <v>0</v>
      </c>
      <c r="AQ54" s="74" t="n">
        <f aca="false">+Products!AQ54-'Prod-Prior'!AQ54</f>
        <v>0</v>
      </c>
      <c r="AR54" s="74" t="n">
        <f aca="false">+Products!AR54-'Prod-Prior'!AR54</f>
        <v>0</v>
      </c>
      <c r="AS54" s="74" t="n">
        <f aca="false">+Products!AS54-'Prod-Prior'!AS54</f>
        <v>0</v>
      </c>
      <c r="AT54" s="74" t="n">
        <f aca="false">+Products!AT54-'Prod-Prior'!AT54</f>
        <v>0</v>
      </c>
      <c r="AU54" s="74" t="n">
        <f aca="false">+Products!AU54-'Prod-Prior'!AU54</f>
        <v>0</v>
      </c>
      <c r="AV54" s="74" t="n">
        <f aca="false">+Products!AV54-'Prod-Prior'!AV54</f>
        <v>0</v>
      </c>
      <c r="AW54" s="74" t="n">
        <f aca="false">+Products!AW54-'Prod-Prior'!AW54</f>
        <v>0</v>
      </c>
      <c r="AX54" s="74" t="n">
        <f aca="false">+Products!AX54-'Prod-Prior'!AX54</f>
        <v>0</v>
      </c>
      <c r="AY54" s="74" t="n">
        <f aca="false">Products!AY54-'Prod-Prior'!AY54</f>
        <v>0</v>
      </c>
      <c r="AZ54" s="74" t="n">
        <f aca="false">Products!AZ54-'Prod-Prior'!AZ54</f>
        <v>0</v>
      </c>
      <c r="BA54" s="75"/>
      <c r="BB54" s="83"/>
      <c r="BH54" s="84"/>
      <c r="BI54" s="85"/>
      <c r="BJ54" s="85"/>
      <c r="BK54" s="85"/>
      <c r="BL54" s="85"/>
      <c r="BM54" s="85"/>
      <c r="BN54" s="86"/>
      <c r="BO54" s="85"/>
      <c r="BP54" s="85"/>
      <c r="BQ54" s="85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</row>
    <row r="55" customFormat="false" ht="15" hidden="false" customHeight="false" outlineLevel="0" collapsed="false">
      <c r="B55" s="71" t="str">
        <f aca="false">Products!B55</f>
        <v>MAR-2003</v>
      </c>
      <c r="C55" s="72"/>
      <c r="D55" s="73" t="n">
        <f aca="false">+Products!D55-'Prod-Prior'!D55</f>
        <v>0</v>
      </c>
      <c r="E55" s="74" t="n">
        <f aca="false">+Products!E55-'Prod-Prior'!E55</f>
        <v>0</v>
      </c>
      <c r="F55" s="74" t="n">
        <f aca="false">+Products!F55-'Prod-Prior'!F55</f>
        <v>0</v>
      </c>
      <c r="G55" s="74" t="n">
        <f aca="false">+Products!G55-'Prod-Prior'!G55</f>
        <v>0</v>
      </c>
      <c r="H55" s="75" t="n">
        <f aca="false">+Products!H55-'Prod-Prior'!H55</f>
        <v>0</v>
      </c>
      <c r="I55" s="73" t="n">
        <f aca="false">+Products!I55-'Prod-Prior'!I55</f>
        <v>0</v>
      </c>
      <c r="J55" s="74" t="n">
        <f aca="false">+Products!J55-'Prod-Prior'!J55</f>
        <v>0</v>
      </c>
      <c r="K55" s="74" t="n">
        <f aca="false">+Products!K55-'Prod-Prior'!K55</f>
        <v>0</v>
      </c>
      <c r="L55" s="74" t="n">
        <f aca="false">+Products!L55-'Prod-Prior'!L55</f>
        <v>0</v>
      </c>
      <c r="M55" s="75" t="n">
        <f aca="false">+Products!M55-'Prod-Prior'!M55</f>
        <v>0</v>
      </c>
      <c r="N55" s="73" t="n">
        <f aca="false">+Products!N55-'Prod-Prior'!N55</f>
        <v>0</v>
      </c>
      <c r="O55" s="74" t="n">
        <f aca="false">+Products!O55-'Prod-Prior'!O55</f>
        <v>0</v>
      </c>
      <c r="P55" s="74" t="n">
        <f aca="false">+Products!P55-'Prod-Prior'!P55</f>
        <v>0</v>
      </c>
      <c r="Q55" s="74" t="n">
        <f aca="false">+Products!Q55-'Prod-Prior'!Q55</f>
        <v>0</v>
      </c>
      <c r="R55" s="75" t="n">
        <f aca="false">+Products!R55-'Prod-Prior'!R55</f>
        <v>0</v>
      </c>
      <c r="S55" s="73" t="n">
        <f aca="false">+Products!S55-'Prod-Prior'!S55</f>
        <v>0</v>
      </c>
      <c r="T55" s="74" t="n">
        <f aca="false">+Products!T55-'Prod-Prior'!T55</f>
        <v>0</v>
      </c>
      <c r="U55" s="74" t="n">
        <f aca="false">+Products!U55-'Prod-Prior'!U55</f>
        <v>0</v>
      </c>
      <c r="V55" s="74" t="n">
        <f aca="false">+Products!V55-'Prod-Prior'!V55</f>
        <v>0</v>
      </c>
      <c r="W55" s="76" t="n">
        <f aca="false">+Products!W55-'Prod-Prior'!W55</f>
        <v>0</v>
      </c>
      <c r="X55" s="77" t="n">
        <f aca="false">+Products!X55-'Prod-Prior'!X55</f>
        <v>0</v>
      </c>
      <c r="Y55" s="78" t="n">
        <f aca="false">+Products!Y55-'Prod-Prior'!Y55</f>
        <v>0</v>
      </c>
      <c r="Z55" s="74" t="n">
        <f aca="false">+Products!Z55-'Prod-Prior'!Z55</f>
        <v>0</v>
      </c>
      <c r="AA55" s="78" t="n">
        <f aca="false">+Products!AA55-'Prod-Prior'!AA55</f>
        <v>0</v>
      </c>
      <c r="AB55" s="79"/>
      <c r="AC55" s="80"/>
      <c r="AD55" s="73" t="n">
        <f aca="false">+Products!AD55-'Prod-Prior'!AD55</f>
        <v>0</v>
      </c>
      <c r="AE55" s="74" t="n">
        <f aca="false">+Products!AE55-'Prod-Prior'!AE55</f>
        <v>0</v>
      </c>
      <c r="AF55" s="74" t="n">
        <f aca="false">+Products!AF55-'Prod-Prior'!AF55</f>
        <v>0</v>
      </c>
      <c r="AG55" s="74" t="n">
        <f aca="false">Products!AG55-'Prod-Prior'!AG55</f>
        <v>0</v>
      </c>
      <c r="AH55" s="74" t="n">
        <f aca="false">+Products!AH55-'Prod-Prior'!AH55</f>
        <v>0</v>
      </c>
      <c r="AI55" s="74" t="n">
        <f aca="false">+Products!AI55-'Prod-Prior'!AI55</f>
        <v>0</v>
      </c>
      <c r="AJ55" s="74" t="n">
        <f aca="false">+Products!AJ55-'Prod-Prior'!AJ55</f>
        <v>0</v>
      </c>
      <c r="AK55" s="74" t="n">
        <f aca="false">+Products!AK55-'Prod-Prior'!AK55</f>
        <v>0</v>
      </c>
      <c r="AL55" s="74" t="n">
        <f aca="false">+Products!AL55-'Prod-Prior'!AL55</f>
        <v>0</v>
      </c>
      <c r="AM55" s="74" t="n">
        <f aca="false">+Products!AM55-'Prod-Prior'!AM55</f>
        <v>0</v>
      </c>
      <c r="AN55" s="74" t="n">
        <f aca="false">+Products!AN55-'Prod-Prior'!AN55</f>
        <v>0</v>
      </c>
      <c r="AO55" s="74" t="n">
        <f aca="false">+Products!AO55-'Prod-Prior'!AO55</f>
        <v>0</v>
      </c>
      <c r="AP55" s="74" t="n">
        <f aca="false">+Products!AP55-'Prod-Prior'!AP55</f>
        <v>0</v>
      </c>
      <c r="AQ55" s="74" t="n">
        <f aca="false">+Products!AQ55-'Prod-Prior'!AQ55</f>
        <v>0</v>
      </c>
      <c r="AR55" s="74" t="n">
        <f aca="false">+Products!AR55-'Prod-Prior'!AR55</f>
        <v>0</v>
      </c>
      <c r="AS55" s="74" t="n">
        <f aca="false">+Products!AS55-'Prod-Prior'!AS55</f>
        <v>0</v>
      </c>
      <c r="AT55" s="74" t="n">
        <f aca="false">+Products!AT55-'Prod-Prior'!AT55</f>
        <v>0</v>
      </c>
      <c r="AU55" s="74" t="n">
        <f aca="false">+Products!AU55-'Prod-Prior'!AU55</f>
        <v>0</v>
      </c>
      <c r="AV55" s="74" t="n">
        <f aca="false">+Products!AV55-'Prod-Prior'!AV55</f>
        <v>0</v>
      </c>
      <c r="AW55" s="74" t="n">
        <f aca="false">+Products!AW55-'Prod-Prior'!AW55</f>
        <v>0</v>
      </c>
      <c r="AX55" s="74" t="n">
        <f aca="false">+Products!AX55-'Prod-Prior'!AX55</f>
        <v>0</v>
      </c>
      <c r="AY55" s="74" t="n">
        <f aca="false">Products!AY55-'Prod-Prior'!AY55</f>
        <v>0</v>
      </c>
      <c r="AZ55" s="74" t="n">
        <f aca="false">Products!AZ55-'Prod-Prior'!AZ55</f>
        <v>0</v>
      </c>
      <c r="BA55" s="75"/>
      <c r="BB55" s="83"/>
      <c r="BH55" s="84"/>
      <c r="BI55" s="85"/>
      <c r="BJ55" s="85"/>
      <c r="BK55" s="85"/>
      <c r="BL55" s="85"/>
      <c r="BM55" s="85"/>
      <c r="BN55" s="86"/>
      <c r="BO55" s="85"/>
      <c r="BP55" s="85"/>
      <c r="BQ55" s="85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</row>
    <row r="56" customFormat="false" ht="15" hidden="false" customHeight="false" outlineLevel="0" collapsed="false">
      <c r="B56" s="110" t="str">
        <f aca="false">Products!B56</f>
        <v>APR-2003</v>
      </c>
      <c r="C56" s="111"/>
      <c r="D56" s="112" t="n">
        <f aca="false">+Products!D56-'Prod-Prior'!D56</f>
        <v>0</v>
      </c>
      <c r="E56" s="113" t="n">
        <f aca="false">+Products!E56-'Prod-Prior'!E56</f>
        <v>0</v>
      </c>
      <c r="F56" s="113" t="n">
        <f aca="false">+Products!F56-'Prod-Prior'!F56</f>
        <v>0</v>
      </c>
      <c r="G56" s="113" t="n">
        <f aca="false">+Products!G56-'Prod-Prior'!G56</f>
        <v>0</v>
      </c>
      <c r="H56" s="114" t="n">
        <f aca="false">+Products!H56-'Prod-Prior'!H56</f>
        <v>0</v>
      </c>
      <c r="I56" s="112" t="n">
        <f aca="false">+Products!I56-'Prod-Prior'!I56</f>
        <v>0</v>
      </c>
      <c r="J56" s="113" t="n">
        <f aca="false">+Products!J56-'Prod-Prior'!J56</f>
        <v>0</v>
      </c>
      <c r="K56" s="113" t="n">
        <f aca="false">+Products!K56-'Prod-Prior'!K56</f>
        <v>0</v>
      </c>
      <c r="L56" s="113" t="n">
        <f aca="false">+Products!L56-'Prod-Prior'!L56</f>
        <v>0</v>
      </c>
      <c r="M56" s="114" t="n">
        <f aca="false">+Products!M56-'Prod-Prior'!M56</f>
        <v>0</v>
      </c>
      <c r="N56" s="112" t="n">
        <f aca="false">+Products!N56-'Prod-Prior'!N56</f>
        <v>0</v>
      </c>
      <c r="O56" s="113" t="n">
        <f aca="false">+Products!O56-'Prod-Prior'!O56</f>
        <v>0</v>
      </c>
      <c r="P56" s="113" t="n">
        <f aca="false">+Products!P56-'Prod-Prior'!P56</f>
        <v>0</v>
      </c>
      <c r="Q56" s="113" t="n">
        <f aca="false">+Products!Q56-'Prod-Prior'!Q56</f>
        <v>0</v>
      </c>
      <c r="R56" s="114" t="n">
        <f aca="false">+Products!R56-'Prod-Prior'!R56</f>
        <v>0</v>
      </c>
      <c r="S56" s="112" t="n">
        <f aca="false">+Products!S56-'Prod-Prior'!S56</f>
        <v>0</v>
      </c>
      <c r="T56" s="113" t="n">
        <f aca="false">+Products!T56-'Prod-Prior'!T56</f>
        <v>0</v>
      </c>
      <c r="U56" s="113" t="n">
        <f aca="false">+Products!U56-'Prod-Prior'!U56</f>
        <v>0</v>
      </c>
      <c r="V56" s="113" t="n">
        <f aca="false">+Products!V56-'Prod-Prior'!V56</f>
        <v>0</v>
      </c>
      <c r="W56" s="115" t="n">
        <f aca="false">+Products!W56-'Prod-Prior'!W56</f>
        <v>0</v>
      </c>
      <c r="X56" s="117" t="n">
        <f aca="false">+Products!X56-'Prod-Prior'!X56</f>
        <v>0</v>
      </c>
      <c r="Y56" s="118" t="n">
        <f aca="false">+Products!Y56-'Prod-Prior'!Y56</f>
        <v>0</v>
      </c>
      <c r="Z56" s="113" t="n">
        <f aca="false">+Products!Z56-'Prod-Prior'!Z56</f>
        <v>0</v>
      </c>
      <c r="AA56" s="118" t="n">
        <f aca="false">+Products!AA56-'Prod-Prior'!AA56</f>
        <v>0</v>
      </c>
      <c r="AB56" s="119"/>
      <c r="AC56" s="120"/>
      <c r="AD56" s="112" t="n">
        <f aca="false">+Products!AD56-'Prod-Prior'!AD56</f>
        <v>0</v>
      </c>
      <c r="AE56" s="113" t="n">
        <f aca="false">+Products!AE56-'Prod-Prior'!AE56</f>
        <v>0</v>
      </c>
      <c r="AF56" s="113" t="n">
        <f aca="false">+Products!AF56-'Prod-Prior'!AF56</f>
        <v>0</v>
      </c>
      <c r="AG56" s="113" t="n">
        <f aca="false">Products!AG56-'Prod-Prior'!AG56</f>
        <v>0</v>
      </c>
      <c r="AH56" s="113" t="n">
        <f aca="false">+Products!AH56-'Prod-Prior'!AH56</f>
        <v>0</v>
      </c>
      <c r="AI56" s="113" t="n">
        <f aca="false">+Products!AI56-'Prod-Prior'!AI56</f>
        <v>0</v>
      </c>
      <c r="AJ56" s="113" t="n">
        <f aca="false">+Products!AJ56-'Prod-Prior'!AJ56</f>
        <v>0</v>
      </c>
      <c r="AK56" s="113" t="n">
        <f aca="false">+Products!AK56-'Prod-Prior'!AK56</f>
        <v>0</v>
      </c>
      <c r="AL56" s="113" t="n">
        <f aca="false">+Products!AL56-'Prod-Prior'!AL56</f>
        <v>0</v>
      </c>
      <c r="AM56" s="113" t="n">
        <f aca="false">+Products!AM56-'Prod-Prior'!AM56</f>
        <v>0</v>
      </c>
      <c r="AN56" s="113" t="n">
        <f aca="false">+Products!AN56-'Prod-Prior'!AN56</f>
        <v>0</v>
      </c>
      <c r="AO56" s="113" t="n">
        <f aca="false">+Products!AO56-'Prod-Prior'!AO56</f>
        <v>0</v>
      </c>
      <c r="AP56" s="113" t="n">
        <f aca="false">+Products!AP56-'Prod-Prior'!AP56</f>
        <v>0</v>
      </c>
      <c r="AQ56" s="113" t="n">
        <f aca="false">+Products!AQ56-'Prod-Prior'!AQ56</f>
        <v>0</v>
      </c>
      <c r="AR56" s="113" t="n">
        <f aca="false">+Products!AR56-'Prod-Prior'!AR56</f>
        <v>0</v>
      </c>
      <c r="AS56" s="113" t="n">
        <f aca="false">+Products!AS56-'Prod-Prior'!AS56</f>
        <v>0</v>
      </c>
      <c r="AT56" s="113" t="n">
        <f aca="false">+Products!AT56-'Prod-Prior'!AT56</f>
        <v>0</v>
      </c>
      <c r="AU56" s="113" t="n">
        <f aca="false">+Products!AU56-'Prod-Prior'!AU56</f>
        <v>0</v>
      </c>
      <c r="AV56" s="113" t="n">
        <f aca="false">+Products!AV56-'Prod-Prior'!AV56</f>
        <v>0</v>
      </c>
      <c r="AW56" s="113" t="n">
        <f aca="false">+Products!AW56-'Prod-Prior'!AW56</f>
        <v>0</v>
      </c>
      <c r="AX56" s="113" t="n">
        <f aca="false">+Products!AX56-'Prod-Prior'!AX56</f>
        <v>0</v>
      </c>
      <c r="AY56" s="113" t="n">
        <f aca="false">Products!AY56-'Prod-Prior'!AY56</f>
        <v>0</v>
      </c>
      <c r="AZ56" s="113" t="n">
        <f aca="false">Products!AZ56-'Prod-Prior'!AZ56</f>
        <v>0</v>
      </c>
      <c r="BA56" s="114"/>
      <c r="BB56" s="123"/>
      <c r="BH56" s="84"/>
      <c r="BI56" s="85"/>
      <c r="BJ56" s="85"/>
      <c r="BK56" s="85"/>
      <c r="BL56" s="85"/>
      <c r="BM56" s="85"/>
      <c r="BN56" s="86"/>
      <c r="BO56" s="85"/>
      <c r="BP56" s="85"/>
      <c r="BQ56" s="85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</row>
    <row r="57" customFormat="false" ht="15" hidden="false" customHeight="false" outlineLevel="0" collapsed="false">
      <c r="B57" s="71" t="str">
        <f aca="false">Products!B57</f>
        <v>MAY-2003</v>
      </c>
      <c r="C57" s="72"/>
      <c r="D57" s="73" t="n">
        <f aca="false">+Products!D57-'Prod-Prior'!D57</f>
        <v>0</v>
      </c>
      <c r="E57" s="74" t="n">
        <f aca="false">+Products!E57-'Prod-Prior'!E57</f>
        <v>0</v>
      </c>
      <c r="F57" s="74" t="n">
        <f aca="false">+Products!F57-'Prod-Prior'!F57</f>
        <v>0</v>
      </c>
      <c r="G57" s="74" t="n">
        <f aca="false">+Products!G57-'Prod-Prior'!G57</f>
        <v>0</v>
      </c>
      <c r="H57" s="75" t="n">
        <f aca="false">+Products!H57-'Prod-Prior'!H57</f>
        <v>0</v>
      </c>
      <c r="I57" s="73" t="n">
        <f aca="false">+Products!I57-'Prod-Prior'!I57</f>
        <v>0</v>
      </c>
      <c r="J57" s="74" t="n">
        <f aca="false">+Products!J57-'Prod-Prior'!J57</f>
        <v>0</v>
      </c>
      <c r="K57" s="74" t="n">
        <f aca="false">+Products!K57-'Prod-Prior'!K57</f>
        <v>0</v>
      </c>
      <c r="L57" s="74" t="n">
        <f aca="false">+Products!L57-'Prod-Prior'!L57</f>
        <v>0</v>
      </c>
      <c r="M57" s="75" t="n">
        <f aca="false">+Products!M57-'Prod-Prior'!M57</f>
        <v>0</v>
      </c>
      <c r="N57" s="73" t="n">
        <f aca="false">+Products!N57-'Prod-Prior'!N57</f>
        <v>0</v>
      </c>
      <c r="O57" s="74" t="n">
        <f aca="false">+Products!O57-'Prod-Prior'!O57</f>
        <v>0</v>
      </c>
      <c r="P57" s="74" t="n">
        <f aca="false">+Products!P57-'Prod-Prior'!P57</f>
        <v>0</v>
      </c>
      <c r="Q57" s="74" t="n">
        <f aca="false">+Products!Q57-'Prod-Prior'!Q57</f>
        <v>0</v>
      </c>
      <c r="R57" s="75" t="n">
        <f aca="false">+Products!R57-'Prod-Prior'!R57</f>
        <v>0</v>
      </c>
      <c r="S57" s="73" t="n">
        <f aca="false">+Products!S57-'Prod-Prior'!S57</f>
        <v>0</v>
      </c>
      <c r="T57" s="74" t="n">
        <f aca="false">+Products!T57-'Prod-Prior'!T57</f>
        <v>0</v>
      </c>
      <c r="U57" s="74" t="n">
        <f aca="false">+Products!U57-'Prod-Prior'!U57</f>
        <v>0</v>
      </c>
      <c r="V57" s="74" t="n">
        <f aca="false">+Products!V57-'Prod-Prior'!V57</f>
        <v>0</v>
      </c>
      <c r="W57" s="76" t="n">
        <f aca="false">+Products!W57-'Prod-Prior'!W57</f>
        <v>0</v>
      </c>
      <c r="X57" s="77" t="n">
        <f aca="false">+Products!X57-'Prod-Prior'!X57</f>
        <v>0</v>
      </c>
      <c r="Y57" s="78" t="n">
        <f aca="false">+Products!Y57-'Prod-Prior'!Y57</f>
        <v>0</v>
      </c>
      <c r="Z57" s="74" t="n">
        <f aca="false">+Products!Z57-'Prod-Prior'!Z57</f>
        <v>0</v>
      </c>
      <c r="AA57" s="78" t="n">
        <f aca="false">+Products!AA57-'Prod-Prior'!AA57</f>
        <v>0</v>
      </c>
      <c r="AB57" s="79"/>
      <c r="AC57" s="80"/>
      <c r="AD57" s="73" t="n">
        <f aca="false">+Products!AD57-'Prod-Prior'!AD57</f>
        <v>0</v>
      </c>
      <c r="AE57" s="74" t="n">
        <f aca="false">+Products!AE57-'Prod-Prior'!AE57</f>
        <v>0</v>
      </c>
      <c r="AF57" s="74" t="n">
        <f aca="false">+Products!AF57-'Prod-Prior'!AF57</f>
        <v>0</v>
      </c>
      <c r="AG57" s="74" t="n">
        <f aca="false">Products!AG57-'Prod-Prior'!AG57</f>
        <v>0</v>
      </c>
      <c r="AH57" s="74" t="n">
        <f aca="false">+Products!AH57-'Prod-Prior'!AH57</f>
        <v>0</v>
      </c>
      <c r="AI57" s="74" t="n">
        <f aca="false">+Products!AI57-'Prod-Prior'!AI57</f>
        <v>0</v>
      </c>
      <c r="AJ57" s="74" t="n">
        <f aca="false">+Products!AJ57-'Prod-Prior'!AJ57</f>
        <v>0</v>
      </c>
      <c r="AK57" s="74" t="n">
        <f aca="false">+Products!AK57-'Prod-Prior'!AK57</f>
        <v>0</v>
      </c>
      <c r="AL57" s="74" t="n">
        <f aca="false">+Products!AL57-'Prod-Prior'!AL57</f>
        <v>0</v>
      </c>
      <c r="AM57" s="74" t="n">
        <f aca="false">+Products!AM57-'Prod-Prior'!AM57</f>
        <v>0</v>
      </c>
      <c r="AN57" s="74" t="n">
        <f aca="false">+Products!AN57-'Prod-Prior'!AN57</f>
        <v>0</v>
      </c>
      <c r="AO57" s="74" t="n">
        <f aca="false">+Products!AO57-'Prod-Prior'!AO57</f>
        <v>0</v>
      </c>
      <c r="AP57" s="74" t="n">
        <f aca="false">+Products!AP57-'Prod-Prior'!AP57</f>
        <v>0</v>
      </c>
      <c r="AQ57" s="74" t="n">
        <f aca="false">+Products!AQ57-'Prod-Prior'!AQ57</f>
        <v>0</v>
      </c>
      <c r="AR57" s="74" t="n">
        <f aca="false">+Products!AR57-'Prod-Prior'!AR57</f>
        <v>0</v>
      </c>
      <c r="AS57" s="74" t="n">
        <f aca="false">+Products!AS57-'Prod-Prior'!AS57</f>
        <v>0</v>
      </c>
      <c r="AT57" s="74" t="n">
        <f aca="false">+Products!AT57-'Prod-Prior'!AT57</f>
        <v>0</v>
      </c>
      <c r="AU57" s="74" t="n">
        <f aca="false">+Products!AU57-'Prod-Prior'!AU57</f>
        <v>0</v>
      </c>
      <c r="AV57" s="74" t="n">
        <f aca="false">+Products!AV57-'Prod-Prior'!AV57</f>
        <v>0</v>
      </c>
      <c r="AW57" s="74" t="n">
        <f aca="false">+Products!AW57-'Prod-Prior'!AW57</f>
        <v>0</v>
      </c>
      <c r="AX57" s="74" t="n">
        <f aca="false">+Products!AX57-'Prod-Prior'!AX57</f>
        <v>0</v>
      </c>
      <c r="AY57" s="74" t="n">
        <f aca="false">Products!AY57-'Prod-Prior'!AY57</f>
        <v>0</v>
      </c>
      <c r="AZ57" s="74" t="n">
        <f aca="false">Products!AZ57-'Prod-Prior'!AZ57</f>
        <v>0</v>
      </c>
      <c r="BA57" s="75"/>
      <c r="BB57" s="83"/>
      <c r="BH57" s="84"/>
      <c r="BI57" s="85"/>
      <c r="BJ57" s="85"/>
      <c r="BK57" s="85"/>
      <c r="BL57" s="85"/>
      <c r="BM57" s="85"/>
      <c r="BN57" s="86"/>
      <c r="BO57" s="85"/>
      <c r="BP57" s="85"/>
      <c r="BQ57" s="85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</row>
    <row r="58" customFormat="false" ht="15" hidden="false" customHeight="false" outlineLevel="0" collapsed="false">
      <c r="B58" s="71" t="str">
        <f aca="false">Products!B58</f>
        <v>JUN-2003</v>
      </c>
      <c r="C58" s="72"/>
      <c r="D58" s="73" t="n">
        <f aca="false">+Products!D58-'Prod-Prior'!D58</f>
        <v>0</v>
      </c>
      <c r="E58" s="74" t="n">
        <f aca="false">+Products!E58-'Prod-Prior'!E58</f>
        <v>0</v>
      </c>
      <c r="F58" s="74" t="n">
        <f aca="false">+Products!F58-'Prod-Prior'!F58</f>
        <v>0</v>
      </c>
      <c r="G58" s="74" t="n">
        <f aca="false">+Products!G58-'Prod-Prior'!G58</f>
        <v>0</v>
      </c>
      <c r="H58" s="75" t="n">
        <f aca="false">+Products!H58-'Prod-Prior'!H58</f>
        <v>0</v>
      </c>
      <c r="I58" s="73" t="n">
        <f aca="false">+Products!I58-'Prod-Prior'!I58</f>
        <v>0</v>
      </c>
      <c r="J58" s="74" t="n">
        <f aca="false">+Products!J58-'Prod-Prior'!J58</f>
        <v>0</v>
      </c>
      <c r="K58" s="74" t="n">
        <f aca="false">+Products!K58-'Prod-Prior'!K58</f>
        <v>0</v>
      </c>
      <c r="L58" s="74" t="n">
        <f aca="false">+Products!L58-'Prod-Prior'!L58</f>
        <v>0</v>
      </c>
      <c r="M58" s="75" t="n">
        <f aca="false">+Products!M58-'Prod-Prior'!M58</f>
        <v>0</v>
      </c>
      <c r="N58" s="73" t="n">
        <f aca="false">+Products!N58-'Prod-Prior'!N58</f>
        <v>0</v>
      </c>
      <c r="O58" s="74" t="n">
        <f aca="false">+Products!O58-'Prod-Prior'!O58</f>
        <v>0</v>
      </c>
      <c r="P58" s="74" t="n">
        <f aca="false">+Products!P58-'Prod-Prior'!P58</f>
        <v>0</v>
      </c>
      <c r="Q58" s="74" t="n">
        <f aca="false">+Products!Q58-'Prod-Prior'!Q58</f>
        <v>0</v>
      </c>
      <c r="R58" s="75" t="n">
        <f aca="false">+Products!R58-'Prod-Prior'!R58</f>
        <v>0</v>
      </c>
      <c r="S58" s="73" t="n">
        <f aca="false">+Products!S58-'Prod-Prior'!S58</f>
        <v>0</v>
      </c>
      <c r="T58" s="74" t="n">
        <f aca="false">+Products!T58-'Prod-Prior'!T58</f>
        <v>0</v>
      </c>
      <c r="U58" s="74" t="n">
        <f aca="false">+Products!U58-'Prod-Prior'!U58</f>
        <v>0</v>
      </c>
      <c r="V58" s="74" t="n">
        <f aca="false">+Products!V58-'Prod-Prior'!V58</f>
        <v>0</v>
      </c>
      <c r="W58" s="76" t="n">
        <f aca="false">+Products!W58-'Prod-Prior'!W58</f>
        <v>0</v>
      </c>
      <c r="X58" s="77" t="n">
        <f aca="false">+Products!X58-'Prod-Prior'!X58</f>
        <v>0</v>
      </c>
      <c r="Y58" s="78" t="n">
        <f aca="false">+Products!Y58-'Prod-Prior'!Y58</f>
        <v>0</v>
      </c>
      <c r="Z58" s="74" t="n">
        <f aca="false">+Products!Z58-'Prod-Prior'!Z58</f>
        <v>0</v>
      </c>
      <c r="AA58" s="78" t="n">
        <f aca="false">+Products!AA58-'Prod-Prior'!AA58</f>
        <v>0</v>
      </c>
      <c r="AB58" s="79"/>
      <c r="AC58" s="80"/>
      <c r="AD58" s="73" t="n">
        <f aca="false">+Products!AD58-'Prod-Prior'!AD58</f>
        <v>0</v>
      </c>
      <c r="AE58" s="74" t="n">
        <f aca="false">+Products!AE58-'Prod-Prior'!AE58</f>
        <v>0</v>
      </c>
      <c r="AF58" s="74" t="n">
        <f aca="false">+Products!AF58-'Prod-Prior'!AF58</f>
        <v>0</v>
      </c>
      <c r="AG58" s="74" t="n">
        <f aca="false">Products!AG58-'Prod-Prior'!AG58</f>
        <v>0</v>
      </c>
      <c r="AH58" s="74" t="n">
        <f aca="false">+Products!AH58-'Prod-Prior'!AH58</f>
        <v>0</v>
      </c>
      <c r="AI58" s="74" t="n">
        <f aca="false">+Products!AI58-'Prod-Prior'!AI58</f>
        <v>0</v>
      </c>
      <c r="AJ58" s="74" t="n">
        <f aca="false">+Products!AJ58-'Prod-Prior'!AJ58</f>
        <v>0</v>
      </c>
      <c r="AK58" s="74" t="n">
        <f aca="false">+Products!AK58-'Prod-Prior'!AK58</f>
        <v>0</v>
      </c>
      <c r="AL58" s="74" t="n">
        <f aca="false">+Products!AL58-'Prod-Prior'!AL58</f>
        <v>0</v>
      </c>
      <c r="AM58" s="74" t="n">
        <f aca="false">+Products!AM58-'Prod-Prior'!AM58</f>
        <v>0</v>
      </c>
      <c r="AN58" s="74" t="n">
        <f aca="false">+Products!AN58-'Prod-Prior'!AN58</f>
        <v>0</v>
      </c>
      <c r="AO58" s="74" t="n">
        <f aca="false">+Products!AO58-'Prod-Prior'!AO58</f>
        <v>0</v>
      </c>
      <c r="AP58" s="74" t="n">
        <f aca="false">+Products!AP58-'Prod-Prior'!AP58</f>
        <v>0</v>
      </c>
      <c r="AQ58" s="74" t="n">
        <f aca="false">+Products!AQ58-'Prod-Prior'!AQ58</f>
        <v>0</v>
      </c>
      <c r="AR58" s="74" t="n">
        <f aca="false">+Products!AR58-'Prod-Prior'!AR58</f>
        <v>0</v>
      </c>
      <c r="AS58" s="74" t="n">
        <f aca="false">+Products!AS58-'Prod-Prior'!AS58</f>
        <v>0</v>
      </c>
      <c r="AT58" s="74" t="n">
        <f aca="false">+Products!AT58-'Prod-Prior'!AT58</f>
        <v>0</v>
      </c>
      <c r="AU58" s="74" t="n">
        <f aca="false">+Products!AU58-'Prod-Prior'!AU58</f>
        <v>0</v>
      </c>
      <c r="AV58" s="74" t="n">
        <f aca="false">+Products!AV58-'Prod-Prior'!AV58</f>
        <v>0</v>
      </c>
      <c r="AW58" s="74" t="n">
        <f aca="false">+Products!AW58-'Prod-Prior'!AW58</f>
        <v>0</v>
      </c>
      <c r="AX58" s="74" t="n">
        <f aca="false">+Products!AX58-'Prod-Prior'!AX58</f>
        <v>0</v>
      </c>
      <c r="AY58" s="74" t="n">
        <f aca="false">Products!AY58-'Prod-Prior'!AY58</f>
        <v>0</v>
      </c>
      <c r="AZ58" s="74" t="n">
        <f aca="false">Products!AZ58-'Prod-Prior'!AZ58</f>
        <v>0</v>
      </c>
      <c r="BA58" s="75"/>
      <c r="BB58" s="83"/>
      <c r="BH58" s="84"/>
      <c r="BI58" s="85"/>
      <c r="BJ58" s="85"/>
      <c r="BK58" s="85"/>
      <c r="BL58" s="85"/>
      <c r="BM58" s="85"/>
      <c r="BN58" s="86"/>
      <c r="BO58" s="85"/>
      <c r="BP58" s="85"/>
      <c r="BQ58" s="85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</row>
    <row r="59" customFormat="false" ht="15" hidden="false" customHeight="false" outlineLevel="0" collapsed="false">
      <c r="B59" s="110" t="str">
        <f aca="false">Products!B59</f>
        <v>JUL-2003</v>
      </c>
      <c r="C59" s="111"/>
      <c r="D59" s="112" t="n">
        <f aca="false">+Products!D59-'Prod-Prior'!D59</f>
        <v>0</v>
      </c>
      <c r="E59" s="113" t="n">
        <f aca="false">+Products!E59-'Prod-Prior'!E59</f>
        <v>0</v>
      </c>
      <c r="F59" s="113" t="n">
        <f aca="false">+Products!F59-'Prod-Prior'!F59</f>
        <v>0</v>
      </c>
      <c r="G59" s="113" t="n">
        <f aca="false">+Products!G59-'Prod-Prior'!G59</f>
        <v>0</v>
      </c>
      <c r="H59" s="114" t="n">
        <f aca="false">+Products!H59-'Prod-Prior'!H59</f>
        <v>0</v>
      </c>
      <c r="I59" s="112" t="n">
        <f aca="false">+Products!I59-'Prod-Prior'!I59</f>
        <v>0</v>
      </c>
      <c r="J59" s="113" t="n">
        <f aca="false">+Products!J59-'Prod-Prior'!J59</f>
        <v>0</v>
      </c>
      <c r="K59" s="113" t="n">
        <f aca="false">+Products!K59-'Prod-Prior'!K59</f>
        <v>0</v>
      </c>
      <c r="L59" s="113" t="n">
        <f aca="false">+Products!L59-'Prod-Prior'!L59</f>
        <v>0</v>
      </c>
      <c r="M59" s="114" t="n">
        <f aca="false">+Products!M59-'Prod-Prior'!M59</f>
        <v>0</v>
      </c>
      <c r="N59" s="112" t="n">
        <f aca="false">+Products!N59-'Prod-Prior'!N59</f>
        <v>0</v>
      </c>
      <c r="O59" s="113" t="n">
        <f aca="false">+Products!O59-'Prod-Prior'!O59</f>
        <v>0</v>
      </c>
      <c r="P59" s="113" t="n">
        <f aca="false">+Products!P59-'Prod-Prior'!P59</f>
        <v>0</v>
      </c>
      <c r="Q59" s="113" t="n">
        <f aca="false">+Products!Q59-'Prod-Prior'!Q59</f>
        <v>0</v>
      </c>
      <c r="R59" s="114" t="n">
        <f aca="false">+Products!R59-'Prod-Prior'!R59</f>
        <v>0</v>
      </c>
      <c r="S59" s="112" t="n">
        <f aca="false">+Products!S59-'Prod-Prior'!S59</f>
        <v>0</v>
      </c>
      <c r="T59" s="113" t="n">
        <f aca="false">+Products!T59-'Prod-Prior'!T59</f>
        <v>0</v>
      </c>
      <c r="U59" s="113" t="n">
        <f aca="false">+Products!U59-'Prod-Prior'!U59</f>
        <v>0</v>
      </c>
      <c r="V59" s="113" t="n">
        <f aca="false">+Products!V59-'Prod-Prior'!V59</f>
        <v>0</v>
      </c>
      <c r="W59" s="115" t="n">
        <f aca="false">+Products!W59-'Prod-Prior'!W59</f>
        <v>0</v>
      </c>
      <c r="X59" s="117" t="n">
        <f aca="false">+Products!X59-'Prod-Prior'!X59</f>
        <v>0</v>
      </c>
      <c r="Y59" s="118" t="n">
        <f aca="false">+Products!Y59-'Prod-Prior'!Y59</f>
        <v>0</v>
      </c>
      <c r="Z59" s="113" t="n">
        <f aca="false">+Products!Z59-'Prod-Prior'!Z59</f>
        <v>0</v>
      </c>
      <c r="AA59" s="118" t="n">
        <f aca="false">+Products!AA59-'Prod-Prior'!AA59</f>
        <v>0</v>
      </c>
      <c r="AB59" s="119"/>
      <c r="AC59" s="120"/>
      <c r="AD59" s="112" t="n">
        <f aca="false">+Products!AD59-'Prod-Prior'!AD59</f>
        <v>0</v>
      </c>
      <c r="AE59" s="113" t="n">
        <f aca="false">+Products!AE59-'Prod-Prior'!AE59</f>
        <v>0</v>
      </c>
      <c r="AF59" s="113" t="n">
        <f aca="false">+Products!AF59-'Prod-Prior'!AF59</f>
        <v>0</v>
      </c>
      <c r="AG59" s="113" t="n">
        <f aca="false">Products!AG59-'Prod-Prior'!AG59</f>
        <v>0</v>
      </c>
      <c r="AH59" s="113" t="n">
        <f aca="false">+Products!AH59-'Prod-Prior'!AH59</f>
        <v>0</v>
      </c>
      <c r="AI59" s="113" t="n">
        <f aca="false">+Products!AI59-'Prod-Prior'!AI59</f>
        <v>0</v>
      </c>
      <c r="AJ59" s="113" t="n">
        <f aca="false">+Products!AJ59-'Prod-Prior'!AJ59</f>
        <v>0</v>
      </c>
      <c r="AK59" s="113" t="n">
        <f aca="false">+Products!AK59-'Prod-Prior'!AK59</f>
        <v>0</v>
      </c>
      <c r="AL59" s="113" t="n">
        <f aca="false">+Products!AL59-'Prod-Prior'!AL59</f>
        <v>0</v>
      </c>
      <c r="AM59" s="113" t="n">
        <f aca="false">+Products!AM59-'Prod-Prior'!AM59</f>
        <v>0</v>
      </c>
      <c r="AN59" s="113" t="n">
        <f aca="false">+Products!AN59-'Prod-Prior'!AN59</f>
        <v>0</v>
      </c>
      <c r="AO59" s="113" t="n">
        <f aca="false">+Products!AO59-'Prod-Prior'!AO59</f>
        <v>0</v>
      </c>
      <c r="AP59" s="113" t="n">
        <f aca="false">+Products!AP59-'Prod-Prior'!AP59</f>
        <v>0</v>
      </c>
      <c r="AQ59" s="113" t="n">
        <f aca="false">+Products!AQ59-'Prod-Prior'!AQ59</f>
        <v>0</v>
      </c>
      <c r="AR59" s="113" t="n">
        <f aca="false">+Products!AR59-'Prod-Prior'!AR59</f>
        <v>0</v>
      </c>
      <c r="AS59" s="113" t="n">
        <f aca="false">+Products!AS59-'Prod-Prior'!AS59</f>
        <v>0</v>
      </c>
      <c r="AT59" s="113" t="n">
        <f aca="false">+Products!AT59-'Prod-Prior'!AT59</f>
        <v>0</v>
      </c>
      <c r="AU59" s="113" t="n">
        <f aca="false">+Products!AU59-'Prod-Prior'!AU59</f>
        <v>0</v>
      </c>
      <c r="AV59" s="113" t="n">
        <f aca="false">+Products!AV59-'Prod-Prior'!AV59</f>
        <v>0</v>
      </c>
      <c r="AW59" s="113" t="n">
        <f aca="false">+Products!AW59-'Prod-Prior'!AW59</f>
        <v>0</v>
      </c>
      <c r="AX59" s="113" t="n">
        <f aca="false">+Products!AX59-'Prod-Prior'!AX59</f>
        <v>0</v>
      </c>
      <c r="AY59" s="113" t="n">
        <f aca="false">Products!AY59-'Prod-Prior'!AY59</f>
        <v>0</v>
      </c>
      <c r="AZ59" s="113" t="n">
        <f aca="false">Products!AZ59-'Prod-Prior'!AZ59</f>
        <v>0</v>
      </c>
      <c r="BA59" s="114"/>
      <c r="BB59" s="123"/>
      <c r="BH59" s="84"/>
      <c r="BI59" s="85"/>
      <c r="BJ59" s="85"/>
      <c r="BK59" s="85"/>
      <c r="BL59" s="85"/>
      <c r="BM59" s="85"/>
      <c r="BN59" s="86"/>
      <c r="BO59" s="85"/>
      <c r="BP59" s="85"/>
      <c r="BQ59" s="85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</row>
    <row r="60" customFormat="false" ht="15" hidden="false" customHeight="false" outlineLevel="0" collapsed="false">
      <c r="B60" s="71" t="str">
        <f aca="false">Products!B60</f>
        <v>AUG-2003</v>
      </c>
      <c r="C60" s="72"/>
      <c r="D60" s="73" t="n">
        <f aca="false">+Products!D60-'Prod-Prior'!D60</f>
        <v>0</v>
      </c>
      <c r="E60" s="74" t="n">
        <f aca="false">+Products!E60-'Prod-Prior'!E60</f>
        <v>0</v>
      </c>
      <c r="F60" s="74" t="n">
        <f aca="false">+Products!F60-'Prod-Prior'!F60</f>
        <v>0</v>
      </c>
      <c r="G60" s="74" t="n">
        <f aca="false">+Products!G60-'Prod-Prior'!G60</f>
        <v>0</v>
      </c>
      <c r="H60" s="75" t="n">
        <f aca="false">+Products!H60-'Prod-Prior'!H60</f>
        <v>0</v>
      </c>
      <c r="I60" s="73" t="n">
        <f aca="false">+Products!I60-'Prod-Prior'!I60</f>
        <v>0</v>
      </c>
      <c r="J60" s="74" t="n">
        <f aca="false">+Products!J60-'Prod-Prior'!J60</f>
        <v>0</v>
      </c>
      <c r="K60" s="74" t="n">
        <f aca="false">+Products!K60-'Prod-Prior'!K60</f>
        <v>0</v>
      </c>
      <c r="L60" s="74" t="n">
        <f aca="false">+Products!L60-'Prod-Prior'!L60</f>
        <v>0</v>
      </c>
      <c r="M60" s="75" t="n">
        <f aca="false">+Products!M60-'Prod-Prior'!M60</f>
        <v>0</v>
      </c>
      <c r="N60" s="73" t="n">
        <f aca="false">+Products!N60-'Prod-Prior'!N60</f>
        <v>0</v>
      </c>
      <c r="O60" s="74" t="n">
        <f aca="false">+Products!O60-'Prod-Prior'!O60</f>
        <v>0</v>
      </c>
      <c r="P60" s="74" t="n">
        <f aca="false">+Products!P60-'Prod-Prior'!P60</f>
        <v>0</v>
      </c>
      <c r="Q60" s="74" t="n">
        <f aca="false">+Products!Q60-'Prod-Prior'!Q60</f>
        <v>0</v>
      </c>
      <c r="R60" s="75" t="n">
        <f aca="false">+Products!R60-'Prod-Prior'!R60</f>
        <v>0</v>
      </c>
      <c r="S60" s="73" t="n">
        <f aca="false">+Products!S60-'Prod-Prior'!S60</f>
        <v>0</v>
      </c>
      <c r="T60" s="74" t="n">
        <f aca="false">+Products!T60-'Prod-Prior'!T60</f>
        <v>0</v>
      </c>
      <c r="U60" s="74" t="n">
        <f aca="false">+Products!U60-'Prod-Prior'!U60</f>
        <v>0</v>
      </c>
      <c r="V60" s="74" t="n">
        <f aca="false">+Products!V60-'Prod-Prior'!V60</f>
        <v>0</v>
      </c>
      <c r="W60" s="76" t="n">
        <f aca="false">+Products!W60-'Prod-Prior'!W60</f>
        <v>0</v>
      </c>
      <c r="X60" s="77" t="n">
        <f aca="false">+Products!X60-'Prod-Prior'!X60</f>
        <v>0</v>
      </c>
      <c r="Y60" s="78" t="n">
        <f aca="false">+Products!Y60-'Prod-Prior'!Y60</f>
        <v>0</v>
      </c>
      <c r="Z60" s="74" t="n">
        <f aca="false">+Products!Z60-'Prod-Prior'!Z60</f>
        <v>0</v>
      </c>
      <c r="AA60" s="78" t="n">
        <f aca="false">+Products!AA60-'Prod-Prior'!AA60</f>
        <v>0</v>
      </c>
      <c r="AB60" s="79"/>
      <c r="AC60" s="80"/>
      <c r="AD60" s="73" t="n">
        <f aca="false">+Products!AD60-'Prod-Prior'!AD60</f>
        <v>0</v>
      </c>
      <c r="AE60" s="74" t="n">
        <f aca="false">+Products!AE60-'Prod-Prior'!AE60</f>
        <v>0</v>
      </c>
      <c r="AF60" s="74" t="n">
        <f aca="false">+Products!AF60-'Prod-Prior'!AF60</f>
        <v>0</v>
      </c>
      <c r="AG60" s="74" t="n">
        <f aca="false">Products!AG60-'Prod-Prior'!AG60</f>
        <v>0</v>
      </c>
      <c r="AH60" s="74" t="n">
        <f aca="false">+Products!AH60-'Prod-Prior'!AH60</f>
        <v>0</v>
      </c>
      <c r="AI60" s="74" t="n">
        <f aca="false">+Products!AI60-'Prod-Prior'!AI60</f>
        <v>0</v>
      </c>
      <c r="AJ60" s="74" t="n">
        <f aca="false">+Products!AJ60-'Prod-Prior'!AJ60</f>
        <v>0</v>
      </c>
      <c r="AK60" s="74" t="n">
        <f aca="false">+Products!AK60-'Prod-Prior'!AK60</f>
        <v>0</v>
      </c>
      <c r="AL60" s="74" t="n">
        <f aca="false">+Products!AL60-'Prod-Prior'!AL60</f>
        <v>0</v>
      </c>
      <c r="AM60" s="74" t="n">
        <f aca="false">+Products!AM60-'Prod-Prior'!AM60</f>
        <v>0</v>
      </c>
      <c r="AN60" s="74" t="n">
        <f aca="false">+Products!AN60-'Prod-Prior'!AN60</f>
        <v>0</v>
      </c>
      <c r="AO60" s="74" t="n">
        <f aca="false">+Products!AO60-'Prod-Prior'!AO60</f>
        <v>0</v>
      </c>
      <c r="AP60" s="74" t="n">
        <f aca="false">+Products!AP60-'Prod-Prior'!AP60</f>
        <v>0</v>
      </c>
      <c r="AQ60" s="74" t="n">
        <f aca="false">+Products!AQ60-'Prod-Prior'!AQ60</f>
        <v>0</v>
      </c>
      <c r="AR60" s="74" t="n">
        <f aca="false">+Products!AR60-'Prod-Prior'!AR60</f>
        <v>0</v>
      </c>
      <c r="AS60" s="74" t="n">
        <f aca="false">+Products!AS60-'Prod-Prior'!AS60</f>
        <v>0</v>
      </c>
      <c r="AT60" s="74" t="n">
        <f aca="false">+Products!AT60-'Prod-Prior'!AT60</f>
        <v>0</v>
      </c>
      <c r="AU60" s="74" t="n">
        <f aca="false">+Products!AU60-'Prod-Prior'!AU60</f>
        <v>0</v>
      </c>
      <c r="AV60" s="74" t="n">
        <f aca="false">+Products!AV60-'Prod-Prior'!AV60</f>
        <v>0</v>
      </c>
      <c r="AW60" s="74" t="n">
        <f aca="false">+Products!AW60-'Prod-Prior'!AW60</f>
        <v>0</v>
      </c>
      <c r="AX60" s="74" t="n">
        <f aca="false">+Products!AX60-'Prod-Prior'!AX60</f>
        <v>0</v>
      </c>
      <c r="AY60" s="74" t="n">
        <f aca="false">Products!AY60-'Prod-Prior'!AY60</f>
        <v>0</v>
      </c>
      <c r="AZ60" s="74" t="n">
        <f aca="false">Products!AZ60-'Prod-Prior'!AZ60</f>
        <v>0</v>
      </c>
      <c r="BA60" s="75"/>
      <c r="BB60" s="83"/>
      <c r="BH60" s="84"/>
      <c r="BI60" s="85"/>
      <c r="BJ60" s="85"/>
      <c r="BK60" s="85"/>
      <c r="BL60" s="85"/>
      <c r="BM60" s="85"/>
      <c r="BN60" s="86"/>
      <c r="BO60" s="85"/>
      <c r="BP60" s="85"/>
      <c r="BQ60" s="85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</row>
    <row r="61" customFormat="false" ht="15" hidden="false" customHeight="false" outlineLevel="0" collapsed="false">
      <c r="B61" s="71" t="str">
        <f aca="false">Products!B61</f>
        <v>SEP-2003</v>
      </c>
      <c r="C61" s="72"/>
      <c r="D61" s="73" t="n">
        <f aca="false">+Products!D61-'Prod-Prior'!D61</f>
        <v>0</v>
      </c>
      <c r="E61" s="74" t="n">
        <f aca="false">+Products!E61-'Prod-Prior'!E61</f>
        <v>0</v>
      </c>
      <c r="F61" s="74" t="n">
        <f aca="false">+Products!F61-'Prod-Prior'!F61</f>
        <v>0</v>
      </c>
      <c r="G61" s="74" t="n">
        <f aca="false">+Products!G61-'Prod-Prior'!G61</f>
        <v>0</v>
      </c>
      <c r="H61" s="75" t="n">
        <f aca="false">+Products!H61-'Prod-Prior'!H61</f>
        <v>0</v>
      </c>
      <c r="I61" s="73" t="n">
        <f aca="false">+Products!I61-'Prod-Prior'!I61</f>
        <v>0</v>
      </c>
      <c r="J61" s="74" t="n">
        <f aca="false">+Products!J61-'Prod-Prior'!J61</f>
        <v>0</v>
      </c>
      <c r="K61" s="74" t="n">
        <f aca="false">+Products!K61-'Prod-Prior'!K61</f>
        <v>0</v>
      </c>
      <c r="L61" s="74" t="n">
        <f aca="false">+Products!L61-'Prod-Prior'!L61</f>
        <v>0</v>
      </c>
      <c r="M61" s="75" t="n">
        <f aca="false">+Products!M61-'Prod-Prior'!M61</f>
        <v>0</v>
      </c>
      <c r="N61" s="73" t="n">
        <f aca="false">+Products!N61-'Prod-Prior'!N61</f>
        <v>0</v>
      </c>
      <c r="O61" s="74" t="n">
        <f aca="false">+Products!O61-'Prod-Prior'!O61</f>
        <v>0</v>
      </c>
      <c r="P61" s="74" t="n">
        <f aca="false">+Products!P61-'Prod-Prior'!P61</f>
        <v>0</v>
      </c>
      <c r="Q61" s="74" t="n">
        <f aca="false">+Products!Q61-'Prod-Prior'!Q61</f>
        <v>0</v>
      </c>
      <c r="R61" s="75" t="n">
        <f aca="false">+Products!R61-'Prod-Prior'!R61</f>
        <v>0</v>
      </c>
      <c r="S61" s="73" t="n">
        <f aca="false">+Products!S61-'Prod-Prior'!S61</f>
        <v>0</v>
      </c>
      <c r="T61" s="74" t="n">
        <f aca="false">+Products!T61-'Prod-Prior'!T61</f>
        <v>0</v>
      </c>
      <c r="U61" s="74" t="n">
        <f aca="false">+Products!U61-'Prod-Prior'!U61</f>
        <v>0</v>
      </c>
      <c r="V61" s="74" t="n">
        <f aca="false">+Products!V61-'Prod-Prior'!V61</f>
        <v>0</v>
      </c>
      <c r="W61" s="76" t="n">
        <f aca="false">+Products!W61-'Prod-Prior'!W61</f>
        <v>0</v>
      </c>
      <c r="X61" s="77" t="n">
        <f aca="false">+Products!X61-'Prod-Prior'!X61</f>
        <v>0</v>
      </c>
      <c r="Y61" s="78" t="n">
        <f aca="false">+Products!Y61-'Prod-Prior'!Y61</f>
        <v>0</v>
      </c>
      <c r="Z61" s="74" t="n">
        <f aca="false">+Products!Z61-'Prod-Prior'!Z61</f>
        <v>0</v>
      </c>
      <c r="AA61" s="78" t="n">
        <f aca="false">+Products!AA61-'Prod-Prior'!AA61</f>
        <v>0</v>
      </c>
      <c r="AB61" s="79"/>
      <c r="AC61" s="80"/>
      <c r="AD61" s="73" t="n">
        <f aca="false">+Products!AD61-'Prod-Prior'!AD61</f>
        <v>0</v>
      </c>
      <c r="AE61" s="74" t="n">
        <f aca="false">+Products!AE61-'Prod-Prior'!AE61</f>
        <v>0</v>
      </c>
      <c r="AF61" s="74" t="n">
        <f aca="false">+Products!AF61-'Prod-Prior'!AF61</f>
        <v>0</v>
      </c>
      <c r="AG61" s="74" t="n">
        <f aca="false">Products!AG61-'Prod-Prior'!AG61</f>
        <v>0</v>
      </c>
      <c r="AH61" s="74" t="n">
        <f aca="false">+Products!AH61-'Prod-Prior'!AH61</f>
        <v>0</v>
      </c>
      <c r="AI61" s="74" t="n">
        <f aca="false">+Products!AI61-'Prod-Prior'!AI61</f>
        <v>0</v>
      </c>
      <c r="AJ61" s="74" t="n">
        <f aca="false">+Products!AJ61-'Prod-Prior'!AJ61</f>
        <v>0</v>
      </c>
      <c r="AK61" s="74" t="n">
        <f aca="false">+Products!AK61-'Prod-Prior'!AK61</f>
        <v>0</v>
      </c>
      <c r="AL61" s="74" t="n">
        <f aca="false">+Products!AL61-'Prod-Prior'!AL61</f>
        <v>0</v>
      </c>
      <c r="AM61" s="74" t="n">
        <f aca="false">+Products!AM61-'Prod-Prior'!AM61</f>
        <v>0</v>
      </c>
      <c r="AN61" s="74" t="n">
        <f aca="false">+Products!AN61-'Prod-Prior'!AN61</f>
        <v>0</v>
      </c>
      <c r="AO61" s="74" t="n">
        <f aca="false">+Products!AO61-'Prod-Prior'!AO61</f>
        <v>0</v>
      </c>
      <c r="AP61" s="74" t="n">
        <f aca="false">+Products!AP61-'Prod-Prior'!AP61</f>
        <v>0</v>
      </c>
      <c r="AQ61" s="74" t="n">
        <f aca="false">+Products!AQ61-'Prod-Prior'!AQ61</f>
        <v>0</v>
      </c>
      <c r="AR61" s="74" t="n">
        <f aca="false">+Products!AR61-'Prod-Prior'!AR61</f>
        <v>0</v>
      </c>
      <c r="AS61" s="74" t="n">
        <f aca="false">+Products!AS61-'Prod-Prior'!AS61</f>
        <v>0</v>
      </c>
      <c r="AT61" s="74" t="n">
        <f aca="false">+Products!AT61-'Prod-Prior'!AT61</f>
        <v>0</v>
      </c>
      <c r="AU61" s="74" t="n">
        <f aca="false">+Products!AU61-'Prod-Prior'!AU61</f>
        <v>0</v>
      </c>
      <c r="AV61" s="74" t="n">
        <f aca="false">+Products!AV61-'Prod-Prior'!AV61</f>
        <v>0</v>
      </c>
      <c r="AW61" s="74" t="n">
        <f aca="false">+Products!AW61-'Prod-Prior'!AW61</f>
        <v>0</v>
      </c>
      <c r="AX61" s="74" t="n">
        <f aca="false">+Products!AX61-'Prod-Prior'!AX61</f>
        <v>0</v>
      </c>
      <c r="AY61" s="74" t="n">
        <f aca="false">Products!AY61-'Prod-Prior'!AY61</f>
        <v>0</v>
      </c>
      <c r="AZ61" s="74" t="n">
        <f aca="false">Products!AZ61-'Prod-Prior'!AZ61</f>
        <v>0</v>
      </c>
      <c r="BA61" s="75"/>
      <c r="BB61" s="83"/>
      <c r="BH61" s="84"/>
      <c r="BI61" s="85"/>
      <c r="BJ61" s="85"/>
      <c r="BK61" s="85"/>
      <c r="BL61" s="85"/>
      <c r="BM61" s="85"/>
      <c r="BN61" s="86"/>
      <c r="BO61" s="85"/>
      <c r="BP61" s="85"/>
      <c r="BQ61" s="85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</row>
    <row r="62" customFormat="false" ht="15" hidden="false" customHeight="false" outlineLevel="0" collapsed="false">
      <c r="B62" s="110" t="str">
        <f aca="false">Products!B62</f>
        <v>OCT-2003</v>
      </c>
      <c r="C62" s="111"/>
      <c r="D62" s="112" t="n">
        <f aca="false">+Products!D62-'Prod-Prior'!D62</f>
        <v>0</v>
      </c>
      <c r="E62" s="113" t="n">
        <f aca="false">+Products!E62-'Prod-Prior'!E62</f>
        <v>0</v>
      </c>
      <c r="F62" s="113" t="n">
        <f aca="false">+Products!F62-'Prod-Prior'!F62</f>
        <v>0</v>
      </c>
      <c r="G62" s="113" t="n">
        <f aca="false">+Products!G62-'Prod-Prior'!G62</f>
        <v>0</v>
      </c>
      <c r="H62" s="114" t="n">
        <f aca="false">+Products!H62-'Prod-Prior'!H62</f>
        <v>0</v>
      </c>
      <c r="I62" s="112" t="n">
        <f aca="false">+Products!I62-'Prod-Prior'!I62</f>
        <v>0</v>
      </c>
      <c r="J62" s="113" t="n">
        <f aca="false">+Products!J62-'Prod-Prior'!J62</f>
        <v>0</v>
      </c>
      <c r="K62" s="113" t="n">
        <f aca="false">+Products!K62-'Prod-Prior'!K62</f>
        <v>0</v>
      </c>
      <c r="L62" s="113" t="n">
        <f aca="false">+Products!L62-'Prod-Prior'!L62</f>
        <v>0</v>
      </c>
      <c r="M62" s="114" t="n">
        <f aca="false">+Products!M62-'Prod-Prior'!M62</f>
        <v>0</v>
      </c>
      <c r="N62" s="112" t="n">
        <f aca="false">+Products!N62-'Prod-Prior'!N62</f>
        <v>0</v>
      </c>
      <c r="O62" s="113" t="n">
        <f aca="false">+Products!O62-'Prod-Prior'!O62</f>
        <v>0</v>
      </c>
      <c r="P62" s="113" t="n">
        <f aca="false">+Products!P62-'Prod-Prior'!P62</f>
        <v>0</v>
      </c>
      <c r="Q62" s="113" t="n">
        <f aca="false">+Products!Q62-'Prod-Prior'!Q62</f>
        <v>0</v>
      </c>
      <c r="R62" s="114" t="n">
        <f aca="false">+Products!R62-'Prod-Prior'!R62</f>
        <v>0</v>
      </c>
      <c r="S62" s="112" t="n">
        <f aca="false">+Products!S62-'Prod-Prior'!S62</f>
        <v>0</v>
      </c>
      <c r="T62" s="113" t="n">
        <f aca="false">+Products!T62-'Prod-Prior'!T62</f>
        <v>0</v>
      </c>
      <c r="U62" s="113" t="n">
        <f aca="false">+Products!U62-'Prod-Prior'!U62</f>
        <v>0</v>
      </c>
      <c r="V62" s="113" t="n">
        <f aca="false">+Products!V62-'Prod-Prior'!V62</f>
        <v>0</v>
      </c>
      <c r="W62" s="115" t="n">
        <f aca="false">+Products!W62-'Prod-Prior'!W62</f>
        <v>0</v>
      </c>
      <c r="X62" s="117" t="n">
        <f aca="false">+Products!X62-'Prod-Prior'!X62</f>
        <v>0</v>
      </c>
      <c r="Y62" s="118" t="n">
        <f aca="false">+Products!Y62-'Prod-Prior'!Y62</f>
        <v>0</v>
      </c>
      <c r="Z62" s="113" t="n">
        <f aca="false">+Products!Z62-'Prod-Prior'!Z62</f>
        <v>0</v>
      </c>
      <c r="AA62" s="118" t="n">
        <f aca="false">+Products!AA62-'Prod-Prior'!AA62</f>
        <v>0</v>
      </c>
      <c r="AB62" s="119"/>
      <c r="AC62" s="120"/>
      <c r="AD62" s="112" t="n">
        <f aca="false">+Products!AD62-'Prod-Prior'!AD62</f>
        <v>0</v>
      </c>
      <c r="AE62" s="113" t="n">
        <f aca="false">+Products!AE62-'Prod-Prior'!AE62</f>
        <v>0</v>
      </c>
      <c r="AF62" s="113" t="n">
        <f aca="false">+Products!AF62-'Prod-Prior'!AF62</f>
        <v>0</v>
      </c>
      <c r="AG62" s="113" t="n">
        <f aca="false">Products!AG62-'Prod-Prior'!AG62</f>
        <v>0</v>
      </c>
      <c r="AH62" s="113" t="n">
        <f aca="false">+Products!AH62-'Prod-Prior'!AH62</f>
        <v>0</v>
      </c>
      <c r="AI62" s="113" t="n">
        <f aca="false">+Products!AI62-'Prod-Prior'!AI62</f>
        <v>0</v>
      </c>
      <c r="AJ62" s="113" t="n">
        <f aca="false">+Products!AJ62-'Prod-Prior'!AJ62</f>
        <v>0</v>
      </c>
      <c r="AK62" s="113" t="n">
        <f aca="false">+Products!AK62-'Prod-Prior'!AK62</f>
        <v>0</v>
      </c>
      <c r="AL62" s="113" t="n">
        <f aca="false">+Products!AL62-'Prod-Prior'!AL62</f>
        <v>0</v>
      </c>
      <c r="AM62" s="113" t="n">
        <f aca="false">+Products!AM62-'Prod-Prior'!AM62</f>
        <v>0</v>
      </c>
      <c r="AN62" s="113" t="n">
        <f aca="false">+Products!AN62-'Prod-Prior'!AN62</f>
        <v>0</v>
      </c>
      <c r="AO62" s="113" t="n">
        <f aca="false">+Products!AO62-'Prod-Prior'!AO62</f>
        <v>0</v>
      </c>
      <c r="AP62" s="113" t="n">
        <f aca="false">+Products!AP62-'Prod-Prior'!AP62</f>
        <v>0</v>
      </c>
      <c r="AQ62" s="113" t="n">
        <f aca="false">+Products!AQ62-'Prod-Prior'!AQ62</f>
        <v>0</v>
      </c>
      <c r="AR62" s="113" t="n">
        <f aca="false">+Products!AR62-'Prod-Prior'!AR62</f>
        <v>0</v>
      </c>
      <c r="AS62" s="113" t="n">
        <f aca="false">+Products!AS62-'Prod-Prior'!AS62</f>
        <v>0</v>
      </c>
      <c r="AT62" s="113" t="n">
        <f aca="false">+Products!AT62-'Prod-Prior'!AT62</f>
        <v>0</v>
      </c>
      <c r="AU62" s="113" t="n">
        <f aca="false">+Products!AU62-'Prod-Prior'!AU62</f>
        <v>0</v>
      </c>
      <c r="AV62" s="113" t="n">
        <f aca="false">+Products!AV62-'Prod-Prior'!AV62</f>
        <v>0</v>
      </c>
      <c r="AW62" s="113" t="n">
        <f aca="false">+Products!AW62-'Prod-Prior'!AW62</f>
        <v>0</v>
      </c>
      <c r="AX62" s="113" t="n">
        <f aca="false">+Products!AX62-'Prod-Prior'!AX62</f>
        <v>0</v>
      </c>
      <c r="AY62" s="113" t="n">
        <f aca="false">Products!AY62-'Prod-Prior'!AY62</f>
        <v>0</v>
      </c>
      <c r="AZ62" s="113" t="n">
        <f aca="false">Products!AZ62-'Prod-Prior'!AZ62</f>
        <v>0</v>
      </c>
      <c r="BA62" s="114"/>
      <c r="BB62" s="123"/>
      <c r="BH62" s="84"/>
      <c r="BI62" s="85"/>
      <c r="BJ62" s="85"/>
      <c r="BK62" s="85"/>
      <c r="BL62" s="85"/>
      <c r="BM62" s="85"/>
      <c r="BN62" s="86"/>
      <c r="BO62" s="85"/>
      <c r="BP62" s="85"/>
      <c r="BQ62" s="85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</row>
    <row r="63" customFormat="false" ht="15" hidden="false" customHeight="false" outlineLevel="0" collapsed="false">
      <c r="B63" s="71" t="str">
        <f aca="false">Products!B63</f>
        <v>NOV-2003</v>
      </c>
      <c r="C63" s="72"/>
      <c r="D63" s="73" t="n">
        <f aca="false">+Products!D63-'Prod-Prior'!D63</f>
        <v>0</v>
      </c>
      <c r="E63" s="74" t="n">
        <f aca="false">+Products!E63-'Prod-Prior'!E63</f>
        <v>0</v>
      </c>
      <c r="F63" s="74" t="n">
        <f aca="false">+Products!F63-'Prod-Prior'!F63</f>
        <v>0</v>
      </c>
      <c r="G63" s="74" t="n">
        <f aca="false">+Products!G63-'Prod-Prior'!G63</f>
        <v>0</v>
      </c>
      <c r="H63" s="75" t="n">
        <f aca="false">+Products!H63-'Prod-Prior'!H63</f>
        <v>0</v>
      </c>
      <c r="I63" s="73" t="n">
        <f aca="false">+Products!I63-'Prod-Prior'!I63</f>
        <v>0</v>
      </c>
      <c r="J63" s="74" t="n">
        <f aca="false">+Products!J63-'Prod-Prior'!J63</f>
        <v>0</v>
      </c>
      <c r="K63" s="74" t="n">
        <f aca="false">+Products!K63-'Prod-Prior'!K63</f>
        <v>0</v>
      </c>
      <c r="L63" s="74" t="n">
        <f aca="false">+Products!L63-'Prod-Prior'!L63</f>
        <v>0</v>
      </c>
      <c r="M63" s="75" t="n">
        <f aca="false">+Products!M63-'Prod-Prior'!M63</f>
        <v>0</v>
      </c>
      <c r="N63" s="73" t="n">
        <f aca="false">+Products!N63-'Prod-Prior'!N63</f>
        <v>0</v>
      </c>
      <c r="O63" s="74" t="n">
        <f aca="false">+Products!O63-'Prod-Prior'!O63</f>
        <v>0</v>
      </c>
      <c r="P63" s="74" t="n">
        <f aca="false">+Products!P63-'Prod-Prior'!P63</f>
        <v>0</v>
      </c>
      <c r="Q63" s="74" t="n">
        <f aca="false">+Products!Q63-'Prod-Prior'!Q63</f>
        <v>0</v>
      </c>
      <c r="R63" s="75" t="n">
        <f aca="false">+Products!R63-'Prod-Prior'!R63</f>
        <v>0</v>
      </c>
      <c r="S63" s="73" t="n">
        <f aca="false">+Products!S63-'Prod-Prior'!S63</f>
        <v>0</v>
      </c>
      <c r="T63" s="74" t="n">
        <f aca="false">+Products!T63-'Prod-Prior'!T63</f>
        <v>0</v>
      </c>
      <c r="U63" s="74" t="n">
        <f aca="false">+Products!U63-'Prod-Prior'!U63</f>
        <v>0</v>
      </c>
      <c r="V63" s="74" t="n">
        <f aca="false">+Products!V63-'Prod-Prior'!V63</f>
        <v>0</v>
      </c>
      <c r="W63" s="76" t="n">
        <f aca="false">+Products!W63-'Prod-Prior'!W63</f>
        <v>0</v>
      </c>
      <c r="X63" s="77" t="n">
        <f aca="false">+Products!X63-'Prod-Prior'!X63</f>
        <v>0</v>
      </c>
      <c r="Y63" s="78" t="n">
        <f aca="false">+Products!Y63-'Prod-Prior'!Y63</f>
        <v>0</v>
      </c>
      <c r="Z63" s="74" t="n">
        <f aca="false">+Products!Z63-'Prod-Prior'!Z63</f>
        <v>0</v>
      </c>
      <c r="AA63" s="78" t="n">
        <f aca="false">+Products!AA63-'Prod-Prior'!AA63</f>
        <v>0</v>
      </c>
      <c r="AB63" s="79"/>
      <c r="AC63" s="80"/>
      <c r="AD63" s="73" t="n">
        <f aca="false">+Products!AD63-'Prod-Prior'!AD63</f>
        <v>0</v>
      </c>
      <c r="AE63" s="74" t="n">
        <f aca="false">+Products!AE63-'Prod-Prior'!AE63</f>
        <v>0</v>
      </c>
      <c r="AF63" s="74" t="n">
        <f aca="false">+Products!AF63-'Prod-Prior'!AF63</f>
        <v>0</v>
      </c>
      <c r="AG63" s="74" t="n">
        <f aca="false">Products!AG63-'Prod-Prior'!AG63</f>
        <v>0</v>
      </c>
      <c r="AH63" s="74" t="n">
        <f aca="false">+Products!AH63-'Prod-Prior'!AH63</f>
        <v>0</v>
      </c>
      <c r="AI63" s="74" t="n">
        <f aca="false">+Products!AI63-'Prod-Prior'!AI63</f>
        <v>0</v>
      </c>
      <c r="AJ63" s="74" t="n">
        <f aca="false">+Products!AJ63-'Prod-Prior'!AJ63</f>
        <v>0</v>
      </c>
      <c r="AK63" s="74" t="n">
        <f aca="false">+Products!AK63-'Prod-Prior'!AK63</f>
        <v>0</v>
      </c>
      <c r="AL63" s="74" t="n">
        <f aca="false">+Products!AL63-'Prod-Prior'!AL63</f>
        <v>0</v>
      </c>
      <c r="AM63" s="74" t="n">
        <f aca="false">+Products!AM63-'Prod-Prior'!AM63</f>
        <v>0</v>
      </c>
      <c r="AN63" s="74" t="n">
        <f aca="false">+Products!AN63-'Prod-Prior'!AN63</f>
        <v>0</v>
      </c>
      <c r="AO63" s="74" t="n">
        <f aca="false">+Products!AO63-'Prod-Prior'!AO63</f>
        <v>0</v>
      </c>
      <c r="AP63" s="74" t="n">
        <f aca="false">+Products!AP63-'Prod-Prior'!AP63</f>
        <v>0</v>
      </c>
      <c r="AQ63" s="74" t="n">
        <f aca="false">+Products!AQ63-'Prod-Prior'!AQ63</f>
        <v>0</v>
      </c>
      <c r="AR63" s="74" t="n">
        <f aca="false">+Products!AR63-'Prod-Prior'!AR63</f>
        <v>0</v>
      </c>
      <c r="AS63" s="74" t="n">
        <f aca="false">+Products!AS63-'Prod-Prior'!AS63</f>
        <v>0</v>
      </c>
      <c r="AT63" s="74" t="n">
        <f aca="false">+Products!AT63-'Prod-Prior'!AT63</f>
        <v>0</v>
      </c>
      <c r="AU63" s="74" t="n">
        <f aca="false">+Products!AU63-'Prod-Prior'!AU63</f>
        <v>0</v>
      </c>
      <c r="AV63" s="74" t="n">
        <f aca="false">+Products!AV63-'Prod-Prior'!AV63</f>
        <v>0</v>
      </c>
      <c r="AW63" s="74" t="n">
        <f aca="false">+Products!AW63-'Prod-Prior'!AW63</f>
        <v>0</v>
      </c>
      <c r="AX63" s="74" t="n">
        <f aca="false">+Products!AX63-'Prod-Prior'!AX63</f>
        <v>0</v>
      </c>
      <c r="AY63" s="74" t="n">
        <f aca="false">Products!AY63-'Prod-Prior'!AY63</f>
        <v>0</v>
      </c>
      <c r="AZ63" s="74" t="n">
        <f aca="false">Products!AZ63-'Prod-Prior'!AZ63</f>
        <v>0</v>
      </c>
      <c r="BA63" s="75"/>
      <c r="BB63" s="83"/>
      <c r="BH63" s="84"/>
      <c r="BI63" s="85"/>
      <c r="BJ63" s="85"/>
      <c r="BK63" s="85"/>
      <c r="BL63" s="85"/>
      <c r="BM63" s="85"/>
      <c r="BN63" s="86"/>
      <c r="BO63" s="85"/>
      <c r="BP63" s="85"/>
      <c r="BQ63" s="85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</row>
    <row r="64" customFormat="false" ht="15" hidden="false" customHeight="false" outlineLevel="0" collapsed="false">
      <c r="B64" s="71" t="str">
        <f aca="false">Products!B64</f>
        <v>DEC-2003</v>
      </c>
      <c r="C64" s="72"/>
      <c r="D64" s="73" t="n">
        <f aca="false">+Products!D64-'Prod-Prior'!D64</f>
        <v>0</v>
      </c>
      <c r="E64" s="74" t="n">
        <f aca="false">+Products!E64-'Prod-Prior'!E64</f>
        <v>0</v>
      </c>
      <c r="F64" s="74" t="n">
        <f aca="false">+Products!F64-'Prod-Prior'!F64</f>
        <v>0</v>
      </c>
      <c r="G64" s="74" t="n">
        <f aca="false">+Products!G64-'Prod-Prior'!G64</f>
        <v>0</v>
      </c>
      <c r="H64" s="75" t="n">
        <f aca="false">+Products!H64-'Prod-Prior'!H64</f>
        <v>0</v>
      </c>
      <c r="I64" s="73" t="n">
        <f aca="false">+Products!I64-'Prod-Prior'!I64</f>
        <v>0</v>
      </c>
      <c r="J64" s="74" t="n">
        <f aca="false">+Products!J64-'Prod-Prior'!J64</f>
        <v>0</v>
      </c>
      <c r="K64" s="74" t="n">
        <f aca="false">+Products!K64-'Prod-Prior'!K64</f>
        <v>0</v>
      </c>
      <c r="L64" s="74" t="n">
        <f aca="false">+Products!L64-'Prod-Prior'!L64</f>
        <v>0</v>
      </c>
      <c r="M64" s="75" t="n">
        <f aca="false">+Products!M64-'Prod-Prior'!M64</f>
        <v>0</v>
      </c>
      <c r="N64" s="73" t="n">
        <f aca="false">+Products!N64-'Prod-Prior'!N64</f>
        <v>0</v>
      </c>
      <c r="O64" s="74" t="n">
        <f aca="false">+Products!O64-'Prod-Prior'!O64</f>
        <v>0</v>
      </c>
      <c r="P64" s="74" t="n">
        <f aca="false">+Products!P64-'Prod-Prior'!P64</f>
        <v>0</v>
      </c>
      <c r="Q64" s="74" t="n">
        <f aca="false">+Products!Q64-'Prod-Prior'!Q64</f>
        <v>0</v>
      </c>
      <c r="R64" s="75" t="n">
        <f aca="false">+Products!R64-'Prod-Prior'!R64</f>
        <v>0</v>
      </c>
      <c r="S64" s="73" t="n">
        <f aca="false">+Products!S64-'Prod-Prior'!S64</f>
        <v>0</v>
      </c>
      <c r="T64" s="74" t="n">
        <f aca="false">+Products!T64-'Prod-Prior'!T64</f>
        <v>0</v>
      </c>
      <c r="U64" s="74" t="n">
        <f aca="false">+Products!U64-'Prod-Prior'!U64</f>
        <v>0</v>
      </c>
      <c r="V64" s="74" t="n">
        <f aca="false">+Products!V64-'Prod-Prior'!V64</f>
        <v>0</v>
      </c>
      <c r="W64" s="76" t="n">
        <f aca="false">+Products!W64-'Prod-Prior'!W64</f>
        <v>0</v>
      </c>
      <c r="X64" s="77" t="n">
        <f aca="false">+Products!X64-'Prod-Prior'!X64</f>
        <v>0</v>
      </c>
      <c r="Y64" s="78" t="n">
        <f aca="false">+Products!Y64-'Prod-Prior'!Y64</f>
        <v>0</v>
      </c>
      <c r="Z64" s="74" t="n">
        <f aca="false">+Products!Z64-'Prod-Prior'!Z64</f>
        <v>0</v>
      </c>
      <c r="AA64" s="78" t="n">
        <f aca="false">+Products!AA64-'Prod-Prior'!AA64</f>
        <v>0</v>
      </c>
      <c r="AB64" s="79"/>
      <c r="AC64" s="80"/>
      <c r="AD64" s="73" t="n">
        <f aca="false">+Products!AD64-'Prod-Prior'!AD64</f>
        <v>0</v>
      </c>
      <c r="AE64" s="74" t="n">
        <f aca="false">+Products!AE64-'Prod-Prior'!AE64</f>
        <v>0</v>
      </c>
      <c r="AF64" s="74" t="n">
        <f aca="false">+Products!AF64-'Prod-Prior'!AF64</f>
        <v>0</v>
      </c>
      <c r="AG64" s="74" t="n">
        <f aca="false">Products!AG64-'Prod-Prior'!AG64</f>
        <v>0</v>
      </c>
      <c r="AH64" s="74" t="n">
        <f aca="false">+Products!AH64-'Prod-Prior'!AH64</f>
        <v>0</v>
      </c>
      <c r="AI64" s="74" t="n">
        <f aca="false">+Products!AI64-'Prod-Prior'!AI64</f>
        <v>0</v>
      </c>
      <c r="AJ64" s="74" t="n">
        <f aca="false">+Products!AJ64-'Prod-Prior'!AJ64</f>
        <v>0</v>
      </c>
      <c r="AK64" s="74" t="n">
        <f aca="false">+Products!AK64-'Prod-Prior'!AK64</f>
        <v>0</v>
      </c>
      <c r="AL64" s="74" t="n">
        <f aca="false">+Products!AL64-'Prod-Prior'!AL64</f>
        <v>0</v>
      </c>
      <c r="AM64" s="74" t="n">
        <f aca="false">+Products!AM64-'Prod-Prior'!AM64</f>
        <v>0</v>
      </c>
      <c r="AN64" s="74" t="n">
        <f aca="false">+Products!AN64-'Prod-Prior'!AN64</f>
        <v>0</v>
      </c>
      <c r="AO64" s="74" t="n">
        <f aca="false">+Products!AO64-'Prod-Prior'!AO64</f>
        <v>0</v>
      </c>
      <c r="AP64" s="74" t="n">
        <f aca="false">+Products!AP64-'Prod-Prior'!AP64</f>
        <v>0</v>
      </c>
      <c r="AQ64" s="74" t="n">
        <f aca="false">+Products!AQ64-'Prod-Prior'!AQ64</f>
        <v>0</v>
      </c>
      <c r="AR64" s="74" t="n">
        <f aca="false">+Products!AR64-'Prod-Prior'!AR64</f>
        <v>0</v>
      </c>
      <c r="AS64" s="74" t="n">
        <f aca="false">+Products!AS64-'Prod-Prior'!AS64</f>
        <v>0</v>
      </c>
      <c r="AT64" s="74" t="n">
        <f aca="false">+Products!AT64-'Prod-Prior'!AT64</f>
        <v>0</v>
      </c>
      <c r="AU64" s="74" t="n">
        <f aca="false">+Products!AU64-'Prod-Prior'!AU64</f>
        <v>0</v>
      </c>
      <c r="AV64" s="74" t="n">
        <f aca="false">+Products!AV64-'Prod-Prior'!AV64</f>
        <v>0</v>
      </c>
      <c r="AW64" s="74" t="n">
        <f aca="false">+Products!AW64-'Prod-Prior'!AW64</f>
        <v>0</v>
      </c>
      <c r="AX64" s="74" t="n">
        <f aca="false">+Products!AX64-'Prod-Prior'!AX64</f>
        <v>0</v>
      </c>
      <c r="AY64" s="74" t="n">
        <f aca="false">Products!AY64-'Prod-Prior'!AY64</f>
        <v>0</v>
      </c>
      <c r="AZ64" s="74" t="n">
        <f aca="false">Products!AZ64-'Prod-Prior'!AZ64</f>
        <v>0</v>
      </c>
      <c r="BA64" s="75"/>
      <c r="BB64" s="83"/>
      <c r="BH64" s="84"/>
      <c r="BI64" s="85"/>
      <c r="BJ64" s="85"/>
      <c r="BK64" s="85"/>
      <c r="BL64" s="85"/>
      <c r="BM64" s="85"/>
      <c r="BN64" s="86"/>
      <c r="BO64" s="85"/>
      <c r="BP64" s="85"/>
      <c r="BQ64" s="85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</row>
    <row r="65" customFormat="false" ht="15" hidden="false" customHeight="false" outlineLevel="0" collapsed="false">
      <c r="B65" s="110" t="str">
        <f aca="false">Products!B65</f>
        <v>JAN-2004</v>
      </c>
      <c r="C65" s="111"/>
      <c r="D65" s="112" t="n">
        <f aca="false">+Products!D65-'Prod-Prior'!D65</f>
        <v>0</v>
      </c>
      <c r="E65" s="113" t="n">
        <f aca="false">+Products!E65-'Prod-Prior'!E65</f>
        <v>0</v>
      </c>
      <c r="F65" s="113" t="n">
        <f aca="false">+Products!F65-'Prod-Prior'!F65</f>
        <v>0</v>
      </c>
      <c r="G65" s="113" t="n">
        <f aca="false">+Products!G65-'Prod-Prior'!G65</f>
        <v>0</v>
      </c>
      <c r="H65" s="114" t="n">
        <f aca="false">+Products!H65-'Prod-Prior'!H65</f>
        <v>0</v>
      </c>
      <c r="I65" s="112" t="n">
        <f aca="false">+Products!I65-'Prod-Prior'!I65</f>
        <v>0</v>
      </c>
      <c r="J65" s="113" t="n">
        <f aca="false">+Products!J65-'Prod-Prior'!J65</f>
        <v>0</v>
      </c>
      <c r="K65" s="113" t="n">
        <f aca="false">+Products!K65-'Prod-Prior'!K65</f>
        <v>0</v>
      </c>
      <c r="L65" s="113" t="n">
        <f aca="false">+Products!L65-'Prod-Prior'!L65</f>
        <v>0</v>
      </c>
      <c r="M65" s="114" t="n">
        <f aca="false">+Products!M65-'Prod-Prior'!M65</f>
        <v>0</v>
      </c>
      <c r="N65" s="112" t="n">
        <f aca="false">+Products!N65-'Prod-Prior'!N65</f>
        <v>0</v>
      </c>
      <c r="O65" s="113" t="n">
        <f aca="false">+Products!O65-'Prod-Prior'!O65</f>
        <v>0</v>
      </c>
      <c r="P65" s="113" t="n">
        <f aca="false">+Products!P65-'Prod-Prior'!P65</f>
        <v>0</v>
      </c>
      <c r="Q65" s="113" t="n">
        <f aca="false">+Products!Q65-'Prod-Prior'!Q65</f>
        <v>0</v>
      </c>
      <c r="R65" s="114" t="n">
        <f aca="false">+Products!R65-'Prod-Prior'!R65</f>
        <v>0</v>
      </c>
      <c r="S65" s="112" t="n">
        <f aca="false">+Products!S65-'Prod-Prior'!S65</f>
        <v>0</v>
      </c>
      <c r="T65" s="113" t="n">
        <f aca="false">+Products!T65-'Prod-Prior'!T65</f>
        <v>0</v>
      </c>
      <c r="U65" s="113" t="n">
        <f aca="false">+Products!U65-'Prod-Prior'!U65</f>
        <v>0</v>
      </c>
      <c r="V65" s="113" t="n">
        <f aca="false">+Products!V65-'Prod-Prior'!V65</f>
        <v>0</v>
      </c>
      <c r="W65" s="115" t="n">
        <f aca="false">+Products!W65-'Prod-Prior'!W65</f>
        <v>0</v>
      </c>
      <c r="X65" s="117" t="n">
        <f aca="false">+Products!X65-'Prod-Prior'!X65</f>
        <v>0</v>
      </c>
      <c r="Y65" s="118" t="n">
        <f aca="false">+Products!Y65-'Prod-Prior'!Y65</f>
        <v>0</v>
      </c>
      <c r="Z65" s="113" t="n">
        <f aca="false">+Products!Z65-'Prod-Prior'!Z65</f>
        <v>0</v>
      </c>
      <c r="AA65" s="118" t="n">
        <f aca="false">+Products!AA65-'Prod-Prior'!AA65</f>
        <v>0</v>
      </c>
      <c r="AB65" s="119"/>
      <c r="AC65" s="120"/>
      <c r="AD65" s="112" t="n">
        <f aca="false">+Products!AD65-'Prod-Prior'!AD65</f>
        <v>0</v>
      </c>
      <c r="AE65" s="113" t="n">
        <f aca="false">+Products!AE65-'Prod-Prior'!AE65</f>
        <v>0</v>
      </c>
      <c r="AF65" s="113" t="n">
        <f aca="false">+Products!AF65-'Prod-Prior'!AF65</f>
        <v>0</v>
      </c>
      <c r="AG65" s="113" t="n">
        <f aca="false">Products!AG65-'Prod-Prior'!AG65</f>
        <v>0</v>
      </c>
      <c r="AH65" s="113" t="n">
        <f aca="false">+Products!AH65-'Prod-Prior'!AH65</f>
        <v>0</v>
      </c>
      <c r="AI65" s="113" t="n">
        <f aca="false">+Products!AI65-'Prod-Prior'!AI65</f>
        <v>0</v>
      </c>
      <c r="AJ65" s="113" t="n">
        <f aca="false">+Products!AJ65-'Prod-Prior'!AJ65</f>
        <v>0</v>
      </c>
      <c r="AK65" s="113" t="n">
        <f aca="false">+Products!AK65-'Prod-Prior'!AK65</f>
        <v>0</v>
      </c>
      <c r="AL65" s="113" t="n">
        <f aca="false">+Products!AL65-'Prod-Prior'!AL65</f>
        <v>0</v>
      </c>
      <c r="AM65" s="113" t="n">
        <f aca="false">+Products!AM65-'Prod-Prior'!AM65</f>
        <v>0</v>
      </c>
      <c r="AN65" s="113" t="n">
        <f aca="false">+Products!AN65-'Prod-Prior'!AN65</f>
        <v>0</v>
      </c>
      <c r="AO65" s="113" t="n">
        <f aca="false">+Products!AO65-'Prod-Prior'!AO65</f>
        <v>0</v>
      </c>
      <c r="AP65" s="113" t="n">
        <f aca="false">+Products!AP65-'Prod-Prior'!AP65</f>
        <v>0</v>
      </c>
      <c r="AQ65" s="113" t="n">
        <f aca="false">+Products!AQ65-'Prod-Prior'!AQ65</f>
        <v>0</v>
      </c>
      <c r="AR65" s="113" t="n">
        <f aca="false">+Products!AR65-'Prod-Prior'!AR65</f>
        <v>0</v>
      </c>
      <c r="AS65" s="113" t="n">
        <f aca="false">+Products!AS65-'Prod-Prior'!AS65</f>
        <v>0</v>
      </c>
      <c r="AT65" s="113" t="n">
        <f aca="false">+Products!AT65-'Prod-Prior'!AT65</f>
        <v>0</v>
      </c>
      <c r="AU65" s="113" t="n">
        <f aca="false">+Products!AU65-'Prod-Prior'!AU65</f>
        <v>0</v>
      </c>
      <c r="AV65" s="113" t="n">
        <f aca="false">+Products!AV65-'Prod-Prior'!AV65</f>
        <v>0</v>
      </c>
      <c r="AW65" s="113" t="n">
        <f aca="false">+Products!AW65-'Prod-Prior'!AW65</f>
        <v>0</v>
      </c>
      <c r="AX65" s="113" t="n">
        <f aca="false">+Products!AX65-'Prod-Prior'!AX65</f>
        <v>0</v>
      </c>
      <c r="AY65" s="113" t="n">
        <f aca="false">Products!AY65-'Prod-Prior'!AY65</f>
        <v>0</v>
      </c>
      <c r="AZ65" s="113" t="n">
        <f aca="false">Products!AZ65-'Prod-Prior'!AZ65</f>
        <v>0</v>
      </c>
      <c r="BA65" s="114"/>
      <c r="BB65" s="123"/>
      <c r="BH65" s="84"/>
      <c r="BI65" s="85"/>
      <c r="BJ65" s="85"/>
      <c r="BK65" s="85"/>
      <c r="BL65" s="85"/>
      <c r="BM65" s="85"/>
      <c r="BN65" s="86"/>
      <c r="BO65" s="85"/>
      <c r="BP65" s="85"/>
      <c r="BQ65" s="85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</row>
    <row r="66" customFormat="false" ht="15" hidden="false" customHeight="false" outlineLevel="0" collapsed="false">
      <c r="B66" s="71" t="str">
        <f aca="false">Products!B66</f>
        <v>FEB-2004</v>
      </c>
      <c r="C66" s="72"/>
      <c r="D66" s="73" t="n">
        <f aca="false">+Products!D66-'Prod-Prior'!D66</f>
        <v>0</v>
      </c>
      <c r="E66" s="74" t="n">
        <f aca="false">+Products!E66-'Prod-Prior'!E66</f>
        <v>0</v>
      </c>
      <c r="F66" s="74" t="n">
        <f aca="false">+Products!F66-'Prod-Prior'!F66</f>
        <v>0</v>
      </c>
      <c r="G66" s="74" t="n">
        <f aca="false">+Products!G66-'Prod-Prior'!G66</f>
        <v>0</v>
      </c>
      <c r="H66" s="75" t="n">
        <f aca="false">+Products!H66-'Prod-Prior'!H66</f>
        <v>0</v>
      </c>
      <c r="I66" s="73" t="n">
        <f aca="false">+Products!I66-'Prod-Prior'!I66</f>
        <v>0</v>
      </c>
      <c r="J66" s="74" t="n">
        <f aca="false">+Products!J66-'Prod-Prior'!J66</f>
        <v>0</v>
      </c>
      <c r="K66" s="74" t="n">
        <f aca="false">+Products!K66-'Prod-Prior'!K66</f>
        <v>0</v>
      </c>
      <c r="L66" s="74" t="n">
        <f aca="false">+Products!L66-'Prod-Prior'!L66</f>
        <v>0</v>
      </c>
      <c r="M66" s="75" t="n">
        <f aca="false">+Products!M66-'Prod-Prior'!M66</f>
        <v>0</v>
      </c>
      <c r="N66" s="73" t="n">
        <f aca="false">+Products!N66-'Prod-Prior'!N66</f>
        <v>0</v>
      </c>
      <c r="O66" s="74" t="n">
        <f aca="false">+Products!O66-'Prod-Prior'!O66</f>
        <v>0</v>
      </c>
      <c r="P66" s="74" t="n">
        <f aca="false">+Products!P66-'Prod-Prior'!P66</f>
        <v>0</v>
      </c>
      <c r="Q66" s="74" t="n">
        <f aca="false">+Products!Q66-'Prod-Prior'!Q66</f>
        <v>0</v>
      </c>
      <c r="R66" s="75" t="n">
        <f aca="false">+Products!R66-'Prod-Prior'!R66</f>
        <v>0</v>
      </c>
      <c r="S66" s="73" t="n">
        <f aca="false">+Products!S66-'Prod-Prior'!S66</f>
        <v>0</v>
      </c>
      <c r="T66" s="74" t="n">
        <f aca="false">+Products!T66-'Prod-Prior'!T66</f>
        <v>0</v>
      </c>
      <c r="U66" s="74" t="n">
        <f aca="false">+Products!U66-'Prod-Prior'!U66</f>
        <v>0</v>
      </c>
      <c r="V66" s="74" t="n">
        <f aca="false">+Products!V66-'Prod-Prior'!V66</f>
        <v>0</v>
      </c>
      <c r="W66" s="76" t="n">
        <f aca="false">+Products!W66-'Prod-Prior'!W66</f>
        <v>0</v>
      </c>
      <c r="X66" s="77" t="n">
        <f aca="false">+Products!X66-'Prod-Prior'!X66</f>
        <v>0</v>
      </c>
      <c r="Y66" s="78" t="n">
        <f aca="false">+Products!Y66-'Prod-Prior'!Y66</f>
        <v>0</v>
      </c>
      <c r="Z66" s="74" t="n">
        <f aca="false">+Products!Z66-'Prod-Prior'!Z66</f>
        <v>0</v>
      </c>
      <c r="AA66" s="78" t="n">
        <f aca="false">+Products!AA66-'Prod-Prior'!AA66</f>
        <v>0</v>
      </c>
      <c r="AB66" s="79"/>
      <c r="AC66" s="80"/>
      <c r="AD66" s="73" t="n">
        <f aca="false">+Products!AD66-'Prod-Prior'!AD66</f>
        <v>0</v>
      </c>
      <c r="AE66" s="74" t="n">
        <f aca="false">+Products!AE66-'Prod-Prior'!AE66</f>
        <v>0</v>
      </c>
      <c r="AF66" s="74" t="n">
        <f aca="false">+Products!AF66-'Prod-Prior'!AF66</f>
        <v>0</v>
      </c>
      <c r="AG66" s="74" t="n">
        <f aca="false">Products!AG66-'Prod-Prior'!AG66</f>
        <v>0</v>
      </c>
      <c r="AH66" s="74" t="n">
        <f aca="false">+Products!AH66-'Prod-Prior'!AH66</f>
        <v>0</v>
      </c>
      <c r="AI66" s="74" t="n">
        <f aca="false">+Products!AI66-'Prod-Prior'!AI66</f>
        <v>0</v>
      </c>
      <c r="AJ66" s="74" t="n">
        <f aca="false">+Products!AJ66-'Prod-Prior'!AJ66</f>
        <v>0</v>
      </c>
      <c r="AK66" s="74" t="n">
        <f aca="false">+Products!AK66-'Prod-Prior'!AK66</f>
        <v>0</v>
      </c>
      <c r="AL66" s="74" t="n">
        <f aca="false">+Products!AL66-'Prod-Prior'!AL66</f>
        <v>0</v>
      </c>
      <c r="AM66" s="74" t="n">
        <f aca="false">+Products!AM66-'Prod-Prior'!AM66</f>
        <v>0</v>
      </c>
      <c r="AN66" s="74" t="n">
        <f aca="false">+Products!AN66-'Prod-Prior'!AN66</f>
        <v>0</v>
      </c>
      <c r="AO66" s="74" t="n">
        <f aca="false">+Products!AO66-'Prod-Prior'!AO66</f>
        <v>0</v>
      </c>
      <c r="AP66" s="74" t="n">
        <f aca="false">+Products!AP66-'Prod-Prior'!AP66</f>
        <v>0</v>
      </c>
      <c r="AQ66" s="74" t="n">
        <f aca="false">+Products!AQ66-'Prod-Prior'!AQ66</f>
        <v>0</v>
      </c>
      <c r="AR66" s="74" t="n">
        <f aca="false">+Products!AR66-'Prod-Prior'!AR66</f>
        <v>0</v>
      </c>
      <c r="AS66" s="74" t="n">
        <f aca="false">+Products!AS66-'Prod-Prior'!AS66</f>
        <v>0</v>
      </c>
      <c r="AT66" s="74" t="n">
        <f aca="false">+Products!AT66-'Prod-Prior'!AT66</f>
        <v>0</v>
      </c>
      <c r="AU66" s="74" t="n">
        <f aca="false">+Products!AU66-'Prod-Prior'!AU66</f>
        <v>0</v>
      </c>
      <c r="AV66" s="74" t="n">
        <f aca="false">+Products!AV66-'Prod-Prior'!AV66</f>
        <v>0</v>
      </c>
      <c r="AW66" s="74" t="n">
        <f aca="false">+Products!AW66-'Prod-Prior'!AW66</f>
        <v>0</v>
      </c>
      <c r="AX66" s="74" t="n">
        <f aca="false">+Products!AX66-'Prod-Prior'!AX66</f>
        <v>0</v>
      </c>
      <c r="AY66" s="74" t="n">
        <f aca="false">Products!AY66-'Prod-Prior'!AY66</f>
        <v>0</v>
      </c>
      <c r="AZ66" s="74" t="n">
        <f aca="false">Products!AZ66-'Prod-Prior'!AZ66</f>
        <v>0</v>
      </c>
      <c r="BA66" s="75"/>
      <c r="BB66" s="83"/>
      <c r="BH66" s="84"/>
      <c r="BI66" s="85"/>
      <c r="BJ66" s="85"/>
      <c r="BK66" s="85"/>
      <c r="BL66" s="85"/>
      <c r="BM66" s="85"/>
      <c r="BN66" s="86"/>
      <c r="BO66" s="85"/>
      <c r="BP66" s="85"/>
      <c r="BQ66" s="85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</row>
    <row r="67" customFormat="false" ht="15" hidden="false" customHeight="false" outlineLevel="0" collapsed="false">
      <c r="B67" s="71" t="str">
        <f aca="false">Products!B67</f>
        <v>MAR-2004</v>
      </c>
      <c r="C67" s="72"/>
      <c r="D67" s="73" t="n">
        <f aca="false">+Products!D67-'Prod-Prior'!D67</f>
        <v>0</v>
      </c>
      <c r="E67" s="74" t="n">
        <f aca="false">+Products!E67-'Prod-Prior'!E67</f>
        <v>0</v>
      </c>
      <c r="F67" s="74" t="n">
        <f aca="false">+Products!F67-'Prod-Prior'!F67</f>
        <v>0</v>
      </c>
      <c r="G67" s="74" t="n">
        <f aca="false">+Products!G67-'Prod-Prior'!G67</f>
        <v>0</v>
      </c>
      <c r="H67" s="75" t="n">
        <f aca="false">+Products!H67-'Prod-Prior'!H67</f>
        <v>0</v>
      </c>
      <c r="I67" s="73" t="n">
        <f aca="false">+Products!I67-'Prod-Prior'!I67</f>
        <v>0</v>
      </c>
      <c r="J67" s="74" t="n">
        <f aca="false">+Products!J67-'Prod-Prior'!J67</f>
        <v>0</v>
      </c>
      <c r="K67" s="74" t="n">
        <f aca="false">+Products!K67-'Prod-Prior'!K67</f>
        <v>0</v>
      </c>
      <c r="L67" s="74" t="n">
        <f aca="false">+Products!L67-'Prod-Prior'!L67</f>
        <v>0</v>
      </c>
      <c r="M67" s="75" t="n">
        <f aca="false">+Products!M67-'Prod-Prior'!M67</f>
        <v>0</v>
      </c>
      <c r="N67" s="73" t="n">
        <f aca="false">+Products!N67-'Prod-Prior'!N67</f>
        <v>0</v>
      </c>
      <c r="O67" s="74" t="n">
        <f aca="false">+Products!O67-'Prod-Prior'!O67</f>
        <v>0</v>
      </c>
      <c r="P67" s="74" t="n">
        <f aca="false">+Products!P67-'Prod-Prior'!P67</f>
        <v>0</v>
      </c>
      <c r="Q67" s="74" t="n">
        <f aca="false">+Products!Q67-'Prod-Prior'!Q67</f>
        <v>0</v>
      </c>
      <c r="R67" s="75" t="n">
        <f aca="false">+Products!R67-'Prod-Prior'!R67</f>
        <v>0</v>
      </c>
      <c r="S67" s="73" t="n">
        <f aca="false">+Products!S67-'Prod-Prior'!S67</f>
        <v>0</v>
      </c>
      <c r="T67" s="74" t="n">
        <f aca="false">+Products!T67-'Prod-Prior'!T67</f>
        <v>0</v>
      </c>
      <c r="U67" s="74" t="n">
        <f aca="false">+Products!U67-'Prod-Prior'!U67</f>
        <v>0</v>
      </c>
      <c r="V67" s="74" t="n">
        <f aca="false">+Products!V67-'Prod-Prior'!V67</f>
        <v>0</v>
      </c>
      <c r="W67" s="76" t="n">
        <f aca="false">+Products!W67-'Prod-Prior'!W67</f>
        <v>0</v>
      </c>
      <c r="X67" s="77" t="n">
        <f aca="false">+Products!X67-'Prod-Prior'!X67</f>
        <v>0</v>
      </c>
      <c r="Y67" s="78" t="n">
        <f aca="false">+Products!Y67-'Prod-Prior'!Y67</f>
        <v>0</v>
      </c>
      <c r="Z67" s="74" t="n">
        <f aca="false">+Products!Z67-'Prod-Prior'!Z67</f>
        <v>0</v>
      </c>
      <c r="AA67" s="78" t="n">
        <f aca="false">+Products!AA67-'Prod-Prior'!AA67</f>
        <v>0</v>
      </c>
      <c r="AB67" s="79"/>
      <c r="AC67" s="80"/>
      <c r="AD67" s="73" t="n">
        <f aca="false">+Products!AD67-'Prod-Prior'!AD67</f>
        <v>0</v>
      </c>
      <c r="AE67" s="74" t="n">
        <f aca="false">+Products!AE67-'Prod-Prior'!AE67</f>
        <v>0</v>
      </c>
      <c r="AF67" s="74" t="n">
        <f aca="false">+Products!AF67-'Prod-Prior'!AF67</f>
        <v>0</v>
      </c>
      <c r="AG67" s="74" t="n">
        <f aca="false">Products!AG67-'Prod-Prior'!AG67</f>
        <v>0</v>
      </c>
      <c r="AH67" s="74" t="n">
        <f aca="false">+Products!AH67-'Prod-Prior'!AH67</f>
        <v>0</v>
      </c>
      <c r="AI67" s="74" t="n">
        <f aca="false">+Products!AI67-'Prod-Prior'!AI67</f>
        <v>0</v>
      </c>
      <c r="AJ67" s="74" t="n">
        <f aca="false">+Products!AJ67-'Prod-Prior'!AJ67</f>
        <v>0</v>
      </c>
      <c r="AK67" s="74" t="n">
        <f aca="false">+Products!AK67-'Prod-Prior'!AK67</f>
        <v>0</v>
      </c>
      <c r="AL67" s="74" t="n">
        <f aca="false">+Products!AL67-'Prod-Prior'!AL67</f>
        <v>0</v>
      </c>
      <c r="AM67" s="74" t="n">
        <f aca="false">+Products!AM67-'Prod-Prior'!AM67</f>
        <v>0</v>
      </c>
      <c r="AN67" s="74" t="n">
        <f aca="false">+Products!AN67-'Prod-Prior'!AN67</f>
        <v>0</v>
      </c>
      <c r="AO67" s="74" t="n">
        <f aca="false">+Products!AO67-'Prod-Prior'!AO67</f>
        <v>0</v>
      </c>
      <c r="AP67" s="74" t="n">
        <f aca="false">+Products!AP67-'Prod-Prior'!AP67</f>
        <v>0</v>
      </c>
      <c r="AQ67" s="74" t="n">
        <f aca="false">+Products!AQ67-'Prod-Prior'!AQ67</f>
        <v>0</v>
      </c>
      <c r="AR67" s="74" t="n">
        <f aca="false">+Products!AR67-'Prod-Prior'!AR67</f>
        <v>0</v>
      </c>
      <c r="AS67" s="74" t="n">
        <f aca="false">+Products!AS67-'Prod-Prior'!AS67</f>
        <v>0</v>
      </c>
      <c r="AT67" s="74" t="n">
        <f aca="false">+Products!AT67-'Prod-Prior'!AT67</f>
        <v>0</v>
      </c>
      <c r="AU67" s="74" t="n">
        <f aca="false">+Products!AU67-'Prod-Prior'!AU67</f>
        <v>0</v>
      </c>
      <c r="AV67" s="74" t="n">
        <f aca="false">+Products!AV67-'Prod-Prior'!AV67</f>
        <v>0</v>
      </c>
      <c r="AW67" s="74" t="n">
        <f aca="false">+Products!AW67-'Prod-Prior'!AW67</f>
        <v>0</v>
      </c>
      <c r="AX67" s="74" t="n">
        <f aca="false">+Products!AX67-'Prod-Prior'!AX67</f>
        <v>0</v>
      </c>
      <c r="AY67" s="74" t="n">
        <f aca="false">Products!AY67-'Prod-Prior'!AY67</f>
        <v>0</v>
      </c>
      <c r="AZ67" s="74" t="n">
        <f aca="false">Products!AZ67-'Prod-Prior'!AZ67</f>
        <v>0</v>
      </c>
      <c r="BA67" s="75"/>
      <c r="BB67" s="83"/>
      <c r="BH67" s="84"/>
      <c r="BI67" s="85"/>
      <c r="BJ67" s="85"/>
      <c r="BK67" s="85"/>
      <c r="BL67" s="85"/>
      <c r="BM67" s="85"/>
      <c r="BN67" s="86"/>
      <c r="BO67" s="85"/>
      <c r="BP67" s="85"/>
      <c r="BQ67" s="85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</row>
    <row r="68" customFormat="false" ht="15" hidden="false" customHeight="false" outlineLevel="0" collapsed="false">
      <c r="B68" s="110" t="str">
        <f aca="false">Products!B68</f>
        <v>APR-2004</v>
      </c>
      <c r="C68" s="111"/>
      <c r="D68" s="112" t="n">
        <f aca="false">+Products!D68-'Prod-Prior'!D68</f>
        <v>0</v>
      </c>
      <c r="E68" s="113" t="n">
        <f aca="false">+Products!E68-'Prod-Prior'!E68</f>
        <v>0</v>
      </c>
      <c r="F68" s="113" t="n">
        <f aca="false">+Products!F68-'Prod-Prior'!F68</f>
        <v>0</v>
      </c>
      <c r="G68" s="113" t="n">
        <f aca="false">+Products!G68-'Prod-Prior'!G68</f>
        <v>0</v>
      </c>
      <c r="H68" s="114" t="n">
        <f aca="false">+Products!H68-'Prod-Prior'!H68</f>
        <v>0</v>
      </c>
      <c r="I68" s="112" t="n">
        <f aca="false">+Products!I68-'Prod-Prior'!I68</f>
        <v>0</v>
      </c>
      <c r="J68" s="113" t="n">
        <f aca="false">+Products!J68-'Prod-Prior'!J68</f>
        <v>0</v>
      </c>
      <c r="K68" s="113" t="n">
        <f aca="false">+Products!K68-'Prod-Prior'!K68</f>
        <v>0</v>
      </c>
      <c r="L68" s="113" t="n">
        <f aca="false">+Products!L68-'Prod-Prior'!L68</f>
        <v>0</v>
      </c>
      <c r="M68" s="114" t="n">
        <f aca="false">+Products!M68-'Prod-Prior'!M68</f>
        <v>0</v>
      </c>
      <c r="N68" s="112" t="n">
        <f aca="false">+Products!N68-'Prod-Prior'!N68</f>
        <v>0</v>
      </c>
      <c r="O68" s="113" t="n">
        <f aca="false">+Products!O68-'Prod-Prior'!O68</f>
        <v>0</v>
      </c>
      <c r="P68" s="113" t="n">
        <f aca="false">+Products!P68-'Prod-Prior'!P68</f>
        <v>0</v>
      </c>
      <c r="Q68" s="113" t="n">
        <f aca="false">+Products!Q68-'Prod-Prior'!Q68</f>
        <v>0</v>
      </c>
      <c r="R68" s="114" t="n">
        <f aca="false">+Products!R68-'Prod-Prior'!R68</f>
        <v>0</v>
      </c>
      <c r="S68" s="112" t="n">
        <f aca="false">+Products!S68-'Prod-Prior'!S68</f>
        <v>0</v>
      </c>
      <c r="T68" s="113" t="n">
        <f aca="false">+Products!T68-'Prod-Prior'!T68</f>
        <v>0</v>
      </c>
      <c r="U68" s="113" t="n">
        <f aca="false">+Products!U68-'Prod-Prior'!U68</f>
        <v>0</v>
      </c>
      <c r="V68" s="113" t="n">
        <f aca="false">+Products!V68-'Prod-Prior'!V68</f>
        <v>0</v>
      </c>
      <c r="W68" s="115" t="n">
        <f aca="false">+Products!W68-'Prod-Prior'!W68</f>
        <v>0</v>
      </c>
      <c r="X68" s="117" t="n">
        <f aca="false">+Products!X68-'Prod-Prior'!X68</f>
        <v>0</v>
      </c>
      <c r="Y68" s="118" t="n">
        <f aca="false">+Products!Y68-'Prod-Prior'!Y68</f>
        <v>0</v>
      </c>
      <c r="Z68" s="113" t="n">
        <f aca="false">+Products!Z68-'Prod-Prior'!Z68</f>
        <v>0</v>
      </c>
      <c r="AA68" s="118" t="n">
        <f aca="false">+Products!AA68-'Prod-Prior'!AA68</f>
        <v>0</v>
      </c>
      <c r="AB68" s="119"/>
      <c r="AC68" s="120"/>
      <c r="AD68" s="112" t="n">
        <f aca="false">+Products!AD68-'Prod-Prior'!AD68</f>
        <v>0</v>
      </c>
      <c r="AE68" s="113" t="n">
        <f aca="false">+Products!AE68-'Prod-Prior'!AE68</f>
        <v>0</v>
      </c>
      <c r="AF68" s="113" t="n">
        <f aca="false">+Products!AF68-'Prod-Prior'!AF68</f>
        <v>0</v>
      </c>
      <c r="AG68" s="113" t="n">
        <f aca="false">Products!AG68-'Prod-Prior'!AG68</f>
        <v>0</v>
      </c>
      <c r="AH68" s="113" t="n">
        <f aca="false">+Products!AH68-'Prod-Prior'!AH68</f>
        <v>0</v>
      </c>
      <c r="AI68" s="113" t="n">
        <f aca="false">+Products!AI68-'Prod-Prior'!AI68</f>
        <v>0</v>
      </c>
      <c r="AJ68" s="113" t="n">
        <f aca="false">+Products!AJ68-'Prod-Prior'!AJ68</f>
        <v>0</v>
      </c>
      <c r="AK68" s="113" t="n">
        <f aca="false">+Products!AK68-'Prod-Prior'!AK68</f>
        <v>0</v>
      </c>
      <c r="AL68" s="113" t="n">
        <f aca="false">+Products!AL68-'Prod-Prior'!AL68</f>
        <v>0</v>
      </c>
      <c r="AM68" s="113" t="n">
        <f aca="false">+Products!AM68-'Prod-Prior'!AM68</f>
        <v>0</v>
      </c>
      <c r="AN68" s="113" t="n">
        <f aca="false">+Products!AN68-'Prod-Prior'!AN68</f>
        <v>0</v>
      </c>
      <c r="AO68" s="113" t="n">
        <f aca="false">+Products!AO68-'Prod-Prior'!AO68</f>
        <v>0</v>
      </c>
      <c r="AP68" s="113" t="n">
        <f aca="false">+Products!AP68-'Prod-Prior'!AP68</f>
        <v>0</v>
      </c>
      <c r="AQ68" s="113" t="n">
        <f aca="false">+Products!AQ68-'Prod-Prior'!AQ68</f>
        <v>0</v>
      </c>
      <c r="AR68" s="113" t="n">
        <f aca="false">+Products!AR68-'Prod-Prior'!AR68</f>
        <v>0</v>
      </c>
      <c r="AS68" s="113" t="n">
        <f aca="false">+Products!AS68-'Prod-Prior'!AS68</f>
        <v>0</v>
      </c>
      <c r="AT68" s="113" t="n">
        <f aca="false">+Products!AT68-'Prod-Prior'!AT68</f>
        <v>0</v>
      </c>
      <c r="AU68" s="113" t="n">
        <f aca="false">+Products!AU68-'Prod-Prior'!AU68</f>
        <v>0</v>
      </c>
      <c r="AV68" s="113" t="n">
        <f aca="false">+Products!AV68-'Prod-Prior'!AV68</f>
        <v>0</v>
      </c>
      <c r="AW68" s="113" t="n">
        <f aca="false">+Products!AW68-'Prod-Prior'!AW68</f>
        <v>0</v>
      </c>
      <c r="AX68" s="113" t="n">
        <f aca="false">+Products!AX68-'Prod-Prior'!AX68</f>
        <v>0</v>
      </c>
      <c r="AY68" s="113" t="n">
        <f aca="false">Products!AY68-'Prod-Prior'!AY68</f>
        <v>0</v>
      </c>
      <c r="AZ68" s="113" t="n">
        <f aca="false">Products!AZ68-'Prod-Prior'!AZ68</f>
        <v>0</v>
      </c>
      <c r="BA68" s="114"/>
      <c r="BB68" s="123"/>
      <c r="BH68" s="84"/>
      <c r="BI68" s="85"/>
      <c r="BJ68" s="85"/>
      <c r="BK68" s="85"/>
      <c r="BL68" s="85"/>
      <c r="BM68" s="85"/>
      <c r="BN68" s="86"/>
      <c r="BO68" s="85"/>
      <c r="BP68" s="85"/>
      <c r="BQ68" s="85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</row>
    <row r="69" customFormat="false" ht="15" hidden="false" customHeight="false" outlineLevel="0" collapsed="false">
      <c r="B69" s="71" t="str">
        <f aca="false">Products!B69</f>
        <v>MAY-2004</v>
      </c>
      <c r="C69" s="72"/>
      <c r="D69" s="73" t="n">
        <f aca="false">+Products!D69-'Prod-Prior'!D69</f>
        <v>0</v>
      </c>
      <c r="E69" s="74" t="n">
        <f aca="false">+Products!E69-'Prod-Prior'!E69</f>
        <v>0</v>
      </c>
      <c r="F69" s="74" t="n">
        <f aca="false">+Products!F69-'Prod-Prior'!F69</f>
        <v>0</v>
      </c>
      <c r="G69" s="74" t="n">
        <f aca="false">+Products!G69-'Prod-Prior'!G69</f>
        <v>0</v>
      </c>
      <c r="H69" s="75" t="n">
        <f aca="false">+Products!H69-'Prod-Prior'!H69</f>
        <v>0</v>
      </c>
      <c r="I69" s="73" t="n">
        <f aca="false">+Products!I69-'Prod-Prior'!I69</f>
        <v>0</v>
      </c>
      <c r="J69" s="74" t="n">
        <f aca="false">+Products!J69-'Prod-Prior'!J69</f>
        <v>0</v>
      </c>
      <c r="K69" s="74" t="n">
        <f aca="false">+Products!K69-'Prod-Prior'!K69</f>
        <v>0</v>
      </c>
      <c r="L69" s="74" t="n">
        <f aca="false">+Products!L69-'Prod-Prior'!L69</f>
        <v>0</v>
      </c>
      <c r="M69" s="75" t="n">
        <f aca="false">+Products!M69-'Prod-Prior'!M69</f>
        <v>0</v>
      </c>
      <c r="N69" s="73" t="n">
        <f aca="false">+Products!N69-'Prod-Prior'!N69</f>
        <v>0</v>
      </c>
      <c r="O69" s="74" t="n">
        <f aca="false">+Products!O69-'Prod-Prior'!O69</f>
        <v>0</v>
      </c>
      <c r="P69" s="74" t="n">
        <f aca="false">+Products!P69-'Prod-Prior'!P69</f>
        <v>0</v>
      </c>
      <c r="Q69" s="74" t="n">
        <f aca="false">+Products!Q69-'Prod-Prior'!Q69</f>
        <v>0</v>
      </c>
      <c r="R69" s="75" t="n">
        <f aca="false">+Products!R69-'Prod-Prior'!R69</f>
        <v>0</v>
      </c>
      <c r="S69" s="73" t="n">
        <f aca="false">+Products!S69-'Prod-Prior'!S69</f>
        <v>0</v>
      </c>
      <c r="T69" s="74" t="n">
        <f aca="false">+Products!T69-'Prod-Prior'!T69</f>
        <v>0</v>
      </c>
      <c r="U69" s="74" t="n">
        <f aca="false">+Products!U69-'Prod-Prior'!U69</f>
        <v>0</v>
      </c>
      <c r="V69" s="74" t="n">
        <f aca="false">+Products!V69-'Prod-Prior'!V69</f>
        <v>0</v>
      </c>
      <c r="W69" s="76" t="n">
        <f aca="false">+Products!W69-'Prod-Prior'!W69</f>
        <v>0</v>
      </c>
      <c r="X69" s="77" t="n">
        <f aca="false">+Products!X69-'Prod-Prior'!X69</f>
        <v>0</v>
      </c>
      <c r="Y69" s="78" t="n">
        <f aca="false">+Products!Y69-'Prod-Prior'!Y69</f>
        <v>0</v>
      </c>
      <c r="Z69" s="74" t="n">
        <f aca="false">+Products!Z69-'Prod-Prior'!Z69</f>
        <v>0</v>
      </c>
      <c r="AA69" s="78" t="n">
        <f aca="false">+Products!AA69-'Prod-Prior'!AA69</f>
        <v>0</v>
      </c>
      <c r="AB69" s="79"/>
      <c r="AC69" s="80"/>
      <c r="AD69" s="73" t="n">
        <f aca="false">+Products!AD69-'Prod-Prior'!AD69</f>
        <v>0</v>
      </c>
      <c r="AE69" s="74" t="n">
        <f aca="false">+Products!AE69-'Prod-Prior'!AE69</f>
        <v>0</v>
      </c>
      <c r="AF69" s="74" t="n">
        <f aca="false">+Products!AF69-'Prod-Prior'!AF69</f>
        <v>0</v>
      </c>
      <c r="AG69" s="74" t="n">
        <f aca="false">Products!AG69-'Prod-Prior'!AG69</f>
        <v>0</v>
      </c>
      <c r="AH69" s="74" t="n">
        <f aca="false">+Products!AH69-'Prod-Prior'!AH69</f>
        <v>0</v>
      </c>
      <c r="AI69" s="74" t="n">
        <f aca="false">+Products!AI69-'Prod-Prior'!AI69</f>
        <v>0</v>
      </c>
      <c r="AJ69" s="74" t="n">
        <f aca="false">+Products!AJ69-'Prod-Prior'!AJ69</f>
        <v>0</v>
      </c>
      <c r="AK69" s="74" t="n">
        <f aca="false">+Products!AK69-'Prod-Prior'!AK69</f>
        <v>0</v>
      </c>
      <c r="AL69" s="74" t="n">
        <f aca="false">+Products!AL69-'Prod-Prior'!AL69</f>
        <v>0</v>
      </c>
      <c r="AM69" s="74" t="n">
        <f aca="false">+Products!AM69-'Prod-Prior'!AM69</f>
        <v>0</v>
      </c>
      <c r="AN69" s="74" t="n">
        <f aca="false">+Products!AN69-'Prod-Prior'!AN69</f>
        <v>0</v>
      </c>
      <c r="AO69" s="74" t="n">
        <f aca="false">+Products!AO69-'Prod-Prior'!AO69</f>
        <v>0</v>
      </c>
      <c r="AP69" s="74" t="n">
        <f aca="false">+Products!AP69-'Prod-Prior'!AP69</f>
        <v>0</v>
      </c>
      <c r="AQ69" s="74" t="n">
        <f aca="false">+Products!AQ69-'Prod-Prior'!AQ69</f>
        <v>0</v>
      </c>
      <c r="AR69" s="74" t="n">
        <f aca="false">+Products!AR69-'Prod-Prior'!AR69</f>
        <v>0</v>
      </c>
      <c r="AS69" s="74" t="n">
        <f aca="false">+Products!AS69-'Prod-Prior'!AS69</f>
        <v>0</v>
      </c>
      <c r="AT69" s="74" t="n">
        <f aca="false">+Products!AT69-'Prod-Prior'!AT69</f>
        <v>0</v>
      </c>
      <c r="AU69" s="74" t="n">
        <f aca="false">+Products!AU69-'Prod-Prior'!AU69</f>
        <v>0</v>
      </c>
      <c r="AV69" s="74" t="n">
        <f aca="false">+Products!AV69-'Prod-Prior'!AV69</f>
        <v>0</v>
      </c>
      <c r="AW69" s="74" t="n">
        <f aca="false">+Products!AW69-'Prod-Prior'!AW69</f>
        <v>0</v>
      </c>
      <c r="AX69" s="74" t="n">
        <f aca="false">+Products!AX69-'Prod-Prior'!AX69</f>
        <v>0</v>
      </c>
      <c r="AY69" s="74" t="n">
        <f aca="false">Products!AY69-'Prod-Prior'!AY69</f>
        <v>0</v>
      </c>
      <c r="AZ69" s="74" t="n">
        <f aca="false">Products!AZ69-'Prod-Prior'!AZ69</f>
        <v>0</v>
      </c>
      <c r="BA69" s="75"/>
      <c r="BB69" s="83"/>
      <c r="BH69" s="84"/>
      <c r="BI69" s="85"/>
      <c r="BJ69" s="85"/>
      <c r="BK69" s="85"/>
      <c r="BL69" s="85"/>
      <c r="BM69" s="85"/>
      <c r="BN69" s="86"/>
      <c r="BO69" s="85"/>
      <c r="BP69" s="85"/>
      <c r="BQ69" s="85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</row>
    <row r="70" customFormat="false" ht="15" hidden="false" customHeight="false" outlineLevel="0" collapsed="false">
      <c r="B70" s="71" t="str">
        <f aca="false">Products!B70</f>
        <v>JUN-2004</v>
      </c>
      <c r="C70" s="72"/>
      <c r="D70" s="73" t="n">
        <f aca="false">+Products!D70-'Prod-Prior'!D70</f>
        <v>0</v>
      </c>
      <c r="E70" s="74" t="n">
        <f aca="false">+Products!E70-'Prod-Prior'!E70</f>
        <v>0</v>
      </c>
      <c r="F70" s="74" t="n">
        <f aca="false">+Products!F70-'Prod-Prior'!F70</f>
        <v>0</v>
      </c>
      <c r="G70" s="74" t="n">
        <f aca="false">+Products!G70-'Prod-Prior'!G70</f>
        <v>0</v>
      </c>
      <c r="H70" s="75" t="n">
        <f aca="false">+Products!H70-'Prod-Prior'!H70</f>
        <v>0</v>
      </c>
      <c r="I70" s="73" t="n">
        <f aca="false">+Products!I70-'Prod-Prior'!I70</f>
        <v>0</v>
      </c>
      <c r="J70" s="74" t="n">
        <f aca="false">+Products!J70-'Prod-Prior'!J70</f>
        <v>0</v>
      </c>
      <c r="K70" s="74" t="n">
        <f aca="false">+Products!K70-'Prod-Prior'!K70</f>
        <v>0</v>
      </c>
      <c r="L70" s="74" t="n">
        <f aca="false">+Products!L70-'Prod-Prior'!L70</f>
        <v>0</v>
      </c>
      <c r="M70" s="75" t="n">
        <f aca="false">+Products!M70-'Prod-Prior'!M70</f>
        <v>0</v>
      </c>
      <c r="N70" s="73" t="n">
        <f aca="false">+Products!N70-'Prod-Prior'!N70</f>
        <v>0</v>
      </c>
      <c r="O70" s="74" t="n">
        <f aca="false">+Products!O70-'Prod-Prior'!O70</f>
        <v>0</v>
      </c>
      <c r="P70" s="74" t="n">
        <f aca="false">+Products!P70-'Prod-Prior'!P70</f>
        <v>0</v>
      </c>
      <c r="Q70" s="74" t="n">
        <f aca="false">+Products!Q70-'Prod-Prior'!Q70</f>
        <v>0</v>
      </c>
      <c r="R70" s="75" t="n">
        <f aca="false">+Products!R70-'Prod-Prior'!R70</f>
        <v>0</v>
      </c>
      <c r="S70" s="73" t="n">
        <f aca="false">+Products!S70-'Prod-Prior'!S70</f>
        <v>0</v>
      </c>
      <c r="T70" s="74" t="n">
        <f aca="false">+Products!T70-'Prod-Prior'!T70</f>
        <v>0</v>
      </c>
      <c r="U70" s="74" t="n">
        <f aca="false">+Products!U70-'Prod-Prior'!U70</f>
        <v>0</v>
      </c>
      <c r="V70" s="74" t="n">
        <f aca="false">+Products!V70-'Prod-Prior'!V70</f>
        <v>0</v>
      </c>
      <c r="W70" s="76" t="n">
        <f aca="false">+Products!W70-'Prod-Prior'!W70</f>
        <v>0</v>
      </c>
      <c r="X70" s="77" t="n">
        <f aca="false">+Products!X70-'Prod-Prior'!X70</f>
        <v>0</v>
      </c>
      <c r="Y70" s="78" t="n">
        <f aca="false">+Products!Y70-'Prod-Prior'!Y70</f>
        <v>0</v>
      </c>
      <c r="Z70" s="74" t="n">
        <f aca="false">+Products!Z70-'Prod-Prior'!Z70</f>
        <v>0</v>
      </c>
      <c r="AA70" s="78" t="n">
        <f aca="false">+Products!AA70-'Prod-Prior'!AA70</f>
        <v>0</v>
      </c>
      <c r="AB70" s="79"/>
      <c r="AC70" s="80"/>
      <c r="AD70" s="73" t="n">
        <f aca="false">+Products!AD70-'Prod-Prior'!AD70</f>
        <v>0</v>
      </c>
      <c r="AE70" s="74" t="n">
        <f aca="false">+Products!AE70-'Prod-Prior'!AE70</f>
        <v>0</v>
      </c>
      <c r="AF70" s="74" t="n">
        <f aca="false">+Products!AF70-'Prod-Prior'!AF70</f>
        <v>0</v>
      </c>
      <c r="AG70" s="74" t="n">
        <f aca="false">Products!AG70-'Prod-Prior'!AG70</f>
        <v>0</v>
      </c>
      <c r="AH70" s="74" t="n">
        <f aca="false">+Products!AH70-'Prod-Prior'!AH70</f>
        <v>0</v>
      </c>
      <c r="AI70" s="74" t="n">
        <f aca="false">+Products!AI70-'Prod-Prior'!AI70</f>
        <v>0</v>
      </c>
      <c r="AJ70" s="74" t="n">
        <f aca="false">+Products!AJ70-'Prod-Prior'!AJ70</f>
        <v>0</v>
      </c>
      <c r="AK70" s="74" t="n">
        <f aca="false">+Products!AK70-'Prod-Prior'!AK70</f>
        <v>0</v>
      </c>
      <c r="AL70" s="74" t="n">
        <f aca="false">+Products!AL70-'Prod-Prior'!AL70</f>
        <v>0</v>
      </c>
      <c r="AM70" s="74" t="n">
        <f aca="false">+Products!AM70-'Prod-Prior'!AM70</f>
        <v>0</v>
      </c>
      <c r="AN70" s="74" t="n">
        <f aca="false">+Products!AN70-'Prod-Prior'!AN70</f>
        <v>0</v>
      </c>
      <c r="AO70" s="74" t="n">
        <f aca="false">+Products!AO70-'Prod-Prior'!AO70</f>
        <v>0</v>
      </c>
      <c r="AP70" s="74" t="n">
        <f aca="false">+Products!AP70-'Prod-Prior'!AP70</f>
        <v>0</v>
      </c>
      <c r="AQ70" s="74" t="n">
        <f aca="false">+Products!AQ70-'Prod-Prior'!AQ70</f>
        <v>0</v>
      </c>
      <c r="AR70" s="74" t="n">
        <f aca="false">+Products!AR70-'Prod-Prior'!AR70</f>
        <v>0</v>
      </c>
      <c r="AS70" s="74" t="n">
        <f aca="false">+Products!AS70-'Prod-Prior'!AS70</f>
        <v>0</v>
      </c>
      <c r="AT70" s="74" t="n">
        <f aca="false">+Products!AT70-'Prod-Prior'!AT70</f>
        <v>0</v>
      </c>
      <c r="AU70" s="74" t="n">
        <f aca="false">+Products!AU70-'Prod-Prior'!AU70</f>
        <v>0</v>
      </c>
      <c r="AV70" s="74" t="n">
        <f aca="false">+Products!AV70-'Prod-Prior'!AV70</f>
        <v>0</v>
      </c>
      <c r="AW70" s="74" t="n">
        <f aca="false">+Products!AW70-'Prod-Prior'!AW70</f>
        <v>0</v>
      </c>
      <c r="AX70" s="74" t="n">
        <f aca="false">+Products!AX70-'Prod-Prior'!AX70</f>
        <v>0</v>
      </c>
      <c r="AY70" s="74" t="n">
        <f aca="false">Products!AY70-'Prod-Prior'!AY70</f>
        <v>0</v>
      </c>
      <c r="AZ70" s="74" t="n">
        <f aca="false">Products!AZ70-'Prod-Prior'!AZ70</f>
        <v>0</v>
      </c>
      <c r="BA70" s="75"/>
      <c r="BB70" s="83"/>
      <c r="BH70" s="84"/>
      <c r="BI70" s="85"/>
      <c r="BJ70" s="85"/>
      <c r="BK70" s="85"/>
      <c r="BL70" s="85"/>
      <c r="BM70" s="85"/>
      <c r="BN70" s="86"/>
      <c r="BO70" s="85"/>
      <c r="BP70" s="85"/>
      <c r="BQ70" s="85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</row>
    <row r="71" customFormat="false" ht="15" hidden="false" customHeight="false" outlineLevel="0" collapsed="false">
      <c r="B71" s="110" t="str">
        <f aca="false">Products!B71</f>
        <v>JUL-2004</v>
      </c>
      <c r="C71" s="111"/>
      <c r="D71" s="112" t="n">
        <f aca="false">+Products!D71-'Prod-Prior'!D71</f>
        <v>0</v>
      </c>
      <c r="E71" s="113" t="n">
        <f aca="false">+Products!E71-'Prod-Prior'!E71</f>
        <v>0</v>
      </c>
      <c r="F71" s="113" t="n">
        <f aca="false">+Products!F71-'Prod-Prior'!F71</f>
        <v>0</v>
      </c>
      <c r="G71" s="113" t="n">
        <f aca="false">+Products!G71-'Prod-Prior'!G71</f>
        <v>0</v>
      </c>
      <c r="H71" s="114" t="n">
        <f aca="false">+Products!H71-'Prod-Prior'!H71</f>
        <v>0</v>
      </c>
      <c r="I71" s="112" t="n">
        <f aca="false">+Products!I71-'Prod-Prior'!I71</f>
        <v>0</v>
      </c>
      <c r="J71" s="113" t="n">
        <f aca="false">+Products!J71-'Prod-Prior'!J71</f>
        <v>0</v>
      </c>
      <c r="K71" s="113" t="n">
        <f aca="false">+Products!K71-'Prod-Prior'!K71</f>
        <v>0</v>
      </c>
      <c r="L71" s="113" t="n">
        <f aca="false">+Products!L71-'Prod-Prior'!L71</f>
        <v>0</v>
      </c>
      <c r="M71" s="114" t="n">
        <f aca="false">+Products!M71-'Prod-Prior'!M71</f>
        <v>0</v>
      </c>
      <c r="N71" s="112" t="n">
        <f aca="false">+Products!N71-'Prod-Prior'!N71</f>
        <v>0</v>
      </c>
      <c r="O71" s="113" t="n">
        <f aca="false">+Products!O71-'Prod-Prior'!O71</f>
        <v>0</v>
      </c>
      <c r="P71" s="113" t="n">
        <f aca="false">+Products!P71-'Prod-Prior'!P71</f>
        <v>0</v>
      </c>
      <c r="Q71" s="113" t="n">
        <f aca="false">+Products!Q71-'Prod-Prior'!Q71</f>
        <v>0</v>
      </c>
      <c r="R71" s="114" t="n">
        <f aca="false">+Products!R71-'Prod-Prior'!R71</f>
        <v>0</v>
      </c>
      <c r="S71" s="112" t="n">
        <f aca="false">+Products!S71-'Prod-Prior'!S71</f>
        <v>0</v>
      </c>
      <c r="T71" s="113" t="n">
        <f aca="false">+Products!T71-'Prod-Prior'!T71</f>
        <v>0</v>
      </c>
      <c r="U71" s="113" t="n">
        <f aca="false">+Products!U71-'Prod-Prior'!U71</f>
        <v>0</v>
      </c>
      <c r="V71" s="113" t="n">
        <f aca="false">+Products!V71-'Prod-Prior'!V71</f>
        <v>0</v>
      </c>
      <c r="W71" s="115" t="n">
        <f aca="false">+Products!W71-'Prod-Prior'!W71</f>
        <v>0</v>
      </c>
      <c r="X71" s="117" t="n">
        <f aca="false">+Products!X71-'Prod-Prior'!X71</f>
        <v>0</v>
      </c>
      <c r="Y71" s="118" t="n">
        <f aca="false">+Products!Y71-'Prod-Prior'!Y71</f>
        <v>0</v>
      </c>
      <c r="Z71" s="113" t="n">
        <f aca="false">+Products!Z71-'Prod-Prior'!Z71</f>
        <v>0</v>
      </c>
      <c r="AA71" s="118" t="n">
        <f aca="false">+Products!AA71-'Prod-Prior'!AA71</f>
        <v>0</v>
      </c>
      <c r="AB71" s="119"/>
      <c r="AC71" s="120"/>
      <c r="AD71" s="112" t="n">
        <f aca="false">+Products!AD71-'Prod-Prior'!AD71</f>
        <v>0</v>
      </c>
      <c r="AE71" s="113" t="n">
        <f aca="false">+Products!AE71-'Prod-Prior'!AE71</f>
        <v>0</v>
      </c>
      <c r="AF71" s="113" t="n">
        <f aca="false">+Products!AF71-'Prod-Prior'!AF71</f>
        <v>0</v>
      </c>
      <c r="AG71" s="113" t="n">
        <f aca="false">Products!AG71-'Prod-Prior'!AG71</f>
        <v>0</v>
      </c>
      <c r="AH71" s="113" t="n">
        <f aca="false">+Products!AH71-'Prod-Prior'!AH71</f>
        <v>0</v>
      </c>
      <c r="AI71" s="113" t="n">
        <f aca="false">+Products!AI71-'Prod-Prior'!AI71</f>
        <v>0</v>
      </c>
      <c r="AJ71" s="113" t="n">
        <f aca="false">+Products!AJ71-'Prod-Prior'!AJ71</f>
        <v>0</v>
      </c>
      <c r="AK71" s="113" t="n">
        <f aca="false">+Products!AK71-'Prod-Prior'!AK71</f>
        <v>0</v>
      </c>
      <c r="AL71" s="113" t="n">
        <f aca="false">+Products!AL71-'Prod-Prior'!AL71</f>
        <v>0</v>
      </c>
      <c r="AM71" s="113" t="n">
        <f aca="false">+Products!AM71-'Prod-Prior'!AM71</f>
        <v>0</v>
      </c>
      <c r="AN71" s="113" t="n">
        <f aca="false">+Products!AN71-'Prod-Prior'!AN71</f>
        <v>0</v>
      </c>
      <c r="AO71" s="113" t="n">
        <f aca="false">+Products!AO71-'Prod-Prior'!AO71</f>
        <v>0</v>
      </c>
      <c r="AP71" s="113" t="n">
        <f aca="false">+Products!AP71-'Prod-Prior'!AP71</f>
        <v>0</v>
      </c>
      <c r="AQ71" s="113" t="n">
        <f aca="false">+Products!AQ71-'Prod-Prior'!AQ71</f>
        <v>0</v>
      </c>
      <c r="AR71" s="113" t="n">
        <f aca="false">+Products!AR71-'Prod-Prior'!AR71</f>
        <v>0</v>
      </c>
      <c r="AS71" s="113" t="n">
        <f aca="false">+Products!AS71-'Prod-Prior'!AS71</f>
        <v>0</v>
      </c>
      <c r="AT71" s="113" t="n">
        <f aca="false">+Products!AT71-'Prod-Prior'!AT71</f>
        <v>0</v>
      </c>
      <c r="AU71" s="113" t="n">
        <f aca="false">+Products!AU71-'Prod-Prior'!AU71</f>
        <v>0</v>
      </c>
      <c r="AV71" s="113" t="n">
        <f aca="false">+Products!AV71-'Prod-Prior'!AV71</f>
        <v>0</v>
      </c>
      <c r="AW71" s="113" t="n">
        <f aca="false">+Products!AW71-'Prod-Prior'!AW71</f>
        <v>0</v>
      </c>
      <c r="AX71" s="113" t="n">
        <f aca="false">+Products!AX71-'Prod-Prior'!AX71</f>
        <v>0</v>
      </c>
      <c r="AY71" s="113" t="n">
        <f aca="false">Products!AY71-'Prod-Prior'!AY71</f>
        <v>0</v>
      </c>
      <c r="AZ71" s="113" t="n">
        <f aca="false">Products!AZ71-'Prod-Prior'!AZ71</f>
        <v>0</v>
      </c>
      <c r="BA71" s="114"/>
      <c r="BB71" s="123"/>
      <c r="BH71" s="84"/>
      <c r="BI71" s="85"/>
      <c r="BJ71" s="85"/>
      <c r="BK71" s="85"/>
      <c r="BL71" s="85"/>
      <c r="BM71" s="85"/>
      <c r="BN71" s="86"/>
      <c r="BO71" s="85"/>
      <c r="BP71" s="85"/>
      <c r="BQ71" s="85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</row>
    <row r="72" customFormat="false" ht="15" hidden="false" customHeight="false" outlineLevel="0" collapsed="false">
      <c r="B72" s="71" t="str">
        <f aca="false">Products!B72</f>
        <v>AUG-2004</v>
      </c>
      <c r="C72" s="72"/>
      <c r="D72" s="73" t="n">
        <f aca="false">+Products!D72-'Prod-Prior'!D72</f>
        <v>0</v>
      </c>
      <c r="E72" s="74" t="n">
        <f aca="false">+Products!E72-'Prod-Prior'!E72</f>
        <v>0</v>
      </c>
      <c r="F72" s="74" t="n">
        <f aca="false">+Products!F72-'Prod-Prior'!F72</f>
        <v>0</v>
      </c>
      <c r="G72" s="74" t="n">
        <f aca="false">+Products!G72-'Prod-Prior'!G72</f>
        <v>0</v>
      </c>
      <c r="H72" s="75" t="n">
        <f aca="false">+Products!H72-'Prod-Prior'!H72</f>
        <v>0</v>
      </c>
      <c r="I72" s="73" t="n">
        <f aca="false">+Products!I72-'Prod-Prior'!I72</f>
        <v>0</v>
      </c>
      <c r="J72" s="74" t="n">
        <f aca="false">+Products!J72-'Prod-Prior'!J72</f>
        <v>0</v>
      </c>
      <c r="K72" s="74" t="n">
        <f aca="false">+Products!K72-'Prod-Prior'!K72</f>
        <v>0</v>
      </c>
      <c r="L72" s="74" t="n">
        <f aca="false">+Products!L72-'Prod-Prior'!L72</f>
        <v>0</v>
      </c>
      <c r="M72" s="75" t="n">
        <f aca="false">+Products!M72-'Prod-Prior'!M72</f>
        <v>0</v>
      </c>
      <c r="N72" s="73" t="n">
        <f aca="false">+Products!N72-'Prod-Prior'!N72</f>
        <v>0</v>
      </c>
      <c r="O72" s="74" t="n">
        <f aca="false">+Products!O72-'Prod-Prior'!O72</f>
        <v>0</v>
      </c>
      <c r="P72" s="74" t="n">
        <f aca="false">+Products!P72-'Prod-Prior'!P72</f>
        <v>0</v>
      </c>
      <c r="Q72" s="74" t="n">
        <f aca="false">+Products!Q72-'Prod-Prior'!Q72</f>
        <v>0</v>
      </c>
      <c r="R72" s="75" t="n">
        <f aca="false">+Products!R72-'Prod-Prior'!R72</f>
        <v>0</v>
      </c>
      <c r="S72" s="73" t="n">
        <f aca="false">+Products!S72-'Prod-Prior'!S72</f>
        <v>0</v>
      </c>
      <c r="T72" s="74" t="n">
        <f aca="false">+Products!T72-'Prod-Prior'!T72</f>
        <v>0</v>
      </c>
      <c r="U72" s="74" t="n">
        <f aca="false">+Products!U72-'Prod-Prior'!U72</f>
        <v>0</v>
      </c>
      <c r="V72" s="74" t="n">
        <f aca="false">+Products!V72-'Prod-Prior'!V72</f>
        <v>0</v>
      </c>
      <c r="W72" s="76" t="n">
        <f aca="false">+Products!W72-'Prod-Prior'!W72</f>
        <v>0</v>
      </c>
      <c r="X72" s="77" t="n">
        <f aca="false">+Products!X72-'Prod-Prior'!X72</f>
        <v>0</v>
      </c>
      <c r="Y72" s="78" t="n">
        <f aca="false">+Products!Y72-'Prod-Prior'!Y72</f>
        <v>0</v>
      </c>
      <c r="Z72" s="74" t="n">
        <f aca="false">+Products!Z72-'Prod-Prior'!Z72</f>
        <v>0</v>
      </c>
      <c r="AA72" s="78" t="n">
        <f aca="false">+Products!AA72-'Prod-Prior'!AA72</f>
        <v>0</v>
      </c>
      <c r="AB72" s="79"/>
      <c r="AC72" s="80"/>
      <c r="AD72" s="73" t="n">
        <f aca="false">+Products!AD72-'Prod-Prior'!AD72</f>
        <v>0</v>
      </c>
      <c r="AE72" s="74" t="n">
        <f aca="false">+Products!AE72-'Prod-Prior'!AE72</f>
        <v>0</v>
      </c>
      <c r="AF72" s="74" t="n">
        <f aca="false">+Products!AF72-'Prod-Prior'!AF72</f>
        <v>0</v>
      </c>
      <c r="AG72" s="74" t="n">
        <f aca="false">Products!AG72-'Prod-Prior'!AG72</f>
        <v>0</v>
      </c>
      <c r="AH72" s="74" t="n">
        <f aca="false">+Products!AH72-'Prod-Prior'!AH72</f>
        <v>0</v>
      </c>
      <c r="AI72" s="74" t="n">
        <f aca="false">+Products!AI72-'Prod-Prior'!AI72</f>
        <v>0</v>
      </c>
      <c r="AJ72" s="74" t="n">
        <f aca="false">+Products!AJ72-'Prod-Prior'!AJ72</f>
        <v>0</v>
      </c>
      <c r="AK72" s="74" t="n">
        <f aca="false">+Products!AK72-'Prod-Prior'!AK72</f>
        <v>0</v>
      </c>
      <c r="AL72" s="74" t="n">
        <f aca="false">+Products!AL72-'Prod-Prior'!AL72</f>
        <v>0</v>
      </c>
      <c r="AM72" s="74" t="n">
        <f aca="false">+Products!AM72-'Prod-Prior'!AM72</f>
        <v>0</v>
      </c>
      <c r="AN72" s="74" t="n">
        <f aca="false">+Products!AN72-'Prod-Prior'!AN72</f>
        <v>0</v>
      </c>
      <c r="AO72" s="74" t="n">
        <f aca="false">+Products!AO72-'Prod-Prior'!AO72</f>
        <v>0</v>
      </c>
      <c r="AP72" s="74" t="n">
        <f aca="false">+Products!AP72-'Prod-Prior'!AP72</f>
        <v>0</v>
      </c>
      <c r="AQ72" s="74" t="n">
        <f aca="false">+Products!AQ72-'Prod-Prior'!AQ72</f>
        <v>0</v>
      </c>
      <c r="AR72" s="74" t="n">
        <f aca="false">+Products!AR72-'Prod-Prior'!AR72</f>
        <v>0</v>
      </c>
      <c r="AS72" s="74" t="n">
        <f aca="false">+Products!AS72-'Prod-Prior'!AS72</f>
        <v>0</v>
      </c>
      <c r="AT72" s="74" t="n">
        <f aca="false">+Products!AT72-'Prod-Prior'!AT72</f>
        <v>0</v>
      </c>
      <c r="AU72" s="74" t="n">
        <f aca="false">+Products!AU72-'Prod-Prior'!AU72</f>
        <v>0</v>
      </c>
      <c r="AV72" s="74" t="n">
        <f aca="false">+Products!AV72-'Prod-Prior'!AV72</f>
        <v>0</v>
      </c>
      <c r="AW72" s="74" t="n">
        <f aca="false">+Products!AW72-'Prod-Prior'!AW72</f>
        <v>0</v>
      </c>
      <c r="AX72" s="74" t="n">
        <f aca="false">+Products!AX72-'Prod-Prior'!AX72</f>
        <v>0</v>
      </c>
      <c r="AY72" s="74" t="n">
        <f aca="false">Products!AY72-'Prod-Prior'!AY72</f>
        <v>0</v>
      </c>
      <c r="AZ72" s="74" t="n">
        <f aca="false">Products!AZ72-'Prod-Prior'!AZ72</f>
        <v>0</v>
      </c>
      <c r="BA72" s="75"/>
      <c r="BB72" s="83"/>
      <c r="BH72" s="84"/>
      <c r="BI72" s="85"/>
      <c r="BJ72" s="85"/>
      <c r="BK72" s="85"/>
      <c r="BL72" s="85"/>
      <c r="BM72" s="85"/>
      <c r="BN72" s="86"/>
      <c r="BO72" s="85"/>
      <c r="BP72" s="85"/>
      <c r="BQ72" s="85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</row>
    <row r="73" customFormat="false" ht="15" hidden="false" customHeight="false" outlineLevel="0" collapsed="false">
      <c r="B73" s="71" t="str">
        <f aca="false">Products!B73</f>
        <v>SEP-2004</v>
      </c>
      <c r="C73" s="72"/>
      <c r="D73" s="73" t="n">
        <f aca="false">+Products!D73-'Prod-Prior'!D73</f>
        <v>0</v>
      </c>
      <c r="E73" s="74" t="n">
        <f aca="false">+Products!E73-'Prod-Prior'!E73</f>
        <v>0</v>
      </c>
      <c r="F73" s="74" t="n">
        <f aca="false">+Products!F73-'Prod-Prior'!F73</f>
        <v>0</v>
      </c>
      <c r="G73" s="74" t="n">
        <f aca="false">+Products!G73-'Prod-Prior'!G73</f>
        <v>0</v>
      </c>
      <c r="H73" s="75" t="n">
        <f aca="false">+Products!H73-'Prod-Prior'!H73</f>
        <v>0</v>
      </c>
      <c r="I73" s="73" t="n">
        <f aca="false">+Products!I73-'Prod-Prior'!I73</f>
        <v>0</v>
      </c>
      <c r="J73" s="74" t="n">
        <f aca="false">+Products!J73-'Prod-Prior'!J73</f>
        <v>0</v>
      </c>
      <c r="K73" s="74" t="n">
        <f aca="false">+Products!K73-'Prod-Prior'!K73</f>
        <v>0</v>
      </c>
      <c r="L73" s="74" t="n">
        <f aca="false">+Products!L73-'Prod-Prior'!L73</f>
        <v>0</v>
      </c>
      <c r="M73" s="75" t="n">
        <f aca="false">+Products!M73-'Prod-Prior'!M73</f>
        <v>0</v>
      </c>
      <c r="N73" s="73" t="n">
        <f aca="false">+Products!N73-'Prod-Prior'!N73</f>
        <v>0</v>
      </c>
      <c r="O73" s="74" t="n">
        <f aca="false">+Products!O73-'Prod-Prior'!O73</f>
        <v>0</v>
      </c>
      <c r="P73" s="74" t="n">
        <f aca="false">+Products!P73-'Prod-Prior'!P73</f>
        <v>0</v>
      </c>
      <c r="Q73" s="74" t="n">
        <f aca="false">+Products!Q73-'Prod-Prior'!Q73</f>
        <v>0</v>
      </c>
      <c r="R73" s="75" t="n">
        <f aca="false">+Products!R73-'Prod-Prior'!R73</f>
        <v>0</v>
      </c>
      <c r="S73" s="73" t="n">
        <f aca="false">+Products!S73-'Prod-Prior'!S73</f>
        <v>0</v>
      </c>
      <c r="T73" s="74" t="n">
        <f aca="false">+Products!T73-'Prod-Prior'!T73</f>
        <v>0</v>
      </c>
      <c r="U73" s="74" t="n">
        <f aca="false">+Products!U73-'Prod-Prior'!U73</f>
        <v>0</v>
      </c>
      <c r="V73" s="74" t="n">
        <f aca="false">+Products!V73-'Prod-Prior'!V73</f>
        <v>0</v>
      </c>
      <c r="W73" s="76" t="n">
        <f aca="false">+Products!W73-'Prod-Prior'!W73</f>
        <v>0</v>
      </c>
      <c r="X73" s="77" t="n">
        <f aca="false">+Products!X73-'Prod-Prior'!X73</f>
        <v>0</v>
      </c>
      <c r="Y73" s="78" t="n">
        <f aca="false">+Products!Y73-'Prod-Prior'!Y73</f>
        <v>0</v>
      </c>
      <c r="Z73" s="74" t="n">
        <f aca="false">+Products!Z73-'Prod-Prior'!Z73</f>
        <v>0</v>
      </c>
      <c r="AA73" s="78" t="n">
        <f aca="false">+Products!AA73-'Prod-Prior'!AA73</f>
        <v>0</v>
      </c>
      <c r="AB73" s="79"/>
      <c r="AC73" s="80"/>
      <c r="AD73" s="73" t="n">
        <f aca="false">+Products!AD73-'Prod-Prior'!AD73</f>
        <v>0</v>
      </c>
      <c r="AE73" s="74" t="n">
        <f aca="false">+Products!AE73-'Prod-Prior'!AE73</f>
        <v>0</v>
      </c>
      <c r="AF73" s="74" t="n">
        <f aca="false">+Products!AF73-'Prod-Prior'!AF73</f>
        <v>0</v>
      </c>
      <c r="AG73" s="74" t="n">
        <f aca="false">Products!AG73-'Prod-Prior'!AG73</f>
        <v>0</v>
      </c>
      <c r="AH73" s="74" t="n">
        <f aca="false">+Products!AH73-'Prod-Prior'!AH73</f>
        <v>0</v>
      </c>
      <c r="AI73" s="74" t="n">
        <f aca="false">+Products!AI73-'Prod-Prior'!AI73</f>
        <v>0</v>
      </c>
      <c r="AJ73" s="74" t="n">
        <f aca="false">+Products!AJ73-'Prod-Prior'!AJ73</f>
        <v>0</v>
      </c>
      <c r="AK73" s="74" t="n">
        <f aca="false">+Products!AK73-'Prod-Prior'!AK73</f>
        <v>0</v>
      </c>
      <c r="AL73" s="74" t="n">
        <f aca="false">+Products!AL73-'Prod-Prior'!AL73</f>
        <v>0</v>
      </c>
      <c r="AM73" s="74" t="n">
        <f aca="false">+Products!AM73-'Prod-Prior'!AM73</f>
        <v>0</v>
      </c>
      <c r="AN73" s="74" t="n">
        <f aca="false">+Products!AN73-'Prod-Prior'!AN73</f>
        <v>0</v>
      </c>
      <c r="AO73" s="74" t="n">
        <f aca="false">+Products!AO73-'Prod-Prior'!AO73</f>
        <v>0</v>
      </c>
      <c r="AP73" s="74" t="n">
        <f aca="false">+Products!AP73-'Prod-Prior'!AP73</f>
        <v>0</v>
      </c>
      <c r="AQ73" s="74" t="n">
        <f aca="false">+Products!AQ73-'Prod-Prior'!AQ73</f>
        <v>0</v>
      </c>
      <c r="AR73" s="74" t="n">
        <f aca="false">+Products!AR73-'Prod-Prior'!AR73</f>
        <v>0</v>
      </c>
      <c r="AS73" s="74" t="n">
        <f aca="false">+Products!AS73-'Prod-Prior'!AS73</f>
        <v>0</v>
      </c>
      <c r="AT73" s="74" t="n">
        <f aca="false">+Products!AT73-'Prod-Prior'!AT73</f>
        <v>0</v>
      </c>
      <c r="AU73" s="74" t="n">
        <f aca="false">+Products!AU73-'Prod-Prior'!AU73</f>
        <v>0</v>
      </c>
      <c r="AV73" s="74" t="n">
        <f aca="false">+Products!AV73-'Prod-Prior'!AV73</f>
        <v>0</v>
      </c>
      <c r="AW73" s="74" t="n">
        <f aca="false">+Products!AW73-'Prod-Prior'!AW73</f>
        <v>0</v>
      </c>
      <c r="AX73" s="74" t="n">
        <f aca="false">+Products!AX73-'Prod-Prior'!AX73</f>
        <v>0</v>
      </c>
      <c r="AY73" s="74" t="n">
        <f aca="false">Products!AY73-'Prod-Prior'!AY73</f>
        <v>0</v>
      </c>
      <c r="AZ73" s="74" t="n">
        <f aca="false">Products!AZ73-'Prod-Prior'!AZ73</f>
        <v>0</v>
      </c>
      <c r="BA73" s="75"/>
      <c r="BB73" s="83"/>
      <c r="BH73" s="84"/>
      <c r="BI73" s="85"/>
      <c r="BJ73" s="85"/>
      <c r="BK73" s="85"/>
      <c r="BL73" s="85"/>
      <c r="BM73" s="85"/>
      <c r="BN73" s="86"/>
      <c r="BO73" s="85"/>
      <c r="BP73" s="85"/>
      <c r="BQ73" s="85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</row>
    <row r="74" customFormat="false" ht="15" hidden="false" customHeight="false" outlineLevel="0" collapsed="false">
      <c r="B74" s="71"/>
      <c r="C74" s="72"/>
      <c r="D74" s="73" t="n">
        <f aca="false">+Products!D74-'Prod-Prior'!D74</f>
        <v>0</v>
      </c>
      <c r="E74" s="74" t="n">
        <f aca="false">+Products!E74-'Prod-Prior'!E74</f>
        <v>0</v>
      </c>
      <c r="F74" s="74" t="n">
        <f aca="false">+Products!F74-'Prod-Prior'!F74</f>
        <v>0</v>
      </c>
      <c r="G74" s="74" t="n">
        <f aca="false">+Products!G74-'Prod-Prior'!G74</f>
        <v>0</v>
      </c>
      <c r="H74" s="75" t="n">
        <f aca="false">+Products!H74-'Prod-Prior'!H74</f>
        <v>0</v>
      </c>
      <c r="I74" s="73" t="n">
        <f aca="false">+Products!I74-'Prod-Prior'!I74</f>
        <v>0</v>
      </c>
      <c r="J74" s="74" t="n">
        <f aca="false">+Products!J74-'Prod-Prior'!J74</f>
        <v>0</v>
      </c>
      <c r="K74" s="74" t="n">
        <f aca="false">+Products!K74-'Prod-Prior'!K74</f>
        <v>0</v>
      </c>
      <c r="L74" s="74" t="n">
        <f aca="false">+Products!L74-'Prod-Prior'!L74</f>
        <v>0</v>
      </c>
      <c r="M74" s="75" t="n">
        <f aca="false">+Products!M74-'Prod-Prior'!M74</f>
        <v>0</v>
      </c>
      <c r="N74" s="73" t="n">
        <f aca="false">+Products!N74-'Prod-Prior'!N74</f>
        <v>0</v>
      </c>
      <c r="O74" s="74" t="n">
        <f aca="false">+Products!O74-'Prod-Prior'!O74</f>
        <v>0</v>
      </c>
      <c r="P74" s="74" t="n">
        <f aca="false">+Products!P74-'Prod-Prior'!P74</f>
        <v>0</v>
      </c>
      <c r="Q74" s="74" t="n">
        <f aca="false">+Products!Q74-'Prod-Prior'!Q74</f>
        <v>0</v>
      </c>
      <c r="R74" s="75" t="n">
        <f aca="false">+Products!R74-'Prod-Prior'!R74</f>
        <v>0</v>
      </c>
      <c r="S74" s="73" t="n">
        <f aca="false">+Products!S74-'Prod-Prior'!S74</f>
        <v>0</v>
      </c>
      <c r="T74" s="74" t="n">
        <f aca="false">+Products!T74-'Prod-Prior'!T74</f>
        <v>0</v>
      </c>
      <c r="U74" s="74" t="n">
        <f aca="false">+Products!U74-'Prod-Prior'!U74</f>
        <v>0</v>
      </c>
      <c r="V74" s="74" t="n">
        <f aca="false">+Products!V74-'Prod-Prior'!V74</f>
        <v>0</v>
      </c>
      <c r="W74" s="76" t="n">
        <f aca="false">+Products!W74-'Prod-Prior'!W74</f>
        <v>0</v>
      </c>
      <c r="X74" s="77" t="n">
        <f aca="false">+Products!X74-'Prod-Prior'!X74</f>
        <v>0</v>
      </c>
      <c r="Y74" s="78" t="n">
        <f aca="false">+Products!Y74-'Prod-Prior'!Y74</f>
        <v>0</v>
      </c>
      <c r="Z74" s="74" t="n">
        <f aca="false">+Products!Z74-'Prod-Prior'!Z74</f>
        <v>0</v>
      </c>
      <c r="AA74" s="78" t="n">
        <f aca="false">+Products!AA74-'Prod-Prior'!AA74</f>
        <v>0</v>
      </c>
      <c r="AB74" s="79"/>
      <c r="AC74" s="80"/>
      <c r="AD74" s="73" t="n">
        <f aca="false">+Products!AD74-'Prod-Prior'!AD74</f>
        <v>0</v>
      </c>
      <c r="AE74" s="74" t="n">
        <f aca="false">+Products!AE74-'Prod-Prior'!AE74</f>
        <v>0</v>
      </c>
      <c r="AF74" s="74" t="n">
        <f aca="false">+Products!AF74-'Prod-Prior'!AF74</f>
        <v>0</v>
      </c>
      <c r="AG74" s="74" t="n">
        <f aca="false">Products!AG74-'Prod-Prior'!AG74</f>
        <v>0</v>
      </c>
      <c r="AH74" s="74" t="n">
        <f aca="false">+Products!AH74-'Prod-Prior'!AH74</f>
        <v>0</v>
      </c>
      <c r="AI74" s="74" t="n">
        <f aca="false">+Products!AI74-'Prod-Prior'!AI74</f>
        <v>0</v>
      </c>
      <c r="AJ74" s="74" t="n">
        <f aca="false">+Products!AJ74-'Prod-Prior'!AJ74</f>
        <v>0</v>
      </c>
      <c r="AK74" s="74" t="n">
        <f aca="false">+Products!AK74-'Prod-Prior'!AK74</f>
        <v>0</v>
      </c>
      <c r="AL74" s="74" t="n">
        <f aca="false">+Products!AL74-'Prod-Prior'!AL74</f>
        <v>0</v>
      </c>
      <c r="AM74" s="74" t="n">
        <f aca="false">+Products!AM74-'Prod-Prior'!AM74</f>
        <v>0</v>
      </c>
      <c r="AN74" s="74" t="n">
        <f aca="false">+Products!AN74-'Prod-Prior'!AN74</f>
        <v>0</v>
      </c>
      <c r="AO74" s="74" t="n">
        <f aca="false">+Products!AO74-'Prod-Prior'!AO74</f>
        <v>0</v>
      </c>
      <c r="AP74" s="74" t="n">
        <f aca="false">+Products!AP74-'Prod-Prior'!AP74</f>
        <v>0</v>
      </c>
      <c r="AQ74" s="74" t="n">
        <f aca="false">+Products!AQ74-'Prod-Prior'!AQ74</f>
        <v>0</v>
      </c>
      <c r="AR74" s="74" t="n">
        <f aca="false">+Products!AR74-'Prod-Prior'!AR74</f>
        <v>0</v>
      </c>
      <c r="AS74" s="74" t="n">
        <f aca="false">+Products!AS74-'Prod-Prior'!AS74</f>
        <v>0</v>
      </c>
      <c r="AT74" s="74" t="n">
        <f aca="false">+Products!AT74-'Prod-Prior'!AT74</f>
        <v>0</v>
      </c>
      <c r="AU74" s="74" t="n">
        <f aca="false">+Products!AU74-'Prod-Prior'!AU74</f>
        <v>0</v>
      </c>
      <c r="AV74" s="74" t="n">
        <f aca="false">+Products!AV74-'Prod-Prior'!AV74</f>
        <v>0</v>
      </c>
      <c r="AW74" s="74" t="n">
        <f aca="false">+Products!AW74-'Prod-Prior'!AW74</f>
        <v>0</v>
      </c>
      <c r="AX74" s="74" t="n">
        <f aca="false">+Products!AX74-'Prod-Prior'!AX74</f>
        <v>0</v>
      </c>
      <c r="AY74" s="74" t="n">
        <f aca="false">Products!AY74-'Prod-Prior'!AY74</f>
        <v>0</v>
      </c>
      <c r="AZ74" s="74" t="n">
        <f aca="false">Products!AZ74-'Prod-Prior'!AZ74</f>
        <v>0</v>
      </c>
      <c r="BA74" s="75"/>
      <c r="BB74" s="83"/>
      <c r="BH74" s="84"/>
      <c r="BI74" s="85"/>
      <c r="BJ74" s="85"/>
      <c r="BK74" s="85"/>
      <c r="BL74" s="85"/>
      <c r="BM74" s="85"/>
      <c r="BN74" s="86"/>
      <c r="BO74" s="85"/>
      <c r="BP74" s="85"/>
      <c r="BQ74" s="85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</row>
    <row r="75" customFormat="false" ht="15" hidden="false" customHeight="false" outlineLevel="0" collapsed="false">
      <c r="B75" s="71"/>
      <c r="C75" s="72"/>
      <c r="D75" s="73"/>
      <c r="E75" s="74"/>
      <c r="F75" s="74"/>
      <c r="G75" s="74"/>
      <c r="H75" s="75"/>
      <c r="I75" s="73"/>
      <c r="J75" s="74"/>
      <c r="K75" s="74"/>
      <c r="L75" s="74"/>
      <c r="M75" s="75"/>
      <c r="N75" s="73"/>
      <c r="O75" s="74"/>
      <c r="P75" s="74"/>
      <c r="Q75" s="74"/>
      <c r="R75" s="75"/>
      <c r="S75" s="73"/>
      <c r="T75" s="74"/>
      <c r="U75" s="74"/>
      <c r="V75" s="74"/>
      <c r="W75" s="76"/>
      <c r="X75" s="77"/>
      <c r="Y75" s="78"/>
      <c r="Z75" s="78"/>
      <c r="AA75" s="78"/>
      <c r="AB75" s="79"/>
      <c r="AC75" s="80"/>
      <c r="AD75" s="73"/>
      <c r="AE75" s="74"/>
      <c r="AF75" s="74"/>
      <c r="AG75" s="74"/>
      <c r="AH75" s="74"/>
      <c r="AI75" s="74"/>
      <c r="AJ75" s="74"/>
      <c r="AK75" s="74"/>
      <c r="AL75" s="85"/>
      <c r="AM75" s="85"/>
      <c r="AN75" s="85"/>
      <c r="AO75" s="85"/>
      <c r="AP75" s="85"/>
      <c r="AQ75" s="85"/>
      <c r="AR75" s="85"/>
      <c r="AS75" s="85"/>
      <c r="AT75" s="74"/>
      <c r="AU75" s="74"/>
      <c r="AV75" s="74"/>
      <c r="AW75" s="74"/>
      <c r="AX75" s="74"/>
      <c r="AY75" s="74"/>
      <c r="AZ75" s="74"/>
      <c r="BA75" s="75"/>
      <c r="BB75" s="83"/>
      <c r="BH75" s="84"/>
      <c r="BI75" s="85"/>
      <c r="BJ75" s="85"/>
      <c r="BK75" s="85"/>
      <c r="BL75" s="85"/>
      <c r="BM75" s="85"/>
      <c r="BN75" s="86"/>
      <c r="BO75" s="85"/>
      <c r="BP75" s="85"/>
      <c r="BQ75" s="85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</row>
    <row r="76" customFormat="false" ht="15.75" hidden="false" customHeight="false" outlineLevel="0" collapsed="false">
      <c r="B76" s="87"/>
      <c r="C76" s="88"/>
      <c r="D76" s="89"/>
      <c r="E76" s="90"/>
      <c r="F76" s="90"/>
      <c r="G76" s="90"/>
      <c r="H76" s="91"/>
      <c r="I76" s="89"/>
      <c r="J76" s="90"/>
      <c r="K76" s="90"/>
      <c r="L76" s="90"/>
      <c r="M76" s="91"/>
      <c r="N76" s="89"/>
      <c r="O76" s="90"/>
      <c r="P76" s="90"/>
      <c r="Q76" s="90"/>
      <c r="R76" s="91"/>
      <c r="S76" s="89"/>
      <c r="T76" s="90"/>
      <c r="U76" s="90"/>
      <c r="V76" s="90"/>
      <c r="W76" s="92"/>
      <c r="X76" s="93"/>
      <c r="Y76" s="94"/>
      <c r="Z76" s="94"/>
      <c r="AA76" s="94"/>
      <c r="AB76" s="95"/>
      <c r="AC76" s="96"/>
      <c r="AD76" s="89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1"/>
      <c r="BB76" s="98"/>
      <c r="BH76" s="84"/>
      <c r="BI76" s="85"/>
      <c r="BJ76" s="85"/>
      <c r="BK76" s="85"/>
      <c r="BL76" s="85"/>
      <c r="BM76" s="85"/>
      <c r="BN76" s="86"/>
      <c r="BO76" s="85"/>
      <c r="BP76" s="85"/>
      <c r="BQ76" s="85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</row>
    <row r="77" customFormat="false" ht="15" hidden="false" customHeight="false" outlineLevel="0" collapsed="false">
      <c r="B77" s="140"/>
      <c r="C77" s="124"/>
      <c r="D77" s="84" t="n">
        <v>0</v>
      </c>
      <c r="E77" s="84" t="n">
        <v>0</v>
      </c>
      <c r="F77" s="84" t="n">
        <v>0</v>
      </c>
      <c r="G77" s="84" t="n">
        <v>0</v>
      </c>
      <c r="H77" s="125" t="n">
        <v>0</v>
      </c>
      <c r="I77" s="74" t="n">
        <v>0</v>
      </c>
      <c r="J77" s="74" t="n">
        <v>0</v>
      </c>
      <c r="K77" s="74" t="n">
        <v>0</v>
      </c>
      <c r="L77" s="74" t="n">
        <v>0</v>
      </c>
      <c r="M77" s="124" t="n">
        <v>0</v>
      </c>
      <c r="N77" s="74" t="n">
        <v>0</v>
      </c>
      <c r="O77" s="74" t="n">
        <v>0</v>
      </c>
      <c r="P77" s="74" t="n">
        <v>0</v>
      </c>
      <c r="Q77" s="74" t="n">
        <v>0</v>
      </c>
      <c r="R77" s="124" t="n">
        <v>0</v>
      </c>
      <c r="S77" s="74" t="n">
        <v>0</v>
      </c>
      <c r="T77" s="74" t="n">
        <v>0</v>
      </c>
      <c r="U77" s="74" t="n">
        <v>0</v>
      </c>
      <c r="V77" s="74" t="n">
        <v>0</v>
      </c>
      <c r="W77" s="124" t="n">
        <v>0</v>
      </c>
      <c r="X77" s="78" t="n">
        <v>0</v>
      </c>
      <c r="Y77" s="78"/>
      <c r="Z77" s="78" t="n">
        <v>0</v>
      </c>
      <c r="AA77" s="78" t="n">
        <v>0</v>
      </c>
      <c r="AB77" s="78"/>
      <c r="AC77" s="78"/>
      <c r="AD77" s="74" t="n">
        <v>0</v>
      </c>
      <c r="AE77" s="74" t="n">
        <v>0</v>
      </c>
      <c r="AF77" s="74" t="n">
        <v>0</v>
      </c>
      <c r="AG77" s="74"/>
      <c r="AH77" s="74" t="n">
        <v>0</v>
      </c>
      <c r="AI77" s="74" t="n">
        <v>0</v>
      </c>
      <c r="AJ77" s="74" t="n">
        <v>0</v>
      </c>
      <c r="AK77" s="74" t="n">
        <v>0</v>
      </c>
      <c r="AL77" s="74" t="n">
        <v>0</v>
      </c>
      <c r="AM77" s="74" t="n">
        <v>0</v>
      </c>
      <c r="AN77" s="74" t="n">
        <v>1</v>
      </c>
      <c r="AO77" s="74"/>
      <c r="AP77" s="74" t="n">
        <v>0</v>
      </c>
      <c r="AQ77" s="74" t="n">
        <v>0</v>
      </c>
      <c r="AR77" s="74" t="n">
        <v>0</v>
      </c>
      <c r="AS77" s="74" t="n">
        <v>0</v>
      </c>
      <c r="AT77" s="74" t="n">
        <v>0</v>
      </c>
      <c r="AU77" s="74"/>
      <c r="AV77" s="74"/>
      <c r="AW77" s="74"/>
      <c r="AX77" s="74" t="n">
        <v>0</v>
      </c>
      <c r="AY77" s="74"/>
      <c r="AZ77" s="74"/>
      <c r="BA77" s="124"/>
      <c r="BB77" s="124"/>
      <c r="BH77" s="84" t="n">
        <v>0</v>
      </c>
      <c r="BI77" s="85"/>
      <c r="BJ77" s="85"/>
      <c r="BK77" s="85"/>
      <c r="BL77" s="85"/>
      <c r="BM77" s="85"/>
      <c r="BN77" s="85"/>
      <c r="BO77" s="85"/>
      <c r="BP77" s="85"/>
      <c r="BQ77" s="85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</row>
    <row r="78" customFormat="false" ht="15" hidden="false" customHeight="false" outlineLevel="0" collapsed="false">
      <c r="C78" s="125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126"/>
      <c r="Y78" s="126"/>
      <c r="Z78" s="126"/>
      <c r="AA78" s="127"/>
      <c r="AB78" s="127"/>
      <c r="AC78" s="127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H78" s="84"/>
      <c r="BI78" s="85"/>
      <c r="BJ78" s="85"/>
      <c r="BK78" s="85"/>
      <c r="BL78" s="85"/>
      <c r="BM78" s="85"/>
      <c r="BN78" s="86"/>
      <c r="BO78" s="85"/>
      <c r="BP78" s="85"/>
      <c r="BQ78" s="85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</row>
    <row r="79" customFormat="false" ht="15" hidden="false" customHeight="false" outlineLevel="0" collapsed="false"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78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125"/>
      <c r="BB79" s="125"/>
      <c r="BH79" s="84"/>
      <c r="BI79" s="85"/>
      <c r="BJ79" s="85"/>
      <c r="BK79" s="85"/>
      <c r="BL79" s="85"/>
      <c r="BM79" s="85"/>
      <c r="BN79" s="86"/>
      <c r="BO79" s="85"/>
      <c r="BP79" s="85"/>
      <c r="BQ79" s="85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</row>
    <row r="80" customFormat="false" ht="15" hidden="false" customHeight="false" outlineLevel="0" collapsed="false"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78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125"/>
      <c r="BB80" s="125"/>
      <c r="BH80" s="84"/>
      <c r="BI80" s="85"/>
      <c r="BJ80" s="85"/>
      <c r="BK80" s="85"/>
      <c r="BL80" s="85"/>
      <c r="BM80" s="85"/>
      <c r="BN80" s="86"/>
      <c r="BO80" s="85"/>
      <c r="BP80" s="85"/>
      <c r="BQ80" s="85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</row>
    <row r="81" customFormat="false" ht="15" hidden="false" customHeight="false" outlineLevel="0" collapsed="false"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78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125"/>
      <c r="BB81" s="125"/>
      <c r="BH81" s="84"/>
      <c r="BI81" s="85"/>
      <c r="BJ81" s="85"/>
      <c r="BK81" s="85"/>
      <c r="BL81" s="85"/>
      <c r="BM81" s="85"/>
      <c r="BN81" s="86"/>
      <c r="BO81" s="85"/>
      <c r="BP81" s="85"/>
      <c r="BQ81" s="85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</row>
    <row r="82" customFormat="false" ht="15" hidden="false" customHeight="false" outlineLevel="0" collapsed="false"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78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125"/>
      <c r="BB82" s="125"/>
      <c r="BH82" s="84"/>
      <c r="BI82" s="85"/>
      <c r="BJ82" s="85"/>
      <c r="BK82" s="85"/>
      <c r="BL82" s="85"/>
      <c r="BM82" s="85"/>
      <c r="BN82" s="86"/>
      <c r="BO82" s="85"/>
      <c r="BP82" s="85"/>
      <c r="BQ82" s="85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</row>
    <row r="83" customFormat="false" ht="15" hidden="false" customHeight="false" outlineLevel="0" collapsed="false"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78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125"/>
      <c r="BB83" s="125"/>
      <c r="BH83" s="84"/>
      <c r="BI83" s="85"/>
      <c r="BJ83" s="85"/>
      <c r="BK83" s="85"/>
      <c r="BL83" s="85"/>
      <c r="BM83" s="85"/>
      <c r="BN83" s="86"/>
      <c r="BO83" s="85"/>
      <c r="BP83" s="85"/>
      <c r="BQ83" s="85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  <c r="FQ83" s="84"/>
      <c r="FR83" s="84"/>
      <c r="FS83" s="84"/>
    </row>
    <row r="84" customFormat="false" ht="15" hidden="false" customHeight="false" outlineLevel="0" collapsed="false"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78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125"/>
      <c r="BB84" s="125"/>
      <c r="BH84" s="84"/>
      <c r="BI84" s="85"/>
      <c r="BJ84" s="85"/>
      <c r="BK84" s="85"/>
      <c r="BL84" s="85"/>
      <c r="BM84" s="85"/>
      <c r="BN84" s="86"/>
      <c r="BO84" s="85"/>
      <c r="BP84" s="85"/>
      <c r="BQ84" s="85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  <c r="FQ84" s="84"/>
      <c r="FR84" s="84"/>
      <c r="FS84" s="84"/>
    </row>
    <row r="85" customFormat="false" ht="15" hidden="false" customHeight="false" outlineLevel="0" collapsed="false"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78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125"/>
      <c r="BB85" s="125"/>
      <c r="BH85" s="84"/>
      <c r="BI85" s="85"/>
      <c r="BJ85" s="85"/>
      <c r="BK85" s="85"/>
      <c r="BL85" s="85"/>
      <c r="BM85" s="85"/>
      <c r="BN85" s="86"/>
      <c r="BO85" s="85"/>
      <c r="BP85" s="85"/>
      <c r="BQ85" s="85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</row>
    <row r="86" customFormat="false" ht="15" hidden="false" customHeight="false" outlineLevel="0" collapsed="false"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78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125"/>
      <c r="BB86" s="125"/>
      <c r="BH86" s="84"/>
      <c r="BI86" s="85"/>
      <c r="BJ86" s="85"/>
      <c r="BK86" s="85"/>
      <c r="BL86" s="85"/>
      <c r="BM86" s="85"/>
      <c r="BN86" s="86"/>
      <c r="BO86" s="85"/>
      <c r="BP86" s="85"/>
      <c r="BQ86" s="85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</row>
    <row r="87" customFormat="false" ht="15" hidden="false" customHeight="false" outlineLevel="0" collapsed="false"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78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125"/>
      <c r="BB87" s="125"/>
      <c r="BH87" s="84"/>
      <c r="BI87" s="85"/>
      <c r="BJ87" s="85"/>
      <c r="BK87" s="85"/>
      <c r="BL87" s="85"/>
      <c r="BM87" s="85"/>
      <c r="BN87" s="86"/>
      <c r="BO87" s="85"/>
      <c r="BP87" s="85"/>
      <c r="BQ87" s="85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  <c r="FQ87" s="84"/>
      <c r="FR87" s="84"/>
      <c r="FS87" s="84"/>
    </row>
    <row r="88" customFormat="false" ht="15" hidden="false" customHeight="false" outlineLevel="0" collapsed="false"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78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125"/>
      <c r="BB88" s="125"/>
      <c r="BH88" s="84"/>
      <c r="BI88" s="85"/>
      <c r="BJ88" s="85"/>
      <c r="BK88" s="85"/>
      <c r="BL88" s="85"/>
      <c r="BM88" s="85"/>
      <c r="BN88" s="86"/>
      <c r="BO88" s="85"/>
      <c r="BP88" s="85"/>
      <c r="BQ88" s="85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  <c r="FQ88" s="84"/>
      <c r="FR88" s="84"/>
      <c r="FS88" s="84"/>
    </row>
    <row r="89" customFormat="false" ht="15" hidden="false" customHeight="false" outlineLevel="0" collapsed="false"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78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125"/>
      <c r="BB89" s="125"/>
      <c r="BH89" s="84"/>
      <c r="BI89" s="85"/>
      <c r="BJ89" s="85"/>
      <c r="BK89" s="85"/>
      <c r="BL89" s="85"/>
      <c r="BM89" s="85"/>
      <c r="BN89" s="86"/>
      <c r="BO89" s="85"/>
      <c r="BP89" s="85"/>
      <c r="BQ89" s="85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  <c r="FQ89" s="84"/>
      <c r="FR89" s="84"/>
      <c r="FS89" s="84"/>
    </row>
    <row r="90" customFormat="false" ht="15" hidden="false" customHeight="false" outlineLevel="0" collapsed="false"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78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125"/>
      <c r="BB90" s="125"/>
      <c r="BH90" s="84"/>
      <c r="BI90" s="85"/>
      <c r="BJ90" s="85"/>
      <c r="BK90" s="85"/>
      <c r="BL90" s="85"/>
      <c r="BM90" s="85"/>
      <c r="BN90" s="86"/>
      <c r="BO90" s="85"/>
      <c r="BP90" s="85"/>
      <c r="BQ90" s="85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  <c r="FQ90" s="84"/>
      <c r="FR90" s="84"/>
      <c r="FS90" s="84"/>
    </row>
    <row r="91" customFormat="false" ht="15" hidden="false" customHeight="false" outlineLevel="0" collapsed="false"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78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125"/>
      <c r="BB91" s="125"/>
      <c r="BH91" s="84"/>
      <c r="BI91" s="85"/>
      <c r="BJ91" s="85"/>
      <c r="BK91" s="85"/>
      <c r="BL91" s="85"/>
      <c r="BM91" s="85"/>
      <c r="BN91" s="86"/>
      <c r="BO91" s="85"/>
      <c r="BP91" s="85"/>
      <c r="BQ91" s="85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  <c r="FQ91" s="84"/>
      <c r="FR91" s="84"/>
      <c r="FS91" s="84"/>
    </row>
    <row r="92" customFormat="false" ht="15" hidden="false" customHeight="false" outlineLevel="0" collapsed="false"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78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125"/>
      <c r="BB92" s="125"/>
      <c r="BH92" s="84"/>
      <c r="BI92" s="85"/>
      <c r="BJ92" s="85"/>
      <c r="BK92" s="85"/>
      <c r="BL92" s="85"/>
      <c r="BM92" s="85"/>
      <c r="BN92" s="86"/>
      <c r="BO92" s="85"/>
      <c r="BP92" s="85"/>
      <c r="BQ92" s="85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  <c r="FQ92" s="84"/>
      <c r="FR92" s="84"/>
      <c r="FS92" s="84"/>
    </row>
    <row r="93" customFormat="false" ht="15" hidden="false" customHeight="false" outlineLevel="0" collapsed="false"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78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125"/>
      <c r="BB93" s="125"/>
      <c r="BH93" s="84"/>
      <c r="BI93" s="85"/>
      <c r="BJ93" s="85"/>
      <c r="BK93" s="85"/>
      <c r="BL93" s="85"/>
      <c r="BM93" s="85"/>
      <c r="BN93" s="86"/>
      <c r="BO93" s="85"/>
      <c r="BP93" s="85"/>
      <c r="BQ93" s="85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  <c r="FQ93" s="84"/>
      <c r="FR93" s="84"/>
      <c r="FS93" s="84"/>
    </row>
    <row r="94" customFormat="false" ht="15" hidden="false" customHeight="false" outlineLevel="0" collapsed="false"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78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125"/>
      <c r="BB94" s="125"/>
      <c r="BH94" s="84"/>
      <c r="BI94" s="85"/>
      <c r="BJ94" s="85"/>
      <c r="BK94" s="85"/>
      <c r="BL94" s="85"/>
      <c r="BM94" s="85"/>
      <c r="BN94" s="86"/>
      <c r="BO94" s="85"/>
      <c r="BP94" s="85"/>
      <c r="BQ94" s="85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  <c r="FQ94" s="84"/>
      <c r="FR94" s="84"/>
      <c r="FS94" s="84"/>
    </row>
    <row r="95" customFormat="false" ht="15" hidden="false" customHeight="false" outlineLevel="0" collapsed="false"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78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125"/>
      <c r="BB95" s="125"/>
      <c r="BH95" s="84"/>
      <c r="BI95" s="85"/>
      <c r="BJ95" s="85"/>
      <c r="BK95" s="85"/>
      <c r="BL95" s="85"/>
      <c r="BM95" s="85"/>
      <c r="BN95" s="86"/>
      <c r="BO95" s="85"/>
      <c r="BP95" s="85"/>
      <c r="BQ95" s="85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</row>
    <row r="96" customFormat="false" ht="15" hidden="false" customHeight="false" outlineLevel="0" collapsed="false"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78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125"/>
      <c r="BB96" s="125"/>
      <c r="BH96" s="84"/>
      <c r="BI96" s="85"/>
      <c r="BJ96" s="85"/>
      <c r="BK96" s="85"/>
      <c r="BL96" s="85"/>
      <c r="BM96" s="85"/>
      <c r="BN96" s="86"/>
      <c r="BO96" s="85"/>
      <c r="BP96" s="85"/>
      <c r="BQ96" s="85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  <c r="FQ96" s="84"/>
      <c r="FR96" s="84"/>
      <c r="FS96" s="84"/>
    </row>
    <row r="97" customFormat="false" ht="15" hidden="false" customHeight="false" outlineLevel="0" collapsed="false"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78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125"/>
      <c r="BB97" s="125"/>
      <c r="BH97" s="84"/>
      <c r="BI97" s="85"/>
      <c r="BJ97" s="85"/>
      <c r="BK97" s="85"/>
      <c r="BL97" s="85"/>
      <c r="BM97" s="85"/>
      <c r="BN97" s="86"/>
      <c r="BO97" s="85"/>
      <c r="BP97" s="85"/>
      <c r="BQ97" s="85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  <c r="FQ97" s="84"/>
      <c r="FR97" s="84"/>
      <c r="FS97" s="84"/>
    </row>
    <row r="98" customFormat="false" ht="15" hidden="false" customHeight="false" outlineLevel="0" collapsed="false"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78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125"/>
      <c r="BB98" s="125"/>
      <c r="BH98" s="84"/>
      <c r="BI98" s="85"/>
      <c r="BJ98" s="85"/>
      <c r="BK98" s="85"/>
      <c r="BL98" s="85"/>
      <c r="BM98" s="85"/>
      <c r="BN98" s="86"/>
      <c r="BO98" s="85"/>
      <c r="BP98" s="85"/>
      <c r="BQ98" s="85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  <c r="FQ98" s="84"/>
      <c r="FR98" s="84"/>
      <c r="FS98" s="84"/>
    </row>
    <row r="99" customFormat="false" ht="15" hidden="false" customHeight="false" outlineLevel="0" collapsed="false"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6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125"/>
      <c r="BB99" s="125"/>
      <c r="BH99" s="84"/>
      <c r="BI99" s="85"/>
      <c r="BJ99" s="85"/>
      <c r="BK99" s="85"/>
      <c r="BL99" s="85"/>
      <c r="BM99" s="85"/>
      <c r="BN99" s="86"/>
      <c r="BO99" s="85"/>
      <c r="BP99" s="85"/>
      <c r="BQ99" s="85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  <c r="FQ99" s="84"/>
      <c r="FR99" s="84"/>
      <c r="FS99" s="84"/>
    </row>
    <row r="100" customFormat="false" ht="15" hidden="false" customHeight="false" outlineLevel="0" collapsed="false"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6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125"/>
      <c r="BB100" s="125"/>
      <c r="BH100" s="84"/>
      <c r="BI100" s="85"/>
      <c r="BJ100" s="85"/>
      <c r="BK100" s="85"/>
      <c r="BL100" s="85"/>
      <c r="BM100" s="85"/>
      <c r="BN100" s="86"/>
      <c r="BO100" s="85"/>
      <c r="BP100" s="85"/>
      <c r="BQ100" s="85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  <c r="FQ100" s="84"/>
      <c r="FR100" s="84"/>
      <c r="FS100" s="84"/>
    </row>
    <row r="101" customFormat="false" ht="15" hidden="false" customHeight="false" outlineLevel="0" collapsed="false"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6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125"/>
      <c r="BB101" s="125"/>
      <c r="BH101" s="84"/>
      <c r="BI101" s="85"/>
      <c r="BJ101" s="85"/>
      <c r="BK101" s="85"/>
      <c r="BL101" s="85"/>
      <c r="BM101" s="85"/>
      <c r="BN101" s="86"/>
      <c r="BO101" s="85"/>
      <c r="BP101" s="85"/>
      <c r="BQ101" s="85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  <c r="FQ101" s="84"/>
      <c r="FR101" s="84"/>
      <c r="FS101" s="84"/>
    </row>
    <row r="102" customFormat="false" ht="15" hidden="false" customHeight="false" outlineLevel="0" collapsed="false"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6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125"/>
      <c r="BB102" s="125"/>
      <c r="BH102" s="84"/>
      <c r="BI102" s="85"/>
      <c r="BJ102" s="85"/>
      <c r="BK102" s="85"/>
      <c r="BL102" s="85"/>
      <c r="BM102" s="85"/>
      <c r="BN102" s="86"/>
      <c r="BO102" s="85"/>
      <c r="BP102" s="85"/>
      <c r="BQ102" s="85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</row>
    <row r="103" customFormat="false" ht="15" hidden="false" customHeight="false" outlineLevel="0" collapsed="false"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6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125"/>
      <c r="BB103" s="125"/>
      <c r="BH103" s="84"/>
      <c r="BI103" s="85"/>
      <c r="BJ103" s="85"/>
      <c r="BK103" s="85"/>
      <c r="BL103" s="85"/>
      <c r="BM103" s="85"/>
      <c r="BN103" s="86"/>
      <c r="BO103" s="85"/>
      <c r="BP103" s="85"/>
      <c r="BQ103" s="85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  <c r="FQ103" s="84"/>
      <c r="FR103" s="84"/>
      <c r="FS103" s="84"/>
    </row>
    <row r="104" customFormat="false" ht="15" hidden="false" customHeight="false" outlineLevel="0" collapsed="false"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6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125"/>
      <c r="BB104" s="125"/>
      <c r="BH104" s="84"/>
      <c r="BI104" s="85"/>
      <c r="BJ104" s="85"/>
      <c r="BK104" s="85"/>
      <c r="BL104" s="85"/>
      <c r="BM104" s="85"/>
      <c r="BN104" s="86"/>
      <c r="BO104" s="85"/>
      <c r="BP104" s="85"/>
      <c r="BQ104" s="85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  <c r="FQ104" s="84"/>
      <c r="FR104" s="84"/>
      <c r="FS104" s="84"/>
    </row>
    <row r="105" customFormat="false" ht="15" hidden="false" customHeight="false" outlineLevel="0" collapsed="false"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6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125"/>
      <c r="BB105" s="125"/>
      <c r="BH105" s="84"/>
      <c r="BI105" s="85"/>
      <c r="BJ105" s="85"/>
      <c r="BK105" s="85"/>
      <c r="BL105" s="85"/>
      <c r="BM105" s="85"/>
      <c r="BN105" s="86"/>
      <c r="BO105" s="85"/>
      <c r="BP105" s="85"/>
      <c r="BQ105" s="85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  <c r="FQ105" s="84"/>
      <c r="FR105" s="84"/>
      <c r="FS105" s="84"/>
    </row>
    <row r="106" customFormat="false" ht="15" hidden="false" customHeight="false" outlineLevel="0" collapsed="false"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6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125"/>
      <c r="BB106" s="125"/>
      <c r="BH106" s="84"/>
      <c r="BI106" s="85"/>
      <c r="BJ106" s="85"/>
      <c r="BK106" s="85"/>
      <c r="BL106" s="85"/>
      <c r="BM106" s="85"/>
      <c r="BN106" s="86"/>
      <c r="BO106" s="85"/>
      <c r="BP106" s="85"/>
      <c r="BQ106" s="85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  <c r="FQ106" s="84"/>
      <c r="FR106" s="84"/>
      <c r="FS106" s="84"/>
    </row>
    <row r="107" customFormat="false" ht="15" hidden="false" customHeight="false" outlineLevel="0" collapsed="false"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6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125"/>
      <c r="BB107" s="125"/>
      <c r="BH107" s="84"/>
      <c r="BI107" s="85"/>
      <c r="BJ107" s="85"/>
      <c r="BK107" s="85"/>
      <c r="BL107" s="85"/>
      <c r="BM107" s="85"/>
      <c r="BN107" s="86"/>
      <c r="BO107" s="85"/>
      <c r="BP107" s="85"/>
      <c r="BQ107" s="85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  <c r="FQ107" s="84"/>
      <c r="FR107" s="84"/>
      <c r="FS107" s="84"/>
    </row>
    <row r="108" customFormat="false" ht="15" hidden="false" customHeight="false" outlineLevel="0" collapsed="false"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6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125"/>
      <c r="BB108" s="125"/>
      <c r="BH108" s="84"/>
      <c r="BI108" s="85"/>
      <c r="BJ108" s="85"/>
      <c r="BK108" s="85"/>
      <c r="BL108" s="85"/>
      <c r="BM108" s="85"/>
      <c r="BN108" s="86"/>
      <c r="BO108" s="85"/>
      <c r="BP108" s="85"/>
      <c r="BQ108" s="85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  <c r="FQ108" s="84"/>
      <c r="FR108" s="84"/>
      <c r="FS108" s="84"/>
    </row>
    <row r="109" customFormat="false" ht="15" hidden="false" customHeight="false" outlineLevel="0" collapsed="false"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6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125"/>
      <c r="BB109" s="125"/>
      <c r="BH109" s="84"/>
      <c r="BI109" s="85"/>
      <c r="BJ109" s="85"/>
      <c r="BK109" s="85"/>
      <c r="BL109" s="85"/>
      <c r="BM109" s="85"/>
      <c r="BN109" s="86"/>
      <c r="BO109" s="85"/>
      <c r="BP109" s="85"/>
      <c r="BQ109" s="85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  <c r="FQ109" s="84"/>
      <c r="FR109" s="84"/>
      <c r="FS109" s="84"/>
    </row>
    <row r="110" customFormat="false" ht="15" hidden="false" customHeight="false" outlineLevel="0" collapsed="false"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6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125"/>
      <c r="BB110" s="125"/>
      <c r="BH110" s="84"/>
      <c r="BI110" s="85"/>
      <c r="BJ110" s="85"/>
      <c r="BK110" s="85"/>
      <c r="BL110" s="85"/>
      <c r="BM110" s="85"/>
      <c r="BN110" s="86"/>
      <c r="BO110" s="85"/>
      <c r="BP110" s="85"/>
      <c r="BQ110" s="85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  <c r="FQ110" s="84"/>
      <c r="FR110" s="84"/>
      <c r="FS110" s="84"/>
    </row>
    <row r="111" customFormat="false" ht="15" hidden="false" customHeight="false" outlineLevel="0" collapsed="false"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6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125"/>
      <c r="BB111" s="125"/>
      <c r="BH111" s="84"/>
      <c r="BI111" s="85"/>
      <c r="BJ111" s="85"/>
      <c r="BK111" s="85"/>
      <c r="BL111" s="85"/>
      <c r="BM111" s="85"/>
      <c r="BN111" s="86"/>
      <c r="BO111" s="85"/>
      <c r="BP111" s="85"/>
      <c r="BQ111" s="85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</row>
    <row r="112" customFormat="false" ht="15" hidden="false" customHeight="false" outlineLevel="0" collapsed="false"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6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125"/>
      <c r="BB112" s="125"/>
      <c r="BH112" s="84"/>
      <c r="BI112" s="85"/>
      <c r="BJ112" s="85"/>
      <c r="BK112" s="85"/>
      <c r="BL112" s="85"/>
      <c r="BM112" s="85"/>
      <c r="BN112" s="86"/>
      <c r="BO112" s="85"/>
      <c r="BP112" s="85"/>
      <c r="BQ112" s="85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  <c r="FQ112" s="84"/>
      <c r="FR112" s="84"/>
      <c r="FS112" s="84"/>
    </row>
    <row r="113" customFormat="false" ht="15" hidden="false" customHeight="false" outlineLevel="0" collapsed="false"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6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125"/>
      <c r="BB113" s="125"/>
      <c r="BH113" s="84"/>
      <c r="BI113" s="85"/>
      <c r="BJ113" s="85"/>
      <c r="BK113" s="85"/>
      <c r="BL113" s="85"/>
      <c r="BM113" s="85"/>
      <c r="BN113" s="86"/>
      <c r="BO113" s="85"/>
      <c r="BP113" s="85"/>
      <c r="BQ113" s="85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  <c r="FQ113" s="84"/>
      <c r="FR113" s="84"/>
      <c r="FS113" s="84"/>
    </row>
    <row r="114" customFormat="false" ht="15" hidden="false" customHeight="false" outlineLevel="0" collapsed="false"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6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125"/>
      <c r="BB114" s="125"/>
      <c r="BH114" s="84"/>
      <c r="BI114" s="85"/>
      <c r="BJ114" s="85"/>
      <c r="BK114" s="85"/>
      <c r="BL114" s="85"/>
      <c r="BM114" s="85"/>
      <c r="BN114" s="86"/>
      <c r="BO114" s="85"/>
      <c r="BP114" s="85"/>
      <c r="BQ114" s="85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</row>
    <row r="115" customFormat="false" ht="15" hidden="false" customHeight="false" outlineLevel="0" collapsed="false"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6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125"/>
      <c r="BB115" s="125"/>
      <c r="BH115" s="84"/>
      <c r="BI115" s="85"/>
      <c r="BJ115" s="85"/>
      <c r="BK115" s="85"/>
      <c r="BL115" s="85"/>
      <c r="BM115" s="85"/>
      <c r="BN115" s="86"/>
      <c r="BO115" s="85"/>
      <c r="BP115" s="85"/>
      <c r="BQ115" s="85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</row>
    <row r="116" customFormat="false" ht="15" hidden="false" customHeight="false" outlineLevel="0" collapsed="false"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6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125"/>
      <c r="BB116" s="125"/>
      <c r="BH116" s="84"/>
      <c r="BI116" s="85"/>
      <c r="BJ116" s="85"/>
      <c r="BK116" s="85"/>
      <c r="BL116" s="85"/>
      <c r="BM116" s="85"/>
      <c r="BN116" s="86"/>
      <c r="BO116" s="85"/>
      <c r="BP116" s="85"/>
      <c r="BQ116" s="85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  <c r="FQ116" s="84"/>
      <c r="FR116" s="84"/>
      <c r="FS116" s="84"/>
    </row>
    <row r="117" customFormat="false" ht="15" hidden="false" customHeight="false" outlineLevel="0" collapsed="false"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6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125"/>
      <c r="BB117" s="125"/>
      <c r="BH117" s="84"/>
      <c r="BI117" s="85"/>
      <c r="BJ117" s="85"/>
      <c r="BK117" s="85"/>
      <c r="BL117" s="85"/>
      <c r="BM117" s="85"/>
      <c r="BN117" s="86"/>
      <c r="BO117" s="85"/>
      <c r="BP117" s="85"/>
      <c r="BQ117" s="85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  <c r="FQ117" s="84"/>
      <c r="FR117" s="84"/>
      <c r="FS117" s="84"/>
    </row>
    <row r="118" customFormat="false" ht="15" hidden="false" customHeight="false" outlineLevel="0" collapsed="false"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6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125"/>
      <c r="BB118" s="125"/>
      <c r="BH118" s="84"/>
      <c r="BI118" s="85"/>
      <c r="BJ118" s="85"/>
      <c r="BK118" s="85"/>
      <c r="BL118" s="85"/>
      <c r="BM118" s="85"/>
      <c r="BN118" s="86"/>
      <c r="BO118" s="85"/>
      <c r="BP118" s="85"/>
      <c r="BQ118" s="85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  <c r="FQ118" s="84"/>
      <c r="FR118" s="84"/>
      <c r="FS118" s="84"/>
    </row>
    <row r="119" customFormat="false" ht="15" hidden="false" customHeight="false" outlineLevel="0" collapsed="false"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6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125"/>
      <c r="BB119" s="125"/>
      <c r="BH119" s="84"/>
      <c r="BI119" s="85"/>
      <c r="BJ119" s="85"/>
      <c r="BK119" s="85"/>
      <c r="BL119" s="85"/>
      <c r="BM119" s="85"/>
      <c r="BN119" s="86"/>
      <c r="BO119" s="85"/>
      <c r="BP119" s="85"/>
      <c r="BQ119" s="85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  <c r="FQ119" s="84"/>
      <c r="FR119" s="84"/>
      <c r="FS119" s="84"/>
    </row>
    <row r="120" customFormat="false" ht="15" hidden="false" customHeight="false" outlineLevel="0" collapsed="false"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6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125"/>
      <c r="BB120" s="125"/>
      <c r="BH120" s="84"/>
      <c r="BI120" s="85"/>
      <c r="BJ120" s="85"/>
      <c r="BK120" s="85"/>
      <c r="BL120" s="85"/>
      <c r="BM120" s="85"/>
      <c r="BN120" s="86"/>
      <c r="BO120" s="85"/>
      <c r="BP120" s="85"/>
      <c r="BQ120" s="85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  <c r="FQ120" s="84"/>
      <c r="FR120" s="84"/>
      <c r="FS120" s="84"/>
    </row>
    <row r="121" customFormat="false" ht="15" hidden="false" customHeight="false" outlineLevel="0" collapsed="false"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6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125"/>
      <c r="BB121" s="125"/>
      <c r="BH121" s="84"/>
      <c r="BI121" s="85"/>
      <c r="BJ121" s="85"/>
      <c r="BK121" s="85"/>
      <c r="BL121" s="85"/>
      <c r="BM121" s="85"/>
      <c r="BN121" s="86"/>
      <c r="BO121" s="85"/>
      <c r="BP121" s="85"/>
      <c r="BQ121" s="85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</row>
    <row r="122" customFormat="false" ht="15" hidden="false" customHeight="false" outlineLevel="0" collapsed="false"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6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125"/>
      <c r="BB122" s="125"/>
      <c r="BH122" s="84"/>
      <c r="BI122" s="85"/>
      <c r="BJ122" s="85"/>
      <c r="BK122" s="85"/>
      <c r="BL122" s="85"/>
      <c r="BM122" s="85"/>
      <c r="BN122" s="86"/>
      <c r="BO122" s="85"/>
      <c r="BP122" s="85"/>
      <c r="BQ122" s="85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  <c r="FQ122" s="84"/>
      <c r="FR122" s="84"/>
      <c r="FS122" s="84"/>
    </row>
    <row r="123" customFormat="false" ht="15" hidden="false" customHeight="false" outlineLevel="0" collapsed="false"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6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125"/>
      <c r="BB123" s="125"/>
      <c r="BH123" s="84"/>
      <c r="BI123" s="85"/>
      <c r="BJ123" s="85"/>
      <c r="BK123" s="85"/>
      <c r="BL123" s="85"/>
      <c r="BM123" s="85"/>
      <c r="BN123" s="86"/>
      <c r="BO123" s="85"/>
      <c r="BP123" s="85"/>
      <c r="BQ123" s="85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  <c r="FQ123" s="84"/>
      <c r="FR123" s="84"/>
      <c r="FS123" s="84"/>
    </row>
    <row r="124" customFormat="false" ht="15" hidden="false" customHeight="false" outlineLevel="0" collapsed="false"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6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125"/>
      <c r="BB124" s="125"/>
      <c r="BH124" s="84"/>
      <c r="BI124" s="85"/>
      <c r="BJ124" s="85"/>
      <c r="BK124" s="85"/>
      <c r="BL124" s="85"/>
      <c r="BM124" s="85"/>
      <c r="BN124" s="86"/>
      <c r="BO124" s="85"/>
      <c r="BP124" s="85"/>
      <c r="BQ124" s="85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  <c r="FQ124" s="84"/>
      <c r="FR124" s="84"/>
      <c r="FS124" s="84"/>
    </row>
    <row r="125" customFormat="false" ht="15" hidden="false" customHeight="false" outlineLevel="0" collapsed="false"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6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125"/>
      <c r="BB125" s="125"/>
      <c r="BH125" s="84"/>
      <c r="BI125" s="85"/>
      <c r="BJ125" s="85"/>
      <c r="BK125" s="85"/>
      <c r="BL125" s="85"/>
      <c r="BM125" s="85"/>
      <c r="BN125" s="86"/>
      <c r="BO125" s="85"/>
      <c r="BP125" s="85"/>
      <c r="BQ125" s="85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  <c r="FQ125" s="84"/>
      <c r="FR125" s="84"/>
      <c r="FS125" s="84"/>
    </row>
    <row r="126" customFormat="false" ht="15" hidden="false" customHeight="false" outlineLevel="0" collapsed="false"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6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125"/>
      <c r="BB126" s="125"/>
      <c r="BH126" s="84"/>
      <c r="BI126" s="85"/>
      <c r="BJ126" s="85"/>
      <c r="BK126" s="85"/>
      <c r="BL126" s="85"/>
      <c r="BM126" s="85"/>
      <c r="BN126" s="86"/>
      <c r="BO126" s="85"/>
      <c r="BP126" s="85"/>
      <c r="BQ126" s="85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  <c r="FQ126" s="84"/>
      <c r="FR126" s="84"/>
      <c r="FS126" s="84"/>
    </row>
    <row r="127" customFormat="false" ht="15" hidden="false" customHeight="false" outlineLevel="0" collapsed="false"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4"/>
      <c r="AB127" s="124"/>
      <c r="AC127" s="12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125"/>
      <c r="BB127" s="125"/>
      <c r="BH127" s="84"/>
      <c r="BI127" s="85"/>
      <c r="BJ127" s="85"/>
      <c r="BK127" s="85"/>
      <c r="BL127" s="85"/>
      <c r="BM127" s="85"/>
      <c r="BN127" s="86"/>
      <c r="BO127" s="85"/>
      <c r="BP127" s="85"/>
      <c r="BQ127" s="85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  <c r="FQ127" s="84"/>
      <c r="FR127" s="84"/>
      <c r="FS127" s="84"/>
    </row>
    <row r="128" customFormat="false" ht="15" hidden="false" customHeight="false" outlineLevel="0" collapsed="false"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4"/>
      <c r="AB128" s="124"/>
      <c r="AC128" s="12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125"/>
      <c r="BB128" s="125"/>
      <c r="BH128" s="84"/>
      <c r="BI128" s="85"/>
      <c r="BJ128" s="85"/>
      <c r="BK128" s="85"/>
      <c r="BL128" s="85"/>
      <c r="BM128" s="85"/>
      <c r="BN128" s="86"/>
      <c r="BO128" s="85"/>
      <c r="BP128" s="85"/>
      <c r="BQ128" s="85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  <c r="FQ128" s="84"/>
      <c r="FR128" s="84"/>
      <c r="FS128" s="84"/>
    </row>
    <row r="129" customFormat="false" ht="15" hidden="false" customHeight="false" outlineLevel="0" collapsed="false"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4"/>
      <c r="AB129" s="124"/>
      <c r="AC129" s="12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125"/>
      <c r="BB129" s="125"/>
      <c r="BH129" s="84"/>
      <c r="BI129" s="85"/>
      <c r="BJ129" s="85"/>
      <c r="BK129" s="85"/>
      <c r="BL129" s="85"/>
      <c r="BM129" s="85"/>
      <c r="BN129" s="86"/>
      <c r="BO129" s="85"/>
      <c r="BP129" s="85"/>
      <c r="BQ129" s="85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  <c r="FQ129" s="84"/>
      <c r="FR129" s="84"/>
      <c r="FS129" s="84"/>
    </row>
    <row r="130" customFormat="false" ht="15" hidden="false" customHeight="false" outlineLevel="0" collapsed="false"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4"/>
      <c r="AB130" s="124"/>
      <c r="AC130" s="12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125"/>
      <c r="BB130" s="125"/>
      <c r="BH130" s="84"/>
      <c r="BI130" s="85"/>
      <c r="BJ130" s="85"/>
      <c r="BK130" s="85"/>
      <c r="BL130" s="85"/>
      <c r="BM130" s="85"/>
      <c r="BN130" s="86"/>
      <c r="BO130" s="85"/>
      <c r="BP130" s="85"/>
      <c r="BQ130" s="85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  <c r="FQ130" s="84"/>
      <c r="FR130" s="84"/>
      <c r="FS130" s="84"/>
    </row>
    <row r="131" customFormat="false" ht="15" hidden="false" customHeight="false" outlineLevel="0" collapsed="false"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4"/>
      <c r="AB131" s="124"/>
      <c r="AC131" s="12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125"/>
      <c r="BB131" s="125"/>
      <c r="BH131" s="84"/>
      <c r="BI131" s="85"/>
      <c r="BJ131" s="85"/>
      <c r="BK131" s="85"/>
      <c r="BL131" s="85"/>
      <c r="BM131" s="85"/>
      <c r="BN131" s="86"/>
      <c r="BO131" s="85"/>
      <c r="BP131" s="85"/>
      <c r="BQ131" s="85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  <c r="FQ131" s="84"/>
      <c r="FR131" s="84"/>
      <c r="FS131" s="84"/>
    </row>
    <row r="132" customFormat="false" ht="15" hidden="false" customHeight="false" outlineLevel="0" collapsed="false"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4"/>
      <c r="AB132" s="124"/>
      <c r="AC132" s="12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125"/>
      <c r="BB132" s="125"/>
      <c r="BH132" s="84"/>
      <c r="BI132" s="85"/>
      <c r="BJ132" s="85"/>
      <c r="BK132" s="85"/>
      <c r="BL132" s="85"/>
      <c r="BM132" s="85"/>
      <c r="BN132" s="86"/>
      <c r="BO132" s="85"/>
      <c r="BP132" s="85"/>
      <c r="BQ132" s="85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  <c r="FQ132" s="84"/>
      <c r="FR132" s="84"/>
      <c r="FS132" s="84"/>
    </row>
    <row r="133" customFormat="false" ht="15" hidden="false" customHeight="false" outlineLevel="0" collapsed="false"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4"/>
      <c r="AB133" s="124"/>
      <c r="AC133" s="12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125"/>
      <c r="BB133" s="125"/>
      <c r="BH133" s="84"/>
      <c r="BI133" s="85"/>
      <c r="BJ133" s="85"/>
      <c r="BK133" s="85"/>
      <c r="BL133" s="85"/>
      <c r="BM133" s="85"/>
      <c r="BN133" s="86"/>
      <c r="BO133" s="85"/>
      <c r="BP133" s="85"/>
      <c r="BQ133" s="85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</row>
    <row r="134" customFormat="false" ht="15" hidden="false" customHeight="false" outlineLevel="0" collapsed="false"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4"/>
      <c r="AB134" s="124"/>
      <c r="AC134" s="12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125"/>
      <c r="BB134" s="125"/>
      <c r="BH134" s="84"/>
      <c r="BI134" s="85"/>
      <c r="BJ134" s="85"/>
      <c r="BK134" s="85"/>
      <c r="BL134" s="85"/>
      <c r="BM134" s="85"/>
      <c r="BN134" s="86"/>
      <c r="BO134" s="85"/>
      <c r="BP134" s="85"/>
      <c r="BQ134" s="85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  <c r="FQ134" s="84"/>
      <c r="FR134" s="84"/>
      <c r="FS134" s="84"/>
    </row>
    <row r="135" customFormat="false" ht="15" hidden="false" customHeight="false" outlineLevel="0" collapsed="false"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4"/>
      <c r="AB135" s="124"/>
      <c r="AC135" s="12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125"/>
      <c r="BB135" s="125"/>
      <c r="BH135" s="84"/>
      <c r="BI135" s="85"/>
      <c r="BJ135" s="85"/>
      <c r="BK135" s="85"/>
      <c r="BL135" s="85"/>
      <c r="BM135" s="85"/>
      <c r="BN135" s="86"/>
      <c r="BO135" s="85"/>
      <c r="BP135" s="85"/>
      <c r="BQ135" s="85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  <c r="FQ135" s="84"/>
      <c r="FR135" s="84"/>
      <c r="FS135" s="84"/>
    </row>
    <row r="136" customFormat="false" ht="15" hidden="false" customHeight="false" outlineLevel="0" collapsed="false"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4"/>
      <c r="AB136" s="124"/>
      <c r="AC136" s="12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125"/>
      <c r="BB136" s="125"/>
      <c r="BH136" s="84"/>
      <c r="BI136" s="85"/>
      <c r="BJ136" s="85"/>
      <c r="BK136" s="85"/>
      <c r="BL136" s="85"/>
      <c r="BM136" s="85"/>
      <c r="BN136" s="86"/>
      <c r="BO136" s="85"/>
      <c r="BP136" s="85"/>
      <c r="BQ136" s="85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  <c r="FQ136" s="84"/>
      <c r="FR136" s="84"/>
      <c r="FS136" s="84"/>
    </row>
    <row r="137" customFormat="false" ht="15" hidden="false" customHeight="false" outlineLevel="0" collapsed="false"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4"/>
      <c r="AB137" s="124"/>
      <c r="AC137" s="12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125"/>
      <c r="BB137" s="125"/>
      <c r="BH137" s="84"/>
      <c r="BI137" s="85"/>
      <c r="BJ137" s="85"/>
      <c r="BK137" s="85"/>
      <c r="BL137" s="85"/>
      <c r="BM137" s="85"/>
      <c r="BN137" s="86"/>
      <c r="BO137" s="85"/>
      <c r="BP137" s="85"/>
      <c r="BQ137" s="85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  <c r="FQ137" s="84"/>
      <c r="FR137" s="84"/>
      <c r="FS137" s="84"/>
    </row>
    <row r="138" customFormat="false" ht="15" hidden="false" customHeight="false" outlineLevel="0" collapsed="false"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4"/>
      <c r="AB138" s="124"/>
      <c r="AC138" s="12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125"/>
      <c r="BB138" s="125"/>
      <c r="BH138" s="84"/>
      <c r="BI138" s="85"/>
      <c r="BJ138" s="85"/>
      <c r="BK138" s="85"/>
      <c r="BL138" s="85"/>
      <c r="BM138" s="85"/>
      <c r="BN138" s="86"/>
      <c r="BO138" s="85"/>
      <c r="BP138" s="85"/>
      <c r="BQ138" s="85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  <c r="FQ138" s="84"/>
      <c r="FR138" s="84"/>
      <c r="FS138" s="84"/>
    </row>
    <row r="139" customFormat="false" ht="15" hidden="false" customHeight="false" outlineLevel="0" collapsed="false"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4"/>
      <c r="AB139" s="124"/>
      <c r="AC139" s="12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125"/>
      <c r="BB139" s="125"/>
      <c r="BH139" s="84"/>
      <c r="BI139" s="85"/>
      <c r="BJ139" s="85"/>
      <c r="BK139" s="85"/>
      <c r="BL139" s="85"/>
      <c r="BM139" s="85"/>
      <c r="BN139" s="86"/>
      <c r="BO139" s="85"/>
      <c r="BP139" s="85"/>
      <c r="BQ139" s="85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  <c r="FQ139" s="84"/>
      <c r="FR139" s="84"/>
      <c r="FS139" s="84"/>
    </row>
    <row r="140" customFormat="false" ht="15" hidden="false" customHeight="false" outlineLevel="0" collapsed="false"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4"/>
      <c r="AB140" s="124"/>
      <c r="AC140" s="12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125"/>
      <c r="BB140" s="125"/>
      <c r="BH140" s="84"/>
      <c r="BI140" s="85"/>
      <c r="BJ140" s="85"/>
      <c r="BK140" s="85"/>
      <c r="BL140" s="85"/>
      <c r="BM140" s="85"/>
      <c r="BN140" s="86"/>
      <c r="BO140" s="85"/>
      <c r="BP140" s="85"/>
      <c r="BQ140" s="85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</row>
    <row r="141" customFormat="false" ht="15" hidden="false" customHeight="false" outlineLevel="0" collapsed="false"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4"/>
      <c r="AB141" s="124"/>
      <c r="AC141" s="12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125"/>
      <c r="BB141" s="125"/>
      <c r="BH141" s="84"/>
      <c r="BI141" s="85"/>
      <c r="BJ141" s="85"/>
      <c r="BK141" s="85"/>
      <c r="BL141" s="85"/>
      <c r="BM141" s="85"/>
      <c r="BN141" s="85"/>
      <c r="BO141" s="85"/>
      <c r="BP141" s="85"/>
      <c r="BQ141" s="85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</row>
    <row r="142" customFormat="false" ht="15" hidden="false" customHeight="false" outlineLevel="0" collapsed="false"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4"/>
      <c r="AB142" s="124"/>
      <c r="AC142" s="12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125"/>
      <c r="BB142" s="125"/>
      <c r="BH142" s="84"/>
      <c r="BI142" s="85"/>
      <c r="BJ142" s="85"/>
      <c r="BK142" s="85"/>
      <c r="BL142" s="85"/>
      <c r="BM142" s="85"/>
      <c r="BN142" s="85"/>
      <c r="BO142" s="85"/>
      <c r="BP142" s="85"/>
      <c r="BQ142" s="85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  <c r="FQ142" s="84"/>
      <c r="FR142" s="84"/>
      <c r="FS142" s="84"/>
    </row>
    <row r="143" customFormat="false" ht="15" hidden="false" customHeight="false" outlineLevel="0" collapsed="false"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4"/>
      <c r="AB143" s="124"/>
      <c r="AC143" s="12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125"/>
      <c r="BB143" s="125"/>
      <c r="BH143" s="84"/>
      <c r="BI143" s="85"/>
      <c r="BJ143" s="85"/>
      <c r="BK143" s="85"/>
      <c r="BL143" s="85"/>
      <c r="BM143" s="85"/>
      <c r="BN143" s="85"/>
      <c r="BO143" s="85"/>
      <c r="BP143" s="85"/>
      <c r="BQ143" s="85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  <c r="FQ143" s="84"/>
      <c r="FR143" s="84"/>
      <c r="FS143" s="84"/>
    </row>
    <row r="144" customFormat="false" ht="15" hidden="false" customHeight="false" outlineLevel="0" collapsed="false"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4"/>
      <c r="AB144" s="124"/>
      <c r="AC144" s="12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125"/>
      <c r="BB144" s="125"/>
      <c r="BH144" s="84"/>
      <c r="BI144" s="85"/>
      <c r="BJ144" s="85"/>
      <c r="BK144" s="85"/>
      <c r="BL144" s="85"/>
      <c r="BM144" s="85"/>
      <c r="BN144" s="85"/>
      <c r="BO144" s="85"/>
      <c r="BP144" s="85"/>
      <c r="BQ144" s="85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  <c r="FQ144" s="84"/>
      <c r="FR144" s="84"/>
      <c r="FS144" s="84"/>
    </row>
    <row r="145" customFormat="false" ht="15" hidden="false" customHeight="false" outlineLevel="0" collapsed="false"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4"/>
      <c r="AB145" s="124"/>
      <c r="AC145" s="12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125"/>
      <c r="BB145" s="125"/>
      <c r="BH145" s="84"/>
      <c r="BI145" s="85"/>
      <c r="BJ145" s="85"/>
      <c r="BK145" s="85"/>
      <c r="BL145" s="85"/>
      <c r="BM145" s="85"/>
      <c r="BN145" s="85"/>
      <c r="BO145" s="85"/>
      <c r="BP145" s="85"/>
      <c r="BQ145" s="85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</row>
    <row r="146" customFormat="false" ht="15" hidden="false" customHeight="false" outlineLevel="0" collapsed="false"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4"/>
      <c r="AB146" s="124"/>
      <c r="AC146" s="12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125"/>
      <c r="BB146" s="125"/>
      <c r="BH146" s="84"/>
      <c r="BI146" s="85"/>
      <c r="BJ146" s="85"/>
      <c r="BK146" s="85"/>
      <c r="BL146" s="85"/>
      <c r="BM146" s="85"/>
      <c r="BN146" s="85"/>
      <c r="BO146" s="85"/>
      <c r="BP146" s="85"/>
      <c r="BQ146" s="85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</row>
    <row r="147" customFormat="false" ht="15" hidden="false" customHeight="false" outlineLevel="0" collapsed="false"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4"/>
      <c r="AB147" s="124"/>
      <c r="AC147" s="12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125"/>
      <c r="BB147" s="125"/>
      <c r="BH147" s="84"/>
      <c r="BI147" s="85"/>
      <c r="BJ147" s="85"/>
      <c r="BK147" s="85"/>
      <c r="BL147" s="85"/>
      <c r="BM147" s="85"/>
      <c r="BN147" s="85"/>
      <c r="BO147" s="85"/>
      <c r="BP147" s="85"/>
      <c r="BQ147" s="85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  <c r="FQ147" s="84"/>
      <c r="FR147" s="84"/>
      <c r="FS147" s="84"/>
    </row>
    <row r="148" customFormat="false" ht="15" hidden="false" customHeight="false" outlineLevel="0" collapsed="false"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4"/>
      <c r="AB148" s="124"/>
      <c r="AC148" s="12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125"/>
      <c r="BB148" s="125"/>
      <c r="BH148" s="84"/>
      <c r="BI148" s="85"/>
      <c r="BJ148" s="85"/>
      <c r="BK148" s="85"/>
      <c r="BL148" s="85"/>
      <c r="BM148" s="85"/>
      <c r="BN148" s="85"/>
      <c r="BO148" s="85"/>
      <c r="BP148" s="85"/>
      <c r="BQ148" s="85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  <c r="FQ148" s="84"/>
      <c r="FR148" s="84"/>
      <c r="FS148" s="84"/>
    </row>
    <row r="149" customFormat="false" ht="15" hidden="false" customHeight="false" outlineLevel="0" collapsed="false"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4"/>
      <c r="AB149" s="124"/>
      <c r="AC149" s="12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125"/>
      <c r="BB149" s="125"/>
      <c r="BH149" s="84"/>
      <c r="BI149" s="85"/>
      <c r="BJ149" s="85"/>
      <c r="BK149" s="85"/>
      <c r="BL149" s="85"/>
      <c r="BM149" s="85"/>
      <c r="BN149" s="85"/>
      <c r="BO149" s="85"/>
      <c r="BP149" s="85"/>
      <c r="BQ149" s="85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  <c r="FQ149" s="84"/>
      <c r="FR149" s="84"/>
      <c r="FS149" s="84"/>
    </row>
    <row r="150" customFormat="false" ht="15" hidden="false" customHeight="false" outlineLevel="0" collapsed="false"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4"/>
      <c r="AB150" s="124"/>
      <c r="AC150" s="12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125"/>
      <c r="BB150" s="125"/>
      <c r="BH150" s="84"/>
      <c r="BI150" s="85"/>
      <c r="BJ150" s="85"/>
      <c r="BK150" s="85"/>
      <c r="BL150" s="85"/>
      <c r="BM150" s="85"/>
      <c r="BN150" s="85"/>
      <c r="BO150" s="85"/>
      <c r="BP150" s="85"/>
      <c r="BQ150" s="85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  <c r="FQ150" s="84"/>
      <c r="FR150" s="84"/>
      <c r="FS150" s="84"/>
    </row>
    <row r="151" customFormat="false" ht="15" hidden="false" customHeight="false" outlineLevel="0" collapsed="false"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4"/>
      <c r="AB151" s="124"/>
      <c r="AC151" s="12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125"/>
      <c r="BB151" s="125"/>
      <c r="BH151" s="84"/>
      <c r="BI151" s="85"/>
      <c r="BJ151" s="85"/>
      <c r="BK151" s="85"/>
      <c r="BL151" s="85"/>
      <c r="BM151" s="85"/>
      <c r="BN151" s="85"/>
      <c r="BO151" s="85"/>
      <c r="BP151" s="85"/>
      <c r="BQ151" s="85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  <c r="FQ151" s="84"/>
      <c r="FR151" s="84"/>
      <c r="FS151" s="84"/>
    </row>
    <row r="152" customFormat="false" ht="15" hidden="false" customHeight="false" outlineLevel="0" collapsed="false"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4"/>
      <c r="AB152" s="124"/>
      <c r="AC152" s="12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125"/>
      <c r="BB152" s="125"/>
      <c r="BH152" s="84"/>
      <c r="BI152" s="85"/>
      <c r="BJ152" s="85"/>
      <c r="BK152" s="85"/>
      <c r="BL152" s="85"/>
      <c r="BM152" s="85"/>
      <c r="BN152" s="85"/>
      <c r="BO152" s="85"/>
      <c r="BP152" s="85"/>
      <c r="BQ152" s="85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  <c r="FQ152" s="84"/>
      <c r="FR152" s="84"/>
      <c r="FS152" s="84"/>
    </row>
    <row r="153" customFormat="false" ht="15" hidden="false" customHeight="false" outlineLevel="0" collapsed="false"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4"/>
      <c r="AB153" s="124"/>
      <c r="AC153" s="12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125"/>
      <c r="BB153" s="125"/>
      <c r="BH153" s="84"/>
      <c r="BI153" s="85"/>
      <c r="BJ153" s="85"/>
      <c r="BK153" s="85"/>
      <c r="BL153" s="85"/>
      <c r="BM153" s="85"/>
      <c r="BN153" s="85"/>
      <c r="BO153" s="85"/>
      <c r="BP153" s="85"/>
      <c r="BQ153" s="85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  <c r="FQ153" s="84"/>
      <c r="FR153" s="84"/>
      <c r="FS153" s="84"/>
    </row>
    <row r="154" customFormat="false" ht="15" hidden="false" customHeight="false" outlineLevel="0" collapsed="false"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4"/>
      <c r="AB154" s="124"/>
      <c r="AC154" s="12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125"/>
      <c r="BB154" s="125"/>
      <c r="BH154" s="84"/>
      <c r="BI154" s="85"/>
      <c r="BJ154" s="85"/>
      <c r="BK154" s="85"/>
      <c r="BL154" s="85"/>
      <c r="BM154" s="85"/>
      <c r="BN154" s="85"/>
      <c r="BO154" s="85"/>
      <c r="BP154" s="85"/>
      <c r="BQ154" s="85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  <c r="FQ154" s="84"/>
      <c r="FR154" s="84"/>
      <c r="FS154" s="84"/>
    </row>
    <row r="155" customFormat="false" ht="15" hidden="false" customHeight="false" outlineLevel="0" collapsed="false"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4"/>
      <c r="AB155" s="124"/>
      <c r="AC155" s="12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125"/>
      <c r="BB155" s="125"/>
      <c r="BH155" s="84"/>
      <c r="BI155" s="85"/>
      <c r="BJ155" s="85"/>
      <c r="BK155" s="85"/>
      <c r="BL155" s="85"/>
      <c r="BM155" s="85"/>
      <c r="BN155" s="85"/>
      <c r="BO155" s="85"/>
      <c r="BP155" s="85"/>
      <c r="BQ155" s="85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  <c r="FQ155" s="84"/>
      <c r="FR155" s="84"/>
      <c r="FS155" s="84"/>
    </row>
    <row r="156" customFormat="false" ht="15" hidden="false" customHeight="false" outlineLevel="0" collapsed="false"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4"/>
      <c r="AB156" s="124"/>
      <c r="AC156" s="12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125"/>
      <c r="BB156" s="125"/>
      <c r="BH156" s="84"/>
      <c r="BI156" s="85"/>
      <c r="BJ156" s="85"/>
      <c r="BK156" s="85"/>
      <c r="BL156" s="85"/>
      <c r="BM156" s="85"/>
      <c r="BN156" s="85"/>
      <c r="BO156" s="85"/>
      <c r="BP156" s="85"/>
      <c r="BQ156" s="85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  <c r="FQ156" s="84"/>
      <c r="FR156" s="84"/>
      <c r="FS156" s="84"/>
    </row>
    <row r="157" customFormat="false" ht="15" hidden="false" customHeight="false" outlineLevel="0" collapsed="false"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4"/>
      <c r="AB157" s="124"/>
      <c r="AC157" s="12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125"/>
      <c r="BB157" s="125"/>
      <c r="BH157" s="84"/>
      <c r="BI157" s="85"/>
      <c r="BJ157" s="85"/>
      <c r="BK157" s="85"/>
      <c r="BL157" s="85"/>
      <c r="BM157" s="85"/>
      <c r="BN157" s="85"/>
      <c r="BO157" s="85"/>
      <c r="BP157" s="85"/>
      <c r="BQ157" s="85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</row>
    <row r="158" customFormat="false" ht="15" hidden="false" customHeight="false" outlineLevel="0" collapsed="false"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4"/>
      <c r="AB158" s="124"/>
      <c r="AC158" s="12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125"/>
      <c r="BB158" s="125"/>
      <c r="BH158" s="84"/>
      <c r="BI158" s="85"/>
      <c r="BJ158" s="85"/>
      <c r="BK158" s="85"/>
      <c r="BL158" s="85"/>
      <c r="BM158" s="85"/>
      <c r="BN158" s="85"/>
      <c r="BO158" s="85"/>
      <c r="BP158" s="85"/>
      <c r="BQ158" s="85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  <c r="FQ158" s="84"/>
      <c r="FR158" s="84"/>
      <c r="FS158" s="84"/>
    </row>
    <row r="159" customFormat="false" ht="15" hidden="false" customHeight="false" outlineLevel="0" collapsed="false"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4"/>
      <c r="AB159" s="124"/>
      <c r="AC159" s="12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125"/>
      <c r="BB159" s="125"/>
      <c r="BH159" s="84"/>
      <c r="BI159" s="85"/>
      <c r="BJ159" s="85"/>
      <c r="BK159" s="85"/>
      <c r="BL159" s="85"/>
      <c r="BM159" s="85"/>
      <c r="BN159" s="85"/>
      <c r="BO159" s="85"/>
      <c r="BP159" s="85"/>
      <c r="BQ159" s="85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  <c r="FQ159" s="84"/>
      <c r="FR159" s="84"/>
      <c r="FS159" s="84"/>
    </row>
    <row r="160" customFormat="false" ht="15" hidden="false" customHeight="false" outlineLevel="0" collapsed="false"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4"/>
      <c r="AB160" s="124"/>
      <c r="AC160" s="12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125"/>
      <c r="BB160" s="125"/>
      <c r="BH160" s="84"/>
      <c r="BI160" s="85"/>
      <c r="BJ160" s="85"/>
      <c r="BK160" s="85"/>
      <c r="BL160" s="85"/>
      <c r="BM160" s="85"/>
      <c r="BN160" s="85"/>
      <c r="BO160" s="85"/>
      <c r="BP160" s="85"/>
      <c r="BQ160" s="85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</row>
    <row r="161" customFormat="false" ht="15" hidden="false" customHeight="false" outlineLevel="0" collapsed="false"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4"/>
      <c r="AB161" s="124"/>
      <c r="AC161" s="12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125"/>
      <c r="BB161" s="125"/>
      <c r="BH161" s="84"/>
      <c r="BI161" s="85"/>
      <c r="BJ161" s="85"/>
      <c r="BK161" s="85"/>
      <c r="BL161" s="85"/>
      <c r="BM161" s="85"/>
      <c r="BN161" s="85"/>
      <c r="BO161" s="85"/>
      <c r="BP161" s="85"/>
      <c r="BQ161" s="85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  <c r="FQ161" s="84"/>
      <c r="FR161" s="84"/>
      <c r="FS161" s="84"/>
    </row>
    <row r="162" customFormat="false" ht="15" hidden="false" customHeight="false" outlineLevel="0" collapsed="false"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4"/>
      <c r="AB162" s="124"/>
      <c r="AC162" s="12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125"/>
      <c r="BB162" s="125"/>
      <c r="BH162" s="84"/>
      <c r="BI162" s="85"/>
      <c r="BJ162" s="85"/>
      <c r="BK162" s="85"/>
      <c r="BL162" s="85"/>
      <c r="BM162" s="85"/>
      <c r="BN162" s="85"/>
      <c r="BO162" s="85"/>
      <c r="BP162" s="85"/>
      <c r="BQ162" s="85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  <c r="FQ162" s="84"/>
      <c r="FR162" s="84"/>
      <c r="FS162" s="84"/>
    </row>
    <row r="163" customFormat="false" ht="15" hidden="false" customHeight="false" outlineLevel="0" collapsed="false"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4"/>
      <c r="AB163" s="124"/>
      <c r="AC163" s="12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125"/>
      <c r="BB163" s="125"/>
      <c r="BH163" s="84"/>
      <c r="BI163" s="85"/>
      <c r="BJ163" s="85"/>
      <c r="BK163" s="85"/>
      <c r="BL163" s="85"/>
      <c r="BM163" s="85"/>
      <c r="BN163" s="85"/>
      <c r="BO163" s="85"/>
      <c r="BP163" s="85"/>
      <c r="BQ163" s="85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  <c r="FQ163" s="84"/>
      <c r="FR163" s="84"/>
      <c r="FS163" s="84"/>
    </row>
    <row r="164" customFormat="false" ht="15" hidden="false" customHeight="false" outlineLevel="0" collapsed="false">
      <c r="C164" s="125"/>
      <c r="D164" s="84"/>
      <c r="E164" s="84"/>
      <c r="F164" s="84"/>
      <c r="G164" s="84"/>
      <c r="H164" s="125"/>
      <c r="I164" s="84"/>
      <c r="J164" s="84"/>
      <c r="K164" s="84"/>
      <c r="L164" s="84"/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4"/>
      <c r="AB164" s="124"/>
      <c r="AC164" s="12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125"/>
      <c r="BB164" s="125"/>
      <c r="BH164" s="84"/>
      <c r="BI164" s="85"/>
      <c r="BJ164" s="85"/>
      <c r="BK164" s="85"/>
      <c r="BL164" s="85"/>
      <c r="BM164" s="85"/>
      <c r="BN164" s="85"/>
      <c r="BO164" s="85"/>
      <c r="BP164" s="85"/>
      <c r="BQ164" s="85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  <c r="FQ164" s="84"/>
      <c r="FR164" s="84"/>
      <c r="FS164" s="84"/>
    </row>
    <row r="165" customFormat="false" ht="15" hidden="false" customHeight="false" outlineLevel="0" collapsed="false">
      <c r="C165" s="125"/>
      <c r="D165" s="84"/>
      <c r="E165" s="84"/>
      <c r="F165" s="84"/>
      <c r="G165" s="84"/>
      <c r="H165" s="125"/>
      <c r="I165" s="84"/>
      <c r="J165" s="84"/>
      <c r="K165" s="84"/>
      <c r="L165" s="84"/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4"/>
      <c r="AB165" s="124"/>
      <c r="AC165" s="12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125"/>
      <c r="BB165" s="125"/>
      <c r="BH165" s="84"/>
      <c r="BI165" s="85"/>
      <c r="BJ165" s="85"/>
      <c r="BK165" s="85"/>
      <c r="BL165" s="85"/>
      <c r="BM165" s="85"/>
      <c r="BN165" s="85"/>
      <c r="BO165" s="85"/>
      <c r="BP165" s="85"/>
      <c r="BQ165" s="85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  <c r="FQ165" s="84"/>
      <c r="FR165" s="84"/>
      <c r="FS165" s="84"/>
    </row>
    <row r="166" customFormat="false" ht="15" hidden="false" customHeight="false" outlineLevel="0" collapsed="false">
      <c r="C166" s="125"/>
      <c r="D166" s="84"/>
      <c r="E166" s="84"/>
      <c r="F166" s="84"/>
      <c r="G166" s="84"/>
      <c r="H166" s="125"/>
      <c r="I166" s="84"/>
      <c r="J166" s="84"/>
      <c r="K166" s="84"/>
      <c r="L166" s="84"/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4"/>
      <c r="AB166" s="124"/>
      <c r="AC166" s="12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125"/>
      <c r="BB166" s="125"/>
      <c r="BH166" s="84"/>
      <c r="BI166" s="85"/>
      <c r="BJ166" s="85"/>
      <c r="BK166" s="85"/>
      <c r="BL166" s="85"/>
      <c r="BM166" s="85"/>
      <c r="BN166" s="85"/>
      <c r="BO166" s="85"/>
      <c r="BP166" s="85"/>
      <c r="BQ166" s="85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  <c r="FQ166" s="84"/>
      <c r="FR166" s="84"/>
      <c r="FS166" s="84"/>
    </row>
    <row r="167" customFormat="false" ht="15" hidden="false" customHeight="false" outlineLevel="0" collapsed="false">
      <c r="C167" s="125"/>
      <c r="D167" s="84"/>
      <c r="E167" s="84"/>
      <c r="F167" s="84"/>
      <c r="G167" s="84"/>
      <c r="H167" s="125"/>
      <c r="I167" s="84"/>
      <c r="J167" s="84"/>
      <c r="K167" s="84"/>
      <c r="L167" s="84"/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4"/>
      <c r="AB167" s="124"/>
      <c r="AC167" s="12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125"/>
      <c r="BB167" s="125"/>
      <c r="BH167" s="84"/>
      <c r="BI167" s="85"/>
      <c r="BJ167" s="85"/>
      <c r="BK167" s="85"/>
      <c r="BL167" s="85"/>
      <c r="BM167" s="85"/>
      <c r="BN167" s="85"/>
      <c r="BO167" s="85"/>
      <c r="BP167" s="85"/>
      <c r="BQ167" s="85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  <c r="FQ167" s="84"/>
      <c r="FR167" s="84"/>
      <c r="FS167" s="84"/>
    </row>
    <row r="168" customFormat="false" ht="15" hidden="false" customHeight="false" outlineLevel="0" collapsed="false">
      <c r="C168" s="125"/>
      <c r="D168" s="84"/>
      <c r="E168" s="84"/>
      <c r="F168" s="84"/>
      <c r="G168" s="84"/>
      <c r="H168" s="125"/>
      <c r="I168" s="84"/>
      <c r="J168" s="84"/>
      <c r="K168" s="84"/>
      <c r="L168" s="84"/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4"/>
      <c r="AB168" s="124"/>
      <c r="AC168" s="12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125"/>
      <c r="BB168" s="125"/>
      <c r="BH168" s="84"/>
      <c r="BI168" s="85"/>
      <c r="BJ168" s="85"/>
      <c r="BK168" s="85"/>
      <c r="BL168" s="85"/>
      <c r="BM168" s="85"/>
      <c r="BN168" s="85"/>
      <c r="BO168" s="85"/>
      <c r="BP168" s="85"/>
      <c r="BQ168" s="85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  <c r="FQ168" s="84"/>
      <c r="FR168" s="84"/>
      <c r="FS168" s="84"/>
    </row>
    <row r="169" customFormat="false" ht="15" hidden="false" customHeight="false" outlineLevel="0" collapsed="false">
      <c r="C169" s="125"/>
      <c r="D169" s="84"/>
      <c r="E169" s="84"/>
      <c r="F169" s="84"/>
      <c r="G169" s="84"/>
      <c r="H169" s="125"/>
      <c r="I169" s="84"/>
      <c r="J169" s="84"/>
      <c r="K169" s="84"/>
      <c r="L169" s="84"/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4"/>
      <c r="AB169" s="124"/>
      <c r="AC169" s="12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125"/>
      <c r="BB169" s="125"/>
      <c r="BH169" s="84"/>
      <c r="BI169" s="85"/>
      <c r="BJ169" s="85"/>
      <c r="BK169" s="85"/>
      <c r="BL169" s="85"/>
      <c r="BM169" s="85"/>
      <c r="BN169" s="85"/>
      <c r="BO169" s="85"/>
      <c r="BP169" s="85"/>
      <c r="BQ169" s="85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  <c r="FQ169" s="84"/>
      <c r="FR169" s="84"/>
      <c r="FS169" s="84"/>
    </row>
    <row r="170" customFormat="false" ht="15" hidden="false" customHeight="false" outlineLevel="0" collapsed="false">
      <c r="C170" s="125"/>
      <c r="D170" s="84"/>
      <c r="E170" s="84"/>
      <c r="F170" s="84"/>
      <c r="G170" s="84"/>
      <c r="H170" s="125"/>
      <c r="I170" s="84"/>
      <c r="J170" s="84"/>
      <c r="K170" s="84"/>
      <c r="L170" s="84"/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4"/>
      <c r="AB170" s="124"/>
      <c r="AC170" s="12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125"/>
      <c r="BB170" s="125"/>
      <c r="BH170" s="84"/>
      <c r="BI170" s="85"/>
      <c r="BJ170" s="85"/>
      <c r="BK170" s="85"/>
      <c r="BL170" s="85"/>
      <c r="BM170" s="85"/>
      <c r="BN170" s="85"/>
      <c r="BO170" s="85"/>
      <c r="BP170" s="85"/>
      <c r="BQ170" s="85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  <c r="FQ170" s="84"/>
      <c r="FR170" s="84"/>
      <c r="FS170" s="84"/>
    </row>
    <row r="171" customFormat="false" ht="15" hidden="false" customHeight="false" outlineLevel="0" collapsed="false">
      <c r="C171" s="125"/>
      <c r="D171" s="84"/>
      <c r="E171" s="84"/>
      <c r="F171" s="84"/>
      <c r="G171" s="84"/>
      <c r="H171" s="125"/>
      <c r="I171" s="84"/>
      <c r="J171" s="84"/>
      <c r="K171" s="84"/>
      <c r="L171" s="84"/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4"/>
      <c r="AB171" s="124"/>
      <c r="AC171" s="12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125"/>
      <c r="BB171" s="125"/>
      <c r="BH171" s="84"/>
      <c r="BI171" s="85"/>
      <c r="BJ171" s="85"/>
      <c r="BK171" s="85"/>
      <c r="BL171" s="85"/>
      <c r="BM171" s="85"/>
      <c r="BN171" s="85"/>
      <c r="BO171" s="85"/>
      <c r="BP171" s="85"/>
      <c r="BQ171" s="85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  <c r="FQ171" s="84"/>
      <c r="FR171" s="84"/>
      <c r="FS171" s="84"/>
    </row>
    <row r="172" customFormat="false" ht="15" hidden="false" customHeight="false" outlineLevel="0" collapsed="false"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4"/>
      <c r="AB172" s="124"/>
      <c r="AC172" s="12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125"/>
      <c r="BB172" s="125"/>
      <c r="BH172" s="84"/>
      <c r="BI172" s="85"/>
      <c r="BJ172" s="85"/>
      <c r="BK172" s="85"/>
      <c r="BL172" s="85"/>
      <c r="BM172" s="85"/>
      <c r="BN172" s="85"/>
      <c r="BO172" s="85"/>
      <c r="BP172" s="85"/>
      <c r="BQ172" s="85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  <c r="FQ172" s="84"/>
      <c r="FR172" s="84"/>
      <c r="FS172" s="84"/>
    </row>
    <row r="173" customFormat="false" ht="15" hidden="false" customHeight="false" outlineLevel="0" collapsed="false"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4"/>
      <c r="AB173" s="124"/>
      <c r="AC173" s="12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125"/>
      <c r="BB173" s="125"/>
      <c r="BH173" s="84"/>
      <c r="BI173" s="85"/>
      <c r="BJ173" s="85"/>
      <c r="BK173" s="85"/>
      <c r="BL173" s="85"/>
      <c r="BM173" s="85"/>
      <c r="BN173" s="85"/>
      <c r="BO173" s="85"/>
      <c r="BP173" s="85"/>
      <c r="BQ173" s="85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  <c r="FQ173" s="84"/>
      <c r="FR173" s="84"/>
      <c r="FS173" s="84"/>
    </row>
    <row r="174" customFormat="false" ht="15" hidden="false" customHeight="false" outlineLevel="0" collapsed="false"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4"/>
      <c r="AB174" s="124"/>
      <c r="AC174" s="12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125"/>
      <c r="BB174" s="125"/>
      <c r="BH174" s="84"/>
      <c r="BI174" s="85"/>
      <c r="BJ174" s="85"/>
      <c r="BK174" s="85"/>
      <c r="BL174" s="85"/>
      <c r="BM174" s="85"/>
      <c r="BN174" s="85"/>
      <c r="BO174" s="85"/>
      <c r="BP174" s="85"/>
      <c r="BQ174" s="85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  <c r="FQ174" s="84"/>
      <c r="FR174" s="84"/>
      <c r="FS174" s="84"/>
    </row>
    <row r="175" customFormat="false" ht="15" hidden="false" customHeight="false" outlineLevel="0" collapsed="false"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4"/>
      <c r="AB175" s="124"/>
      <c r="AC175" s="12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125"/>
      <c r="BB175" s="125"/>
      <c r="BH175" s="84"/>
      <c r="BI175" s="85"/>
      <c r="BJ175" s="85"/>
      <c r="BK175" s="85"/>
      <c r="BL175" s="85"/>
      <c r="BM175" s="85"/>
      <c r="BN175" s="85"/>
      <c r="BO175" s="85"/>
      <c r="BP175" s="85"/>
      <c r="BQ175" s="85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  <c r="FQ175" s="84"/>
      <c r="FR175" s="84"/>
      <c r="FS175" s="84"/>
    </row>
    <row r="176" customFormat="false" ht="15" hidden="false" customHeight="false" outlineLevel="0" collapsed="false"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4"/>
      <c r="AB176" s="124"/>
      <c r="AC176" s="12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125"/>
      <c r="BB176" s="125"/>
      <c r="BH176" s="84"/>
      <c r="BI176" s="85"/>
      <c r="BJ176" s="85"/>
      <c r="BK176" s="85"/>
      <c r="BL176" s="85"/>
      <c r="BM176" s="85"/>
      <c r="BN176" s="85"/>
      <c r="BO176" s="85"/>
      <c r="BP176" s="85"/>
      <c r="BQ176" s="85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</row>
    <row r="177" customFormat="false" ht="15" hidden="false" customHeight="false" outlineLevel="0" collapsed="false"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4"/>
      <c r="AB177" s="124"/>
      <c r="AC177" s="12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125"/>
      <c r="BB177" s="125"/>
      <c r="BH177" s="84"/>
      <c r="BI177" s="85"/>
      <c r="BJ177" s="85"/>
      <c r="BK177" s="85"/>
      <c r="BL177" s="85"/>
      <c r="BM177" s="85"/>
      <c r="BN177" s="85"/>
      <c r="BO177" s="85"/>
      <c r="BP177" s="85"/>
      <c r="BQ177" s="85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  <c r="FQ177" s="84"/>
      <c r="FR177" s="84"/>
      <c r="FS177" s="84"/>
    </row>
    <row r="178" customFormat="false" ht="15" hidden="false" customHeight="false" outlineLevel="0" collapsed="false"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4"/>
      <c r="AB178" s="124"/>
      <c r="AC178" s="12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125"/>
      <c r="BB178" s="125"/>
      <c r="BH178" s="84"/>
      <c r="BI178" s="85"/>
      <c r="BJ178" s="85"/>
      <c r="BK178" s="85"/>
      <c r="BL178" s="85"/>
      <c r="BM178" s="85"/>
      <c r="BN178" s="85"/>
      <c r="BO178" s="85"/>
      <c r="BP178" s="85"/>
      <c r="BQ178" s="85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  <c r="FQ178" s="84"/>
      <c r="FR178" s="84"/>
      <c r="FS178" s="84"/>
    </row>
    <row r="179" customFormat="false" ht="15" hidden="false" customHeight="false" outlineLevel="0" collapsed="false"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4"/>
      <c r="AB179" s="124"/>
      <c r="AC179" s="12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125"/>
      <c r="BB179" s="125"/>
      <c r="BH179" s="84"/>
      <c r="BI179" s="85"/>
      <c r="BJ179" s="85"/>
      <c r="BK179" s="85"/>
      <c r="BL179" s="85"/>
      <c r="BM179" s="85"/>
      <c r="BN179" s="85"/>
      <c r="BO179" s="85"/>
      <c r="BP179" s="85"/>
      <c r="BQ179" s="85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  <c r="FQ179" s="84"/>
      <c r="FR179" s="84"/>
      <c r="FS179" s="84"/>
    </row>
    <row r="180" customFormat="false" ht="15" hidden="false" customHeight="false" outlineLevel="0" collapsed="false"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4"/>
      <c r="AB180" s="124"/>
      <c r="AC180" s="12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125"/>
      <c r="BB180" s="125"/>
      <c r="BH180" s="84"/>
      <c r="BI180" s="85"/>
      <c r="BJ180" s="85"/>
      <c r="BK180" s="85"/>
      <c r="BL180" s="85"/>
      <c r="BM180" s="85"/>
      <c r="BN180" s="85"/>
      <c r="BO180" s="85"/>
      <c r="BP180" s="85"/>
      <c r="BQ180" s="85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</row>
    <row r="181" customFormat="false" ht="15" hidden="false" customHeight="false" outlineLevel="0" collapsed="false"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4"/>
      <c r="AB181" s="124"/>
      <c r="AC181" s="12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125"/>
      <c r="BB181" s="125"/>
      <c r="BH181" s="84"/>
      <c r="BI181" s="85"/>
      <c r="BJ181" s="85"/>
      <c r="BK181" s="85"/>
      <c r="BL181" s="85"/>
      <c r="BM181" s="85"/>
      <c r="BN181" s="85"/>
      <c r="BO181" s="85"/>
      <c r="BP181" s="85"/>
      <c r="BQ181" s="85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  <c r="FQ181" s="84"/>
      <c r="FR181" s="84"/>
      <c r="FS181" s="84"/>
    </row>
    <row r="182" customFormat="false" ht="15" hidden="false" customHeight="false" outlineLevel="0" collapsed="false"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4"/>
      <c r="AB182" s="124"/>
      <c r="AC182" s="12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125"/>
      <c r="BB182" s="125"/>
      <c r="BH182" s="84"/>
      <c r="BI182" s="85"/>
      <c r="BJ182" s="85"/>
      <c r="BK182" s="85"/>
      <c r="BL182" s="85"/>
      <c r="BM182" s="85"/>
      <c r="BN182" s="85"/>
      <c r="BO182" s="85"/>
      <c r="BP182" s="85"/>
      <c r="BQ182" s="85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  <c r="FQ182" s="84"/>
      <c r="FR182" s="84"/>
      <c r="FS182" s="84"/>
    </row>
    <row r="183" customFormat="false" ht="15" hidden="false" customHeight="false" outlineLevel="0" collapsed="false"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4"/>
      <c r="AB183" s="124"/>
      <c r="AC183" s="12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125"/>
      <c r="BB183" s="125"/>
      <c r="BH183" s="84"/>
      <c r="BI183" s="85"/>
      <c r="BJ183" s="85"/>
      <c r="BK183" s="85"/>
      <c r="BL183" s="85"/>
      <c r="BM183" s="85"/>
      <c r="BN183" s="85"/>
      <c r="BO183" s="85"/>
      <c r="BP183" s="85"/>
      <c r="BQ183" s="85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  <c r="FQ183" s="84"/>
      <c r="FR183" s="84"/>
      <c r="FS183" s="84"/>
    </row>
    <row r="184" customFormat="false" ht="15" hidden="false" customHeight="false" outlineLevel="0" collapsed="false"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4"/>
      <c r="AB184" s="124"/>
      <c r="AC184" s="12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125"/>
      <c r="BB184" s="125"/>
      <c r="BH184" s="84"/>
      <c r="BI184" s="85"/>
      <c r="BJ184" s="85"/>
      <c r="BK184" s="85"/>
      <c r="BL184" s="85"/>
      <c r="BM184" s="85"/>
      <c r="BN184" s="85"/>
      <c r="BO184" s="85"/>
      <c r="BP184" s="85"/>
      <c r="BQ184" s="85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  <c r="FQ184" s="84"/>
      <c r="FR184" s="84"/>
      <c r="FS184" s="84"/>
    </row>
    <row r="185" customFormat="false" ht="15" hidden="false" customHeight="false" outlineLevel="0" collapsed="false"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4"/>
      <c r="AB185" s="124"/>
      <c r="AC185" s="12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125"/>
      <c r="BB185" s="125"/>
      <c r="BH185" s="84"/>
      <c r="BI185" s="85"/>
      <c r="BJ185" s="85"/>
      <c r="BK185" s="85"/>
      <c r="BL185" s="85"/>
      <c r="BM185" s="85"/>
      <c r="BN185" s="85"/>
      <c r="BO185" s="85"/>
      <c r="BP185" s="85"/>
      <c r="BQ185" s="85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  <c r="FQ185" s="84"/>
      <c r="FR185" s="84"/>
      <c r="FS185" s="84"/>
    </row>
    <row r="186" customFormat="false" ht="15" hidden="false" customHeight="false" outlineLevel="0" collapsed="false"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4"/>
      <c r="AB186" s="124"/>
      <c r="AC186" s="12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125"/>
      <c r="BB186" s="125"/>
      <c r="BH186" s="84"/>
      <c r="BI186" s="85"/>
      <c r="BJ186" s="85"/>
      <c r="BK186" s="85"/>
      <c r="BL186" s="85"/>
      <c r="BM186" s="85"/>
      <c r="BN186" s="85"/>
      <c r="BO186" s="85"/>
      <c r="BP186" s="85"/>
      <c r="BQ186" s="85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  <c r="FQ186" s="84"/>
      <c r="FR186" s="84"/>
      <c r="FS186" s="84"/>
    </row>
    <row r="187" customFormat="false" ht="15" hidden="false" customHeight="false" outlineLevel="0" collapsed="false"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4"/>
      <c r="AB187" s="124"/>
      <c r="AC187" s="12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125"/>
      <c r="BB187" s="125"/>
      <c r="BH187" s="84"/>
      <c r="BI187" s="85"/>
      <c r="BJ187" s="85"/>
      <c r="BK187" s="85"/>
      <c r="BL187" s="85"/>
      <c r="BM187" s="85"/>
      <c r="BN187" s="85"/>
      <c r="BO187" s="85"/>
      <c r="BP187" s="85"/>
      <c r="BQ187" s="85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  <c r="FQ187" s="84"/>
      <c r="FR187" s="84"/>
      <c r="FS187" s="84"/>
    </row>
    <row r="188" customFormat="false" ht="15" hidden="false" customHeight="false" outlineLevel="0" collapsed="false"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4"/>
      <c r="AB188" s="124"/>
      <c r="AC188" s="12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125"/>
      <c r="BB188" s="125"/>
      <c r="BH188" s="84"/>
      <c r="BI188" s="85"/>
      <c r="BJ188" s="85"/>
      <c r="BK188" s="85"/>
      <c r="BL188" s="85"/>
      <c r="BM188" s="85"/>
      <c r="BN188" s="85"/>
      <c r="BO188" s="85"/>
      <c r="BP188" s="85"/>
      <c r="BQ188" s="85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  <c r="FQ188" s="84"/>
      <c r="FR188" s="84"/>
      <c r="FS188" s="84"/>
    </row>
    <row r="189" customFormat="false" ht="15" hidden="false" customHeight="false" outlineLevel="0" collapsed="false"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4"/>
      <c r="AB189" s="124"/>
      <c r="AC189" s="12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125"/>
      <c r="BB189" s="125"/>
      <c r="BH189" s="84"/>
      <c r="BI189" s="85"/>
      <c r="BJ189" s="85"/>
      <c r="BK189" s="85"/>
      <c r="BL189" s="85"/>
      <c r="BM189" s="85"/>
      <c r="BN189" s="85"/>
      <c r="BO189" s="85"/>
      <c r="BP189" s="85"/>
      <c r="BQ189" s="85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  <c r="FQ189" s="84"/>
      <c r="FR189" s="84"/>
      <c r="FS189" s="84"/>
    </row>
    <row r="190" customFormat="false" ht="15" hidden="false" customHeight="false" outlineLevel="0" collapsed="false"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4"/>
      <c r="AB190" s="124"/>
      <c r="AC190" s="12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125"/>
      <c r="BB190" s="125"/>
      <c r="BH190" s="84"/>
      <c r="BI190" s="85"/>
      <c r="BJ190" s="85"/>
      <c r="BK190" s="85"/>
      <c r="BL190" s="85"/>
      <c r="BM190" s="85"/>
      <c r="BN190" s="85"/>
      <c r="BO190" s="85"/>
      <c r="BP190" s="85"/>
      <c r="BQ190" s="85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  <c r="FQ190" s="84"/>
      <c r="FR190" s="84"/>
      <c r="FS190" s="84"/>
    </row>
    <row r="191" customFormat="false" ht="15" hidden="false" customHeight="false" outlineLevel="0" collapsed="false"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4"/>
      <c r="AB191" s="124"/>
      <c r="AC191" s="12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125"/>
      <c r="BB191" s="125"/>
      <c r="BH191" s="84"/>
      <c r="BI191" s="85"/>
      <c r="BJ191" s="85"/>
      <c r="BK191" s="85"/>
      <c r="BL191" s="85"/>
      <c r="BM191" s="85"/>
      <c r="BN191" s="85"/>
      <c r="BO191" s="85"/>
      <c r="BP191" s="85"/>
      <c r="BQ191" s="85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  <c r="FQ191" s="84"/>
      <c r="FR191" s="84"/>
      <c r="FS191" s="84"/>
    </row>
    <row r="192" customFormat="false" ht="15" hidden="false" customHeight="false" outlineLevel="0" collapsed="false"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4"/>
      <c r="AB192" s="124"/>
      <c r="AC192" s="12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125"/>
      <c r="BB192" s="125"/>
      <c r="BH192" s="84"/>
      <c r="BI192" s="85"/>
      <c r="BJ192" s="85"/>
      <c r="BK192" s="85"/>
      <c r="BL192" s="85"/>
      <c r="BM192" s="85"/>
      <c r="BN192" s="85"/>
      <c r="BO192" s="85"/>
      <c r="BP192" s="85"/>
      <c r="BQ192" s="85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  <c r="FQ192" s="84"/>
      <c r="FR192" s="84"/>
      <c r="FS192" s="84"/>
    </row>
    <row r="193" customFormat="false" ht="15" hidden="false" customHeight="false" outlineLevel="0" collapsed="false"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4"/>
      <c r="AB193" s="124"/>
      <c r="AC193" s="12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125"/>
      <c r="BB193" s="125"/>
      <c r="BH193" s="84"/>
      <c r="BI193" s="85"/>
      <c r="BJ193" s="85"/>
      <c r="BK193" s="85"/>
      <c r="BL193" s="85"/>
      <c r="BM193" s="85"/>
      <c r="BN193" s="85"/>
      <c r="BO193" s="85"/>
      <c r="BP193" s="85"/>
      <c r="BQ193" s="85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  <c r="FQ193" s="84"/>
      <c r="FR193" s="84"/>
      <c r="FS193" s="84"/>
    </row>
    <row r="194" customFormat="false" ht="15" hidden="false" customHeight="false" outlineLevel="0" collapsed="false"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4"/>
      <c r="AB194" s="124"/>
      <c r="AC194" s="12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125"/>
      <c r="BB194" s="125"/>
      <c r="BH194" s="84"/>
      <c r="BI194" s="85"/>
      <c r="BJ194" s="85"/>
      <c r="BK194" s="85"/>
      <c r="BL194" s="85"/>
      <c r="BM194" s="85"/>
      <c r="BN194" s="85"/>
      <c r="BO194" s="85"/>
      <c r="BP194" s="85"/>
      <c r="BQ194" s="85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  <c r="FQ194" s="84"/>
      <c r="FR194" s="84"/>
      <c r="FS194" s="84"/>
    </row>
    <row r="195" customFormat="false" ht="15" hidden="false" customHeight="false" outlineLevel="0" collapsed="false"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4"/>
      <c r="AB195" s="124"/>
      <c r="AC195" s="12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125"/>
      <c r="BB195" s="125"/>
      <c r="BH195" s="84"/>
      <c r="BI195" s="85"/>
      <c r="BJ195" s="85"/>
      <c r="BK195" s="85"/>
      <c r="BL195" s="85"/>
      <c r="BM195" s="85"/>
      <c r="BN195" s="85"/>
      <c r="BO195" s="85"/>
      <c r="BP195" s="85"/>
      <c r="BQ195" s="85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  <c r="FQ195" s="84"/>
      <c r="FR195" s="84"/>
      <c r="FS195" s="84"/>
    </row>
    <row r="196" customFormat="false" ht="15" hidden="false" customHeight="false" outlineLevel="0" collapsed="false"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4"/>
      <c r="AB196" s="124"/>
      <c r="AC196" s="12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125"/>
      <c r="BB196" s="125"/>
      <c r="BH196" s="84"/>
      <c r="BI196" s="85"/>
      <c r="BJ196" s="85"/>
      <c r="BK196" s="85"/>
      <c r="BL196" s="85"/>
      <c r="BM196" s="85"/>
      <c r="BN196" s="85"/>
      <c r="BO196" s="85"/>
      <c r="BP196" s="85"/>
      <c r="BQ196" s="85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  <c r="FQ196" s="84"/>
      <c r="FR196" s="84"/>
      <c r="FS196" s="84"/>
    </row>
    <row r="197" customFormat="false" ht="15" hidden="false" customHeight="false" outlineLevel="0" collapsed="false"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4"/>
      <c r="AB197" s="124"/>
      <c r="AC197" s="12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125"/>
      <c r="BB197" s="125"/>
      <c r="BH197" s="84"/>
      <c r="BI197" s="85"/>
      <c r="BJ197" s="85"/>
      <c r="BK197" s="85"/>
      <c r="BL197" s="85"/>
      <c r="BM197" s="85"/>
      <c r="BN197" s="85"/>
      <c r="BO197" s="85"/>
      <c r="BP197" s="85"/>
      <c r="BQ197" s="85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  <c r="FQ197" s="84"/>
      <c r="FR197" s="84"/>
      <c r="FS197" s="84"/>
    </row>
    <row r="198" customFormat="false" ht="15" hidden="false" customHeight="false" outlineLevel="0" collapsed="false"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4"/>
      <c r="AB198" s="124"/>
      <c r="AC198" s="12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125"/>
      <c r="BB198" s="125"/>
      <c r="BH198" s="84"/>
      <c r="BI198" s="85"/>
      <c r="BJ198" s="85"/>
      <c r="BK198" s="85"/>
      <c r="BL198" s="85"/>
      <c r="BM198" s="85"/>
      <c r="BN198" s="85"/>
      <c r="BO198" s="85"/>
      <c r="BP198" s="85"/>
      <c r="BQ198" s="85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  <c r="FQ198" s="84"/>
      <c r="FR198" s="84"/>
      <c r="FS198" s="84"/>
    </row>
    <row r="199" customFormat="false" ht="15" hidden="false" customHeight="false" outlineLevel="0" collapsed="false"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4"/>
      <c r="AB199" s="124"/>
      <c r="AC199" s="12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125"/>
      <c r="BB199" s="125"/>
      <c r="BH199" s="84"/>
      <c r="BI199" s="85"/>
      <c r="BJ199" s="85"/>
      <c r="BK199" s="85"/>
      <c r="BL199" s="85"/>
      <c r="BM199" s="85"/>
      <c r="BN199" s="85"/>
      <c r="BO199" s="85"/>
      <c r="BP199" s="85"/>
      <c r="BQ199" s="85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</row>
    <row r="200" customFormat="false" ht="15" hidden="false" customHeight="false" outlineLevel="0" collapsed="false"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4"/>
      <c r="AB200" s="124"/>
      <c r="AC200" s="12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125"/>
      <c r="BB200" s="125"/>
      <c r="BH200" s="84"/>
      <c r="BI200" s="85"/>
      <c r="BJ200" s="85"/>
      <c r="BK200" s="85"/>
      <c r="BL200" s="85"/>
      <c r="BM200" s="85"/>
      <c r="BN200" s="85"/>
      <c r="BO200" s="85"/>
      <c r="BP200" s="85"/>
      <c r="BQ200" s="85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</row>
    <row r="201" customFormat="false" ht="15" hidden="false" customHeight="false" outlineLevel="0" collapsed="false"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4"/>
      <c r="AB201" s="124"/>
      <c r="AC201" s="12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125"/>
      <c r="BB201" s="125"/>
      <c r="BH201" s="84"/>
      <c r="BI201" s="85"/>
      <c r="BJ201" s="85"/>
      <c r="BK201" s="85"/>
      <c r="BL201" s="85"/>
      <c r="BM201" s="85"/>
      <c r="BN201" s="85"/>
      <c r="BO201" s="85"/>
      <c r="BP201" s="85"/>
      <c r="BQ201" s="85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  <c r="FQ201" s="84"/>
      <c r="FR201" s="84"/>
      <c r="FS201" s="84"/>
    </row>
    <row r="202" customFormat="false" ht="15" hidden="false" customHeight="false" outlineLevel="0" collapsed="false"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4"/>
      <c r="AB202" s="124"/>
      <c r="AC202" s="12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125"/>
      <c r="BB202" s="125"/>
      <c r="BH202" s="84"/>
      <c r="BI202" s="85"/>
      <c r="BJ202" s="85"/>
      <c r="BK202" s="85"/>
      <c r="BL202" s="85"/>
      <c r="BM202" s="85"/>
      <c r="BN202" s="85"/>
      <c r="BO202" s="85"/>
      <c r="BP202" s="85"/>
      <c r="BQ202" s="85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  <c r="FQ202" s="84"/>
      <c r="FR202" s="84"/>
      <c r="FS202" s="84"/>
    </row>
    <row r="203" customFormat="false" ht="15" hidden="false" customHeight="false" outlineLevel="0" collapsed="false"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4"/>
      <c r="AB203" s="124"/>
      <c r="AC203" s="12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125"/>
      <c r="BB203" s="125"/>
      <c r="BH203" s="84"/>
      <c r="BI203" s="85"/>
      <c r="BJ203" s="85"/>
      <c r="BK203" s="85"/>
      <c r="BL203" s="85"/>
      <c r="BM203" s="85"/>
      <c r="BN203" s="85"/>
      <c r="BO203" s="85"/>
      <c r="BP203" s="85"/>
      <c r="BQ203" s="85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  <c r="FQ203" s="84"/>
      <c r="FR203" s="84"/>
      <c r="FS203" s="84"/>
    </row>
    <row r="204" customFormat="false" ht="15" hidden="false" customHeight="false" outlineLevel="0" collapsed="false"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4"/>
      <c r="AB204" s="124"/>
      <c r="AC204" s="12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125"/>
      <c r="BB204" s="125"/>
      <c r="BH204" s="84"/>
      <c r="BI204" s="85"/>
      <c r="BJ204" s="85"/>
      <c r="BK204" s="85"/>
      <c r="BL204" s="85"/>
      <c r="BM204" s="85"/>
      <c r="BN204" s="85"/>
      <c r="BO204" s="85"/>
      <c r="BP204" s="85"/>
      <c r="BQ204" s="85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  <c r="FQ204" s="84"/>
      <c r="FR204" s="84"/>
      <c r="FS204" s="84"/>
    </row>
    <row r="205" customFormat="false" ht="15" hidden="false" customHeight="false" outlineLevel="0" collapsed="false"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4"/>
      <c r="AB205" s="124"/>
      <c r="AC205" s="12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125"/>
      <c r="BB205" s="125"/>
      <c r="BH205" s="84"/>
      <c r="BI205" s="85"/>
      <c r="BJ205" s="85"/>
      <c r="BK205" s="85"/>
      <c r="BL205" s="85"/>
      <c r="BM205" s="85"/>
      <c r="BN205" s="85"/>
      <c r="BO205" s="85"/>
      <c r="BP205" s="85"/>
      <c r="BQ205" s="85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  <c r="FQ205" s="84"/>
      <c r="FR205" s="84"/>
      <c r="FS205" s="84"/>
    </row>
    <row r="206" customFormat="false" ht="15" hidden="false" customHeight="false" outlineLevel="0" collapsed="false"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4"/>
      <c r="AB206" s="124"/>
      <c r="AC206" s="12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125"/>
      <c r="BB206" s="125"/>
      <c r="BH206" s="84"/>
      <c r="BI206" s="85"/>
      <c r="BJ206" s="85"/>
      <c r="BK206" s="85"/>
      <c r="BL206" s="85"/>
      <c r="BM206" s="85"/>
      <c r="BN206" s="85"/>
      <c r="BO206" s="85"/>
      <c r="BP206" s="85"/>
      <c r="BQ206" s="85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  <c r="FQ206" s="84"/>
      <c r="FR206" s="84"/>
      <c r="FS206" s="84"/>
    </row>
    <row r="207" customFormat="false" ht="15" hidden="false" customHeight="false" outlineLevel="0" collapsed="false"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4"/>
      <c r="AB207" s="124"/>
      <c r="AC207" s="12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125"/>
      <c r="BB207" s="125"/>
      <c r="BH207" s="84"/>
      <c r="BI207" s="85"/>
      <c r="BJ207" s="85"/>
      <c r="BK207" s="85"/>
      <c r="BL207" s="85"/>
      <c r="BM207" s="85"/>
      <c r="BN207" s="85"/>
      <c r="BO207" s="85"/>
      <c r="BP207" s="85"/>
      <c r="BQ207" s="85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  <c r="FQ207" s="84"/>
      <c r="FR207" s="84"/>
      <c r="FS207" s="84"/>
    </row>
    <row r="208" customFormat="false" ht="15" hidden="false" customHeight="false" outlineLevel="0" collapsed="false"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4"/>
      <c r="AB208" s="124"/>
      <c r="AC208" s="12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125"/>
      <c r="BB208" s="125"/>
      <c r="BH208" s="84"/>
      <c r="BI208" s="85"/>
      <c r="BJ208" s="85"/>
      <c r="BK208" s="85"/>
      <c r="BL208" s="85"/>
      <c r="BM208" s="85"/>
      <c r="BN208" s="85"/>
      <c r="BO208" s="85"/>
      <c r="BP208" s="85"/>
      <c r="BQ208" s="85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  <c r="FQ208" s="84"/>
      <c r="FR208" s="84"/>
      <c r="FS208" s="84"/>
    </row>
    <row r="209" customFormat="false" ht="15" hidden="false" customHeight="false" outlineLevel="0" collapsed="false"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4"/>
      <c r="AB209" s="124"/>
      <c r="AC209" s="12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125"/>
      <c r="BB209" s="125"/>
      <c r="BH209" s="84"/>
      <c r="BI209" s="85"/>
      <c r="BJ209" s="85"/>
      <c r="BK209" s="85"/>
      <c r="BL209" s="85"/>
      <c r="BM209" s="85"/>
      <c r="BN209" s="85"/>
      <c r="BO209" s="85"/>
      <c r="BP209" s="85"/>
      <c r="BQ209" s="85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  <c r="FQ209" s="84"/>
      <c r="FR209" s="84"/>
      <c r="FS209" s="84"/>
    </row>
    <row r="210" customFormat="false" ht="15" hidden="false" customHeight="false" outlineLevel="0" collapsed="false"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4"/>
      <c r="AB210" s="124"/>
      <c r="AC210" s="12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125"/>
      <c r="BB210" s="125"/>
      <c r="BH210" s="84"/>
      <c r="BI210" s="85"/>
      <c r="BJ210" s="85"/>
      <c r="BK210" s="85"/>
      <c r="BL210" s="85"/>
      <c r="BM210" s="85"/>
      <c r="BN210" s="85"/>
      <c r="BO210" s="85"/>
      <c r="BP210" s="85"/>
      <c r="BQ210" s="85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  <c r="FQ210" s="84"/>
      <c r="FR210" s="84"/>
      <c r="FS210" s="84"/>
    </row>
    <row r="211" customFormat="false" ht="15" hidden="false" customHeight="false" outlineLevel="0" collapsed="false"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4"/>
      <c r="AB211" s="124"/>
      <c r="AC211" s="12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125"/>
      <c r="BB211" s="125"/>
      <c r="BH211" s="84"/>
      <c r="BI211" s="85"/>
      <c r="BJ211" s="85"/>
      <c r="BK211" s="85"/>
      <c r="BL211" s="85"/>
      <c r="BM211" s="85"/>
      <c r="BN211" s="85"/>
      <c r="BO211" s="85"/>
      <c r="BP211" s="85"/>
      <c r="BQ211" s="85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  <c r="FQ211" s="84"/>
      <c r="FR211" s="84"/>
      <c r="FS211" s="84"/>
    </row>
    <row r="212" customFormat="false" ht="15" hidden="false" customHeight="false" outlineLevel="0" collapsed="false"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4"/>
      <c r="AB212" s="124"/>
      <c r="AC212" s="12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125"/>
      <c r="BB212" s="125"/>
      <c r="BH212" s="84"/>
      <c r="BI212" s="85"/>
      <c r="BJ212" s="85"/>
      <c r="BK212" s="85"/>
      <c r="BL212" s="85"/>
      <c r="BM212" s="85"/>
      <c r="BN212" s="85"/>
      <c r="BO212" s="85"/>
      <c r="BP212" s="85"/>
      <c r="BQ212" s="85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  <c r="FQ212" s="84"/>
      <c r="FR212" s="84"/>
      <c r="FS212" s="84"/>
    </row>
    <row r="213" customFormat="false" ht="15" hidden="false" customHeight="false" outlineLevel="0" collapsed="false"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4"/>
      <c r="AB213" s="124"/>
      <c r="AC213" s="12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125"/>
      <c r="BB213" s="125"/>
      <c r="BH213" s="84"/>
      <c r="BI213" s="85"/>
      <c r="BJ213" s="85"/>
      <c r="BK213" s="85"/>
      <c r="BL213" s="85"/>
      <c r="BM213" s="85"/>
      <c r="BN213" s="85"/>
      <c r="BO213" s="85"/>
      <c r="BP213" s="85"/>
      <c r="BQ213" s="85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  <c r="FQ213" s="84"/>
      <c r="FR213" s="84"/>
      <c r="FS213" s="84"/>
    </row>
    <row r="214" customFormat="false" ht="15" hidden="false" customHeight="false" outlineLevel="0" collapsed="false"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4"/>
      <c r="AB214" s="124"/>
      <c r="AC214" s="12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125"/>
      <c r="BB214" s="125"/>
      <c r="BH214" s="84"/>
      <c r="BI214" s="85"/>
      <c r="BJ214" s="85"/>
      <c r="BK214" s="85"/>
      <c r="BL214" s="85"/>
      <c r="BM214" s="85"/>
      <c r="BN214" s="85"/>
      <c r="BO214" s="85"/>
      <c r="BP214" s="85"/>
      <c r="BQ214" s="85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  <c r="FQ214" s="84"/>
      <c r="FR214" s="84"/>
      <c r="FS214" s="84"/>
    </row>
    <row r="215" customFormat="false" ht="15" hidden="false" customHeight="false" outlineLevel="0" collapsed="false"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4"/>
      <c r="AB215" s="124"/>
      <c r="AC215" s="12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125"/>
      <c r="BB215" s="125"/>
      <c r="BH215" s="84"/>
      <c r="BI215" s="85"/>
      <c r="BJ215" s="85"/>
      <c r="BK215" s="85"/>
      <c r="BL215" s="85"/>
      <c r="BM215" s="85"/>
      <c r="BN215" s="85"/>
      <c r="BO215" s="85"/>
      <c r="BP215" s="85"/>
      <c r="BQ215" s="85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  <c r="FQ215" s="84"/>
      <c r="FR215" s="84"/>
      <c r="FS215" s="84"/>
    </row>
    <row r="216" customFormat="false" ht="15" hidden="false" customHeight="false" outlineLevel="0" collapsed="false"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4"/>
      <c r="AB216" s="124"/>
      <c r="AC216" s="12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125"/>
      <c r="BB216" s="125"/>
      <c r="BH216" s="84"/>
      <c r="BI216" s="85"/>
      <c r="BJ216" s="85"/>
      <c r="BK216" s="85"/>
      <c r="BL216" s="85"/>
      <c r="BM216" s="85"/>
      <c r="BN216" s="85"/>
      <c r="BO216" s="85"/>
      <c r="BP216" s="85"/>
      <c r="BQ216" s="85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  <c r="FQ216" s="84"/>
      <c r="FR216" s="84"/>
      <c r="FS216" s="84"/>
    </row>
    <row r="217" customFormat="false" ht="15" hidden="false" customHeight="false" outlineLevel="0" collapsed="false"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4"/>
      <c r="AB217" s="124"/>
      <c r="AC217" s="12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125"/>
      <c r="BB217" s="125"/>
      <c r="BH217" s="84"/>
      <c r="BI217" s="85"/>
      <c r="BJ217" s="85"/>
      <c r="BK217" s="85"/>
      <c r="BL217" s="85"/>
      <c r="BM217" s="85"/>
      <c r="BN217" s="85"/>
      <c r="BO217" s="85"/>
      <c r="BP217" s="85"/>
      <c r="BQ217" s="85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  <c r="FQ217" s="84"/>
      <c r="FR217" s="84"/>
      <c r="FS217" s="84"/>
    </row>
    <row r="218" customFormat="false" ht="15" hidden="false" customHeight="false" outlineLevel="0" collapsed="false"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4"/>
      <c r="AB218" s="124"/>
      <c r="AC218" s="12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125"/>
      <c r="BB218" s="125"/>
      <c r="BH218" s="84"/>
      <c r="BI218" s="85"/>
      <c r="BJ218" s="85"/>
      <c r="BK218" s="85"/>
      <c r="BL218" s="85"/>
      <c r="BM218" s="85"/>
      <c r="BN218" s="85"/>
      <c r="BO218" s="85"/>
      <c r="BP218" s="85"/>
      <c r="BQ218" s="85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  <c r="FQ218" s="84"/>
      <c r="FR218" s="84"/>
      <c r="FS218" s="84"/>
    </row>
    <row r="219" customFormat="false" ht="15" hidden="false" customHeight="false" outlineLevel="0" collapsed="false"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4"/>
      <c r="AB219" s="124"/>
      <c r="AC219" s="12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125"/>
      <c r="BB219" s="125"/>
      <c r="BH219" s="84"/>
      <c r="BI219" s="85"/>
      <c r="BJ219" s="85"/>
      <c r="BK219" s="85"/>
      <c r="BL219" s="85"/>
      <c r="BM219" s="85"/>
      <c r="BN219" s="85"/>
      <c r="BO219" s="85"/>
      <c r="BP219" s="85"/>
      <c r="BQ219" s="85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  <c r="FQ219" s="84"/>
      <c r="FR219" s="84"/>
      <c r="FS219" s="84"/>
    </row>
    <row r="220" customFormat="false" ht="15" hidden="false" customHeight="false" outlineLevel="0" collapsed="false"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4"/>
      <c r="AB220" s="124"/>
      <c r="AC220" s="12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125"/>
      <c r="BB220" s="125"/>
      <c r="BH220" s="84"/>
      <c r="BI220" s="85"/>
      <c r="BJ220" s="85"/>
      <c r="BK220" s="85"/>
      <c r="BL220" s="85"/>
      <c r="BM220" s="85"/>
      <c r="BN220" s="85"/>
      <c r="BO220" s="85"/>
      <c r="BP220" s="85"/>
      <c r="BQ220" s="85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  <c r="FQ220" s="84"/>
      <c r="FR220" s="84"/>
      <c r="FS220" s="84"/>
    </row>
    <row r="221" customFormat="false" ht="15" hidden="false" customHeight="false" outlineLevel="0" collapsed="false"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4"/>
      <c r="AB221" s="124"/>
      <c r="AC221" s="12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125"/>
      <c r="BB221" s="125"/>
      <c r="BH221" s="84"/>
      <c r="BI221" s="85"/>
      <c r="BJ221" s="85"/>
      <c r="BK221" s="85"/>
      <c r="BL221" s="85"/>
      <c r="BM221" s="85"/>
      <c r="BN221" s="85"/>
      <c r="BO221" s="85"/>
      <c r="BP221" s="85"/>
      <c r="BQ221" s="85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  <c r="FQ221" s="84"/>
      <c r="FR221" s="84"/>
      <c r="FS221" s="84"/>
    </row>
    <row r="222" customFormat="false" ht="15" hidden="false" customHeight="false" outlineLevel="0" collapsed="false"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4"/>
      <c r="AB222" s="124"/>
      <c r="AC222" s="12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125"/>
      <c r="BB222" s="125"/>
      <c r="BH222" s="84"/>
      <c r="BI222" s="85"/>
      <c r="BJ222" s="85"/>
      <c r="BK222" s="85"/>
      <c r="BL222" s="85"/>
      <c r="BM222" s="85"/>
      <c r="BN222" s="85"/>
      <c r="BO222" s="85"/>
      <c r="BP222" s="85"/>
      <c r="BQ222" s="85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  <c r="FQ222" s="84"/>
      <c r="FR222" s="84"/>
      <c r="FS222" s="84"/>
    </row>
    <row r="223" customFormat="false" ht="15" hidden="false" customHeight="false" outlineLevel="0" collapsed="false"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4"/>
      <c r="AB223" s="124"/>
      <c r="AC223" s="12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125"/>
      <c r="BB223" s="125"/>
      <c r="BH223" s="84"/>
      <c r="BI223" s="85"/>
      <c r="BJ223" s="85"/>
      <c r="BK223" s="85"/>
      <c r="BL223" s="85"/>
      <c r="BM223" s="85"/>
      <c r="BN223" s="85"/>
      <c r="BO223" s="85"/>
      <c r="BP223" s="85"/>
      <c r="BQ223" s="85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  <c r="FQ223" s="84"/>
      <c r="FR223" s="84"/>
      <c r="FS223" s="84"/>
    </row>
    <row r="224" customFormat="false" ht="15" hidden="false" customHeight="false" outlineLevel="0" collapsed="false"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4"/>
      <c r="AB224" s="124"/>
      <c r="AC224" s="12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125"/>
      <c r="BB224" s="125"/>
      <c r="BH224" s="84"/>
      <c r="BI224" s="85"/>
      <c r="BJ224" s="85"/>
      <c r="BK224" s="85"/>
      <c r="BL224" s="85"/>
      <c r="BM224" s="85"/>
      <c r="BN224" s="85"/>
      <c r="BO224" s="85"/>
      <c r="BP224" s="85"/>
      <c r="BQ224" s="85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  <c r="FQ224" s="84"/>
      <c r="FR224" s="84"/>
      <c r="FS224" s="84"/>
    </row>
    <row r="225" customFormat="false" ht="15" hidden="false" customHeight="false" outlineLevel="0" collapsed="false"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4"/>
      <c r="AB225" s="124"/>
      <c r="AC225" s="12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125"/>
      <c r="BB225" s="125"/>
      <c r="BH225" s="84"/>
      <c r="BI225" s="85"/>
      <c r="BJ225" s="85"/>
      <c r="BK225" s="85"/>
      <c r="BL225" s="85"/>
      <c r="BM225" s="85"/>
      <c r="BN225" s="85"/>
      <c r="BO225" s="85"/>
      <c r="BP225" s="85"/>
      <c r="BQ225" s="85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  <c r="FQ225" s="84"/>
      <c r="FR225" s="84"/>
      <c r="FS225" s="84"/>
    </row>
    <row r="226" customFormat="false" ht="15" hidden="false" customHeight="false" outlineLevel="0" collapsed="false"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4"/>
      <c r="AB226" s="124"/>
      <c r="AC226" s="12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125"/>
      <c r="BB226" s="125"/>
      <c r="BH226" s="84"/>
      <c r="BI226" s="85"/>
      <c r="BJ226" s="85"/>
      <c r="BK226" s="85"/>
      <c r="BL226" s="85"/>
      <c r="BM226" s="85"/>
      <c r="BN226" s="85"/>
      <c r="BO226" s="85"/>
      <c r="BP226" s="85"/>
      <c r="BQ226" s="85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  <c r="FQ226" s="84"/>
      <c r="FR226" s="84"/>
      <c r="FS226" s="84"/>
    </row>
    <row r="227" customFormat="false" ht="15" hidden="false" customHeight="false" outlineLevel="0" collapsed="false"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4"/>
      <c r="AB227" s="124"/>
      <c r="AC227" s="12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125"/>
      <c r="BB227" s="125"/>
      <c r="BH227" s="84"/>
      <c r="BI227" s="85"/>
      <c r="BJ227" s="85"/>
      <c r="BK227" s="85"/>
      <c r="BL227" s="85"/>
      <c r="BM227" s="85"/>
      <c r="BN227" s="85"/>
      <c r="BO227" s="85"/>
      <c r="BP227" s="85"/>
      <c r="BQ227" s="85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  <c r="FQ227" s="84"/>
      <c r="FR227" s="84"/>
      <c r="FS227" s="84"/>
    </row>
    <row r="228" customFormat="false" ht="15" hidden="false" customHeight="false" outlineLevel="0" collapsed="false"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4"/>
      <c r="AB228" s="124"/>
      <c r="AC228" s="12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125"/>
      <c r="BB228" s="125"/>
      <c r="BH228" s="84"/>
      <c r="BI228" s="85"/>
      <c r="BJ228" s="85"/>
      <c r="BK228" s="85"/>
      <c r="BL228" s="85"/>
      <c r="BM228" s="85"/>
      <c r="BN228" s="85"/>
      <c r="BO228" s="85"/>
      <c r="BP228" s="85"/>
      <c r="BQ228" s="85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  <c r="FQ228" s="84"/>
      <c r="FR228" s="84"/>
      <c r="FS228" s="84"/>
    </row>
    <row r="229" customFormat="false" ht="15" hidden="false" customHeight="false" outlineLevel="0" collapsed="false"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4"/>
      <c r="AB229" s="124"/>
      <c r="AC229" s="12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125"/>
      <c r="BB229" s="125"/>
      <c r="BH229" s="84"/>
      <c r="BI229" s="85"/>
      <c r="BJ229" s="85"/>
      <c r="BK229" s="85"/>
      <c r="BL229" s="85"/>
      <c r="BM229" s="85"/>
      <c r="BN229" s="85"/>
      <c r="BO229" s="85"/>
      <c r="BP229" s="85"/>
      <c r="BQ229" s="85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  <c r="FQ229" s="84"/>
      <c r="FR229" s="84"/>
      <c r="FS229" s="84"/>
    </row>
    <row r="230" customFormat="false" ht="15" hidden="false" customHeight="false" outlineLevel="0" collapsed="false"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4"/>
      <c r="AB230" s="124"/>
      <c r="AC230" s="12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125"/>
      <c r="BB230" s="125"/>
      <c r="BH230" s="84"/>
      <c r="BI230" s="85"/>
      <c r="BJ230" s="85"/>
      <c r="BK230" s="85"/>
      <c r="BL230" s="85"/>
      <c r="BM230" s="85"/>
      <c r="BN230" s="85"/>
      <c r="BO230" s="85"/>
      <c r="BP230" s="85"/>
      <c r="BQ230" s="85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  <c r="FQ230" s="84"/>
      <c r="FR230" s="84"/>
      <c r="FS230" s="84"/>
    </row>
    <row r="231" customFormat="false" ht="15" hidden="false" customHeight="false" outlineLevel="0" collapsed="false"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4"/>
      <c r="AB231" s="124"/>
      <c r="AC231" s="12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125"/>
      <c r="BB231" s="125"/>
      <c r="BH231" s="84"/>
      <c r="BI231" s="85"/>
      <c r="BJ231" s="85"/>
      <c r="BK231" s="85"/>
      <c r="BL231" s="85"/>
      <c r="BM231" s="85"/>
      <c r="BN231" s="85"/>
      <c r="BO231" s="85"/>
      <c r="BP231" s="85"/>
      <c r="BQ231" s="85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  <c r="FQ231" s="84"/>
      <c r="FR231" s="84"/>
      <c r="FS231" s="84"/>
    </row>
    <row r="232" customFormat="false" ht="15" hidden="false" customHeight="false" outlineLevel="0" collapsed="false"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4"/>
      <c r="AB232" s="124"/>
      <c r="AC232" s="12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125"/>
      <c r="BB232" s="125"/>
      <c r="BH232" s="84"/>
      <c r="BI232" s="85"/>
      <c r="BJ232" s="85"/>
      <c r="BK232" s="85"/>
      <c r="BL232" s="85"/>
      <c r="BM232" s="85"/>
      <c r="BN232" s="85"/>
      <c r="BO232" s="85"/>
      <c r="BP232" s="85"/>
      <c r="BQ232" s="85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  <c r="FQ232" s="84"/>
      <c r="FR232" s="84"/>
      <c r="FS232" s="84"/>
    </row>
    <row r="233" customFormat="false" ht="15" hidden="false" customHeight="false" outlineLevel="0" collapsed="false"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4"/>
      <c r="AB233" s="124"/>
      <c r="AC233" s="12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125"/>
      <c r="BB233" s="125"/>
      <c r="BH233" s="84"/>
      <c r="BI233" s="85"/>
      <c r="BJ233" s="85"/>
      <c r="BK233" s="85"/>
      <c r="BL233" s="85"/>
      <c r="BM233" s="85"/>
      <c r="BN233" s="85"/>
      <c r="BO233" s="85"/>
      <c r="BP233" s="85"/>
      <c r="BQ233" s="85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  <c r="FQ233" s="84"/>
      <c r="FR233" s="84"/>
      <c r="FS233" s="84"/>
    </row>
    <row r="234" customFormat="false" ht="15" hidden="false" customHeight="false" outlineLevel="0" collapsed="false"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4"/>
      <c r="AB234" s="124"/>
      <c r="AC234" s="12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125"/>
      <c r="BB234" s="125"/>
      <c r="BH234" s="84"/>
      <c r="BI234" s="85"/>
      <c r="BJ234" s="85"/>
      <c r="BK234" s="85"/>
      <c r="BL234" s="85"/>
      <c r="BM234" s="85"/>
      <c r="BN234" s="85"/>
      <c r="BO234" s="85"/>
      <c r="BP234" s="85"/>
      <c r="BQ234" s="85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  <c r="FQ234" s="84"/>
      <c r="FR234" s="84"/>
      <c r="FS234" s="84"/>
    </row>
    <row r="235" customFormat="false" ht="15" hidden="false" customHeight="false" outlineLevel="0" collapsed="false"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4"/>
      <c r="AB235" s="124"/>
      <c r="AC235" s="12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125"/>
      <c r="BB235" s="125"/>
      <c r="BH235" s="84"/>
      <c r="BI235" s="85"/>
      <c r="BJ235" s="85"/>
      <c r="BK235" s="85"/>
      <c r="BL235" s="85"/>
      <c r="BM235" s="85"/>
      <c r="BN235" s="85"/>
      <c r="BO235" s="85"/>
      <c r="BP235" s="85"/>
      <c r="BQ235" s="85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  <c r="FQ235" s="84"/>
      <c r="FR235" s="84"/>
      <c r="FS235" s="84"/>
    </row>
    <row r="236" customFormat="false" ht="15" hidden="false" customHeight="false" outlineLevel="0" collapsed="false"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4"/>
      <c r="AB236" s="124"/>
      <c r="AC236" s="12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125"/>
      <c r="BB236" s="125"/>
      <c r="BH236" s="84"/>
      <c r="BI236" s="85"/>
      <c r="BJ236" s="85"/>
      <c r="BK236" s="85"/>
      <c r="BL236" s="85"/>
      <c r="BM236" s="85"/>
      <c r="BN236" s="85"/>
      <c r="BO236" s="85"/>
      <c r="BP236" s="85"/>
      <c r="BQ236" s="85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  <c r="FQ236" s="84"/>
      <c r="FR236" s="84"/>
      <c r="FS236" s="84"/>
    </row>
    <row r="237" customFormat="false" ht="15" hidden="false" customHeight="false" outlineLevel="0" collapsed="false"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4"/>
      <c r="AB237" s="124"/>
      <c r="AC237" s="12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125"/>
      <c r="BB237" s="125"/>
      <c r="BH237" s="84"/>
      <c r="BI237" s="85"/>
      <c r="BJ237" s="85"/>
      <c r="BK237" s="85"/>
      <c r="BL237" s="85"/>
      <c r="BM237" s="85"/>
      <c r="BN237" s="85"/>
      <c r="BO237" s="85"/>
      <c r="BP237" s="85"/>
      <c r="BQ237" s="85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  <c r="FQ237" s="84"/>
      <c r="FR237" s="84"/>
      <c r="FS237" s="84"/>
    </row>
    <row r="238" customFormat="false" ht="15" hidden="false" customHeight="false" outlineLevel="0" collapsed="false"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4"/>
      <c r="AB238" s="124"/>
      <c r="AC238" s="12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125"/>
      <c r="BB238" s="125"/>
      <c r="BH238" s="84"/>
      <c r="BI238" s="85"/>
      <c r="BJ238" s="85"/>
      <c r="BK238" s="85"/>
      <c r="BL238" s="85"/>
      <c r="BM238" s="85"/>
      <c r="BN238" s="85"/>
      <c r="BO238" s="85"/>
      <c r="BP238" s="85"/>
      <c r="BQ238" s="85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  <c r="FQ238" s="84"/>
      <c r="FR238" s="84"/>
      <c r="FS238" s="84"/>
    </row>
    <row r="239" customFormat="false" ht="15" hidden="false" customHeight="false" outlineLevel="0" collapsed="false"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4"/>
      <c r="AB239" s="124"/>
      <c r="AC239" s="12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125"/>
      <c r="BB239" s="125"/>
      <c r="BH239" s="84"/>
      <c r="BI239" s="85"/>
      <c r="BJ239" s="85"/>
      <c r="BK239" s="85"/>
      <c r="BL239" s="85"/>
      <c r="BM239" s="85"/>
      <c r="BN239" s="85"/>
      <c r="BO239" s="85"/>
      <c r="BP239" s="85"/>
      <c r="BQ239" s="85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  <c r="FQ239" s="84"/>
      <c r="FR239" s="84"/>
      <c r="FS239" s="84"/>
    </row>
    <row r="240" customFormat="false" ht="15" hidden="false" customHeight="false" outlineLevel="0" collapsed="false"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4"/>
      <c r="AB240" s="124"/>
      <c r="AC240" s="12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125"/>
      <c r="BB240" s="125"/>
      <c r="BH240" s="84"/>
      <c r="BI240" s="85"/>
      <c r="BJ240" s="85"/>
      <c r="BK240" s="85"/>
      <c r="BL240" s="85"/>
      <c r="BM240" s="85"/>
      <c r="BN240" s="85"/>
      <c r="BO240" s="85"/>
      <c r="BP240" s="85"/>
      <c r="BQ240" s="85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  <c r="FQ240" s="84"/>
      <c r="FR240" s="84"/>
      <c r="FS240" s="84"/>
    </row>
    <row r="241" customFormat="false" ht="15" hidden="false" customHeight="false" outlineLevel="0" collapsed="false"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4"/>
      <c r="AB241" s="124"/>
      <c r="AC241" s="12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125"/>
      <c r="BB241" s="125"/>
      <c r="BH241" s="84"/>
      <c r="BI241" s="85"/>
      <c r="BJ241" s="85"/>
      <c r="BK241" s="85"/>
      <c r="BL241" s="85"/>
      <c r="BM241" s="85"/>
      <c r="BN241" s="85"/>
      <c r="BO241" s="85"/>
      <c r="BP241" s="85"/>
      <c r="BQ241" s="85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  <c r="FQ241" s="84"/>
      <c r="FR241" s="84"/>
      <c r="FS241" s="84"/>
    </row>
    <row r="242" customFormat="false" ht="15" hidden="false" customHeight="false" outlineLevel="0" collapsed="false"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4"/>
      <c r="AB242" s="124"/>
      <c r="AC242" s="12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125"/>
      <c r="BB242" s="125"/>
      <c r="BH242" s="84"/>
      <c r="BI242" s="85"/>
      <c r="BJ242" s="85"/>
      <c r="BK242" s="85"/>
      <c r="BL242" s="85"/>
      <c r="BM242" s="85"/>
      <c r="BN242" s="85"/>
      <c r="BO242" s="85"/>
      <c r="BP242" s="85"/>
      <c r="BQ242" s="85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  <c r="FQ242" s="84"/>
      <c r="FR242" s="84"/>
      <c r="FS242" s="84"/>
    </row>
    <row r="243" customFormat="false" ht="15" hidden="false" customHeight="false" outlineLevel="0" collapsed="false"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4"/>
      <c r="AB243" s="124"/>
      <c r="AC243" s="12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125"/>
      <c r="BB243" s="125"/>
      <c r="BH243" s="84"/>
      <c r="BI243" s="85"/>
      <c r="BJ243" s="85"/>
      <c r="BK243" s="85"/>
      <c r="BL243" s="85"/>
      <c r="BM243" s="85"/>
      <c r="BN243" s="85"/>
      <c r="BO243" s="85"/>
      <c r="BP243" s="85"/>
      <c r="BQ243" s="85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  <c r="FQ243" s="84"/>
      <c r="FR243" s="84"/>
      <c r="FS243" s="84"/>
    </row>
    <row r="244" customFormat="false" ht="15" hidden="false" customHeight="false" outlineLevel="0" collapsed="false"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4"/>
      <c r="AB244" s="124"/>
      <c r="AC244" s="12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125"/>
      <c r="BB244" s="125"/>
      <c r="BH244" s="84"/>
      <c r="BI244" s="85"/>
      <c r="BJ244" s="85"/>
      <c r="BK244" s="85"/>
      <c r="BL244" s="85"/>
      <c r="BM244" s="85"/>
      <c r="BN244" s="85"/>
      <c r="BO244" s="85"/>
      <c r="BP244" s="85"/>
      <c r="BQ244" s="85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  <c r="FQ244" s="84"/>
      <c r="FR244" s="84"/>
      <c r="FS244" s="84"/>
    </row>
    <row r="245" customFormat="false" ht="15" hidden="false" customHeight="false" outlineLevel="0" collapsed="false"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4"/>
      <c r="AB245" s="124"/>
      <c r="AC245" s="12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125"/>
      <c r="BB245" s="125"/>
      <c r="BH245" s="84"/>
      <c r="BI245" s="85"/>
      <c r="BJ245" s="85"/>
      <c r="BK245" s="85"/>
      <c r="BL245" s="85"/>
      <c r="BM245" s="85"/>
      <c r="BN245" s="85"/>
      <c r="BO245" s="85"/>
      <c r="BP245" s="85"/>
      <c r="BQ245" s="85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  <c r="FQ245" s="84"/>
      <c r="FR245" s="84"/>
      <c r="FS245" s="84"/>
    </row>
    <row r="246" customFormat="false" ht="15" hidden="false" customHeight="false" outlineLevel="0" collapsed="false"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4"/>
      <c r="AB246" s="124"/>
      <c r="AC246" s="12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125"/>
      <c r="BB246" s="125"/>
      <c r="BH246" s="84"/>
      <c r="BI246" s="85"/>
      <c r="BJ246" s="85"/>
      <c r="BK246" s="85"/>
      <c r="BL246" s="85"/>
      <c r="BM246" s="85"/>
      <c r="BN246" s="85"/>
      <c r="BO246" s="85"/>
      <c r="BP246" s="85"/>
      <c r="BQ246" s="85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  <c r="FQ246" s="84"/>
      <c r="FR246" s="84"/>
      <c r="FS246" s="84"/>
    </row>
    <row r="247" customFormat="false" ht="15" hidden="false" customHeight="false" outlineLevel="0" collapsed="false"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4"/>
      <c r="AB247" s="124"/>
      <c r="AC247" s="12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125"/>
      <c r="BB247" s="125"/>
      <c r="BH247" s="84"/>
      <c r="BI247" s="85"/>
      <c r="BJ247" s="85"/>
      <c r="BK247" s="85"/>
      <c r="BL247" s="85"/>
      <c r="BM247" s="85"/>
      <c r="BN247" s="85"/>
      <c r="BO247" s="85"/>
      <c r="BP247" s="85"/>
      <c r="BQ247" s="85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  <c r="FQ247" s="84"/>
      <c r="FR247" s="84"/>
      <c r="FS247" s="84"/>
    </row>
    <row r="248" customFormat="false" ht="15" hidden="false" customHeight="false" outlineLevel="0" collapsed="false"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4"/>
      <c r="AB248" s="124"/>
      <c r="AC248" s="12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125"/>
      <c r="BB248" s="125"/>
      <c r="BH248" s="84"/>
      <c r="BI248" s="85"/>
      <c r="BJ248" s="85"/>
      <c r="BK248" s="85"/>
      <c r="BL248" s="85"/>
      <c r="BM248" s="85"/>
      <c r="BN248" s="85"/>
      <c r="BO248" s="85"/>
      <c r="BP248" s="85"/>
      <c r="BQ248" s="85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  <c r="FQ248" s="84"/>
      <c r="FR248" s="84"/>
      <c r="FS248" s="84"/>
    </row>
    <row r="249" customFormat="false" ht="15" hidden="false" customHeight="false" outlineLevel="0" collapsed="false"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4"/>
      <c r="AB249" s="124"/>
      <c r="AC249" s="12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125"/>
      <c r="BB249" s="125"/>
      <c r="BH249" s="84"/>
      <c r="BI249" s="85"/>
      <c r="BJ249" s="85"/>
      <c r="BK249" s="85"/>
      <c r="BL249" s="85"/>
      <c r="BM249" s="85"/>
      <c r="BN249" s="85"/>
      <c r="BO249" s="85"/>
      <c r="BP249" s="85"/>
      <c r="BQ249" s="85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  <c r="FQ249" s="84"/>
      <c r="FR249" s="84"/>
      <c r="FS249" s="84"/>
    </row>
    <row r="250" customFormat="false" ht="15" hidden="false" customHeight="false" outlineLevel="0" collapsed="false"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4"/>
      <c r="AB250" s="124"/>
      <c r="AC250" s="12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125"/>
      <c r="BB250" s="125"/>
      <c r="BH250" s="84"/>
      <c r="BI250" s="85"/>
      <c r="BJ250" s="85"/>
      <c r="BK250" s="85"/>
      <c r="BL250" s="85"/>
      <c r="BM250" s="85"/>
      <c r="BN250" s="85"/>
      <c r="BO250" s="85"/>
      <c r="BP250" s="85"/>
      <c r="BQ250" s="85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  <c r="FQ250" s="84"/>
      <c r="FR250" s="84"/>
      <c r="FS250" s="84"/>
    </row>
    <row r="251" customFormat="false" ht="15" hidden="false" customHeight="false" outlineLevel="0" collapsed="false"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4"/>
      <c r="AB251" s="124"/>
      <c r="AC251" s="12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125"/>
      <c r="BB251" s="125"/>
      <c r="BH251" s="84"/>
      <c r="BI251" s="85"/>
      <c r="BJ251" s="85"/>
      <c r="BK251" s="85"/>
      <c r="BL251" s="85"/>
      <c r="BM251" s="85"/>
      <c r="BN251" s="85"/>
      <c r="BO251" s="85"/>
      <c r="BP251" s="85"/>
      <c r="BQ251" s="85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  <c r="FQ251" s="84"/>
      <c r="FR251" s="84"/>
      <c r="FS251" s="84"/>
    </row>
    <row r="252" customFormat="false" ht="15" hidden="false" customHeight="false" outlineLevel="0" collapsed="false"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4"/>
      <c r="AB252" s="124"/>
      <c r="AC252" s="12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125"/>
      <c r="BB252" s="125"/>
      <c r="BH252" s="84"/>
      <c r="BI252" s="85"/>
      <c r="BJ252" s="85"/>
      <c r="BK252" s="85"/>
      <c r="BL252" s="85"/>
      <c r="BM252" s="85"/>
      <c r="BN252" s="85"/>
      <c r="BO252" s="85"/>
      <c r="BP252" s="85"/>
      <c r="BQ252" s="85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  <c r="FQ252" s="84"/>
      <c r="FR252" s="84"/>
      <c r="FS252" s="84"/>
    </row>
    <row r="253" customFormat="false" ht="15" hidden="false" customHeight="false" outlineLevel="0" collapsed="false"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4"/>
      <c r="AB253" s="124"/>
      <c r="AC253" s="12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125"/>
      <c r="BB253" s="125"/>
      <c r="BH253" s="84"/>
      <c r="BI253" s="85"/>
      <c r="BJ253" s="85"/>
      <c r="BK253" s="85"/>
      <c r="BL253" s="85"/>
      <c r="BM253" s="85"/>
      <c r="BN253" s="85"/>
      <c r="BO253" s="85"/>
      <c r="BP253" s="85"/>
      <c r="BQ253" s="85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  <c r="FQ253" s="84"/>
      <c r="FR253" s="84"/>
      <c r="FS253" s="84"/>
    </row>
    <row r="254" customFormat="false" ht="15" hidden="false" customHeight="false" outlineLevel="0" collapsed="false"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4"/>
      <c r="AB254" s="124"/>
      <c r="AC254" s="12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125"/>
      <c r="BB254" s="125"/>
      <c r="BH254" s="84"/>
      <c r="BI254" s="85"/>
      <c r="BJ254" s="85"/>
      <c r="BK254" s="85"/>
      <c r="BL254" s="85"/>
      <c r="BM254" s="85"/>
      <c r="BN254" s="85"/>
      <c r="BO254" s="85"/>
      <c r="BP254" s="85"/>
      <c r="BQ254" s="85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  <c r="FQ254" s="84"/>
      <c r="FR254" s="84"/>
      <c r="FS254" s="84"/>
    </row>
    <row r="255" customFormat="false" ht="15" hidden="false" customHeight="false" outlineLevel="0" collapsed="false"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4"/>
      <c r="AB255" s="124"/>
      <c r="AC255" s="12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125"/>
      <c r="BB255" s="125"/>
      <c r="BH255" s="84"/>
      <c r="BI255" s="85"/>
      <c r="BJ255" s="85"/>
      <c r="BK255" s="85"/>
      <c r="BL255" s="85"/>
      <c r="BM255" s="85"/>
      <c r="BN255" s="85"/>
      <c r="BO255" s="85"/>
      <c r="BP255" s="85"/>
      <c r="BQ255" s="85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  <c r="FQ255" s="84"/>
      <c r="FR255" s="84"/>
      <c r="FS255" s="84"/>
    </row>
    <row r="256" customFormat="false" ht="15" hidden="false" customHeight="false" outlineLevel="0" collapsed="false"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4"/>
      <c r="AB256" s="124"/>
      <c r="AC256" s="12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125"/>
      <c r="BB256" s="125"/>
      <c r="BH256" s="84"/>
      <c r="BI256" s="85"/>
      <c r="BJ256" s="85"/>
      <c r="BK256" s="85"/>
      <c r="BL256" s="85"/>
      <c r="BM256" s="85"/>
      <c r="BN256" s="85"/>
      <c r="BO256" s="85"/>
      <c r="BP256" s="85"/>
      <c r="BQ256" s="85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  <c r="FQ256" s="84"/>
      <c r="FR256" s="84"/>
      <c r="FS256" s="84"/>
    </row>
    <row r="257" customFormat="false" ht="15" hidden="false" customHeight="false" outlineLevel="0" collapsed="false"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4"/>
      <c r="AB257" s="124"/>
      <c r="AC257" s="12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125"/>
      <c r="BB257" s="125"/>
      <c r="BH257" s="84"/>
      <c r="BI257" s="85"/>
      <c r="BJ257" s="85"/>
      <c r="BK257" s="85"/>
      <c r="BL257" s="85"/>
      <c r="BM257" s="85"/>
      <c r="BN257" s="85"/>
      <c r="BO257" s="85"/>
      <c r="BP257" s="85"/>
      <c r="BQ257" s="85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  <c r="FQ257" s="84"/>
      <c r="FR257" s="84"/>
      <c r="FS257" s="84"/>
    </row>
    <row r="258" customFormat="false" ht="15" hidden="false" customHeight="false" outlineLevel="0" collapsed="false"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4"/>
      <c r="AB258" s="124"/>
      <c r="AC258" s="12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125"/>
      <c r="BB258" s="125"/>
      <c r="BH258" s="84"/>
      <c r="BI258" s="85"/>
      <c r="BJ258" s="85"/>
      <c r="BK258" s="85"/>
      <c r="BL258" s="85"/>
      <c r="BM258" s="85"/>
      <c r="BN258" s="85"/>
      <c r="BO258" s="85"/>
      <c r="BP258" s="85"/>
      <c r="BQ258" s="85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  <c r="FQ258" s="84"/>
      <c r="FR258" s="84"/>
      <c r="FS258" s="84"/>
    </row>
    <row r="259" customFormat="false" ht="15" hidden="false" customHeight="false" outlineLevel="0" collapsed="false"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4"/>
      <c r="AB259" s="124"/>
      <c r="AC259" s="12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125"/>
      <c r="BB259" s="125"/>
      <c r="BH259" s="84"/>
      <c r="BI259" s="85"/>
      <c r="BJ259" s="85"/>
      <c r="BK259" s="85"/>
      <c r="BL259" s="85"/>
      <c r="BM259" s="85"/>
      <c r="BN259" s="85"/>
      <c r="BO259" s="85"/>
      <c r="BP259" s="85"/>
      <c r="BQ259" s="85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  <c r="FQ259" s="84"/>
      <c r="FR259" s="84"/>
      <c r="FS259" s="84"/>
    </row>
    <row r="260" customFormat="false" ht="15" hidden="false" customHeight="false" outlineLevel="0" collapsed="false"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4"/>
      <c r="AB260" s="124"/>
      <c r="AC260" s="12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125"/>
      <c r="BB260" s="125"/>
      <c r="BH260" s="84"/>
      <c r="BI260" s="85"/>
      <c r="BJ260" s="85"/>
      <c r="BK260" s="85"/>
      <c r="BL260" s="85"/>
      <c r="BM260" s="85"/>
      <c r="BN260" s="85"/>
      <c r="BO260" s="85"/>
      <c r="BP260" s="85"/>
      <c r="BQ260" s="85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  <c r="FQ260" s="84"/>
      <c r="FR260" s="84"/>
      <c r="FS260" s="84"/>
    </row>
    <row r="261" customFormat="false" ht="15" hidden="false" customHeight="false" outlineLevel="0" collapsed="false"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4"/>
      <c r="AB261" s="124"/>
      <c r="AC261" s="12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125"/>
      <c r="BB261" s="125"/>
      <c r="BH261" s="84"/>
      <c r="BI261" s="85"/>
      <c r="BJ261" s="85"/>
      <c r="BK261" s="85"/>
      <c r="BL261" s="85"/>
      <c r="BM261" s="85"/>
      <c r="BN261" s="85"/>
      <c r="BO261" s="85"/>
      <c r="BP261" s="85"/>
      <c r="BQ261" s="85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  <c r="FQ261" s="84"/>
      <c r="FR261" s="84"/>
      <c r="FS261" s="84"/>
    </row>
    <row r="262" customFormat="false" ht="15" hidden="false" customHeight="false" outlineLevel="0" collapsed="false"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4"/>
      <c r="AB262" s="124"/>
      <c r="AC262" s="12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125"/>
      <c r="BB262" s="125"/>
      <c r="BH262" s="84"/>
      <c r="BI262" s="85"/>
      <c r="BJ262" s="85"/>
      <c r="BK262" s="85"/>
      <c r="BL262" s="85"/>
      <c r="BM262" s="85"/>
      <c r="BN262" s="85"/>
      <c r="BO262" s="85"/>
      <c r="BP262" s="85"/>
      <c r="BQ262" s="85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  <c r="FQ262" s="84"/>
      <c r="FR262" s="84"/>
      <c r="FS262" s="84"/>
    </row>
    <row r="263" customFormat="false" ht="15" hidden="false" customHeight="false" outlineLevel="0" collapsed="false"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4"/>
      <c r="AB263" s="124"/>
      <c r="AC263" s="12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125"/>
      <c r="BB263" s="125"/>
      <c r="BH263" s="84"/>
      <c r="BI263" s="85"/>
      <c r="BJ263" s="85"/>
      <c r="BK263" s="85"/>
      <c r="BL263" s="85"/>
      <c r="BM263" s="85"/>
      <c r="BN263" s="85"/>
      <c r="BO263" s="85"/>
      <c r="BP263" s="85"/>
      <c r="BQ263" s="85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  <c r="FQ263" s="84"/>
      <c r="FR263" s="84"/>
      <c r="FS263" s="84"/>
    </row>
    <row r="264" customFormat="false" ht="15" hidden="false" customHeight="false" outlineLevel="0" collapsed="false"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4"/>
      <c r="AB264" s="124"/>
      <c r="AC264" s="12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125"/>
      <c r="BB264" s="125"/>
      <c r="BH264" s="84"/>
      <c r="BI264" s="85"/>
      <c r="BJ264" s="85"/>
      <c r="BK264" s="85"/>
      <c r="BL264" s="85"/>
      <c r="BM264" s="85"/>
      <c r="BN264" s="85"/>
      <c r="BO264" s="85"/>
      <c r="BP264" s="85"/>
      <c r="BQ264" s="85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  <c r="FQ264" s="84"/>
      <c r="FR264" s="84"/>
      <c r="FS264" s="84"/>
    </row>
    <row r="265" customFormat="false" ht="15" hidden="false" customHeight="false" outlineLevel="0" collapsed="false"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4"/>
      <c r="AB265" s="124"/>
      <c r="AC265" s="12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125"/>
      <c r="BB265" s="125"/>
      <c r="BH265" s="84"/>
      <c r="BI265" s="85"/>
      <c r="BJ265" s="85"/>
      <c r="BK265" s="85"/>
      <c r="BL265" s="85"/>
      <c r="BM265" s="85"/>
      <c r="BN265" s="85"/>
      <c r="BO265" s="85"/>
      <c r="BP265" s="85"/>
      <c r="BQ265" s="85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  <c r="FQ265" s="84"/>
      <c r="FR265" s="84"/>
      <c r="FS265" s="84"/>
    </row>
    <row r="266" customFormat="false" ht="15" hidden="false" customHeight="false" outlineLevel="0" collapsed="false"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4"/>
      <c r="AB266" s="124"/>
      <c r="AC266" s="12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125"/>
      <c r="BB266" s="125"/>
      <c r="BH266" s="84"/>
      <c r="BI266" s="85"/>
      <c r="BJ266" s="85"/>
      <c r="BK266" s="85"/>
      <c r="BL266" s="85"/>
      <c r="BM266" s="85"/>
      <c r="BN266" s="85"/>
      <c r="BO266" s="85"/>
      <c r="BP266" s="85"/>
      <c r="BQ266" s="85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  <c r="FQ266" s="84"/>
      <c r="FR266" s="84"/>
      <c r="FS266" s="84"/>
    </row>
    <row r="267" customFormat="false" ht="15" hidden="false" customHeight="false" outlineLevel="0" collapsed="false"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4"/>
      <c r="AB267" s="124"/>
      <c r="AC267" s="12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125"/>
      <c r="BB267" s="125"/>
      <c r="BH267" s="84"/>
      <c r="BI267" s="85"/>
      <c r="BJ267" s="85"/>
      <c r="BK267" s="85"/>
      <c r="BL267" s="85"/>
      <c r="BM267" s="85"/>
      <c r="BN267" s="85"/>
      <c r="BO267" s="85"/>
      <c r="BP267" s="85"/>
      <c r="BQ267" s="85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  <c r="FQ267" s="84"/>
      <c r="FR267" s="84"/>
      <c r="FS267" s="84"/>
    </row>
    <row r="268" customFormat="false" ht="15" hidden="false" customHeight="false" outlineLevel="0" collapsed="false"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4"/>
      <c r="AB268" s="124"/>
      <c r="AC268" s="12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125"/>
      <c r="BB268" s="125"/>
      <c r="BH268" s="84"/>
      <c r="BI268" s="85"/>
      <c r="BJ268" s="85"/>
      <c r="BK268" s="85"/>
      <c r="BL268" s="85"/>
      <c r="BM268" s="85"/>
      <c r="BN268" s="85"/>
      <c r="BO268" s="85"/>
      <c r="BP268" s="85"/>
      <c r="BQ268" s="85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  <c r="FQ268" s="84"/>
      <c r="FR268" s="84"/>
      <c r="FS268" s="84"/>
    </row>
    <row r="269" customFormat="false" ht="15" hidden="false" customHeight="false" outlineLevel="0" collapsed="false"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4"/>
      <c r="AB269" s="124"/>
      <c r="AC269" s="12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125"/>
      <c r="BB269" s="125"/>
      <c r="BH269" s="84"/>
      <c r="BI269" s="85"/>
      <c r="BJ269" s="85"/>
      <c r="BK269" s="85"/>
      <c r="BL269" s="85"/>
      <c r="BM269" s="85"/>
      <c r="BN269" s="85"/>
      <c r="BO269" s="85"/>
      <c r="BP269" s="85"/>
      <c r="BQ269" s="85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  <c r="FQ269" s="84"/>
      <c r="FR269" s="84"/>
      <c r="FS269" s="84"/>
    </row>
    <row r="270" customFormat="false" ht="15" hidden="false" customHeight="false" outlineLevel="0" collapsed="false"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4"/>
      <c r="AB270" s="124"/>
      <c r="AC270" s="12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125"/>
      <c r="BB270" s="125"/>
      <c r="BH270" s="84"/>
      <c r="BI270" s="85"/>
      <c r="BJ270" s="85"/>
      <c r="BK270" s="85"/>
      <c r="BL270" s="85"/>
      <c r="BM270" s="85"/>
      <c r="BN270" s="85"/>
      <c r="BO270" s="85"/>
      <c r="BP270" s="85"/>
      <c r="BQ270" s="85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  <c r="FQ270" s="84"/>
      <c r="FR270" s="84"/>
      <c r="FS270" s="84"/>
    </row>
    <row r="271" customFormat="false" ht="15" hidden="false" customHeight="false" outlineLevel="0" collapsed="false"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4"/>
      <c r="AB271" s="124"/>
      <c r="AC271" s="12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125"/>
      <c r="BB271" s="125"/>
      <c r="BH271" s="84"/>
      <c r="BI271" s="85"/>
      <c r="BJ271" s="85"/>
      <c r="BK271" s="85"/>
      <c r="BL271" s="85"/>
      <c r="BM271" s="85"/>
      <c r="BN271" s="85"/>
      <c r="BO271" s="85"/>
      <c r="BP271" s="85"/>
      <c r="BQ271" s="85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  <c r="FQ271" s="84"/>
      <c r="FR271" s="84"/>
      <c r="FS271" s="84"/>
    </row>
    <row r="272" customFormat="false" ht="15" hidden="false" customHeight="false" outlineLevel="0" collapsed="false"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4"/>
      <c r="AB272" s="124"/>
      <c r="AC272" s="12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125"/>
      <c r="BB272" s="125"/>
      <c r="BH272" s="84"/>
      <c r="BI272" s="85"/>
      <c r="BJ272" s="85"/>
      <c r="BK272" s="85"/>
      <c r="BL272" s="85"/>
      <c r="BM272" s="85"/>
      <c r="BN272" s="85"/>
      <c r="BO272" s="85"/>
      <c r="BP272" s="85"/>
      <c r="BQ272" s="85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  <c r="FQ272" s="84"/>
      <c r="FR272" s="84"/>
      <c r="FS272" s="84"/>
    </row>
    <row r="273" customFormat="false" ht="15" hidden="false" customHeight="false" outlineLevel="0" collapsed="false"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4"/>
      <c r="AB273" s="124"/>
      <c r="AC273" s="12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125"/>
      <c r="BB273" s="125"/>
      <c r="BH273" s="84"/>
      <c r="BI273" s="85"/>
      <c r="BJ273" s="85"/>
      <c r="BK273" s="85"/>
      <c r="BL273" s="85"/>
      <c r="BM273" s="85"/>
      <c r="BN273" s="85"/>
      <c r="BO273" s="85"/>
      <c r="BP273" s="85"/>
      <c r="BQ273" s="85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  <c r="FQ273" s="84"/>
      <c r="FR273" s="84"/>
      <c r="FS273" s="84"/>
    </row>
    <row r="274" customFormat="false" ht="15" hidden="false" customHeight="false" outlineLevel="0" collapsed="false"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4"/>
      <c r="AB274" s="124"/>
      <c r="AC274" s="12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125"/>
      <c r="BB274" s="125"/>
      <c r="BH274" s="84"/>
      <c r="BI274" s="85"/>
      <c r="BJ274" s="85"/>
      <c r="BK274" s="85"/>
      <c r="BL274" s="85"/>
      <c r="BM274" s="85"/>
      <c r="BN274" s="85"/>
      <c r="BO274" s="85"/>
      <c r="BP274" s="85"/>
      <c r="BQ274" s="85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  <c r="FQ274" s="84"/>
      <c r="FR274" s="84"/>
      <c r="FS274" s="84"/>
    </row>
    <row r="275" customFormat="false" ht="15" hidden="false" customHeight="false" outlineLevel="0" collapsed="false"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125"/>
      <c r="BB275" s="125"/>
      <c r="BH275" s="84"/>
      <c r="BI275" s="85"/>
      <c r="BJ275" s="85"/>
      <c r="BK275" s="85"/>
      <c r="BL275" s="85"/>
      <c r="BM275" s="85"/>
      <c r="BN275" s="85"/>
      <c r="BO275" s="85"/>
      <c r="BP275" s="85"/>
      <c r="BQ275" s="85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  <c r="FQ275" s="84"/>
      <c r="FR275" s="84"/>
      <c r="FS275" s="84"/>
    </row>
    <row r="276" customFormat="false" ht="15" hidden="false" customHeight="false" outlineLevel="0" collapsed="false"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125"/>
      <c r="BB276" s="125"/>
      <c r="BH276" s="84"/>
      <c r="BI276" s="85"/>
      <c r="BJ276" s="85"/>
      <c r="BK276" s="85"/>
      <c r="BL276" s="85"/>
      <c r="BM276" s="85"/>
      <c r="BN276" s="85"/>
      <c r="BO276" s="85"/>
      <c r="BP276" s="85"/>
      <c r="BQ276" s="85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  <c r="FQ276" s="84"/>
      <c r="FR276" s="84"/>
      <c r="FS276" s="84"/>
    </row>
    <row r="277" customFormat="false" ht="15" hidden="false" customHeight="false" outlineLevel="0" collapsed="false"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125"/>
      <c r="BB277" s="125"/>
      <c r="BH277" s="84"/>
      <c r="BI277" s="85"/>
      <c r="BJ277" s="85"/>
      <c r="BK277" s="85"/>
      <c r="BL277" s="85"/>
      <c r="BM277" s="85"/>
      <c r="BN277" s="85"/>
      <c r="BO277" s="85"/>
      <c r="BP277" s="85"/>
      <c r="BQ277" s="85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  <c r="FQ277" s="84"/>
      <c r="FR277" s="84"/>
      <c r="FS277" s="84"/>
    </row>
    <row r="278" customFormat="false" ht="15" hidden="false" customHeight="false" outlineLevel="0" collapsed="false"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125"/>
      <c r="BB278" s="125"/>
      <c r="BH278" s="84"/>
      <c r="BI278" s="85"/>
      <c r="BJ278" s="85"/>
      <c r="BK278" s="85"/>
      <c r="BL278" s="85"/>
      <c r="BM278" s="85"/>
      <c r="BN278" s="85"/>
      <c r="BO278" s="85"/>
      <c r="BP278" s="85"/>
      <c r="BQ278" s="85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  <c r="FQ278" s="84"/>
      <c r="FR278" s="84"/>
      <c r="FS278" s="84"/>
    </row>
    <row r="279" customFormat="false" ht="15" hidden="false" customHeight="false" outlineLevel="0" collapsed="false"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125"/>
      <c r="BB279" s="125"/>
      <c r="BH279" s="84"/>
      <c r="BI279" s="85"/>
      <c r="BJ279" s="85"/>
      <c r="BK279" s="85"/>
      <c r="BL279" s="85"/>
      <c r="BM279" s="85"/>
      <c r="BN279" s="85"/>
      <c r="BO279" s="85"/>
      <c r="BP279" s="85"/>
      <c r="BQ279" s="85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  <c r="FQ279" s="84"/>
      <c r="FR279" s="84"/>
      <c r="FS279" s="84"/>
    </row>
    <row r="280" customFormat="false" ht="15" hidden="false" customHeight="false" outlineLevel="0" collapsed="false"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125"/>
      <c r="BB280" s="125"/>
      <c r="BH280" s="84"/>
      <c r="BI280" s="85"/>
      <c r="BJ280" s="85"/>
      <c r="BK280" s="85"/>
      <c r="BL280" s="85"/>
      <c r="BM280" s="85"/>
      <c r="BN280" s="85"/>
      <c r="BO280" s="85"/>
      <c r="BP280" s="85"/>
      <c r="BQ280" s="85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  <c r="FQ280" s="84"/>
      <c r="FR280" s="84"/>
      <c r="FS280" s="84"/>
    </row>
    <row r="281" customFormat="false" ht="15" hidden="false" customHeight="false" outlineLevel="0" collapsed="false"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125"/>
      <c r="BB281" s="125"/>
      <c r="BH281" s="84"/>
      <c r="BI281" s="85"/>
      <c r="BJ281" s="85"/>
      <c r="BK281" s="85"/>
      <c r="BL281" s="85"/>
      <c r="BM281" s="85"/>
      <c r="BN281" s="85"/>
      <c r="BO281" s="85"/>
      <c r="BP281" s="85"/>
      <c r="BQ281" s="85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  <c r="FQ281" s="84"/>
      <c r="FR281" s="84"/>
      <c r="FS281" s="84"/>
    </row>
    <row r="282" customFormat="false" ht="15" hidden="false" customHeight="false" outlineLevel="0" collapsed="false"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125"/>
      <c r="BB282" s="125"/>
      <c r="BH282" s="84"/>
      <c r="BI282" s="85"/>
      <c r="BJ282" s="85"/>
      <c r="BK282" s="85"/>
      <c r="BL282" s="85"/>
      <c r="BM282" s="85"/>
      <c r="BN282" s="85"/>
      <c r="BO282" s="85"/>
      <c r="BP282" s="85"/>
      <c r="BQ282" s="85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  <c r="FQ282" s="84"/>
      <c r="FR282" s="84"/>
      <c r="FS282" s="84"/>
    </row>
    <row r="283" customFormat="false" ht="15" hidden="false" customHeight="false" outlineLevel="0" collapsed="false"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125"/>
      <c r="BB283" s="125"/>
      <c r="BH283" s="84"/>
      <c r="BI283" s="85"/>
      <c r="BJ283" s="85"/>
      <c r="BK283" s="85"/>
      <c r="BL283" s="85"/>
      <c r="BM283" s="85"/>
      <c r="BN283" s="85"/>
      <c r="BO283" s="85"/>
      <c r="BP283" s="85"/>
      <c r="BQ283" s="85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  <c r="FQ283" s="84"/>
      <c r="FR283" s="84"/>
      <c r="FS283" s="84"/>
    </row>
    <row r="284" customFormat="false" ht="15" hidden="false" customHeight="false" outlineLevel="0" collapsed="false"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125"/>
      <c r="BB284" s="125"/>
      <c r="BH284" s="84"/>
      <c r="BI284" s="85"/>
      <c r="BJ284" s="85"/>
      <c r="BK284" s="85"/>
      <c r="BL284" s="85"/>
      <c r="BM284" s="85"/>
      <c r="BN284" s="85"/>
      <c r="BO284" s="85"/>
      <c r="BP284" s="85"/>
      <c r="BQ284" s="85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  <c r="FQ284" s="84"/>
      <c r="FR284" s="84"/>
      <c r="FS284" s="84"/>
    </row>
    <row r="285" customFormat="false" ht="15" hidden="false" customHeight="false" outlineLevel="0" collapsed="false"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125"/>
      <c r="BB285" s="125"/>
      <c r="BH285" s="84"/>
      <c r="BI285" s="85"/>
      <c r="BJ285" s="85"/>
      <c r="BK285" s="85"/>
      <c r="BL285" s="85"/>
      <c r="BM285" s="85"/>
      <c r="BN285" s="85"/>
      <c r="BO285" s="85"/>
      <c r="BP285" s="85"/>
      <c r="BQ285" s="85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  <c r="FQ285" s="84"/>
      <c r="FR285" s="84"/>
      <c r="FS285" s="84"/>
    </row>
    <row r="286" customFormat="false" ht="15" hidden="false" customHeight="false" outlineLevel="0" collapsed="false"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125"/>
      <c r="BB286" s="125"/>
      <c r="BH286" s="84"/>
      <c r="BI286" s="85"/>
      <c r="BJ286" s="85"/>
      <c r="BK286" s="85"/>
      <c r="BL286" s="85"/>
      <c r="BM286" s="85"/>
      <c r="BN286" s="85"/>
      <c r="BO286" s="85"/>
      <c r="BP286" s="85"/>
      <c r="BQ286" s="85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  <c r="FQ286" s="84"/>
      <c r="FR286" s="84"/>
      <c r="FS286" s="84"/>
    </row>
    <row r="287" customFormat="false" ht="15" hidden="false" customHeight="false" outlineLevel="0" collapsed="false"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125"/>
      <c r="BB287" s="125"/>
      <c r="BH287" s="84"/>
      <c r="BI287" s="85"/>
      <c r="BJ287" s="85"/>
      <c r="BK287" s="85"/>
      <c r="BL287" s="85"/>
      <c r="BM287" s="85"/>
      <c r="BN287" s="85"/>
      <c r="BO287" s="85"/>
      <c r="BP287" s="85"/>
      <c r="BQ287" s="85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  <c r="FQ287" s="84"/>
      <c r="FR287" s="84"/>
      <c r="FS287" s="84"/>
    </row>
    <row r="288" customFormat="false" ht="15" hidden="false" customHeight="false" outlineLevel="0" collapsed="false"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125"/>
      <c r="BB288" s="125"/>
      <c r="BH288" s="84"/>
      <c r="BI288" s="85"/>
      <c r="BJ288" s="85"/>
      <c r="BK288" s="85"/>
      <c r="BL288" s="85"/>
      <c r="BM288" s="85"/>
      <c r="BN288" s="85"/>
      <c r="BO288" s="85"/>
      <c r="BP288" s="85"/>
      <c r="BQ288" s="85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  <c r="FQ288" s="84"/>
      <c r="FR288" s="84"/>
      <c r="FS288" s="84"/>
    </row>
    <row r="289" customFormat="false" ht="15" hidden="false" customHeight="false" outlineLevel="0" collapsed="false"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125"/>
      <c r="BB289" s="125"/>
      <c r="BH289" s="84"/>
      <c r="BI289" s="85"/>
      <c r="BJ289" s="85"/>
      <c r="BK289" s="85"/>
      <c r="BL289" s="85"/>
      <c r="BM289" s="85"/>
      <c r="BN289" s="85"/>
      <c r="BO289" s="85"/>
      <c r="BP289" s="85"/>
      <c r="BQ289" s="85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  <c r="FQ289" s="84"/>
      <c r="FR289" s="84"/>
      <c r="FS289" s="84"/>
    </row>
    <row r="290" customFormat="false" ht="15" hidden="false" customHeight="false" outlineLevel="0" collapsed="false"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125"/>
      <c r="BB290" s="125"/>
      <c r="BH290" s="84"/>
      <c r="BI290" s="85"/>
      <c r="BJ290" s="85"/>
      <c r="BK290" s="85"/>
      <c r="BL290" s="85"/>
      <c r="BM290" s="85"/>
      <c r="BN290" s="85"/>
      <c r="BO290" s="85"/>
      <c r="BP290" s="85"/>
      <c r="BQ290" s="85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  <c r="FQ290" s="84"/>
      <c r="FR290" s="84"/>
      <c r="FS290" s="84"/>
    </row>
    <row r="291" customFormat="false" ht="15" hidden="false" customHeight="false" outlineLevel="0" collapsed="false"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125"/>
      <c r="BB291" s="125"/>
      <c r="BH291" s="84"/>
      <c r="BI291" s="85"/>
      <c r="BJ291" s="85"/>
      <c r="BK291" s="85"/>
      <c r="BL291" s="85"/>
      <c r="BM291" s="85"/>
      <c r="BN291" s="85"/>
      <c r="BO291" s="85"/>
      <c r="BP291" s="85"/>
      <c r="BQ291" s="85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  <c r="FQ291" s="84"/>
      <c r="FR291" s="84"/>
      <c r="FS291" s="84"/>
    </row>
    <row r="292" customFormat="false" ht="15" hidden="false" customHeight="false" outlineLevel="0" collapsed="false"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125"/>
      <c r="BB292" s="125"/>
      <c r="BH292" s="84"/>
      <c r="BI292" s="85"/>
      <c r="BJ292" s="85"/>
      <c r="BK292" s="85"/>
      <c r="BL292" s="85"/>
      <c r="BM292" s="85"/>
      <c r="BN292" s="85"/>
      <c r="BO292" s="85"/>
      <c r="BP292" s="85"/>
      <c r="BQ292" s="85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  <c r="FQ292" s="84"/>
      <c r="FR292" s="84"/>
      <c r="FS292" s="84"/>
    </row>
    <row r="293" customFormat="false" ht="15" hidden="false" customHeight="false" outlineLevel="0" collapsed="false"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125"/>
      <c r="BB293" s="125"/>
      <c r="BH293" s="84"/>
      <c r="BI293" s="85"/>
      <c r="BJ293" s="85"/>
      <c r="BK293" s="85"/>
      <c r="BL293" s="85"/>
      <c r="BM293" s="85"/>
      <c r="BN293" s="85"/>
      <c r="BO293" s="85"/>
      <c r="BP293" s="85"/>
      <c r="BQ293" s="85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  <c r="FQ293" s="84"/>
      <c r="FR293" s="84"/>
      <c r="FS293" s="84"/>
    </row>
    <row r="294" customFormat="false" ht="15" hidden="false" customHeight="false" outlineLevel="0" collapsed="false"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125"/>
      <c r="BB294" s="125"/>
      <c r="BH294" s="84"/>
      <c r="BI294" s="85"/>
      <c r="BJ294" s="85"/>
      <c r="BK294" s="85"/>
      <c r="BL294" s="85"/>
      <c r="BM294" s="85"/>
      <c r="BN294" s="85"/>
      <c r="BO294" s="85"/>
      <c r="BP294" s="85"/>
      <c r="BQ294" s="85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  <c r="FQ294" s="84"/>
      <c r="FR294" s="84"/>
      <c r="FS294" s="84"/>
    </row>
    <row r="295" customFormat="false" ht="15" hidden="false" customHeight="false" outlineLevel="0" collapsed="false"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125"/>
      <c r="BB295" s="125"/>
      <c r="BH295" s="84"/>
      <c r="BI295" s="85"/>
      <c r="BJ295" s="85"/>
      <c r="BK295" s="85"/>
      <c r="BL295" s="85"/>
      <c r="BM295" s="85"/>
      <c r="BN295" s="85"/>
      <c r="BO295" s="85"/>
      <c r="BP295" s="85"/>
      <c r="BQ295" s="85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  <c r="FQ295" s="84"/>
      <c r="FR295" s="84"/>
      <c r="FS295" s="84"/>
    </row>
    <row r="296" customFormat="false" ht="15" hidden="false" customHeight="false" outlineLevel="0" collapsed="false"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125"/>
      <c r="BB296" s="125"/>
      <c r="BH296" s="84"/>
      <c r="BI296" s="85"/>
      <c r="BJ296" s="85"/>
      <c r="BK296" s="85"/>
      <c r="BL296" s="85"/>
      <c r="BM296" s="85"/>
      <c r="BN296" s="85"/>
      <c r="BO296" s="85"/>
      <c r="BP296" s="85"/>
      <c r="BQ296" s="85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  <c r="FQ296" s="84"/>
      <c r="FR296" s="84"/>
      <c r="FS296" s="84"/>
    </row>
    <row r="297" customFormat="false" ht="15" hidden="false" customHeight="false" outlineLevel="0" collapsed="false"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125"/>
      <c r="BB297" s="125"/>
      <c r="BH297" s="84"/>
      <c r="BI297" s="85"/>
      <c r="BJ297" s="85"/>
      <c r="BK297" s="85"/>
      <c r="BL297" s="85"/>
      <c r="BM297" s="85"/>
      <c r="BN297" s="85"/>
      <c r="BO297" s="85"/>
      <c r="BP297" s="85"/>
      <c r="BQ297" s="85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  <c r="FQ297" s="84"/>
      <c r="FR297" s="84"/>
      <c r="FS297" s="84"/>
    </row>
    <row r="298" customFormat="false" ht="15" hidden="false" customHeight="false" outlineLevel="0" collapsed="false"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125"/>
      <c r="BB298" s="125"/>
      <c r="BH298" s="84"/>
      <c r="BI298" s="85"/>
      <c r="BJ298" s="85"/>
      <c r="BK298" s="85"/>
      <c r="BL298" s="85"/>
      <c r="BM298" s="85"/>
      <c r="BN298" s="85"/>
      <c r="BO298" s="85"/>
      <c r="BP298" s="85"/>
      <c r="BQ298" s="85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  <c r="FQ298" s="84"/>
      <c r="FR298" s="84"/>
      <c r="FS298" s="84"/>
    </row>
    <row r="299" customFormat="false" ht="15" hidden="false" customHeight="false" outlineLevel="0" collapsed="false"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125"/>
      <c r="BB299" s="125"/>
      <c r="BH299" s="84"/>
      <c r="BI299" s="85"/>
      <c r="BJ299" s="85"/>
      <c r="BK299" s="85"/>
      <c r="BL299" s="85"/>
      <c r="BM299" s="85"/>
      <c r="BN299" s="85"/>
      <c r="BO299" s="85"/>
      <c r="BP299" s="85"/>
      <c r="BQ299" s="85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  <c r="FQ299" s="84"/>
      <c r="FR299" s="84"/>
      <c r="FS299" s="84"/>
    </row>
    <row r="300" customFormat="false" ht="15" hidden="false" customHeight="false" outlineLevel="0" collapsed="false"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125"/>
      <c r="BB300" s="125"/>
      <c r="BH300" s="84"/>
      <c r="BI300" s="85"/>
      <c r="BJ300" s="85"/>
      <c r="BK300" s="85"/>
      <c r="BL300" s="85"/>
      <c r="BM300" s="85"/>
      <c r="BN300" s="85"/>
      <c r="BO300" s="85"/>
      <c r="BP300" s="85"/>
      <c r="BQ300" s="85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  <c r="FQ300" s="84"/>
      <c r="FR300" s="84"/>
      <c r="FS300" s="84"/>
    </row>
    <row r="301" customFormat="false" ht="15" hidden="false" customHeight="false" outlineLevel="0" collapsed="false"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125"/>
      <c r="BB301" s="125"/>
      <c r="BH301" s="84"/>
      <c r="BI301" s="85"/>
      <c r="BJ301" s="85"/>
      <c r="BK301" s="85"/>
      <c r="BL301" s="85"/>
      <c r="BM301" s="85"/>
      <c r="BN301" s="85"/>
      <c r="BO301" s="85"/>
      <c r="BP301" s="85"/>
      <c r="BQ301" s="85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  <c r="FQ301" s="84"/>
      <c r="FR301" s="84"/>
      <c r="FS301" s="84"/>
    </row>
    <row r="302" customFormat="false" ht="15" hidden="false" customHeight="false" outlineLevel="0" collapsed="false"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125"/>
      <c r="BB302" s="125"/>
      <c r="BH302" s="84"/>
      <c r="BI302" s="85"/>
      <c r="BJ302" s="85"/>
      <c r="BK302" s="85"/>
      <c r="BL302" s="85"/>
      <c r="BM302" s="85"/>
      <c r="BN302" s="85"/>
      <c r="BO302" s="85"/>
      <c r="BP302" s="85"/>
      <c r="BQ302" s="85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  <c r="FQ302" s="84"/>
      <c r="FR302" s="84"/>
      <c r="FS302" s="84"/>
    </row>
    <row r="303" customFormat="false" ht="15" hidden="false" customHeight="false" outlineLevel="0" collapsed="false"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125"/>
      <c r="BB303" s="125"/>
      <c r="BH303" s="84"/>
      <c r="BI303" s="85"/>
      <c r="BJ303" s="85"/>
      <c r="BK303" s="85"/>
      <c r="BL303" s="85"/>
      <c r="BM303" s="85"/>
      <c r="BN303" s="85"/>
      <c r="BO303" s="85"/>
      <c r="BP303" s="85"/>
      <c r="BQ303" s="85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  <c r="FQ303" s="84"/>
      <c r="FR303" s="84"/>
      <c r="FS303" s="84"/>
    </row>
    <row r="304" customFormat="false" ht="15" hidden="false" customHeight="false" outlineLevel="0" collapsed="false"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125"/>
      <c r="BB304" s="125"/>
      <c r="BH304" s="84"/>
      <c r="BI304" s="85"/>
      <c r="BJ304" s="85"/>
      <c r="BK304" s="85"/>
      <c r="BL304" s="85"/>
      <c r="BM304" s="85"/>
      <c r="BN304" s="85"/>
      <c r="BO304" s="85"/>
      <c r="BP304" s="85"/>
      <c r="BQ304" s="85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  <c r="FQ304" s="84"/>
      <c r="FR304" s="84"/>
      <c r="FS304" s="84"/>
    </row>
    <row r="305" customFormat="false" ht="15" hidden="false" customHeight="false" outlineLevel="0" collapsed="false"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125"/>
      <c r="BB305" s="125"/>
      <c r="BH305" s="84"/>
      <c r="BI305" s="85"/>
      <c r="BJ305" s="85"/>
      <c r="BK305" s="85"/>
      <c r="BL305" s="85"/>
      <c r="BM305" s="85"/>
      <c r="BN305" s="85"/>
      <c r="BO305" s="85"/>
      <c r="BP305" s="85"/>
      <c r="BQ305" s="85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  <c r="FQ305" s="84"/>
      <c r="FR305" s="84"/>
      <c r="FS305" s="84"/>
    </row>
    <row r="306" customFormat="false" ht="15" hidden="false" customHeight="false" outlineLevel="0" collapsed="false"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125"/>
      <c r="BB306" s="125"/>
      <c r="BH306" s="84"/>
      <c r="BI306" s="85"/>
      <c r="BJ306" s="85"/>
      <c r="BK306" s="85"/>
      <c r="BL306" s="85"/>
      <c r="BM306" s="85"/>
      <c r="BN306" s="85"/>
      <c r="BO306" s="85"/>
      <c r="BP306" s="85"/>
      <c r="BQ306" s="85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  <c r="FQ306" s="84"/>
      <c r="FR306" s="84"/>
      <c r="FS306" s="84"/>
    </row>
    <row r="307" customFormat="false" ht="15" hidden="false" customHeight="false" outlineLevel="0" collapsed="false"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125"/>
      <c r="BB307" s="125"/>
      <c r="BH307" s="84"/>
      <c r="BI307" s="85"/>
      <c r="BJ307" s="85"/>
      <c r="BK307" s="85"/>
      <c r="BL307" s="85"/>
      <c r="BM307" s="85"/>
      <c r="BN307" s="85"/>
      <c r="BO307" s="85"/>
      <c r="BP307" s="85"/>
      <c r="BQ307" s="85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  <c r="FQ307" s="84"/>
      <c r="FR307" s="84"/>
      <c r="FS307" s="84"/>
    </row>
    <row r="308" customFormat="false" ht="15" hidden="false" customHeight="false" outlineLevel="0" collapsed="false"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125"/>
      <c r="BB308" s="125"/>
      <c r="BH308" s="84"/>
      <c r="BI308" s="85"/>
      <c r="BJ308" s="85"/>
      <c r="BK308" s="85"/>
      <c r="BL308" s="85"/>
      <c r="BM308" s="85"/>
      <c r="BN308" s="85"/>
      <c r="BO308" s="85"/>
      <c r="BP308" s="85"/>
      <c r="BQ308" s="85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  <c r="FQ308" s="84"/>
      <c r="FR308" s="84"/>
      <c r="FS308" s="84"/>
    </row>
    <row r="309" customFormat="false" ht="15" hidden="false" customHeight="false" outlineLevel="0" collapsed="false"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125"/>
      <c r="BB309" s="125"/>
      <c r="BH309" s="84"/>
      <c r="BI309" s="85"/>
      <c r="BJ309" s="85"/>
      <c r="BK309" s="85"/>
      <c r="BL309" s="85"/>
      <c r="BM309" s="85"/>
      <c r="BN309" s="85"/>
      <c r="BO309" s="85"/>
      <c r="BP309" s="85"/>
      <c r="BQ309" s="85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  <c r="FQ309" s="84"/>
      <c r="FR309" s="84"/>
      <c r="FS309" s="84"/>
    </row>
    <row r="310" customFormat="false" ht="15" hidden="false" customHeight="false" outlineLevel="0" collapsed="false"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125"/>
      <c r="BB310" s="125"/>
      <c r="BH310" s="84"/>
      <c r="BI310" s="85"/>
      <c r="BJ310" s="85"/>
      <c r="BK310" s="85"/>
      <c r="BL310" s="85"/>
      <c r="BM310" s="85"/>
      <c r="BN310" s="85"/>
      <c r="BO310" s="85"/>
      <c r="BP310" s="85"/>
      <c r="BQ310" s="85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  <c r="FQ310" s="84"/>
      <c r="FR310" s="84"/>
      <c r="FS310" s="84"/>
    </row>
    <row r="311" customFormat="false" ht="15" hidden="false" customHeight="false" outlineLevel="0" collapsed="false"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125"/>
      <c r="BB311" s="125"/>
      <c r="BH311" s="84"/>
      <c r="BI311" s="85"/>
      <c r="BJ311" s="85"/>
      <c r="BK311" s="85"/>
      <c r="BL311" s="85"/>
      <c r="BM311" s="85"/>
      <c r="BN311" s="85"/>
      <c r="BO311" s="85"/>
      <c r="BP311" s="85"/>
      <c r="BQ311" s="85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  <c r="FQ311" s="84"/>
      <c r="FR311" s="84"/>
      <c r="FS311" s="84"/>
    </row>
    <row r="312" customFormat="false" ht="15" hidden="false" customHeight="false" outlineLevel="0" collapsed="false"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125"/>
      <c r="BB312" s="125"/>
      <c r="BH312" s="84"/>
      <c r="BI312" s="85"/>
      <c r="BJ312" s="85"/>
      <c r="BK312" s="85"/>
      <c r="BL312" s="85"/>
      <c r="BM312" s="85"/>
      <c r="BN312" s="85"/>
      <c r="BO312" s="85"/>
      <c r="BP312" s="85"/>
      <c r="BQ312" s="85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  <c r="FQ312" s="84"/>
      <c r="FR312" s="84"/>
      <c r="FS312" s="84"/>
    </row>
    <row r="313" customFormat="false" ht="15" hidden="false" customHeight="false" outlineLevel="0" collapsed="false"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125"/>
      <c r="BB313" s="125"/>
      <c r="BH313" s="84"/>
      <c r="BI313" s="85"/>
      <c r="BJ313" s="85"/>
      <c r="BK313" s="85"/>
      <c r="BL313" s="85"/>
      <c r="BM313" s="85"/>
      <c r="BN313" s="85"/>
      <c r="BO313" s="85"/>
      <c r="BP313" s="85"/>
      <c r="BQ313" s="85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  <c r="FQ313" s="84"/>
      <c r="FR313" s="84"/>
      <c r="FS313" s="84"/>
    </row>
    <row r="314" customFormat="false" ht="15" hidden="false" customHeight="false" outlineLevel="0" collapsed="false"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125"/>
      <c r="BB314" s="125"/>
      <c r="BH314" s="84"/>
      <c r="BI314" s="85"/>
      <c r="BJ314" s="85"/>
      <c r="BK314" s="85"/>
      <c r="BL314" s="85"/>
      <c r="BM314" s="85"/>
      <c r="BN314" s="85"/>
      <c r="BO314" s="85"/>
      <c r="BP314" s="85"/>
      <c r="BQ314" s="85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  <c r="FQ314" s="84"/>
      <c r="FR314" s="84"/>
      <c r="FS314" s="84"/>
    </row>
    <row r="315" customFormat="false" ht="15" hidden="false" customHeight="false" outlineLevel="0" collapsed="false"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125"/>
      <c r="BB315" s="125"/>
      <c r="BH315" s="84"/>
      <c r="BI315" s="85"/>
      <c r="BJ315" s="85"/>
      <c r="BK315" s="85"/>
      <c r="BL315" s="85"/>
      <c r="BM315" s="85"/>
      <c r="BN315" s="85"/>
      <c r="BO315" s="85"/>
      <c r="BP315" s="85"/>
      <c r="BQ315" s="85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  <c r="FQ315" s="84"/>
      <c r="FR315" s="84"/>
      <c r="FS315" s="84"/>
    </row>
    <row r="316" customFormat="false" ht="15" hidden="false" customHeight="false" outlineLevel="0" collapsed="false"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125"/>
      <c r="BB316" s="125"/>
      <c r="BH316" s="84"/>
      <c r="BI316" s="85"/>
      <c r="BJ316" s="85"/>
      <c r="BK316" s="85"/>
      <c r="BL316" s="85"/>
      <c r="BM316" s="85"/>
      <c r="BN316" s="85"/>
      <c r="BO316" s="85"/>
      <c r="BP316" s="85"/>
      <c r="BQ316" s="85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  <c r="FQ316" s="84"/>
      <c r="FR316" s="84"/>
      <c r="FS316" s="84"/>
    </row>
    <row r="317" customFormat="false" ht="15" hidden="false" customHeight="false" outlineLevel="0" collapsed="false"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125"/>
      <c r="BB317" s="125"/>
      <c r="BH317" s="84"/>
      <c r="BI317" s="85"/>
      <c r="BJ317" s="85"/>
      <c r="BK317" s="85"/>
      <c r="BL317" s="85"/>
      <c r="BM317" s="85"/>
      <c r="BN317" s="85"/>
      <c r="BO317" s="85"/>
      <c r="BP317" s="85"/>
      <c r="BQ317" s="85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  <c r="FQ317" s="84"/>
      <c r="FR317" s="84"/>
      <c r="FS317" s="84"/>
    </row>
    <row r="318" customFormat="false" ht="15" hidden="false" customHeight="false" outlineLevel="0" collapsed="false"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125"/>
      <c r="BB318" s="125"/>
      <c r="BH318" s="84"/>
      <c r="BI318" s="85"/>
      <c r="BJ318" s="85"/>
      <c r="BK318" s="85"/>
      <c r="BL318" s="85"/>
      <c r="BM318" s="85"/>
      <c r="BN318" s="85"/>
      <c r="BO318" s="85"/>
      <c r="BP318" s="85"/>
      <c r="BQ318" s="85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  <c r="FQ318" s="84"/>
      <c r="FR318" s="84"/>
      <c r="FS318" s="84"/>
    </row>
    <row r="319" customFormat="false" ht="15" hidden="false" customHeight="false" outlineLevel="0" collapsed="false"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125"/>
      <c r="BB319" s="125"/>
      <c r="BH319" s="84"/>
      <c r="BI319" s="85"/>
      <c r="BJ319" s="85"/>
      <c r="BK319" s="85"/>
      <c r="BL319" s="85"/>
      <c r="BM319" s="85"/>
      <c r="BN319" s="85"/>
      <c r="BO319" s="85"/>
      <c r="BP319" s="85"/>
      <c r="BQ319" s="85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  <c r="FQ319" s="84"/>
      <c r="FR319" s="84"/>
      <c r="FS319" s="84"/>
    </row>
    <row r="320" customFormat="false" ht="15" hidden="false" customHeight="false" outlineLevel="0" collapsed="false"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125"/>
      <c r="BB320" s="125"/>
      <c r="BH320" s="84"/>
      <c r="BI320" s="85"/>
      <c r="BJ320" s="85"/>
      <c r="BK320" s="85"/>
      <c r="BL320" s="85"/>
      <c r="BM320" s="85"/>
      <c r="BN320" s="85"/>
      <c r="BO320" s="85"/>
      <c r="BP320" s="85"/>
      <c r="BQ320" s="85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  <c r="FQ320" s="84"/>
      <c r="FR320" s="84"/>
      <c r="FS320" s="84"/>
    </row>
    <row r="321" customFormat="false" ht="15" hidden="false" customHeight="false" outlineLevel="0" collapsed="false"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125"/>
      <c r="BB321" s="125"/>
      <c r="BH321" s="84"/>
      <c r="BI321" s="85"/>
      <c r="BJ321" s="85"/>
      <c r="BK321" s="85"/>
      <c r="BL321" s="85"/>
      <c r="BM321" s="85"/>
      <c r="BN321" s="85"/>
      <c r="BO321" s="85"/>
      <c r="BP321" s="85"/>
      <c r="BQ321" s="85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  <c r="FQ321" s="84"/>
      <c r="FR321" s="84"/>
      <c r="FS321" s="84"/>
    </row>
    <row r="322" customFormat="false" ht="15" hidden="false" customHeight="false" outlineLevel="0" collapsed="false"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125"/>
      <c r="BB322" s="125"/>
      <c r="BH322" s="84"/>
      <c r="BI322" s="85"/>
      <c r="BJ322" s="85"/>
      <c r="BK322" s="85"/>
      <c r="BL322" s="85"/>
      <c r="BM322" s="85"/>
      <c r="BN322" s="85"/>
      <c r="BO322" s="85"/>
      <c r="BP322" s="85"/>
      <c r="BQ322" s="85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  <c r="FQ322" s="84"/>
      <c r="FR322" s="84"/>
      <c r="FS322" s="84"/>
    </row>
    <row r="323" customFormat="false" ht="15" hidden="false" customHeight="false" outlineLevel="0" collapsed="false"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125"/>
      <c r="BB323" s="125"/>
      <c r="BH323" s="84"/>
      <c r="BI323" s="85"/>
      <c r="BJ323" s="85"/>
      <c r="BK323" s="85"/>
      <c r="BL323" s="85"/>
      <c r="BM323" s="85"/>
      <c r="BN323" s="85"/>
      <c r="BO323" s="85"/>
      <c r="BP323" s="85"/>
      <c r="BQ323" s="85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  <c r="FQ323" s="84"/>
      <c r="FR323" s="84"/>
      <c r="FS323" s="84"/>
    </row>
    <row r="324" customFormat="false" ht="15" hidden="false" customHeight="false" outlineLevel="0" collapsed="false"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125"/>
      <c r="BB324" s="125"/>
      <c r="BH324" s="84"/>
      <c r="BI324" s="85"/>
      <c r="BJ324" s="85"/>
      <c r="BK324" s="85"/>
      <c r="BL324" s="85"/>
      <c r="BM324" s="85"/>
      <c r="BN324" s="85"/>
      <c r="BO324" s="85"/>
      <c r="BP324" s="85"/>
      <c r="BQ324" s="85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  <c r="FQ324" s="84"/>
      <c r="FR324" s="84"/>
      <c r="FS324" s="84"/>
    </row>
    <row r="325" customFormat="false" ht="15" hidden="false" customHeight="false" outlineLevel="0" collapsed="false"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125"/>
      <c r="BB325" s="125"/>
      <c r="BH325" s="84"/>
      <c r="BI325" s="85"/>
      <c r="BJ325" s="85"/>
      <c r="BK325" s="85"/>
      <c r="BL325" s="85"/>
      <c r="BM325" s="85"/>
      <c r="BN325" s="85"/>
      <c r="BO325" s="85"/>
      <c r="BP325" s="85"/>
      <c r="BQ325" s="85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  <c r="FQ325" s="84"/>
      <c r="FR325" s="84"/>
      <c r="FS325" s="84"/>
    </row>
    <row r="326" customFormat="false" ht="15" hidden="false" customHeight="false" outlineLevel="0" collapsed="false"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125"/>
      <c r="BB326" s="125"/>
      <c r="BH326" s="84"/>
      <c r="BI326" s="85"/>
      <c r="BJ326" s="85"/>
      <c r="BK326" s="85"/>
      <c r="BL326" s="85"/>
      <c r="BM326" s="85"/>
      <c r="BN326" s="85"/>
      <c r="BO326" s="85"/>
      <c r="BP326" s="85"/>
      <c r="BQ326" s="85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  <c r="FQ326" s="84"/>
      <c r="FR326" s="84"/>
      <c r="FS326" s="84"/>
    </row>
    <row r="327" customFormat="false" ht="15" hidden="false" customHeight="false" outlineLevel="0" collapsed="false"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125"/>
      <c r="BB327" s="125"/>
      <c r="BH327" s="84"/>
      <c r="BI327" s="85"/>
      <c r="BJ327" s="85"/>
      <c r="BK327" s="85"/>
      <c r="BL327" s="85"/>
      <c r="BM327" s="85"/>
      <c r="BN327" s="85"/>
      <c r="BO327" s="85"/>
      <c r="BP327" s="85"/>
      <c r="BQ327" s="85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  <c r="FQ327" s="84"/>
      <c r="FR327" s="84"/>
      <c r="FS327" s="84"/>
    </row>
    <row r="328" customFormat="false" ht="15" hidden="false" customHeight="false" outlineLevel="0" collapsed="false"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125"/>
      <c r="BB328" s="125"/>
      <c r="BH328" s="84"/>
      <c r="BI328" s="85"/>
      <c r="BJ328" s="85"/>
      <c r="BK328" s="85"/>
      <c r="BL328" s="85"/>
      <c r="BM328" s="85"/>
      <c r="BN328" s="85"/>
      <c r="BO328" s="85"/>
      <c r="BP328" s="85"/>
      <c r="BQ328" s="85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  <c r="FQ328" s="84"/>
      <c r="FR328" s="84"/>
      <c r="FS328" s="84"/>
    </row>
    <row r="329" customFormat="false" ht="15" hidden="false" customHeight="false" outlineLevel="0" collapsed="false"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125"/>
      <c r="BB329" s="125"/>
      <c r="BH329" s="84"/>
      <c r="BI329" s="85"/>
      <c r="BJ329" s="85"/>
      <c r="BK329" s="85"/>
      <c r="BL329" s="85"/>
      <c r="BM329" s="85"/>
      <c r="BN329" s="85"/>
      <c r="BO329" s="85"/>
      <c r="BP329" s="85"/>
      <c r="BQ329" s="85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  <c r="FQ329" s="84"/>
      <c r="FR329" s="84"/>
      <c r="FS329" s="84"/>
    </row>
    <row r="330" customFormat="false" ht="15" hidden="false" customHeight="false" outlineLevel="0" collapsed="false"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125"/>
      <c r="BB330" s="125"/>
      <c r="BH330" s="84"/>
      <c r="BI330" s="85"/>
      <c r="BJ330" s="85"/>
      <c r="BK330" s="85"/>
      <c r="BL330" s="85"/>
      <c r="BM330" s="85"/>
      <c r="BN330" s="85"/>
      <c r="BO330" s="85"/>
      <c r="BP330" s="85"/>
      <c r="BQ330" s="85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  <c r="FQ330" s="84"/>
      <c r="FR330" s="84"/>
      <c r="FS330" s="84"/>
    </row>
    <row r="331" customFormat="false" ht="15" hidden="false" customHeight="false" outlineLevel="0" collapsed="false"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125"/>
      <c r="BB331" s="125"/>
      <c r="BH331" s="84"/>
      <c r="BI331" s="85"/>
      <c r="BJ331" s="85"/>
      <c r="BK331" s="85"/>
      <c r="BL331" s="85"/>
      <c r="BM331" s="85"/>
      <c r="BN331" s="85"/>
      <c r="BO331" s="85"/>
      <c r="BP331" s="85"/>
      <c r="BQ331" s="85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  <c r="FQ331" s="84"/>
      <c r="FR331" s="84"/>
      <c r="FS331" s="84"/>
    </row>
    <row r="332" customFormat="false" ht="15" hidden="false" customHeight="false" outlineLevel="0" collapsed="false"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125"/>
      <c r="BB332" s="125"/>
      <c r="BH332" s="84"/>
      <c r="BI332" s="85"/>
      <c r="BJ332" s="85"/>
      <c r="BK332" s="85"/>
      <c r="BL332" s="85"/>
      <c r="BM332" s="85"/>
      <c r="BN332" s="85"/>
      <c r="BO332" s="85"/>
      <c r="BP332" s="85"/>
      <c r="BQ332" s="85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  <c r="FQ332" s="84"/>
      <c r="FR332" s="84"/>
      <c r="FS332" s="84"/>
    </row>
    <row r="333" customFormat="false" ht="15" hidden="false" customHeight="false" outlineLevel="0" collapsed="false"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125"/>
      <c r="BB333" s="125"/>
      <c r="BH333" s="84"/>
      <c r="BI333" s="85"/>
      <c r="BJ333" s="85"/>
      <c r="BK333" s="85"/>
      <c r="BL333" s="85"/>
      <c r="BM333" s="85"/>
      <c r="BN333" s="85"/>
      <c r="BO333" s="85"/>
      <c r="BP333" s="85"/>
      <c r="BQ333" s="85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  <c r="FQ333" s="84"/>
      <c r="FR333" s="84"/>
      <c r="FS333" s="84"/>
    </row>
    <row r="334" customFormat="false" ht="15" hidden="false" customHeight="false" outlineLevel="0" collapsed="false"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125"/>
      <c r="BB334" s="125"/>
      <c r="BH334" s="84"/>
      <c r="BI334" s="85"/>
      <c r="BJ334" s="85"/>
      <c r="BK334" s="85"/>
      <c r="BL334" s="85"/>
      <c r="BM334" s="85"/>
      <c r="BN334" s="85"/>
      <c r="BO334" s="85"/>
      <c r="BP334" s="85"/>
      <c r="BQ334" s="85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  <c r="FQ334" s="84"/>
      <c r="FR334" s="84"/>
      <c r="FS334" s="84"/>
    </row>
    <row r="335" customFormat="false" ht="15" hidden="false" customHeight="false" outlineLevel="0" collapsed="false"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125"/>
      <c r="BB335" s="125"/>
      <c r="BH335" s="84"/>
      <c r="BI335" s="85"/>
      <c r="BJ335" s="85"/>
      <c r="BK335" s="85"/>
      <c r="BL335" s="85"/>
      <c r="BM335" s="85"/>
      <c r="BN335" s="85"/>
      <c r="BO335" s="85"/>
      <c r="BP335" s="85"/>
      <c r="BQ335" s="85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  <c r="FQ335" s="84"/>
      <c r="FR335" s="84"/>
      <c r="FS335" s="84"/>
    </row>
    <row r="336" customFormat="false" ht="15" hidden="false" customHeight="false" outlineLevel="0" collapsed="false"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125"/>
      <c r="BB336" s="125"/>
      <c r="BH336" s="84"/>
      <c r="BI336" s="85"/>
      <c r="BJ336" s="85"/>
      <c r="BK336" s="85"/>
      <c r="BL336" s="85"/>
      <c r="BM336" s="85"/>
      <c r="BN336" s="85"/>
      <c r="BO336" s="85"/>
      <c r="BP336" s="85"/>
      <c r="BQ336" s="85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  <c r="FQ336" s="84"/>
      <c r="FR336" s="84"/>
      <c r="FS336" s="84"/>
    </row>
    <row r="337" customFormat="false" ht="15" hidden="false" customHeight="false" outlineLevel="0" collapsed="false"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125"/>
      <c r="BB337" s="125"/>
      <c r="BH337" s="84"/>
      <c r="BI337" s="85"/>
      <c r="BJ337" s="85"/>
      <c r="BK337" s="85"/>
      <c r="BL337" s="85"/>
      <c r="BM337" s="85"/>
      <c r="BN337" s="85"/>
      <c r="BO337" s="85"/>
      <c r="BP337" s="85"/>
      <c r="BQ337" s="85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  <c r="FQ337" s="84"/>
      <c r="FR337" s="84"/>
      <c r="FS337" s="84"/>
    </row>
    <row r="338" customFormat="false" ht="15" hidden="false" customHeight="false" outlineLevel="0" collapsed="false"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125"/>
      <c r="BB338" s="125"/>
      <c r="BH338" s="84"/>
      <c r="BI338" s="85"/>
      <c r="BJ338" s="85"/>
      <c r="BK338" s="85"/>
      <c r="BL338" s="85"/>
      <c r="BM338" s="85"/>
      <c r="BN338" s="85"/>
      <c r="BO338" s="85"/>
      <c r="BP338" s="85"/>
      <c r="BQ338" s="85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  <c r="FQ338" s="84"/>
      <c r="FR338" s="84"/>
      <c r="FS338" s="84"/>
    </row>
    <row r="339" customFormat="false" ht="15" hidden="false" customHeight="false" outlineLevel="0" collapsed="false"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125"/>
      <c r="BB339" s="125"/>
      <c r="BH339" s="84"/>
      <c r="BI339" s="85"/>
      <c r="BJ339" s="85"/>
      <c r="BK339" s="85"/>
      <c r="BL339" s="85"/>
      <c r="BM339" s="85"/>
      <c r="BN339" s="85"/>
      <c r="BO339" s="85"/>
      <c r="BP339" s="85"/>
      <c r="BQ339" s="85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  <c r="FQ339" s="84"/>
      <c r="FR339" s="84"/>
      <c r="FS339" s="84"/>
    </row>
    <row r="340" customFormat="false" ht="15" hidden="false" customHeight="false" outlineLevel="0" collapsed="false"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125"/>
      <c r="BB340" s="125"/>
      <c r="BH340" s="84"/>
      <c r="BI340" s="85"/>
      <c r="BJ340" s="85"/>
      <c r="BK340" s="85"/>
      <c r="BL340" s="85"/>
      <c r="BM340" s="85"/>
      <c r="BN340" s="85"/>
      <c r="BO340" s="85"/>
      <c r="BP340" s="85"/>
      <c r="BQ340" s="85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  <c r="FQ340" s="84"/>
      <c r="FR340" s="84"/>
      <c r="FS340" s="84"/>
    </row>
    <row r="341" customFormat="false" ht="15" hidden="false" customHeight="false" outlineLevel="0" collapsed="false"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125"/>
      <c r="BB341" s="125"/>
      <c r="BH341" s="84"/>
      <c r="BI341" s="85"/>
      <c r="BJ341" s="85"/>
      <c r="BK341" s="85"/>
      <c r="BL341" s="85"/>
      <c r="BM341" s="85"/>
      <c r="BN341" s="85"/>
      <c r="BO341" s="85"/>
      <c r="BP341" s="85"/>
      <c r="BQ341" s="85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  <c r="FQ341" s="84"/>
      <c r="FR341" s="84"/>
      <c r="FS341" s="84"/>
    </row>
    <row r="342" customFormat="false" ht="15" hidden="false" customHeight="false" outlineLevel="0" collapsed="false"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125"/>
      <c r="BB342" s="125"/>
      <c r="BH342" s="84"/>
      <c r="BI342" s="85"/>
      <c r="BJ342" s="85"/>
      <c r="BK342" s="85"/>
      <c r="BL342" s="85"/>
      <c r="BM342" s="85"/>
      <c r="BN342" s="85"/>
      <c r="BO342" s="85"/>
      <c r="BP342" s="85"/>
      <c r="BQ342" s="85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  <c r="FQ342" s="84"/>
      <c r="FR342" s="84"/>
      <c r="FS342" s="84"/>
    </row>
    <row r="343" customFormat="false" ht="15" hidden="false" customHeight="false" outlineLevel="0" collapsed="false"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125"/>
      <c r="BB343" s="125"/>
      <c r="BH343" s="84"/>
      <c r="BI343" s="85"/>
      <c r="BJ343" s="85"/>
      <c r="BK343" s="85"/>
      <c r="BL343" s="85"/>
      <c r="BM343" s="85"/>
      <c r="BN343" s="85"/>
      <c r="BO343" s="85"/>
      <c r="BP343" s="85"/>
      <c r="BQ343" s="85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  <c r="FQ343" s="84"/>
      <c r="FR343" s="84"/>
      <c r="FS343" s="84"/>
    </row>
    <row r="344" customFormat="false" ht="15" hidden="false" customHeight="false" outlineLevel="0" collapsed="false"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125"/>
      <c r="BB344" s="125"/>
      <c r="BH344" s="84"/>
      <c r="BI344" s="85"/>
      <c r="BJ344" s="85"/>
      <c r="BK344" s="85"/>
      <c r="BL344" s="85"/>
      <c r="BM344" s="85"/>
      <c r="BN344" s="85"/>
      <c r="BO344" s="85"/>
      <c r="BP344" s="85"/>
      <c r="BQ344" s="85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  <c r="FQ344" s="84"/>
      <c r="FR344" s="84"/>
      <c r="FS344" s="84"/>
    </row>
    <row r="345" customFormat="false" ht="15" hidden="false" customHeight="false" outlineLevel="0" collapsed="false"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125"/>
      <c r="BB345" s="125"/>
      <c r="BH345" s="84"/>
      <c r="BI345" s="85"/>
      <c r="BJ345" s="85"/>
      <c r="BK345" s="85"/>
      <c r="BL345" s="85"/>
      <c r="BM345" s="85"/>
      <c r="BN345" s="85"/>
      <c r="BO345" s="85"/>
      <c r="BP345" s="85"/>
      <c r="BQ345" s="85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  <c r="FQ345" s="84"/>
      <c r="FR345" s="84"/>
      <c r="FS345" s="84"/>
    </row>
    <row r="346" customFormat="false" ht="15" hidden="false" customHeight="false" outlineLevel="0" collapsed="false"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125"/>
      <c r="BB346" s="125"/>
      <c r="BH346" s="84"/>
      <c r="BI346" s="85"/>
      <c r="BJ346" s="85"/>
      <c r="BK346" s="85"/>
      <c r="BL346" s="85"/>
      <c r="BM346" s="85"/>
      <c r="BN346" s="85"/>
      <c r="BO346" s="85"/>
      <c r="BP346" s="85"/>
      <c r="BQ346" s="85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  <c r="FQ346" s="84"/>
      <c r="FR346" s="84"/>
      <c r="FS346" s="84"/>
    </row>
    <row r="347" customFormat="false" ht="15" hidden="false" customHeight="false" outlineLevel="0" collapsed="false"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125"/>
      <c r="BB347" s="125"/>
      <c r="BH347" s="84"/>
      <c r="BI347" s="85"/>
      <c r="BJ347" s="85"/>
      <c r="BK347" s="85"/>
      <c r="BL347" s="85"/>
      <c r="BM347" s="85"/>
      <c r="BN347" s="85"/>
      <c r="BO347" s="85"/>
      <c r="BP347" s="85"/>
      <c r="BQ347" s="85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  <c r="FQ347" s="84"/>
      <c r="FR347" s="84"/>
      <c r="FS347" s="84"/>
    </row>
    <row r="348" customFormat="false" ht="15" hidden="false" customHeight="false" outlineLevel="0" collapsed="false"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125"/>
      <c r="BB348" s="125"/>
      <c r="BH348" s="84"/>
      <c r="BI348" s="85"/>
      <c r="BJ348" s="85"/>
      <c r="BK348" s="85"/>
      <c r="BL348" s="85"/>
      <c r="BM348" s="85"/>
      <c r="BN348" s="85"/>
      <c r="BO348" s="85"/>
      <c r="BP348" s="85"/>
      <c r="BQ348" s="85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  <c r="FQ348" s="84"/>
      <c r="FR348" s="84"/>
      <c r="FS348" s="84"/>
    </row>
    <row r="349" customFormat="false" ht="15" hidden="false" customHeight="false" outlineLevel="0" collapsed="false"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125"/>
      <c r="BB349" s="125"/>
      <c r="BH349" s="84"/>
      <c r="BI349" s="85"/>
      <c r="BJ349" s="85"/>
      <c r="BK349" s="85"/>
      <c r="BL349" s="85"/>
      <c r="BM349" s="85"/>
      <c r="BN349" s="85"/>
      <c r="BO349" s="85"/>
      <c r="BP349" s="85"/>
      <c r="BQ349" s="85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  <c r="FQ349" s="84"/>
      <c r="FR349" s="84"/>
      <c r="FS349" s="84"/>
    </row>
    <row r="350" customFormat="false" ht="15" hidden="false" customHeight="false" outlineLevel="0" collapsed="false"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125"/>
      <c r="BB350" s="125"/>
      <c r="BH350" s="84"/>
      <c r="BI350" s="85"/>
      <c r="BJ350" s="85"/>
      <c r="BK350" s="85"/>
      <c r="BL350" s="85"/>
      <c r="BM350" s="85"/>
      <c r="BN350" s="85"/>
      <c r="BO350" s="85"/>
      <c r="BP350" s="85"/>
      <c r="BQ350" s="85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  <c r="FQ350" s="84"/>
      <c r="FR350" s="84"/>
      <c r="FS350" s="84"/>
    </row>
    <row r="351" customFormat="false" ht="15" hidden="false" customHeight="false" outlineLevel="0" collapsed="false"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125"/>
      <c r="BB351" s="125"/>
      <c r="BH351" s="84"/>
      <c r="BI351" s="85"/>
      <c r="BJ351" s="85"/>
      <c r="BK351" s="85"/>
      <c r="BL351" s="85"/>
      <c r="BM351" s="85"/>
      <c r="BN351" s="85"/>
      <c r="BO351" s="85"/>
      <c r="BP351" s="85"/>
      <c r="BQ351" s="85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  <c r="FQ351" s="84"/>
      <c r="FR351" s="84"/>
      <c r="FS351" s="84"/>
    </row>
    <row r="352" customFormat="false" ht="15" hidden="false" customHeight="false" outlineLevel="0" collapsed="false"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125"/>
      <c r="BB352" s="125"/>
      <c r="BH352" s="84"/>
      <c r="BI352" s="85"/>
      <c r="BJ352" s="85"/>
      <c r="BK352" s="85"/>
      <c r="BL352" s="85"/>
      <c r="BM352" s="85"/>
      <c r="BN352" s="85"/>
      <c r="BO352" s="85"/>
      <c r="BP352" s="85"/>
      <c r="BQ352" s="85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  <c r="FQ352" s="84"/>
      <c r="FR352" s="84"/>
      <c r="FS352" s="84"/>
    </row>
    <row r="353" customFormat="false" ht="15" hidden="false" customHeight="false" outlineLevel="0" collapsed="false"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125"/>
      <c r="BB353" s="125"/>
      <c r="BH353" s="84"/>
      <c r="BI353" s="85"/>
      <c r="BJ353" s="85"/>
      <c r="BK353" s="85"/>
      <c r="BL353" s="85"/>
      <c r="BM353" s="85"/>
      <c r="BN353" s="85"/>
      <c r="BO353" s="85"/>
      <c r="BP353" s="85"/>
      <c r="BQ353" s="85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  <c r="FQ353" s="84"/>
      <c r="FR353" s="84"/>
      <c r="FS353" s="84"/>
    </row>
    <row r="354" customFormat="false" ht="15" hidden="false" customHeight="false" outlineLevel="0" collapsed="false"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125"/>
      <c r="BB354" s="125"/>
      <c r="BH354" s="84"/>
      <c r="BI354" s="85"/>
      <c r="BJ354" s="85"/>
      <c r="BK354" s="85"/>
      <c r="BL354" s="85"/>
      <c r="BM354" s="85"/>
      <c r="BN354" s="85"/>
      <c r="BO354" s="85"/>
      <c r="BP354" s="85"/>
      <c r="BQ354" s="85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  <c r="FQ354" s="84"/>
      <c r="FR354" s="84"/>
      <c r="FS354" s="84"/>
    </row>
    <row r="355" customFormat="false" ht="15" hidden="false" customHeight="false" outlineLevel="0" collapsed="false"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125"/>
      <c r="BB355" s="125"/>
      <c r="BH355" s="84"/>
      <c r="BI355" s="85"/>
      <c r="BJ355" s="85"/>
      <c r="BK355" s="85"/>
      <c r="BL355" s="85"/>
      <c r="BM355" s="85"/>
      <c r="BN355" s="85"/>
      <c r="BO355" s="85"/>
      <c r="BP355" s="85"/>
      <c r="BQ355" s="85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  <c r="FQ355" s="84"/>
      <c r="FR355" s="84"/>
      <c r="FS355" s="84"/>
    </row>
    <row r="356" customFormat="false" ht="15" hidden="false" customHeight="false" outlineLevel="0" collapsed="false"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125"/>
      <c r="BB356" s="125"/>
      <c r="BH356" s="84"/>
      <c r="BI356" s="85"/>
      <c r="BJ356" s="85"/>
      <c r="BK356" s="85"/>
      <c r="BL356" s="85"/>
      <c r="BM356" s="85"/>
      <c r="BN356" s="85"/>
      <c r="BO356" s="85"/>
      <c r="BP356" s="85"/>
      <c r="BQ356" s="85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  <c r="FQ356" s="84"/>
      <c r="FR356" s="84"/>
      <c r="FS356" s="84"/>
    </row>
    <row r="357" customFormat="false" ht="15" hidden="false" customHeight="false" outlineLevel="0" collapsed="false"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125"/>
      <c r="BB357" s="125"/>
      <c r="BH357" s="84"/>
      <c r="BI357" s="85"/>
      <c r="BJ357" s="85"/>
      <c r="BK357" s="85"/>
      <c r="BL357" s="85"/>
      <c r="BM357" s="85"/>
      <c r="BN357" s="85"/>
      <c r="BO357" s="85"/>
      <c r="BP357" s="85"/>
      <c r="BQ357" s="85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  <c r="FQ357" s="84"/>
      <c r="FR357" s="84"/>
      <c r="FS357" s="84"/>
    </row>
    <row r="358" customFormat="false" ht="15" hidden="false" customHeight="false" outlineLevel="0" collapsed="false"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125"/>
      <c r="BB358" s="125"/>
      <c r="BH358" s="84"/>
      <c r="BI358" s="85"/>
      <c r="BJ358" s="85"/>
      <c r="BK358" s="85"/>
      <c r="BL358" s="85"/>
      <c r="BM358" s="85"/>
      <c r="BN358" s="85"/>
      <c r="BO358" s="85"/>
      <c r="BP358" s="85"/>
      <c r="BQ358" s="85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  <c r="FQ358" s="84"/>
      <c r="FR358" s="84"/>
      <c r="FS358" s="84"/>
    </row>
    <row r="359" customFormat="false" ht="15" hidden="false" customHeight="false" outlineLevel="0" collapsed="false"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125"/>
      <c r="BB359" s="125"/>
      <c r="BH359" s="84"/>
      <c r="BI359" s="85"/>
      <c r="BJ359" s="85"/>
      <c r="BK359" s="85"/>
      <c r="BL359" s="85"/>
      <c r="BM359" s="85"/>
      <c r="BN359" s="85"/>
      <c r="BO359" s="85"/>
      <c r="BP359" s="85"/>
      <c r="BQ359" s="85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  <c r="FQ359" s="84"/>
      <c r="FR359" s="84"/>
      <c r="FS359" s="84"/>
    </row>
    <row r="360" customFormat="false" ht="15" hidden="false" customHeight="false" outlineLevel="0" collapsed="false"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125"/>
      <c r="BB360" s="125"/>
      <c r="BH360" s="84"/>
      <c r="BI360" s="85"/>
      <c r="BJ360" s="85"/>
      <c r="BK360" s="85"/>
      <c r="BL360" s="85"/>
      <c r="BM360" s="85"/>
      <c r="BN360" s="85"/>
      <c r="BO360" s="85"/>
      <c r="BP360" s="85"/>
      <c r="BQ360" s="85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  <c r="FQ360" s="84"/>
      <c r="FR360" s="84"/>
      <c r="FS360" s="84"/>
    </row>
    <row r="361" customFormat="false" ht="15" hidden="false" customHeight="false" outlineLevel="0" collapsed="false"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125"/>
      <c r="BB361" s="125"/>
      <c r="BH361" s="84"/>
      <c r="BI361" s="85"/>
      <c r="BJ361" s="85"/>
      <c r="BK361" s="85"/>
      <c r="BL361" s="85"/>
      <c r="BM361" s="85"/>
      <c r="BN361" s="85"/>
      <c r="BO361" s="85"/>
      <c r="BP361" s="85"/>
      <c r="BQ361" s="85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  <c r="FQ361" s="84"/>
      <c r="FR361" s="84"/>
      <c r="FS361" s="84"/>
    </row>
    <row r="362" customFormat="false" ht="15" hidden="false" customHeight="false" outlineLevel="0" collapsed="false"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125"/>
      <c r="BB362" s="125"/>
      <c r="BH362" s="84"/>
      <c r="BI362" s="85"/>
      <c r="BJ362" s="85"/>
      <c r="BK362" s="85"/>
      <c r="BL362" s="85"/>
      <c r="BM362" s="85"/>
      <c r="BN362" s="85"/>
      <c r="BO362" s="85"/>
      <c r="BP362" s="85"/>
      <c r="BQ362" s="85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  <c r="FQ362" s="84"/>
      <c r="FR362" s="84"/>
      <c r="FS362" s="84"/>
    </row>
    <row r="363" customFormat="false" ht="15" hidden="false" customHeight="false" outlineLevel="0" collapsed="false"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125"/>
      <c r="BB363" s="125"/>
      <c r="BH363" s="84"/>
      <c r="BI363" s="85"/>
      <c r="BJ363" s="85"/>
      <c r="BK363" s="85"/>
      <c r="BL363" s="85"/>
      <c r="BM363" s="85"/>
      <c r="BN363" s="85"/>
      <c r="BO363" s="85"/>
      <c r="BP363" s="85"/>
      <c r="BQ363" s="85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  <c r="FQ363" s="84"/>
      <c r="FR363" s="84"/>
      <c r="FS363" s="84"/>
    </row>
    <row r="364" customFormat="false" ht="15" hidden="false" customHeight="false" outlineLevel="0" collapsed="false"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125"/>
      <c r="BB364" s="125"/>
      <c r="BH364" s="84"/>
      <c r="BI364" s="85"/>
      <c r="BJ364" s="85"/>
      <c r="BK364" s="85"/>
      <c r="BL364" s="85"/>
      <c r="BM364" s="85"/>
      <c r="BN364" s="85"/>
      <c r="BO364" s="85"/>
      <c r="BP364" s="85"/>
      <c r="BQ364" s="85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  <c r="FQ364" s="84"/>
      <c r="FR364" s="84"/>
      <c r="FS364" s="84"/>
    </row>
    <row r="365" customFormat="false" ht="15" hidden="false" customHeight="false" outlineLevel="0" collapsed="false"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125"/>
      <c r="BB365" s="125"/>
      <c r="BH365" s="84"/>
      <c r="BI365" s="85"/>
      <c r="BJ365" s="85"/>
      <c r="BK365" s="85"/>
      <c r="BL365" s="85"/>
      <c r="BM365" s="85"/>
      <c r="BN365" s="85"/>
      <c r="BO365" s="85"/>
      <c r="BP365" s="85"/>
      <c r="BQ365" s="85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  <c r="FQ365" s="84"/>
      <c r="FR365" s="84"/>
      <c r="FS365" s="84"/>
    </row>
    <row r="366" customFormat="false" ht="15" hidden="false" customHeight="false" outlineLevel="0" collapsed="false"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125"/>
      <c r="BB366" s="125"/>
      <c r="BH366" s="84"/>
      <c r="BI366" s="85"/>
      <c r="BJ366" s="85"/>
      <c r="BK366" s="85"/>
      <c r="BL366" s="85"/>
      <c r="BM366" s="85"/>
      <c r="BN366" s="85"/>
      <c r="BO366" s="85"/>
      <c r="BP366" s="85"/>
      <c r="BQ366" s="85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  <c r="FQ366" s="84"/>
      <c r="FR366" s="84"/>
      <c r="FS366" s="84"/>
    </row>
    <row r="367" customFormat="false" ht="15" hidden="false" customHeight="false" outlineLevel="0" collapsed="false"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125"/>
      <c r="BB367" s="125"/>
      <c r="BH367" s="84"/>
      <c r="BI367" s="85"/>
      <c r="BJ367" s="85"/>
      <c r="BK367" s="85"/>
      <c r="BL367" s="85"/>
      <c r="BM367" s="85"/>
      <c r="BN367" s="85"/>
      <c r="BO367" s="85"/>
      <c r="BP367" s="85"/>
      <c r="BQ367" s="85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  <c r="FQ367" s="84"/>
      <c r="FR367" s="84"/>
      <c r="FS367" s="84"/>
    </row>
    <row r="368" customFormat="false" ht="15" hidden="false" customHeight="false" outlineLevel="0" collapsed="false"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125"/>
      <c r="BB368" s="125"/>
      <c r="BH368" s="84"/>
      <c r="BI368" s="85"/>
      <c r="BJ368" s="85"/>
      <c r="BK368" s="85"/>
      <c r="BL368" s="85"/>
      <c r="BM368" s="85"/>
      <c r="BN368" s="85"/>
      <c r="BO368" s="85"/>
      <c r="BP368" s="85"/>
      <c r="BQ368" s="85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  <c r="FQ368" s="84"/>
      <c r="FR368" s="84"/>
      <c r="FS368" s="84"/>
    </row>
    <row r="369" customFormat="false" ht="15" hidden="false" customHeight="false" outlineLevel="0" collapsed="false"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125"/>
      <c r="BB369" s="125"/>
      <c r="BH369" s="84"/>
      <c r="BI369" s="85"/>
      <c r="BJ369" s="85"/>
      <c r="BK369" s="85"/>
      <c r="BL369" s="85"/>
      <c r="BM369" s="85"/>
      <c r="BN369" s="85"/>
      <c r="BO369" s="85"/>
      <c r="BP369" s="85"/>
      <c r="BQ369" s="85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  <c r="FQ369" s="84"/>
      <c r="FR369" s="84"/>
      <c r="FS369" s="84"/>
    </row>
    <row r="370" customFormat="false" ht="15" hidden="false" customHeight="false" outlineLevel="0" collapsed="false"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125"/>
      <c r="BB370" s="125"/>
      <c r="BH370" s="84"/>
      <c r="BI370" s="85"/>
      <c r="BJ370" s="85"/>
      <c r="BK370" s="85"/>
      <c r="BL370" s="85"/>
      <c r="BM370" s="85"/>
      <c r="BN370" s="85"/>
      <c r="BO370" s="85"/>
      <c r="BP370" s="85"/>
      <c r="BQ370" s="85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  <c r="FQ370" s="84"/>
      <c r="FR370" s="84"/>
      <c r="FS370" s="84"/>
    </row>
    <row r="371" customFormat="false" ht="15" hidden="false" customHeight="false" outlineLevel="0" collapsed="false"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125"/>
      <c r="BB371" s="125"/>
      <c r="BH371" s="84"/>
      <c r="BI371" s="85"/>
      <c r="BJ371" s="85"/>
      <c r="BK371" s="85"/>
      <c r="BL371" s="85"/>
      <c r="BM371" s="85"/>
      <c r="BN371" s="85"/>
      <c r="BO371" s="85"/>
      <c r="BP371" s="85"/>
      <c r="BQ371" s="85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  <c r="FQ371" s="84"/>
      <c r="FR371" s="84"/>
      <c r="FS371" s="84"/>
    </row>
    <row r="372" customFormat="false" ht="15" hidden="false" customHeight="false" outlineLevel="0" collapsed="false"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125"/>
      <c r="BB372" s="125"/>
      <c r="BH372" s="84"/>
      <c r="BI372" s="85"/>
      <c r="BJ372" s="85"/>
      <c r="BK372" s="85"/>
      <c r="BL372" s="85"/>
      <c r="BM372" s="85"/>
      <c r="BN372" s="85"/>
      <c r="BO372" s="85"/>
      <c r="BP372" s="85"/>
      <c r="BQ372" s="85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  <c r="FQ372" s="84"/>
      <c r="FR372" s="84"/>
      <c r="FS372" s="84"/>
    </row>
    <row r="373" customFormat="false" ht="15" hidden="false" customHeight="false" outlineLevel="0" collapsed="false"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125"/>
      <c r="BB373" s="125"/>
      <c r="BH373" s="84"/>
      <c r="BI373" s="85"/>
      <c r="BJ373" s="85"/>
      <c r="BK373" s="85"/>
      <c r="BL373" s="85"/>
      <c r="BM373" s="85"/>
      <c r="BN373" s="85"/>
      <c r="BO373" s="85"/>
      <c r="BP373" s="85"/>
      <c r="BQ373" s="85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  <c r="FQ373" s="84"/>
      <c r="FR373" s="84"/>
      <c r="FS373" s="84"/>
    </row>
    <row r="374" customFormat="false" ht="15" hidden="false" customHeight="false" outlineLevel="0" collapsed="false"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125"/>
      <c r="BB374" s="125"/>
      <c r="BH374" s="84"/>
      <c r="BI374" s="85"/>
      <c r="BJ374" s="85"/>
      <c r="BK374" s="85"/>
      <c r="BL374" s="85"/>
      <c r="BM374" s="85"/>
      <c r="BN374" s="85"/>
      <c r="BO374" s="85"/>
      <c r="BP374" s="85"/>
      <c r="BQ374" s="85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  <c r="FQ374" s="84"/>
      <c r="FR374" s="84"/>
      <c r="FS374" s="84"/>
    </row>
    <row r="375" customFormat="false" ht="15" hidden="false" customHeight="false" outlineLevel="0" collapsed="false"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125"/>
      <c r="BB375" s="125"/>
      <c r="BH375" s="84"/>
      <c r="BI375" s="85"/>
      <c r="BJ375" s="85"/>
      <c r="BK375" s="85"/>
      <c r="BL375" s="85"/>
      <c r="BM375" s="85"/>
      <c r="BN375" s="85"/>
      <c r="BO375" s="85"/>
      <c r="BP375" s="85"/>
      <c r="BQ375" s="85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  <c r="FQ375" s="84"/>
      <c r="FR375" s="84"/>
      <c r="FS375" s="84"/>
    </row>
    <row r="376" customFormat="false" ht="15" hidden="false" customHeight="false" outlineLevel="0" collapsed="false"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125"/>
      <c r="BB376" s="125"/>
      <c r="BH376" s="84"/>
      <c r="BI376" s="85"/>
      <c r="BJ376" s="85"/>
      <c r="BK376" s="85"/>
      <c r="BL376" s="85"/>
      <c r="BM376" s="85"/>
      <c r="BN376" s="85"/>
      <c r="BO376" s="85"/>
      <c r="BP376" s="85"/>
      <c r="BQ376" s="85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  <c r="FQ376" s="84"/>
      <c r="FR376" s="84"/>
      <c r="FS376" s="84"/>
    </row>
    <row r="377" customFormat="false" ht="15" hidden="false" customHeight="false" outlineLevel="0" collapsed="false"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125"/>
      <c r="BB377" s="125"/>
      <c r="BH377" s="84"/>
      <c r="BI377" s="85"/>
      <c r="BJ377" s="85"/>
      <c r="BK377" s="85"/>
      <c r="BL377" s="85"/>
      <c r="BM377" s="85"/>
      <c r="BN377" s="85"/>
      <c r="BO377" s="85"/>
      <c r="BP377" s="85"/>
      <c r="BQ377" s="85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  <c r="FQ377" s="84"/>
      <c r="FR377" s="84"/>
      <c r="FS377" s="84"/>
    </row>
    <row r="378" customFormat="false" ht="15" hidden="false" customHeight="false" outlineLevel="0" collapsed="false"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125"/>
      <c r="BB378" s="125"/>
      <c r="BH378" s="84"/>
      <c r="BI378" s="85"/>
      <c r="BJ378" s="85"/>
      <c r="BK378" s="85"/>
      <c r="BL378" s="85"/>
      <c r="BM378" s="85"/>
      <c r="BN378" s="85"/>
      <c r="BO378" s="85"/>
      <c r="BP378" s="85"/>
      <c r="BQ378" s="85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  <c r="FQ378" s="84"/>
      <c r="FR378" s="84"/>
      <c r="FS378" s="84"/>
    </row>
    <row r="379" customFormat="false" ht="15" hidden="false" customHeight="false" outlineLevel="0" collapsed="false"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125"/>
      <c r="BB379" s="125"/>
      <c r="BH379" s="84"/>
      <c r="BI379" s="85"/>
      <c r="BJ379" s="85"/>
      <c r="BK379" s="85"/>
      <c r="BL379" s="85"/>
      <c r="BM379" s="85"/>
      <c r="BN379" s="85"/>
      <c r="BO379" s="85"/>
      <c r="BP379" s="85"/>
      <c r="BQ379" s="85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  <c r="FQ379" s="84"/>
      <c r="FR379" s="84"/>
      <c r="FS379" s="84"/>
    </row>
    <row r="380" customFormat="false" ht="15" hidden="false" customHeight="false" outlineLevel="0" collapsed="false"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125"/>
      <c r="BB380" s="125"/>
      <c r="BH380" s="84"/>
      <c r="BI380" s="85"/>
      <c r="BJ380" s="85"/>
      <c r="BK380" s="85"/>
      <c r="BL380" s="85"/>
      <c r="BM380" s="85"/>
      <c r="BN380" s="85"/>
      <c r="BO380" s="85"/>
      <c r="BP380" s="85"/>
      <c r="BQ380" s="85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  <c r="FQ380" s="84"/>
      <c r="FR380" s="84"/>
      <c r="FS380" s="84"/>
    </row>
    <row r="381" customFormat="false" ht="15" hidden="false" customHeight="false" outlineLevel="0" collapsed="false"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125"/>
      <c r="BB381" s="125"/>
      <c r="BH381" s="84"/>
      <c r="BI381" s="85"/>
      <c r="BJ381" s="85"/>
      <c r="BK381" s="85"/>
      <c r="BL381" s="85"/>
      <c r="BM381" s="85"/>
      <c r="BN381" s="85"/>
      <c r="BO381" s="85"/>
      <c r="BP381" s="85"/>
      <c r="BQ381" s="85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  <c r="FQ381" s="84"/>
      <c r="FR381" s="84"/>
      <c r="FS381" s="84"/>
    </row>
    <row r="382" customFormat="false" ht="15" hidden="false" customHeight="false" outlineLevel="0" collapsed="false"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125"/>
      <c r="BB382" s="125"/>
      <c r="BH382" s="84"/>
      <c r="BI382" s="85"/>
      <c r="BJ382" s="85"/>
      <c r="BK382" s="85"/>
      <c r="BL382" s="85"/>
      <c r="BM382" s="85"/>
      <c r="BN382" s="85"/>
      <c r="BO382" s="85"/>
      <c r="BP382" s="85"/>
      <c r="BQ382" s="85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  <c r="FQ382" s="84"/>
      <c r="FR382" s="84"/>
      <c r="FS382" s="84"/>
    </row>
    <row r="383" customFormat="false" ht="15" hidden="false" customHeight="false" outlineLevel="0" collapsed="false"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125"/>
      <c r="BB383" s="125"/>
      <c r="BH383" s="84"/>
      <c r="BI383" s="85"/>
      <c r="BJ383" s="85"/>
      <c r="BK383" s="85"/>
      <c r="BL383" s="85"/>
      <c r="BM383" s="85"/>
      <c r="BN383" s="85"/>
      <c r="BO383" s="85"/>
      <c r="BP383" s="85"/>
      <c r="BQ383" s="85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  <c r="FQ383" s="84"/>
      <c r="FR383" s="84"/>
      <c r="FS383" s="84"/>
    </row>
    <row r="384" customFormat="false" ht="15" hidden="false" customHeight="false" outlineLevel="0" collapsed="false"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125"/>
      <c r="BB384" s="125"/>
      <c r="BH384" s="84"/>
      <c r="BI384" s="85"/>
      <c r="BJ384" s="85"/>
      <c r="BK384" s="85"/>
      <c r="BL384" s="85"/>
      <c r="BM384" s="85"/>
      <c r="BN384" s="85"/>
      <c r="BO384" s="85"/>
      <c r="BP384" s="85"/>
      <c r="BQ384" s="85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  <c r="FQ384" s="84"/>
      <c r="FR384" s="84"/>
      <c r="FS384" s="84"/>
    </row>
    <row r="385" customFormat="false" ht="15" hidden="false" customHeight="false" outlineLevel="0" collapsed="false"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125"/>
      <c r="BB385" s="125"/>
      <c r="BH385" s="84"/>
      <c r="BI385" s="85"/>
      <c r="BJ385" s="85"/>
      <c r="BK385" s="85"/>
      <c r="BL385" s="85"/>
      <c r="BM385" s="85"/>
      <c r="BN385" s="85"/>
      <c r="BO385" s="85"/>
      <c r="BP385" s="85"/>
      <c r="BQ385" s="85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  <c r="FQ385" s="84"/>
      <c r="FR385" s="84"/>
      <c r="FS385" s="84"/>
    </row>
    <row r="386" customFormat="false" ht="15" hidden="false" customHeight="false" outlineLevel="0" collapsed="false"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125"/>
      <c r="BB386" s="125"/>
      <c r="BH386" s="84"/>
      <c r="BI386" s="85"/>
      <c r="BJ386" s="85"/>
      <c r="BK386" s="85"/>
      <c r="BL386" s="85"/>
      <c r="BM386" s="85"/>
      <c r="BN386" s="85"/>
      <c r="BO386" s="85"/>
      <c r="BP386" s="85"/>
      <c r="BQ386" s="85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  <c r="FQ386" s="84"/>
      <c r="FR386" s="84"/>
      <c r="FS386" s="84"/>
    </row>
    <row r="387" customFormat="false" ht="15" hidden="false" customHeight="false" outlineLevel="0" collapsed="false"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125"/>
      <c r="BB387" s="125"/>
      <c r="BH387" s="84"/>
      <c r="BI387" s="85"/>
      <c r="BJ387" s="85"/>
      <c r="BK387" s="85"/>
      <c r="BL387" s="85"/>
      <c r="BM387" s="85"/>
      <c r="BN387" s="85"/>
      <c r="BO387" s="85"/>
      <c r="BP387" s="85"/>
      <c r="BQ387" s="85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  <c r="FQ387" s="84"/>
      <c r="FR387" s="84"/>
      <c r="FS387" s="84"/>
    </row>
    <row r="388" customFormat="false" ht="15" hidden="false" customHeight="false" outlineLevel="0" collapsed="false"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125"/>
      <c r="BB388" s="125"/>
      <c r="BH388" s="84"/>
      <c r="BI388" s="85"/>
      <c r="BJ388" s="85"/>
      <c r="BK388" s="85"/>
      <c r="BL388" s="85"/>
      <c r="BM388" s="85"/>
      <c r="BN388" s="85"/>
      <c r="BO388" s="85"/>
      <c r="BP388" s="85"/>
      <c r="BQ388" s="85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  <c r="FQ388" s="84"/>
      <c r="FR388" s="84"/>
      <c r="FS388" s="84"/>
    </row>
    <row r="389" customFormat="false" ht="15" hidden="false" customHeight="false" outlineLevel="0" collapsed="false"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125"/>
      <c r="BB389" s="125"/>
      <c r="BH389" s="84"/>
      <c r="BI389" s="85"/>
      <c r="BJ389" s="85"/>
      <c r="BK389" s="85"/>
      <c r="BL389" s="85"/>
      <c r="BM389" s="85"/>
      <c r="BN389" s="85"/>
      <c r="BO389" s="85"/>
      <c r="BP389" s="85"/>
      <c r="BQ389" s="85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  <c r="FQ389" s="84"/>
      <c r="FR389" s="84"/>
      <c r="FS389" s="84"/>
    </row>
    <row r="390" customFormat="false" ht="15" hidden="false" customHeight="false" outlineLevel="0" collapsed="false"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125"/>
      <c r="BB390" s="125"/>
      <c r="BH390" s="84"/>
      <c r="BI390" s="85"/>
      <c r="BJ390" s="85"/>
      <c r="BK390" s="85"/>
      <c r="BL390" s="85"/>
      <c r="BM390" s="85"/>
      <c r="BN390" s="85"/>
      <c r="BO390" s="85"/>
      <c r="BP390" s="85"/>
      <c r="BQ390" s="85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  <c r="FQ390" s="84"/>
      <c r="FR390" s="84"/>
      <c r="FS390" s="84"/>
    </row>
    <row r="391" customFormat="false" ht="15" hidden="false" customHeight="false" outlineLevel="0" collapsed="false"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125"/>
      <c r="BB391" s="125"/>
      <c r="BH391" s="84"/>
      <c r="BI391" s="85"/>
      <c r="BJ391" s="85"/>
      <c r="BK391" s="85"/>
      <c r="BL391" s="85"/>
      <c r="BM391" s="85"/>
      <c r="BN391" s="85"/>
      <c r="BO391" s="85"/>
      <c r="BP391" s="85"/>
      <c r="BQ391" s="85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  <c r="FQ391" s="84"/>
      <c r="FR391" s="84"/>
      <c r="FS391" s="84"/>
    </row>
    <row r="392" customFormat="false" ht="15" hidden="false" customHeight="false" outlineLevel="0" collapsed="false"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125"/>
      <c r="BB392" s="125"/>
      <c r="BH392" s="84"/>
      <c r="BI392" s="85"/>
      <c r="BJ392" s="85"/>
      <c r="BK392" s="85"/>
      <c r="BL392" s="85"/>
      <c r="BM392" s="85"/>
      <c r="BN392" s="85"/>
      <c r="BO392" s="85"/>
      <c r="BP392" s="85"/>
      <c r="BQ392" s="85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  <c r="FQ392" s="84"/>
      <c r="FR392" s="84"/>
      <c r="FS392" s="84"/>
    </row>
    <row r="393" customFormat="false" ht="15" hidden="false" customHeight="false" outlineLevel="0" collapsed="false"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125"/>
      <c r="BB393" s="125"/>
      <c r="BH393" s="84"/>
      <c r="BI393" s="85"/>
      <c r="BJ393" s="85"/>
      <c r="BK393" s="85"/>
      <c r="BL393" s="85"/>
      <c r="BM393" s="85"/>
      <c r="BN393" s="85"/>
      <c r="BO393" s="85"/>
      <c r="BP393" s="85"/>
      <c r="BQ393" s="85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  <c r="FQ393" s="84"/>
      <c r="FR393" s="84"/>
      <c r="FS393" s="84"/>
    </row>
    <row r="394" customFormat="false" ht="15" hidden="false" customHeight="false" outlineLevel="0" collapsed="false"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125"/>
      <c r="BB394" s="125"/>
      <c r="BH394" s="84"/>
      <c r="BI394" s="85"/>
      <c r="BJ394" s="85"/>
      <c r="BK394" s="85"/>
      <c r="BL394" s="85"/>
      <c r="BM394" s="85"/>
      <c r="BN394" s="85"/>
      <c r="BO394" s="85"/>
      <c r="BP394" s="85"/>
      <c r="BQ394" s="85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  <c r="FQ394" s="84"/>
      <c r="FR394" s="84"/>
      <c r="FS394" s="84"/>
    </row>
    <row r="395" customFormat="false" ht="15" hidden="false" customHeight="false" outlineLevel="0" collapsed="false"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125"/>
      <c r="BB395" s="125"/>
      <c r="BH395" s="84"/>
      <c r="BI395" s="85"/>
      <c r="BJ395" s="85"/>
      <c r="BK395" s="85"/>
      <c r="BL395" s="85"/>
      <c r="BM395" s="85"/>
      <c r="BN395" s="85"/>
      <c r="BO395" s="85"/>
      <c r="BP395" s="85"/>
      <c r="BQ395" s="85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  <c r="FQ395" s="84"/>
      <c r="FR395" s="84"/>
      <c r="FS395" s="84"/>
    </row>
    <row r="396" customFormat="false" ht="15" hidden="false" customHeight="false" outlineLevel="0" collapsed="false"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125"/>
      <c r="BB396" s="125"/>
      <c r="BH396" s="84"/>
      <c r="BI396" s="85"/>
      <c r="BJ396" s="85"/>
      <c r="BK396" s="85"/>
      <c r="BL396" s="85"/>
      <c r="BM396" s="85"/>
      <c r="BN396" s="85"/>
      <c r="BO396" s="85"/>
      <c r="BP396" s="85"/>
      <c r="BQ396" s="85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  <c r="FQ396" s="84"/>
      <c r="FR396" s="84"/>
      <c r="FS396" s="84"/>
    </row>
    <row r="397" customFormat="false" ht="15" hidden="false" customHeight="false" outlineLevel="0" collapsed="false"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125"/>
      <c r="BB397" s="125"/>
      <c r="BH397" s="84"/>
      <c r="BI397" s="85"/>
      <c r="BJ397" s="85"/>
      <c r="BK397" s="85"/>
      <c r="BL397" s="85"/>
      <c r="BM397" s="85"/>
      <c r="BN397" s="85"/>
      <c r="BO397" s="85"/>
      <c r="BP397" s="85"/>
      <c r="BQ397" s="85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  <c r="FQ397" s="84"/>
      <c r="FR397" s="84"/>
      <c r="FS397" s="84"/>
    </row>
    <row r="398" customFormat="false" ht="15" hidden="false" customHeight="false" outlineLevel="0" collapsed="false"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125"/>
      <c r="BB398" s="125"/>
      <c r="BH398" s="84"/>
      <c r="BI398" s="85"/>
      <c r="BJ398" s="85"/>
      <c r="BK398" s="85"/>
      <c r="BL398" s="85"/>
      <c r="BM398" s="85"/>
      <c r="BN398" s="85"/>
      <c r="BO398" s="85"/>
      <c r="BP398" s="85"/>
      <c r="BQ398" s="85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  <c r="FQ398" s="84"/>
      <c r="FR398" s="84"/>
      <c r="FS398" s="84"/>
    </row>
    <row r="399" customFormat="false" ht="15" hidden="false" customHeight="false" outlineLevel="0" collapsed="false"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125"/>
      <c r="BB399" s="125"/>
      <c r="BH399" s="84"/>
      <c r="BI399" s="85"/>
      <c r="BJ399" s="85"/>
      <c r="BK399" s="85"/>
      <c r="BL399" s="85"/>
      <c r="BM399" s="85"/>
      <c r="BN399" s="85"/>
      <c r="BO399" s="85"/>
      <c r="BP399" s="85"/>
      <c r="BQ399" s="85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  <c r="FQ399" s="84"/>
      <c r="FR399" s="84"/>
      <c r="FS399" s="84"/>
    </row>
    <row r="400" customFormat="false" ht="15" hidden="false" customHeight="false" outlineLevel="0" collapsed="false"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125"/>
      <c r="BB400" s="125"/>
      <c r="BH400" s="84"/>
      <c r="BI400" s="85"/>
      <c r="BJ400" s="85"/>
      <c r="BK400" s="85"/>
      <c r="BL400" s="85"/>
      <c r="BM400" s="85"/>
      <c r="BN400" s="85"/>
      <c r="BO400" s="85"/>
      <c r="BP400" s="85"/>
      <c r="BQ400" s="85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  <c r="FQ400" s="84"/>
      <c r="FR400" s="84"/>
      <c r="FS400" s="84"/>
    </row>
    <row r="401" customFormat="false" ht="15" hidden="false" customHeight="false" outlineLevel="0" collapsed="false"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125"/>
      <c r="BB401" s="125"/>
      <c r="BH401" s="84"/>
      <c r="BI401" s="85"/>
      <c r="BJ401" s="85"/>
      <c r="BK401" s="85"/>
      <c r="BL401" s="85"/>
      <c r="BM401" s="85"/>
      <c r="BN401" s="85"/>
      <c r="BO401" s="85"/>
      <c r="BP401" s="85"/>
      <c r="BQ401" s="85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  <c r="FQ401" s="84"/>
      <c r="FR401" s="84"/>
      <c r="FS401" s="84"/>
    </row>
    <row r="402" customFormat="false" ht="15" hidden="false" customHeight="false" outlineLevel="0" collapsed="false"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125"/>
      <c r="BB402" s="125"/>
      <c r="BH402" s="84"/>
      <c r="BI402" s="85"/>
      <c r="BJ402" s="85"/>
      <c r="BK402" s="85"/>
      <c r="BL402" s="85"/>
      <c r="BM402" s="85"/>
      <c r="BN402" s="85"/>
      <c r="BO402" s="85"/>
      <c r="BP402" s="85"/>
      <c r="BQ402" s="85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  <c r="FQ402" s="84"/>
      <c r="FR402" s="84"/>
      <c r="FS402" s="84"/>
    </row>
    <row r="403" customFormat="false" ht="15" hidden="false" customHeight="false" outlineLevel="0" collapsed="false"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125"/>
      <c r="BB403" s="125"/>
      <c r="BH403" s="84"/>
      <c r="BI403" s="85"/>
      <c r="BJ403" s="85"/>
      <c r="BK403" s="85"/>
      <c r="BL403" s="85"/>
      <c r="BM403" s="85"/>
      <c r="BN403" s="85"/>
      <c r="BO403" s="85"/>
      <c r="BP403" s="85"/>
      <c r="BQ403" s="85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  <c r="FQ403" s="84"/>
      <c r="FR403" s="84"/>
      <c r="FS403" s="84"/>
    </row>
    <row r="404" customFormat="false" ht="15" hidden="false" customHeight="false" outlineLevel="0" collapsed="false"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125"/>
      <c r="BB404" s="125"/>
      <c r="BH404" s="84"/>
      <c r="BI404" s="85"/>
      <c r="BJ404" s="85"/>
      <c r="BK404" s="85"/>
      <c r="BL404" s="85"/>
      <c r="BM404" s="85"/>
      <c r="BN404" s="85"/>
      <c r="BO404" s="85"/>
      <c r="BP404" s="85"/>
      <c r="BQ404" s="85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  <c r="FQ404" s="84"/>
      <c r="FR404" s="84"/>
      <c r="FS404" s="84"/>
    </row>
    <row r="405" customFormat="false" ht="15" hidden="false" customHeight="false" outlineLevel="0" collapsed="false"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125"/>
      <c r="BB405" s="125"/>
      <c r="BH405" s="84"/>
      <c r="BI405" s="85"/>
      <c r="BJ405" s="85"/>
      <c r="BK405" s="85"/>
      <c r="BL405" s="85"/>
      <c r="BM405" s="85"/>
      <c r="BN405" s="85"/>
      <c r="BO405" s="85"/>
      <c r="BP405" s="85"/>
      <c r="BQ405" s="85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  <c r="FQ405" s="84"/>
      <c r="FR405" s="84"/>
      <c r="FS405" s="84"/>
    </row>
    <row r="406" customFormat="false" ht="15" hidden="false" customHeight="false" outlineLevel="0" collapsed="false"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125"/>
      <c r="BB406" s="125"/>
      <c r="BH406" s="84"/>
      <c r="BI406" s="85"/>
      <c r="BJ406" s="85"/>
      <c r="BK406" s="85"/>
      <c r="BL406" s="85"/>
      <c r="BM406" s="85"/>
      <c r="BN406" s="85"/>
      <c r="BO406" s="85"/>
      <c r="BP406" s="85"/>
      <c r="BQ406" s="85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  <c r="FQ406" s="84"/>
      <c r="FR406" s="84"/>
      <c r="FS406" s="84"/>
    </row>
    <row r="407" customFormat="false" ht="15" hidden="false" customHeight="false" outlineLevel="0" collapsed="false"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125"/>
      <c r="BB407" s="125"/>
      <c r="BH407" s="84"/>
      <c r="BI407" s="85"/>
      <c r="BJ407" s="85"/>
      <c r="BK407" s="85"/>
      <c r="BL407" s="85"/>
      <c r="BM407" s="85"/>
      <c r="BN407" s="85"/>
      <c r="BO407" s="85"/>
      <c r="BP407" s="85"/>
      <c r="BQ407" s="85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  <c r="FQ407" s="84"/>
      <c r="FR407" s="84"/>
      <c r="FS407" s="84"/>
    </row>
    <row r="408" customFormat="false" ht="15" hidden="false" customHeight="false" outlineLevel="0" collapsed="false"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125"/>
      <c r="BB408" s="125"/>
      <c r="BH408" s="84"/>
      <c r="BI408" s="85"/>
      <c r="BJ408" s="85"/>
      <c r="BK408" s="85"/>
      <c r="BL408" s="85"/>
      <c r="BM408" s="85"/>
      <c r="BN408" s="85"/>
      <c r="BO408" s="85"/>
      <c r="BP408" s="85"/>
      <c r="BQ408" s="85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  <c r="FQ408" s="84"/>
      <c r="FR408" s="84"/>
      <c r="FS408" s="84"/>
    </row>
    <row r="409" customFormat="false" ht="15" hidden="false" customHeight="false" outlineLevel="0" collapsed="false"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125"/>
      <c r="BB409" s="125"/>
      <c r="BH409" s="84"/>
      <c r="BI409" s="85"/>
      <c r="BJ409" s="85"/>
      <c r="BK409" s="85"/>
      <c r="BL409" s="85"/>
      <c r="BM409" s="85"/>
      <c r="BN409" s="85"/>
      <c r="BO409" s="85"/>
      <c r="BP409" s="85"/>
      <c r="BQ409" s="85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  <c r="FQ409" s="84"/>
      <c r="FR409" s="84"/>
      <c r="FS409" s="84"/>
    </row>
    <row r="410" customFormat="false" ht="15" hidden="false" customHeight="false" outlineLevel="0" collapsed="false"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125"/>
      <c r="BB410" s="125"/>
      <c r="BH410" s="84"/>
      <c r="BI410" s="85"/>
      <c r="BJ410" s="85"/>
      <c r="BK410" s="85"/>
      <c r="BL410" s="85"/>
      <c r="BM410" s="85"/>
      <c r="BN410" s="85"/>
      <c r="BO410" s="85"/>
      <c r="BP410" s="85"/>
      <c r="BQ410" s="85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  <c r="FQ410" s="84"/>
      <c r="FR410" s="84"/>
      <c r="FS410" s="84"/>
    </row>
    <row r="411" customFormat="false" ht="15" hidden="false" customHeight="false" outlineLevel="0" collapsed="false"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125"/>
      <c r="BB411" s="125"/>
      <c r="BH411" s="84"/>
      <c r="BI411" s="85"/>
      <c r="BJ411" s="85"/>
      <c r="BK411" s="85"/>
      <c r="BL411" s="85"/>
      <c r="BM411" s="85"/>
      <c r="BN411" s="85"/>
      <c r="BO411" s="85"/>
      <c r="BP411" s="85"/>
      <c r="BQ411" s="85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  <c r="FQ411" s="84"/>
      <c r="FR411" s="84"/>
      <c r="FS411" s="84"/>
    </row>
    <row r="412" customFormat="false" ht="15" hidden="false" customHeight="false" outlineLevel="0" collapsed="false"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125"/>
      <c r="BB412" s="125"/>
      <c r="BH412" s="84"/>
      <c r="BI412" s="85"/>
      <c r="BJ412" s="85"/>
      <c r="BK412" s="85"/>
      <c r="BL412" s="85"/>
      <c r="BM412" s="85"/>
      <c r="BN412" s="85"/>
      <c r="BO412" s="85"/>
      <c r="BP412" s="85"/>
      <c r="BQ412" s="85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  <c r="FQ412" s="84"/>
      <c r="FR412" s="84"/>
      <c r="FS412" s="84"/>
    </row>
    <row r="413" customFormat="false" ht="15" hidden="false" customHeight="false" outlineLevel="0" collapsed="false"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125"/>
      <c r="BB413" s="125"/>
      <c r="BH413" s="84"/>
      <c r="BI413" s="85"/>
      <c r="BJ413" s="85"/>
      <c r="BK413" s="85"/>
      <c r="BL413" s="85"/>
      <c r="BM413" s="85"/>
      <c r="BN413" s="85"/>
      <c r="BO413" s="85"/>
      <c r="BP413" s="85"/>
      <c r="BQ413" s="85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  <c r="FQ413" s="84"/>
      <c r="FR413" s="84"/>
      <c r="FS413" s="84"/>
    </row>
    <row r="414" customFormat="false" ht="15" hidden="false" customHeight="false" outlineLevel="0" collapsed="false"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125"/>
      <c r="BB414" s="125"/>
      <c r="BH414" s="84"/>
      <c r="BI414" s="85"/>
      <c r="BJ414" s="85"/>
      <c r="BK414" s="85"/>
      <c r="BL414" s="85"/>
      <c r="BM414" s="85"/>
      <c r="BN414" s="85"/>
      <c r="BO414" s="85"/>
      <c r="BP414" s="85"/>
      <c r="BQ414" s="85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  <c r="FQ414" s="84"/>
      <c r="FR414" s="84"/>
      <c r="FS414" s="84"/>
    </row>
    <row r="415" customFormat="false" ht="15" hidden="false" customHeight="false" outlineLevel="0" collapsed="false"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125"/>
      <c r="BB415" s="125"/>
      <c r="BH415" s="84"/>
      <c r="BI415" s="85"/>
      <c r="BJ415" s="85"/>
      <c r="BK415" s="85"/>
      <c r="BL415" s="85"/>
      <c r="BM415" s="85"/>
      <c r="BN415" s="85"/>
      <c r="BO415" s="85"/>
      <c r="BP415" s="85"/>
      <c r="BQ415" s="85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  <c r="FQ415" s="84"/>
      <c r="FR415" s="84"/>
      <c r="FS415" s="84"/>
    </row>
    <row r="416" customFormat="false" ht="15" hidden="false" customHeight="false" outlineLevel="0" collapsed="false"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125"/>
      <c r="BB416" s="125"/>
      <c r="BH416" s="84"/>
      <c r="BI416" s="85"/>
      <c r="BJ416" s="85"/>
      <c r="BK416" s="85"/>
      <c r="BL416" s="85"/>
      <c r="BM416" s="85"/>
      <c r="BN416" s="85"/>
      <c r="BO416" s="85"/>
      <c r="BP416" s="85"/>
      <c r="BQ416" s="85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  <c r="FQ416" s="84"/>
      <c r="FR416" s="84"/>
      <c r="FS416" s="84"/>
    </row>
    <row r="417" customFormat="false" ht="15" hidden="false" customHeight="false" outlineLevel="0" collapsed="false"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125"/>
      <c r="BB417" s="125"/>
      <c r="BH417" s="84"/>
      <c r="BI417" s="85"/>
      <c r="BJ417" s="85"/>
      <c r="BK417" s="85"/>
      <c r="BL417" s="85"/>
      <c r="BM417" s="85"/>
      <c r="BN417" s="85"/>
      <c r="BO417" s="85"/>
      <c r="BP417" s="85"/>
      <c r="BQ417" s="85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  <c r="FQ417" s="84"/>
      <c r="FR417" s="84"/>
      <c r="FS417" s="84"/>
    </row>
    <row r="418" customFormat="false" ht="15" hidden="false" customHeight="false" outlineLevel="0" collapsed="false"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125"/>
      <c r="BB418" s="125"/>
      <c r="BH418" s="84"/>
      <c r="BI418" s="85"/>
      <c r="BJ418" s="85"/>
      <c r="BK418" s="85"/>
      <c r="BL418" s="85"/>
      <c r="BM418" s="85"/>
      <c r="BN418" s="85"/>
      <c r="BO418" s="85"/>
      <c r="BP418" s="85"/>
      <c r="BQ418" s="85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  <c r="FQ418" s="84"/>
      <c r="FR418" s="84"/>
      <c r="FS418" s="84"/>
    </row>
    <row r="419" customFormat="false" ht="15" hidden="false" customHeight="false" outlineLevel="0" collapsed="false"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  <c r="AY419" s="84"/>
      <c r="AZ419" s="84"/>
      <c r="BA419" s="125"/>
      <c r="BB419" s="125"/>
      <c r="BH419" s="84"/>
      <c r="BI419" s="85"/>
      <c r="BJ419" s="85"/>
      <c r="BK419" s="85"/>
      <c r="BL419" s="85"/>
      <c r="BM419" s="85"/>
      <c r="BN419" s="85"/>
      <c r="BO419" s="85"/>
      <c r="BP419" s="85"/>
      <c r="BQ419" s="85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  <c r="FQ419" s="84"/>
      <c r="FR419" s="84"/>
      <c r="FS419" s="84"/>
    </row>
    <row r="420" customFormat="false" ht="15" hidden="false" customHeight="false" outlineLevel="0" collapsed="false"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125"/>
      <c r="BB420" s="125"/>
      <c r="BH420" s="84"/>
      <c r="BI420" s="85"/>
      <c r="BJ420" s="85"/>
      <c r="BK420" s="85"/>
      <c r="BL420" s="85"/>
      <c r="BM420" s="85"/>
      <c r="BN420" s="85"/>
      <c r="BO420" s="85"/>
      <c r="BP420" s="85"/>
      <c r="BQ420" s="85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  <c r="FQ420" s="84"/>
      <c r="FR420" s="84"/>
      <c r="FS420" s="84"/>
    </row>
    <row r="421" customFormat="false" ht="15" hidden="false" customHeight="false" outlineLevel="0" collapsed="false"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125"/>
      <c r="BB421" s="125"/>
      <c r="BH421" s="84"/>
      <c r="BI421" s="85"/>
      <c r="BJ421" s="85"/>
      <c r="BK421" s="85"/>
      <c r="BL421" s="85"/>
      <c r="BM421" s="85"/>
      <c r="BN421" s="85"/>
      <c r="BO421" s="85"/>
      <c r="BP421" s="85"/>
      <c r="BQ421" s="85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  <c r="FQ421" s="84"/>
      <c r="FR421" s="84"/>
      <c r="FS421" s="84"/>
    </row>
    <row r="422" customFormat="false" ht="15" hidden="false" customHeight="false" outlineLevel="0" collapsed="false"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125"/>
      <c r="BB422" s="125"/>
      <c r="BH422" s="84"/>
      <c r="BI422" s="85"/>
      <c r="BJ422" s="85"/>
      <c r="BK422" s="85"/>
      <c r="BL422" s="85"/>
      <c r="BM422" s="85"/>
      <c r="BN422" s="85"/>
      <c r="BO422" s="85"/>
      <c r="BP422" s="85"/>
      <c r="BQ422" s="85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  <c r="FQ422" s="84"/>
      <c r="FR422" s="84"/>
      <c r="FS422" s="84"/>
    </row>
    <row r="423" customFormat="false" ht="15" hidden="false" customHeight="false" outlineLevel="0" collapsed="false"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125"/>
      <c r="BB423" s="125"/>
      <c r="BH423" s="84"/>
      <c r="BI423" s="85"/>
      <c r="BJ423" s="85"/>
      <c r="BK423" s="85"/>
      <c r="BL423" s="85"/>
      <c r="BM423" s="85"/>
      <c r="BN423" s="85"/>
      <c r="BO423" s="85"/>
      <c r="BP423" s="85"/>
      <c r="BQ423" s="85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  <c r="FQ423" s="84"/>
      <c r="FR423" s="84"/>
      <c r="FS423" s="84"/>
    </row>
    <row r="424" customFormat="false" ht="15" hidden="false" customHeight="false" outlineLevel="0" collapsed="false"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125"/>
      <c r="BB424" s="125"/>
      <c r="BH424" s="84"/>
      <c r="BI424" s="85"/>
      <c r="BJ424" s="85"/>
      <c r="BK424" s="85"/>
      <c r="BL424" s="85"/>
      <c r="BM424" s="85"/>
      <c r="BN424" s="85"/>
      <c r="BO424" s="85"/>
      <c r="BP424" s="85"/>
      <c r="BQ424" s="85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  <c r="FQ424" s="84"/>
      <c r="FR424" s="84"/>
      <c r="FS424" s="84"/>
    </row>
    <row r="425" customFormat="false" ht="15" hidden="false" customHeight="false" outlineLevel="0" collapsed="false"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125"/>
      <c r="BB425" s="125"/>
      <c r="BH425" s="84"/>
      <c r="BI425" s="85"/>
      <c r="BJ425" s="85"/>
      <c r="BK425" s="85"/>
      <c r="BL425" s="85"/>
      <c r="BM425" s="85"/>
      <c r="BN425" s="85"/>
      <c r="BO425" s="85"/>
      <c r="BP425" s="85"/>
      <c r="BQ425" s="85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  <c r="FQ425" s="84"/>
      <c r="FR425" s="84"/>
      <c r="FS425" s="84"/>
    </row>
    <row r="426" customFormat="false" ht="15" hidden="false" customHeight="false" outlineLevel="0" collapsed="false"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125"/>
      <c r="BB426" s="125"/>
      <c r="BH426" s="84"/>
      <c r="BI426" s="85"/>
      <c r="BJ426" s="85"/>
      <c r="BK426" s="85"/>
      <c r="BL426" s="85"/>
      <c r="BM426" s="85"/>
      <c r="BN426" s="85"/>
      <c r="BO426" s="85"/>
      <c r="BP426" s="85"/>
      <c r="BQ426" s="85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  <c r="FQ426" s="84"/>
      <c r="FR426" s="84"/>
      <c r="FS426" s="84"/>
    </row>
    <row r="427" customFormat="false" ht="15" hidden="false" customHeight="false" outlineLevel="0" collapsed="false"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125"/>
      <c r="BB427" s="125"/>
      <c r="BH427" s="84"/>
      <c r="BI427" s="85"/>
      <c r="BJ427" s="85"/>
      <c r="BK427" s="85"/>
      <c r="BL427" s="85"/>
      <c r="BM427" s="85"/>
      <c r="BN427" s="85"/>
      <c r="BO427" s="85"/>
      <c r="BP427" s="85"/>
      <c r="BQ427" s="85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  <c r="FQ427" s="84"/>
      <c r="FR427" s="84"/>
      <c r="FS427" s="84"/>
    </row>
    <row r="428" customFormat="false" ht="15" hidden="false" customHeight="false" outlineLevel="0" collapsed="false"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125"/>
      <c r="BB428" s="125"/>
      <c r="BH428" s="84"/>
      <c r="BI428" s="85"/>
      <c r="BJ428" s="85"/>
      <c r="BK428" s="85"/>
      <c r="BL428" s="85"/>
      <c r="BM428" s="85"/>
      <c r="BN428" s="85"/>
      <c r="BO428" s="85"/>
      <c r="BP428" s="85"/>
      <c r="BQ428" s="85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  <c r="FQ428" s="84"/>
      <c r="FR428" s="84"/>
      <c r="FS428" s="84"/>
    </row>
    <row r="429" customFormat="false" ht="15" hidden="false" customHeight="false" outlineLevel="0" collapsed="false"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  <c r="AY429" s="84"/>
      <c r="AZ429" s="84"/>
      <c r="BA429" s="125"/>
      <c r="BB429" s="125"/>
      <c r="BH429" s="84"/>
      <c r="BI429" s="85"/>
      <c r="BJ429" s="85"/>
      <c r="BK429" s="85"/>
      <c r="BL429" s="85"/>
      <c r="BM429" s="85"/>
      <c r="BN429" s="85"/>
      <c r="BO429" s="85"/>
      <c r="BP429" s="85"/>
      <c r="BQ429" s="85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  <c r="FQ429" s="84"/>
      <c r="FR429" s="84"/>
      <c r="FS429" s="84"/>
    </row>
    <row r="430" customFormat="false" ht="15" hidden="false" customHeight="false" outlineLevel="0" collapsed="false"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125"/>
      <c r="BB430" s="125"/>
      <c r="BH430" s="84"/>
      <c r="BI430" s="85"/>
      <c r="BJ430" s="85"/>
      <c r="BK430" s="85"/>
      <c r="BL430" s="85"/>
      <c r="BM430" s="85"/>
      <c r="BN430" s="85"/>
      <c r="BO430" s="85"/>
      <c r="BP430" s="85"/>
      <c r="BQ430" s="85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  <c r="FQ430" s="84"/>
      <c r="FR430" s="84"/>
      <c r="FS430" s="84"/>
    </row>
    <row r="431" customFormat="false" ht="15" hidden="false" customHeight="false" outlineLevel="0" collapsed="false"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125"/>
      <c r="BB431" s="125"/>
      <c r="BH431" s="84"/>
      <c r="BI431" s="85"/>
      <c r="BJ431" s="85"/>
      <c r="BK431" s="85"/>
      <c r="BL431" s="85"/>
      <c r="BM431" s="85"/>
      <c r="BN431" s="85"/>
      <c r="BO431" s="85"/>
      <c r="BP431" s="85"/>
      <c r="BQ431" s="85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  <c r="FQ431" s="84"/>
      <c r="FR431" s="84"/>
      <c r="FS431" s="84"/>
    </row>
    <row r="432" customFormat="false" ht="15" hidden="false" customHeight="false" outlineLevel="0" collapsed="false">
      <c r="D432" s="70"/>
      <c r="E432" s="70"/>
      <c r="F432" s="70"/>
      <c r="G432" s="70"/>
      <c r="H432" s="131"/>
      <c r="I432" s="70"/>
      <c r="J432" s="70"/>
      <c r="K432" s="70"/>
      <c r="L432" s="70"/>
      <c r="M432" s="131"/>
      <c r="N432" s="70"/>
      <c r="O432" s="70"/>
      <c r="P432" s="70"/>
      <c r="Q432" s="70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131"/>
      <c r="BB432" s="131"/>
      <c r="BH432" s="70"/>
      <c r="BI432" s="68"/>
      <c r="BJ432" s="68"/>
      <c r="BK432" s="68"/>
      <c r="BL432" s="68"/>
      <c r="BM432" s="68"/>
      <c r="BN432" s="68"/>
      <c r="BO432" s="68"/>
      <c r="BP432" s="68"/>
      <c r="BQ432" s="68"/>
      <c r="BR432" s="70"/>
      <c r="BS432" s="70"/>
      <c r="BT432" s="70"/>
      <c r="BU432" s="70"/>
      <c r="BV432" s="70"/>
    </row>
    <row r="433" customFormat="false" ht="15" hidden="false" customHeight="false" outlineLevel="0" collapsed="false"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131"/>
      <c r="BB433" s="131"/>
      <c r="BH433" s="70"/>
      <c r="BI433" s="68"/>
      <c r="BJ433" s="68"/>
      <c r="BK433" s="68"/>
      <c r="BL433" s="68"/>
      <c r="BM433" s="68"/>
      <c r="BN433" s="68"/>
      <c r="BO433" s="68"/>
      <c r="BP433" s="68"/>
      <c r="BQ433" s="68"/>
      <c r="BR433" s="70"/>
      <c r="BS433" s="70"/>
      <c r="BT433" s="70"/>
      <c r="BU433" s="70"/>
      <c r="BV433" s="70"/>
    </row>
    <row r="434" customFormat="false" ht="15" hidden="false" customHeight="false" outlineLevel="0" collapsed="false"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131"/>
      <c r="BB434" s="131"/>
      <c r="BH434" s="70"/>
      <c r="BI434" s="68"/>
      <c r="BJ434" s="68"/>
      <c r="BK434" s="68"/>
      <c r="BL434" s="68"/>
      <c r="BM434" s="68"/>
      <c r="BN434" s="68"/>
      <c r="BO434" s="68"/>
      <c r="BP434" s="68"/>
      <c r="BQ434" s="68"/>
      <c r="BR434" s="70"/>
      <c r="BS434" s="70"/>
      <c r="BT434" s="70"/>
      <c r="BU434" s="70"/>
      <c r="BV434" s="70"/>
    </row>
    <row r="435" customFormat="false" ht="15" hidden="false" customHeight="false" outlineLevel="0" collapsed="false"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131"/>
      <c r="BB435" s="131"/>
      <c r="BH435" s="70"/>
      <c r="BI435" s="68"/>
      <c r="BJ435" s="68"/>
      <c r="BK435" s="68"/>
      <c r="BL435" s="68"/>
      <c r="BM435" s="68"/>
      <c r="BN435" s="68"/>
      <c r="BO435" s="68"/>
      <c r="BP435" s="68"/>
      <c r="BQ435" s="68"/>
      <c r="BR435" s="70"/>
      <c r="BS435" s="70"/>
      <c r="BT435" s="70"/>
      <c r="BU435" s="70"/>
      <c r="BV435" s="70"/>
    </row>
    <row r="436" customFormat="false" ht="15" hidden="false" customHeight="false" outlineLevel="0" collapsed="false"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131"/>
      <c r="BB436" s="131"/>
      <c r="BH436" s="70"/>
      <c r="BI436" s="68"/>
      <c r="BJ436" s="68"/>
      <c r="BK436" s="68"/>
      <c r="BL436" s="68"/>
      <c r="BM436" s="68"/>
      <c r="BN436" s="68"/>
      <c r="BO436" s="68"/>
      <c r="BP436" s="68"/>
      <c r="BQ436" s="68"/>
      <c r="BR436" s="70"/>
      <c r="BS436" s="70"/>
      <c r="BT436" s="70"/>
      <c r="BU436" s="70"/>
      <c r="BV436" s="70"/>
    </row>
    <row r="437" customFormat="false" ht="15" hidden="false" customHeight="false" outlineLevel="0" collapsed="false"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131"/>
      <c r="BB437" s="131"/>
      <c r="BH437" s="70"/>
      <c r="BI437" s="68"/>
      <c r="BJ437" s="68"/>
      <c r="BK437" s="68"/>
      <c r="BL437" s="68"/>
      <c r="BM437" s="68"/>
      <c r="BN437" s="68"/>
      <c r="BO437" s="68"/>
      <c r="BP437" s="68"/>
      <c r="BQ437" s="68"/>
      <c r="BR437" s="70"/>
      <c r="BS437" s="70"/>
      <c r="BT437" s="70"/>
      <c r="BU437" s="70"/>
      <c r="BV437" s="70"/>
    </row>
    <row r="438" customFormat="false" ht="15" hidden="false" customHeight="false" outlineLevel="0" collapsed="false"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131"/>
      <c r="BB438" s="131"/>
      <c r="BH438" s="70"/>
      <c r="BI438" s="68"/>
      <c r="BJ438" s="68"/>
      <c r="BK438" s="68"/>
      <c r="BL438" s="68"/>
      <c r="BM438" s="68"/>
      <c r="BN438" s="68"/>
      <c r="BO438" s="68"/>
      <c r="BP438" s="68"/>
      <c r="BQ438" s="68"/>
      <c r="BR438" s="70"/>
      <c r="BS438" s="70"/>
      <c r="BT438" s="70"/>
      <c r="BU438" s="70"/>
      <c r="BV438" s="70"/>
    </row>
    <row r="439" customFormat="false" ht="15" hidden="false" customHeight="false" outlineLevel="0" collapsed="false"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131"/>
      <c r="BB439" s="131"/>
      <c r="BH439" s="70"/>
      <c r="BI439" s="68"/>
      <c r="BJ439" s="68"/>
      <c r="BK439" s="68"/>
      <c r="BL439" s="68"/>
      <c r="BM439" s="68"/>
      <c r="BN439" s="68"/>
      <c r="BO439" s="68"/>
      <c r="BP439" s="68"/>
      <c r="BQ439" s="68"/>
      <c r="BR439" s="70"/>
      <c r="BS439" s="70"/>
      <c r="BT439" s="70"/>
      <c r="BU439" s="70"/>
      <c r="BV439" s="70"/>
    </row>
    <row r="440" customFormat="false" ht="15" hidden="false" customHeight="false" outlineLevel="0" collapsed="false"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131"/>
      <c r="BB440" s="131"/>
      <c r="BH440" s="70"/>
      <c r="BI440" s="68"/>
      <c r="BJ440" s="68"/>
      <c r="BK440" s="68"/>
      <c r="BL440" s="68"/>
      <c r="BM440" s="68"/>
      <c r="BN440" s="68"/>
      <c r="BO440" s="68"/>
      <c r="BP440" s="68"/>
      <c r="BQ440" s="68"/>
      <c r="BR440" s="70"/>
      <c r="BS440" s="70"/>
      <c r="BT440" s="70"/>
      <c r="BU440" s="70"/>
      <c r="BV440" s="70"/>
    </row>
    <row r="441" customFormat="false" ht="15" hidden="false" customHeight="false" outlineLevel="0" collapsed="false"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131"/>
      <c r="BB441" s="131"/>
      <c r="BH441" s="70"/>
      <c r="BI441" s="68"/>
      <c r="BJ441" s="68"/>
      <c r="BK441" s="68"/>
      <c r="BL441" s="68"/>
      <c r="BM441" s="68"/>
      <c r="BN441" s="68"/>
      <c r="BO441" s="68"/>
      <c r="BP441" s="68"/>
      <c r="BQ441" s="68"/>
      <c r="BR441" s="70"/>
      <c r="BS441" s="70"/>
      <c r="BT441" s="70"/>
      <c r="BU441" s="70"/>
      <c r="BV441" s="70"/>
    </row>
    <row r="442" customFormat="false" ht="15" hidden="false" customHeight="false" outlineLevel="0" collapsed="false"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131"/>
      <c r="BB442" s="131"/>
      <c r="BH442" s="70"/>
      <c r="BI442" s="68"/>
      <c r="BJ442" s="68"/>
      <c r="BK442" s="68"/>
      <c r="BL442" s="68"/>
      <c r="BM442" s="68"/>
      <c r="BN442" s="68"/>
      <c r="BO442" s="68"/>
      <c r="BP442" s="68"/>
      <c r="BQ442" s="68"/>
      <c r="BR442" s="70"/>
      <c r="BS442" s="70"/>
      <c r="BT442" s="70"/>
      <c r="BU442" s="70"/>
      <c r="BV442" s="70"/>
    </row>
    <row r="443" customFormat="false" ht="15" hidden="false" customHeight="false" outlineLevel="0" collapsed="false"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131"/>
      <c r="BB443" s="131"/>
      <c r="BH443" s="70"/>
      <c r="BI443" s="68"/>
      <c r="BJ443" s="68"/>
      <c r="BK443" s="68"/>
      <c r="BL443" s="68"/>
      <c r="BM443" s="68"/>
      <c r="BN443" s="68"/>
      <c r="BO443" s="68"/>
      <c r="BP443" s="68"/>
      <c r="BQ443" s="68"/>
      <c r="BR443" s="70"/>
      <c r="BS443" s="70"/>
      <c r="BT443" s="70"/>
      <c r="BU443" s="70"/>
      <c r="BV443" s="70"/>
    </row>
    <row r="444" customFormat="false" ht="15" hidden="false" customHeight="false" outlineLevel="0" collapsed="false"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131"/>
      <c r="BB444" s="131"/>
      <c r="BH444" s="70"/>
      <c r="BI444" s="68"/>
      <c r="BJ444" s="68"/>
      <c r="BK444" s="68"/>
      <c r="BL444" s="68"/>
      <c r="BM444" s="68"/>
      <c r="BN444" s="68"/>
      <c r="BO444" s="68"/>
      <c r="BP444" s="68"/>
      <c r="BQ444" s="68"/>
      <c r="BR444" s="70"/>
      <c r="BS444" s="70"/>
      <c r="BT444" s="70"/>
      <c r="BU444" s="70"/>
      <c r="BV444" s="70"/>
    </row>
    <row r="445" customFormat="false" ht="15" hidden="false" customHeight="false" outlineLevel="0" collapsed="false"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131"/>
      <c r="BB445" s="131"/>
      <c r="BH445" s="70"/>
      <c r="BI445" s="68"/>
      <c r="BJ445" s="68"/>
      <c r="BK445" s="68"/>
      <c r="BL445" s="68"/>
      <c r="BM445" s="68"/>
      <c r="BN445" s="68"/>
      <c r="BO445" s="68"/>
      <c r="BP445" s="68"/>
      <c r="BQ445" s="68"/>
      <c r="BR445" s="70"/>
      <c r="BS445" s="70"/>
      <c r="BT445" s="70"/>
      <c r="BU445" s="70"/>
      <c r="BV445" s="70"/>
    </row>
    <row r="446" customFormat="false" ht="15" hidden="false" customHeight="false" outlineLevel="0" collapsed="false"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131"/>
      <c r="BB446" s="131"/>
      <c r="BH446" s="70"/>
      <c r="BI446" s="68"/>
      <c r="BJ446" s="68"/>
      <c r="BK446" s="68"/>
      <c r="BL446" s="68"/>
      <c r="BM446" s="68"/>
      <c r="BN446" s="68"/>
      <c r="BO446" s="68"/>
      <c r="BP446" s="68"/>
      <c r="BQ446" s="68"/>
      <c r="BR446" s="70"/>
      <c r="BS446" s="70"/>
      <c r="BT446" s="70"/>
      <c r="BU446" s="70"/>
      <c r="BV446" s="70"/>
    </row>
    <row r="447" customFormat="false" ht="15" hidden="false" customHeight="false" outlineLevel="0" collapsed="false"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131"/>
      <c r="BB447" s="131"/>
      <c r="BH447" s="70"/>
      <c r="BI447" s="68"/>
      <c r="BJ447" s="68"/>
      <c r="BK447" s="68"/>
      <c r="BL447" s="68"/>
      <c r="BM447" s="68"/>
      <c r="BN447" s="68"/>
      <c r="BO447" s="68"/>
      <c r="BP447" s="68"/>
      <c r="BQ447" s="68"/>
      <c r="BR447" s="70"/>
      <c r="BS447" s="70"/>
      <c r="BT447" s="70"/>
      <c r="BU447" s="70"/>
      <c r="BV447" s="70"/>
    </row>
    <row r="448" customFormat="false" ht="15" hidden="false" customHeight="false" outlineLevel="0" collapsed="false"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131"/>
      <c r="BB448" s="131"/>
      <c r="BH448" s="70"/>
      <c r="BI448" s="68"/>
      <c r="BJ448" s="68"/>
      <c r="BK448" s="68"/>
      <c r="BL448" s="68"/>
      <c r="BM448" s="68"/>
      <c r="BN448" s="68"/>
      <c r="BO448" s="68"/>
      <c r="BP448" s="68"/>
      <c r="BQ448" s="68"/>
      <c r="BR448" s="70"/>
      <c r="BS448" s="70"/>
      <c r="BT448" s="70"/>
      <c r="BU448" s="70"/>
      <c r="BV448" s="70"/>
    </row>
    <row r="449" customFormat="false" ht="15" hidden="false" customHeight="false" outlineLevel="0" collapsed="false"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131"/>
      <c r="BB449" s="131"/>
      <c r="BH449" s="70"/>
      <c r="BI449" s="68"/>
      <c r="BJ449" s="68"/>
      <c r="BK449" s="68"/>
      <c r="BL449" s="68"/>
      <c r="BM449" s="68"/>
      <c r="BN449" s="68"/>
      <c r="BO449" s="68"/>
      <c r="BP449" s="68"/>
      <c r="BQ449" s="68"/>
      <c r="BR449" s="70"/>
      <c r="BS449" s="70"/>
      <c r="BT449" s="70"/>
      <c r="BU449" s="70"/>
      <c r="BV449" s="70"/>
    </row>
    <row r="450" customFormat="false" ht="15" hidden="false" customHeight="false" outlineLevel="0" collapsed="false"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131"/>
      <c r="BB450" s="131"/>
      <c r="BH450" s="70"/>
      <c r="BI450" s="68"/>
      <c r="BJ450" s="68"/>
      <c r="BK450" s="68"/>
      <c r="BL450" s="68"/>
      <c r="BM450" s="68"/>
      <c r="BN450" s="68"/>
      <c r="BO450" s="68"/>
      <c r="BP450" s="68"/>
      <c r="BQ450" s="68"/>
      <c r="BR450" s="70"/>
      <c r="BS450" s="70"/>
      <c r="BT450" s="70"/>
      <c r="BU450" s="70"/>
      <c r="BV450" s="70"/>
    </row>
    <row r="451" customFormat="false" ht="15" hidden="false" customHeight="false" outlineLevel="0" collapsed="false"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131"/>
      <c r="BB451" s="131"/>
      <c r="BH451" s="70"/>
      <c r="BI451" s="68"/>
      <c r="BJ451" s="68"/>
      <c r="BK451" s="68"/>
      <c r="BL451" s="68"/>
      <c r="BM451" s="68"/>
      <c r="BN451" s="68"/>
      <c r="BO451" s="68"/>
      <c r="BP451" s="68"/>
      <c r="BQ451" s="68"/>
      <c r="BR451" s="70"/>
      <c r="BS451" s="70"/>
      <c r="BT451" s="70"/>
      <c r="BU451" s="70"/>
      <c r="BV451" s="70"/>
    </row>
    <row r="452" customFormat="false" ht="15" hidden="false" customHeight="false" outlineLevel="0" collapsed="false"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131"/>
      <c r="BB452" s="131"/>
      <c r="BH452" s="70"/>
      <c r="BI452" s="68"/>
      <c r="BJ452" s="68"/>
      <c r="BK452" s="68"/>
      <c r="BL452" s="68"/>
      <c r="BM452" s="68"/>
      <c r="BN452" s="68"/>
      <c r="BO452" s="68"/>
      <c r="BP452" s="68"/>
      <c r="BQ452" s="68"/>
      <c r="BR452" s="70"/>
      <c r="BS452" s="70"/>
      <c r="BT452" s="70"/>
      <c r="BU452" s="70"/>
      <c r="BV452" s="70"/>
    </row>
    <row r="453" customFormat="false" ht="15" hidden="false" customHeight="false" outlineLevel="0" collapsed="false"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131"/>
      <c r="BB453" s="131"/>
      <c r="BH453" s="70"/>
      <c r="BI453" s="68"/>
      <c r="BJ453" s="68"/>
      <c r="BK453" s="68"/>
      <c r="BL453" s="68"/>
      <c r="BM453" s="68"/>
      <c r="BN453" s="68"/>
      <c r="BO453" s="68"/>
      <c r="BP453" s="68"/>
      <c r="BQ453" s="68"/>
      <c r="BR453" s="70"/>
      <c r="BS453" s="70"/>
      <c r="BT453" s="70"/>
      <c r="BU453" s="70"/>
      <c r="BV453" s="70"/>
    </row>
    <row r="454" customFormat="false" ht="15" hidden="false" customHeight="false" outlineLevel="0" collapsed="false"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131"/>
      <c r="BB454" s="131"/>
      <c r="BH454" s="70"/>
      <c r="BI454" s="68"/>
      <c r="BJ454" s="68"/>
      <c r="BK454" s="68"/>
      <c r="BL454" s="68"/>
      <c r="BM454" s="68"/>
      <c r="BN454" s="68"/>
      <c r="BO454" s="68"/>
      <c r="BP454" s="68"/>
      <c r="BQ454" s="68"/>
      <c r="BR454" s="70"/>
      <c r="BS454" s="70"/>
      <c r="BT454" s="70"/>
      <c r="BU454" s="70"/>
      <c r="BV454" s="70"/>
    </row>
    <row r="455" customFormat="false" ht="15" hidden="false" customHeight="false" outlineLevel="0" collapsed="false"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131"/>
      <c r="BB455" s="131"/>
      <c r="BH455" s="70"/>
      <c r="BI455" s="68"/>
      <c r="BJ455" s="68"/>
      <c r="BK455" s="68"/>
      <c r="BL455" s="68"/>
      <c r="BM455" s="68"/>
      <c r="BN455" s="68"/>
      <c r="BO455" s="68"/>
      <c r="BP455" s="68"/>
      <c r="BQ455" s="68"/>
      <c r="BR455" s="70"/>
      <c r="BS455" s="70"/>
      <c r="BT455" s="70"/>
      <c r="BU455" s="70"/>
      <c r="BV455" s="70"/>
    </row>
    <row r="456" customFormat="false" ht="15" hidden="false" customHeight="false" outlineLevel="0" collapsed="false"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131"/>
      <c r="BB456" s="131"/>
      <c r="BH456" s="70"/>
      <c r="BI456" s="68"/>
      <c r="BJ456" s="68"/>
      <c r="BK456" s="68"/>
      <c r="BL456" s="68"/>
      <c r="BM456" s="68"/>
      <c r="BN456" s="68"/>
      <c r="BO456" s="68"/>
      <c r="BP456" s="68"/>
      <c r="BQ456" s="68"/>
      <c r="BR456" s="70"/>
      <c r="BS456" s="70"/>
      <c r="BT456" s="70"/>
      <c r="BU456" s="70"/>
      <c r="BV456" s="70"/>
    </row>
    <row r="457" customFormat="false" ht="15" hidden="false" customHeight="false" outlineLevel="0" collapsed="false"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131"/>
      <c r="BB457" s="131"/>
      <c r="BH457" s="70"/>
      <c r="BI457" s="68"/>
      <c r="BJ457" s="68"/>
      <c r="BK457" s="68"/>
      <c r="BL457" s="68"/>
      <c r="BM457" s="68"/>
      <c r="BN457" s="68"/>
      <c r="BO457" s="68"/>
      <c r="BP457" s="68"/>
      <c r="BQ457" s="68"/>
      <c r="BR457" s="70"/>
      <c r="BS457" s="70"/>
      <c r="BT457" s="70"/>
      <c r="BU457" s="70"/>
      <c r="BV457" s="70"/>
    </row>
    <row r="458" customFormat="false" ht="15" hidden="false" customHeight="false" outlineLevel="0" collapsed="false"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131"/>
      <c r="BB458" s="131"/>
      <c r="BH458" s="70"/>
      <c r="BI458" s="68"/>
      <c r="BJ458" s="68"/>
      <c r="BK458" s="68"/>
      <c r="BL458" s="68"/>
      <c r="BM458" s="68"/>
      <c r="BN458" s="68"/>
      <c r="BO458" s="68"/>
      <c r="BP458" s="68"/>
      <c r="BQ458" s="68"/>
      <c r="BR458" s="70"/>
      <c r="BS458" s="70"/>
      <c r="BT458" s="70"/>
      <c r="BU458" s="70"/>
      <c r="BV458" s="70"/>
    </row>
    <row r="459" customFormat="false" ht="15" hidden="false" customHeight="false" outlineLevel="0" collapsed="false"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131"/>
      <c r="BB459" s="131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</row>
    <row r="460" customFormat="false" ht="15" hidden="false" customHeight="false" outlineLevel="0" collapsed="false"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131"/>
      <c r="BB460" s="131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</row>
    <row r="461" customFormat="false" ht="15" hidden="false" customHeight="false" outlineLevel="0" collapsed="false"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131"/>
      <c r="BB461" s="131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</row>
    <row r="462" customFormat="false" ht="15" hidden="false" customHeight="false" outlineLevel="0" collapsed="false"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131"/>
      <c r="BB462" s="131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</row>
    <row r="463" customFormat="false" ht="15" hidden="false" customHeight="false" outlineLevel="0" collapsed="false"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131"/>
      <c r="BB463" s="131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</row>
    <row r="464" customFormat="false" ht="15" hidden="false" customHeight="false" outlineLevel="0" collapsed="false"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131"/>
      <c r="BB464" s="131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  <c r="BT464" s="70"/>
      <c r="BU464" s="70"/>
      <c r="BV464" s="70"/>
    </row>
    <row r="465" customFormat="false" ht="15" hidden="false" customHeight="false" outlineLevel="0" collapsed="false"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131"/>
      <c r="BB465" s="131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</row>
    <row r="466" customFormat="false" ht="15" hidden="false" customHeight="false" outlineLevel="0" collapsed="false"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131"/>
      <c r="BB466" s="131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</row>
    <row r="467" customFormat="false" ht="15" hidden="false" customHeight="false" outlineLevel="0" collapsed="false"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131"/>
      <c r="BB467" s="131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  <c r="BT467" s="70"/>
      <c r="BU467" s="70"/>
      <c r="BV467" s="70"/>
    </row>
    <row r="468" customFormat="false" ht="15" hidden="false" customHeight="false" outlineLevel="0" collapsed="false"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131"/>
      <c r="BB468" s="131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</row>
    <row r="469" customFormat="false" ht="15" hidden="false" customHeight="false" outlineLevel="0" collapsed="false"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131"/>
      <c r="BB469" s="131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</row>
    <row r="470" customFormat="false" ht="15" hidden="false" customHeight="false" outlineLevel="0" collapsed="false"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131"/>
      <c r="BB470" s="131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</row>
    <row r="471" customFormat="false" ht="15" hidden="false" customHeight="false" outlineLevel="0" collapsed="false"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131"/>
      <c r="BB471" s="131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  <c r="BT471" s="70"/>
      <c r="BU471" s="70"/>
      <c r="BV471" s="70"/>
    </row>
    <row r="472" customFormat="false" ht="15" hidden="false" customHeight="false" outlineLevel="0" collapsed="false"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131"/>
      <c r="BB472" s="131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  <c r="BT472" s="70"/>
      <c r="BU472" s="70"/>
      <c r="BV472" s="70"/>
    </row>
    <row r="473" customFormat="false" ht="15" hidden="false" customHeight="false" outlineLevel="0" collapsed="false"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131"/>
      <c r="BB473" s="131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</row>
    <row r="474" customFormat="false" ht="15" hidden="false" customHeight="false" outlineLevel="0" collapsed="false"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131"/>
      <c r="BB474" s="131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</row>
    <row r="475" customFormat="false" ht="15" hidden="false" customHeight="false" outlineLevel="0" collapsed="false"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131"/>
      <c r="BB475" s="131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  <c r="BT475" s="70"/>
      <c r="BU475" s="70"/>
      <c r="BV475" s="70"/>
    </row>
    <row r="476" customFormat="false" ht="15" hidden="false" customHeight="false" outlineLevel="0" collapsed="false"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131"/>
      <c r="BB476" s="131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</row>
    <row r="477" customFormat="false" ht="15" hidden="false" customHeight="false" outlineLevel="0" collapsed="false"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131"/>
      <c r="BB477" s="131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</row>
    <row r="478" customFormat="false" ht="15" hidden="false" customHeight="false" outlineLevel="0" collapsed="false"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131"/>
      <c r="BB478" s="131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  <c r="BT478" s="70"/>
      <c r="BU478" s="70"/>
      <c r="BV478" s="70"/>
    </row>
    <row r="479" customFormat="false" ht="15" hidden="false" customHeight="false" outlineLevel="0" collapsed="false"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131"/>
      <c r="BB479" s="131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</row>
    <row r="480" customFormat="false" ht="15" hidden="false" customHeight="false" outlineLevel="0" collapsed="false"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131"/>
      <c r="BB480" s="131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</row>
    <row r="481" customFormat="false" ht="15" hidden="false" customHeight="false" outlineLevel="0" collapsed="false"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131"/>
      <c r="BB481" s="131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</row>
    <row r="482" customFormat="false" ht="15" hidden="false" customHeight="false" outlineLevel="0" collapsed="false"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131"/>
      <c r="BB482" s="131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  <c r="BT482" s="70"/>
      <c r="BU482" s="70"/>
      <c r="BV482" s="70"/>
    </row>
    <row r="483" customFormat="false" ht="15" hidden="false" customHeight="false" outlineLevel="0" collapsed="false"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131"/>
      <c r="BB483" s="131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</row>
    <row r="484" customFormat="false" ht="15" hidden="false" customHeight="false" outlineLevel="0" collapsed="false"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131"/>
      <c r="BB484" s="131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</row>
    <row r="485" customFormat="false" ht="15" hidden="false" customHeight="false" outlineLevel="0" collapsed="false"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131"/>
      <c r="BB485" s="131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</row>
    <row r="486" customFormat="false" ht="15" hidden="false" customHeight="false" outlineLevel="0" collapsed="false"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131"/>
      <c r="BB486" s="131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</row>
    <row r="487" customFormat="false" ht="15" hidden="false" customHeight="false" outlineLevel="0" collapsed="false"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131"/>
      <c r="BB487" s="131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</row>
    <row r="488" customFormat="false" ht="15" hidden="false" customHeight="false" outlineLevel="0" collapsed="false"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131"/>
      <c r="BB488" s="131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</row>
    <row r="489" customFormat="false" ht="15" hidden="false" customHeight="false" outlineLevel="0" collapsed="false"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131"/>
      <c r="BB489" s="131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</row>
    <row r="490" customFormat="false" ht="15" hidden="false" customHeight="false" outlineLevel="0" collapsed="false"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131"/>
      <c r="BB490" s="131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</row>
    <row r="491" customFormat="false" ht="15" hidden="false" customHeight="false" outlineLevel="0" collapsed="false"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131"/>
      <c r="BB491" s="131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</row>
    <row r="492" customFormat="false" ht="15" hidden="false" customHeight="false" outlineLevel="0" collapsed="false"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131"/>
      <c r="BB492" s="131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</row>
    <row r="493" customFormat="false" ht="15" hidden="false" customHeight="false" outlineLevel="0" collapsed="false"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131"/>
      <c r="BB493" s="131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  <c r="BT493" s="70"/>
      <c r="BU493" s="70"/>
      <c r="BV493" s="70"/>
    </row>
    <row r="494" customFormat="false" ht="15" hidden="false" customHeight="false" outlineLevel="0" collapsed="false"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131"/>
      <c r="BB494" s="131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  <c r="BT494" s="70"/>
      <c r="BU494" s="70"/>
      <c r="BV494" s="70"/>
    </row>
    <row r="495" customFormat="false" ht="15" hidden="false" customHeight="false" outlineLevel="0" collapsed="false"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131"/>
      <c r="BB495" s="131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  <c r="BT495" s="70"/>
      <c r="BU495" s="70"/>
      <c r="BV495" s="70"/>
    </row>
    <row r="496" customFormat="false" ht="15" hidden="false" customHeight="false" outlineLevel="0" collapsed="false"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131"/>
      <c r="BB496" s="131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</row>
    <row r="497" customFormat="false" ht="15" hidden="false" customHeight="false" outlineLevel="0" collapsed="false"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131"/>
      <c r="BB497" s="131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  <c r="BT497" s="70"/>
      <c r="BU497" s="70"/>
      <c r="BV497" s="70"/>
    </row>
    <row r="498" customFormat="false" ht="15" hidden="false" customHeight="false" outlineLevel="0" collapsed="false"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131"/>
      <c r="BB498" s="131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  <c r="BT498" s="70"/>
      <c r="BU498" s="70"/>
      <c r="BV498" s="70"/>
    </row>
    <row r="499" customFormat="false" ht="15" hidden="false" customHeight="false" outlineLevel="0" collapsed="false"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131"/>
      <c r="BB499" s="131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  <c r="BT499" s="70"/>
      <c r="BU499" s="70"/>
      <c r="BV499" s="70"/>
    </row>
    <row r="500" customFormat="false" ht="15" hidden="false" customHeight="false" outlineLevel="0" collapsed="false"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131"/>
      <c r="BB500" s="131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  <c r="BT500" s="70"/>
      <c r="BU500" s="70"/>
      <c r="BV500" s="70"/>
    </row>
    <row r="501" customFormat="false" ht="15" hidden="false" customHeight="false" outlineLevel="0" collapsed="false"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131"/>
      <c r="BB501" s="131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</row>
    <row r="502" customFormat="false" ht="15" hidden="false" customHeight="false" outlineLevel="0" collapsed="false"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131"/>
      <c r="BB502" s="131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  <c r="BT502" s="70"/>
      <c r="BU502" s="70"/>
      <c r="BV502" s="70"/>
    </row>
    <row r="503" customFormat="false" ht="15" hidden="false" customHeight="false" outlineLevel="0" collapsed="false"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131"/>
      <c r="BB503" s="131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  <c r="BT503" s="70"/>
      <c r="BU503" s="70"/>
      <c r="BV503" s="70"/>
    </row>
    <row r="504" customFormat="false" ht="15" hidden="false" customHeight="false" outlineLevel="0" collapsed="false"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131"/>
      <c r="BB504" s="131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  <c r="BT504" s="70"/>
      <c r="BU504" s="70"/>
      <c r="BV504" s="70"/>
    </row>
    <row r="505" customFormat="false" ht="15" hidden="false" customHeight="false" outlineLevel="0" collapsed="false"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131"/>
      <c r="BB505" s="131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  <c r="BT505" s="70"/>
      <c r="BU505" s="70"/>
      <c r="BV505" s="70"/>
    </row>
    <row r="506" customFormat="false" ht="15" hidden="false" customHeight="false" outlineLevel="0" collapsed="false"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131"/>
      <c r="BB506" s="131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</row>
    <row r="507" customFormat="false" ht="15" hidden="false" customHeight="false" outlineLevel="0" collapsed="false"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131"/>
      <c r="BB507" s="131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  <c r="BT507" s="70"/>
      <c r="BU507" s="70"/>
      <c r="BV507" s="70"/>
    </row>
    <row r="508" customFormat="false" ht="15" hidden="false" customHeight="false" outlineLevel="0" collapsed="false"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131"/>
      <c r="BB508" s="131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  <c r="BT508" s="70"/>
      <c r="BU508" s="70"/>
      <c r="BV508" s="70"/>
    </row>
    <row r="509" customFormat="false" ht="15" hidden="false" customHeight="false" outlineLevel="0" collapsed="false"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131"/>
      <c r="BB509" s="131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  <c r="BT509" s="70"/>
      <c r="BU509" s="70"/>
      <c r="BV509" s="70"/>
    </row>
    <row r="510" customFormat="false" ht="15" hidden="false" customHeight="false" outlineLevel="0" collapsed="false"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131"/>
      <c r="BB510" s="131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  <c r="BT510" s="70"/>
      <c r="BU510" s="70"/>
      <c r="BV510" s="70"/>
    </row>
    <row r="511" customFormat="false" ht="15" hidden="false" customHeight="false" outlineLevel="0" collapsed="false"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131"/>
      <c r="BB511" s="131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</row>
    <row r="512" customFormat="false" ht="15" hidden="false" customHeight="false" outlineLevel="0" collapsed="false"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131"/>
      <c r="BB512" s="131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  <c r="BT512" s="70"/>
      <c r="BU512" s="70"/>
      <c r="BV512" s="70"/>
    </row>
    <row r="513" customFormat="false" ht="15" hidden="false" customHeight="false" outlineLevel="0" collapsed="false"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131"/>
      <c r="BB513" s="131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  <c r="BT513" s="70"/>
      <c r="BU513" s="70"/>
      <c r="BV513" s="70"/>
    </row>
    <row r="514" customFormat="false" ht="15" hidden="false" customHeight="false" outlineLevel="0" collapsed="false"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131"/>
      <c r="BB514" s="131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</row>
    <row r="515" customFormat="false" ht="15" hidden="false" customHeight="false" outlineLevel="0" collapsed="false"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131"/>
      <c r="BB515" s="131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</row>
    <row r="516" customFormat="false" ht="15" hidden="false" customHeight="false" outlineLevel="0" collapsed="false"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131"/>
      <c r="BB516" s="131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</row>
    <row r="517" customFormat="false" ht="15" hidden="false" customHeight="false" outlineLevel="0" collapsed="false"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131"/>
      <c r="BB517" s="131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</row>
    <row r="518" customFormat="false" ht="15" hidden="false" customHeight="false" outlineLevel="0" collapsed="false"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131"/>
      <c r="BB518" s="131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</row>
    <row r="519" customFormat="false" ht="15" hidden="false" customHeight="false" outlineLevel="0" collapsed="false"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131"/>
      <c r="BB519" s="131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</row>
    <row r="520" customFormat="false" ht="15" hidden="false" customHeight="false" outlineLevel="0" collapsed="false"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131"/>
      <c r="BB520" s="131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</row>
    <row r="521" customFormat="false" ht="15" hidden="false" customHeight="false" outlineLevel="0" collapsed="false"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131"/>
      <c r="BB521" s="131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</row>
    <row r="522" customFormat="false" ht="15" hidden="false" customHeight="false" outlineLevel="0" collapsed="false"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131"/>
      <c r="BB522" s="131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</row>
    <row r="523" customFormat="false" ht="15" hidden="false" customHeight="false" outlineLevel="0" collapsed="false"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131"/>
      <c r="BB523" s="131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</row>
    <row r="524" customFormat="false" ht="15" hidden="false" customHeight="false" outlineLevel="0" collapsed="false"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131"/>
      <c r="BB524" s="131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</row>
    <row r="525" customFormat="false" ht="15" hidden="false" customHeight="false" outlineLevel="0" collapsed="false"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131"/>
      <c r="BB525" s="131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</row>
    <row r="526" customFormat="false" ht="15" hidden="false" customHeight="false" outlineLevel="0" collapsed="false"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131"/>
      <c r="BB526" s="131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</row>
    <row r="527" customFormat="false" ht="15" hidden="false" customHeight="false" outlineLevel="0" collapsed="false"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131"/>
      <c r="BB527" s="131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</row>
    <row r="528" customFormat="false" ht="15" hidden="false" customHeight="false" outlineLevel="0" collapsed="false"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131"/>
      <c r="BB528" s="131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</row>
    <row r="529" customFormat="false" ht="15" hidden="false" customHeight="false" outlineLevel="0" collapsed="false"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131"/>
      <c r="BB529" s="131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</row>
    <row r="530" customFormat="false" ht="15" hidden="false" customHeight="false" outlineLevel="0" collapsed="false"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131"/>
      <c r="BB530" s="131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</row>
    <row r="531" customFormat="false" ht="15" hidden="false" customHeight="false" outlineLevel="0" collapsed="false"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131"/>
      <c r="BB531" s="131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</row>
    <row r="532" customFormat="false" ht="15" hidden="false" customHeight="false" outlineLevel="0" collapsed="false"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131"/>
      <c r="BB532" s="131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</row>
    <row r="533" customFormat="false" ht="15" hidden="false" customHeight="false" outlineLevel="0" collapsed="false"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131"/>
      <c r="BB533" s="131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</row>
    <row r="534" customFormat="false" ht="15" hidden="false" customHeight="false" outlineLevel="0" collapsed="false"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131"/>
      <c r="BB534" s="131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  <c r="BT534" s="70"/>
      <c r="BU534" s="70"/>
      <c r="BV534" s="70"/>
    </row>
    <row r="535" customFormat="false" ht="15" hidden="false" customHeight="false" outlineLevel="0" collapsed="false"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131"/>
      <c r="BB535" s="131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  <c r="BT535" s="70"/>
      <c r="BU535" s="70"/>
      <c r="BV535" s="70"/>
    </row>
    <row r="536" customFormat="false" ht="15" hidden="false" customHeight="false" outlineLevel="0" collapsed="false"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131"/>
      <c r="BB536" s="131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</row>
    <row r="537" customFormat="false" ht="15" hidden="false" customHeight="false" outlineLevel="0" collapsed="false"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131"/>
      <c r="BB537" s="131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  <c r="BT537" s="70"/>
      <c r="BU537" s="70"/>
      <c r="BV537" s="70"/>
    </row>
    <row r="538" customFormat="false" ht="15" hidden="false" customHeight="false" outlineLevel="0" collapsed="false"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131"/>
      <c r="BB538" s="131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  <c r="BT538" s="70"/>
      <c r="BU538" s="70"/>
      <c r="BV538" s="70"/>
    </row>
    <row r="539" customFormat="false" ht="15" hidden="false" customHeight="false" outlineLevel="0" collapsed="false"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131"/>
      <c r="BB539" s="131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  <c r="BT539" s="70"/>
      <c r="BU539" s="70"/>
      <c r="BV539" s="70"/>
    </row>
    <row r="540" customFormat="false" ht="15" hidden="false" customHeight="false" outlineLevel="0" collapsed="false"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131"/>
      <c r="BB540" s="131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</row>
    <row r="541" customFormat="false" ht="15" hidden="false" customHeight="false" outlineLevel="0" collapsed="false"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131"/>
      <c r="BB541" s="131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</row>
    <row r="542" customFormat="false" ht="15" hidden="false" customHeight="false" outlineLevel="0" collapsed="false"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131"/>
      <c r="BB542" s="131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</row>
    <row r="543" customFormat="false" ht="15" hidden="false" customHeight="false" outlineLevel="0" collapsed="false"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131"/>
      <c r="BB543" s="131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</row>
    <row r="544" customFormat="false" ht="15" hidden="false" customHeight="false" outlineLevel="0" collapsed="false"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131"/>
      <c r="BB544" s="131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</row>
    <row r="545" customFormat="false" ht="15" hidden="false" customHeight="false" outlineLevel="0" collapsed="false"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131"/>
      <c r="BB545" s="131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</row>
    <row r="546" customFormat="false" ht="15" hidden="false" customHeight="false" outlineLevel="0" collapsed="false"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131"/>
      <c r="BB546" s="131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</row>
    <row r="547" customFormat="false" ht="15" hidden="false" customHeight="false" outlineLevel="0" collapsed="false"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131"/>
      <c r="BB547" s="131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</row>
    <row r="548" customFormat="false" ht="15" hidden="false" customHeight="false" outlineLevel="0" collapsed="false"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131"/>
      <c r="BB548" s="131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</row>
    <row r="549" customFormat="false" ht="15" hidden="false" customHeight="false" outlineLevel="0" collapsed="false"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131"/>
      <c r="BB549" s="131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</row>
    <row r="550" customFormat="false" ht="15" hidden="false" customHeight="false" outlineLevel="0" collapsed="false"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131"/>
      <c r="BB550" s="131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</row>
    <row r="551" customFormat="false" ht="15" hidden="false" customHeight="false" outlineLevel="0" collapsed="false"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131"/>
      <c r="BB551" s="131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  <c r="BT551" s="70"/>
      <c r="BU551" s="70"/>
      <c r="BV551" s="70"/>
    </row>
    <row r="552" customFormat="false" ht="15" hidden="false" customHeight="false" outlineLevel="0" collapsed="false"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131"/>
      <c r="BB552" s="131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  <c r="BT552" s="70"/>
      <c r="BU552" s="70"/>
      <c r="BV552" s="70"/>
    </row>
    <row r="553" customFormat="false" ht="15" hidden="false" customHeight="false" outlineLevel="0" collapsed="false"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131"/>
      <c r="BB553" s="131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  <c r="BT553" s="70"/>
      <c r="BU553" s="70"/>
      <c r="BV553" s="70"/>
    </row>
    <row r="554" customFormat="false" ht="15" hidden="false" customHeight="false" outlineLevel="0" collapsed="false"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131"/>
      <c r="BB554" s="131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  <c r="BT554" s="70"/>
      <c r="BU554" s="70"/>
      <c r="BV554" s="70"/>
    </row>
    <row r="555" customFormat="false" ht="15" hidden="false" customHeight="false" outlineLevel="0" collapsed="false"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131"/>
      <c r="BB555" s="131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  <c r="BT555" s="70"/>
      <c r="BU555" s="70"/>
      <c r="BV555" s="70"/>
    </row>
    <row r="556" customFormat="false" ht="15" hidden="false" customHeight="false" outlineLevel="0" collapsed="false"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131"/>
      <c r="BB556" s="131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  <c r="BT556" s="70"/>
      <c r="BU556" s="70"/>
      <c r="BV556" s="70"/>
    </row>
    <row r="557" customFormat="false" ht="15" hidden="false" customHeight="false" outlineLevel="0" collapsed="false"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131"/>
      <c r="BB557" s="131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</row>
    <row r="558" customFormat="false" ht="15" hidden="false" customHeight="false" outlineLevel="0" collapsed="false"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131"/>
      <c r="BB558" s="131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</row>
    <row r="559" customFormat="false" ht="15" hidden="false" customHeight="false" outlineLevel="0" collapsed="false"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131"/>
      <c r="BB559" s="131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</row>
    <row r="560" customFormat="false" ht="15" hidden="false" customHeight="false" outlineLevel="0" collapsed="false"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131"/>
      <c r="BB560" s="131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</row>
    <row r="561" customFormat="false" ht="15" hidden="false" customHeight="false" outlineLevel="0" collapsed="false"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131"/>
      <c r="BB561" s="131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</row>
    <row r="562" customFormat="false" ht="15" hidden="false" customHeight="false" outlineLevel="0" collapsed="false"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131"/>
      <c r="BB562" s="131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</row>
    <row r="563" customFormat="false" ht="15" hidden="false" customHeight="false" outlineLevel="0" collapsed="false"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131"/>
      <c r="BB563" s="131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</row>
    <row r="564" customFormat="false" ht="15" hidden="false" customHeight="false" outlineLevel="0" collapsed="false"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131"/>
      <c r="BB564" s="131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</row>
    <row r="565" customFormat="false" ht="15" hidden="false" customHeight="false" outlineLevel="0" collapsed="false"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131"/>
      <c r="BB565" s="131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</row>
    <row r="566" customFormat="false" ht="15" hidden="false" customHeight="false" outlineLevel="0" collapsed="false"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131"/>
      <c r="BB566" s="131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</row>
    <row r="567" customFormat="false" ht="15" hidden="false" customHeight="false" outlineLevel="0" collapsed="false"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131"/>
      <c r="BB567" s="131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</row>
    <row r="568" customFormat="false" ht="15" hidden="false" customHeight="false" outlineLevel="0" collapsed="false"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131"/>
      <c r="BB568" s="131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</row>
    <row r="569" customFormat="false" ht="15" hidden="false" customHeight="false" outlineLevel="0" collapsed="false"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131"/>
      <c r="BB569" s="131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</row>
    <row r="570" customFormat="false" ht="15" hidden="false" customHeight="false" outlineLevel="0" collapsed="false"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131"/>
      <c r="BB570" s="131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</row>
    <row r="571" customFormat="false" ht="15" hidden="false" customHeight="false" outlineLevel="0" collapsed="false"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131"/>
      <c r="BB571" s="131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  <c r="BT571" s="70"/>
      <c r="BU571" s="70"/>
      <c r="BV571" s="70"/>
    </row>
    <row r="572" customFormat="false" ht="15" hidden="false" customHeight="false" outlineLevel="0" collapsed="false"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131"/>
      <c r="BB572" s="131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</row>
    <row r="573" customFormat="false" ht="15" hidden="false" customHeight="false" outlineLevel="0" collapsed="false"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131"/>
      <c r="BB573" s="131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</row>
    <row r="574" customFormat="false" ht="15" hidden="false" customHeight="false" outlineLevel="0" collapsed="false"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131"/>
      <c r="BB574" s="131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</row>
    <row r="575" customFormat="false" ht="15" hidden="false" customHeight="false" outlineLevel="0" collapsed="false"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131"/>
      <c r="BB575" s="131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</row>
    <row r="576" customFormat="false" ht="15" hidden="false" customHeight="false" outlineLevel="0" collapsed="false"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131"/>
      <c r="BB576" s="131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</row>
    <row r="577" customFormat="false" ht="15" hidden="false" customHeight="false" outlineLevel="0" collapsed="false"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131"/>
      <c r="BB577" s="131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</row>
    <row r="578" customFormat="false" ht="15" hidden="false" customHeight="false" outlineLevel="0" collapsed="false"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131"/>
      <c r="BB578" s="131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</row>
    <row r="579" customFormat="false" ht="15" hidden="false" customHeight="false" outlineLevel="0" collapsed="false"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131"/>
      <c r="BB579" s="131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</row>
    <row r="580" customFormat="false" ht="15" hidden="false" customHeight="false" outlineLevel="0" collapsed="false"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131"/>
      <c r="BB580" s="131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</row>
    <row r="581" customFormat="false" ht="15" hidden="false" customHeight="false" outlineLevel="0" collapsed="false"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131"/>
      <c r="BB581" s="131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</row>
    <row r="582" customFormat="false" ht="15" hidden="false" customHeight="false" outlineLevel="0" collapsed="false"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131"/>
      <c r="BB582" s="131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</row>
    <row r="583" customFormat="false" ht="15" hidden="false" customHeight="false" outlineLevel="0" collapsed="false"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131"/>
      <c r="BB583" s="131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</row>
    <row r="584" customFormat="false" ht="15" hidden="false" customHeight="false" outlineLevel="0" collapsed="false"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131"/>
      <c r="BB584" s="131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</row>
    <row r="585" customFormat="false" ht="15" hidden="false" customHeight="false" outlineLevel="0" collapsed="false"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131"/>
      <c r="BB585" s="131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</row>
    <row r="586" customFormat="false" ht="15" hidden="false" customHeight="false" outlineLevel="0" collapsed="false"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131"/>
      <c r="BB586" s="131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</row>
    <row r="587" customFormat="false" ht="15" hidden="false" customHeight="false" outlineLevel="0" collapsed="false"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131"/>
      <c r="BB587" s="131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</row>
    <row r="588" customFormat="false" ht="15" hidden="false" customHeight="false" outlineLevel="0" collapsed="false"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131"/>
      <c r="BB588" s="131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</row>
    <row r="589" customFormat="false" ht="15" hidden="false" customHeight="false" outlineLevel="0" collapsed="false"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131"/>
      <c r="BB589" s="131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</row>
    <row r="590" customFormat="false" ht="15" hidden="false" customHeight="false" outlineLevel="0" collapsed="false"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131"/>
      <c r="BB590" s="131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</row>
    <row r="591" customFormat="false" ht="15" hidden="false" customHeight="false" outlineLevel="0" collapsed="false"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131"/>
      <c r="BB591" s="131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</row>
    <row r="592" customFormat="false" ht="15" hidden="false" customHeight="false" outlineLevel="0" collapsed="false"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131"/>
      <c r="BB592" s="131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</row>
    <row r="593" customFormat="false" ht="15" hidden="false" customHeight="false" outlineLevel="0" collapsed="false"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131"/>
      <c r="BB593" s="131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  <c r="BT593" s="70"/>
      <c r="BU593" s="70"/>
      <c r="BV593" s="70"/>
    </row>
    <row r="594" customFormat="false" ht="15" hidden="false" customHeight="false" outlineLevel="0" collapsed="false"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131"/>
      <c r="BB594" s="131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  <c r="BT594" s="70"/>
      <c r="BU594" s="70"/>
      <c r="BV594" s="70"/>
    </row>
    <row r="595" customFormat="false" ht="15" hidden="false" customHeight="false" outlineLevel="0" collapsed="false"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131"/>
      <c r="BB595" s="131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  <c r="BT595" s="70"/>
      <c r="BU595" s="70"/>
      <c r="BV595" s="70"/>
    </row>
    <row r="596" customFormat="false" ht="15" hidden="false" customHeight="false" outlineLevel="0" collapsed="false"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131"/>
      <c r="BB596" s="131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</row>
    <row r="597" customFormat="false" ht="15" hidden="false" customHeight="false" outlineLevel="0" collapsed="false"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131"/>
      <c r="BB597" s="131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</row>
    <row r="598" customFormat="false" ht="15" hidden="false" customHeight="false" outlineLevel="0" collapsed="false"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131"/>
      <c r="BB598" s="131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</row>
    <row r="599" customFormat="false" ht="15" hidden="false" customHeight="false" outlineLevel="0" collapsed="false"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131"/>
      <c r="BB599" s="131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</row>
    <row r="600" customFormat="false" ht="15" hidden="false" customHeight="false" outlineLevel="0" collapsed="false"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131"/>
      <c r="BB600" s="131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</row>
    <row r="601" customFormat="false" ht="15" hidden="false" customHeight="false" outlineLevel="0" collapsed="false"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131"/>
      <c r="BB601" s="131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</row>
    <row r="602" customFormat="false" ht="15" hidden="false" customHeight="false" outlineLevel="0" collapsed="false"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131"/>
      <c r="BB602" s="131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</row>
    <row r="603" customFormat="false" ht="15" hidden="false" customHeight="false" outlineLevel="0" collapsed="false"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131"/>
      <c r="BB603" s="131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</row>
    <row r="604" customFormat="false" ht="15" hidden="false" customHeight="false" outlineLevel="0" collapsed="false"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131"/>
      <c r="BB604" s="131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</row>
    <row r="605" customFormat="false" ht="15" hidden="false" customHeight="false" outlineLevel="0" collapsed="false"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131"/>
      <c r="BB605" s="131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</row>
    <row r="606" customFormat="false" ht="15" hidden="false" customHeight="false" outlineLevel="0" collapsed="false"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131"/>
      <c r="BB606" s="131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</row>
    <row r="607" customFormat="false" ht="15" hidden="false" customHeight="false" outlineLevel="0" collapsed="false"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131"/>
      <c r="BB607" s="131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</row>
    <row r="608" customFormat="false" ht="15" hidden="false" customHeight="false" outlineLevel="0" collapsed="false"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131"/>
      <c r="BB608" s="131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</row>
    <row r="609" customFormat="false" ht="15" hidden="false" customHeight="false" outlineLevel="0" collapsed="false"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131"/>
      <c r="BB609" s="131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</row>
    <row r="610" customFormat="false" ht="15" hidden="false" customHeight="false" outlineLevel="0" collapsed="false"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131"/>
      <c r="BB610" s="131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</row>
    <row r="611" customFormat="false" ht="15" hidden="false" customHeight="false" outlineLevel="0" collapsed="false"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131"/>
      <c r="BB611" s="131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</row>
    <row r="612" customFormat="false" ht="15" hidden="false" customHeight="false" outlineLevel="0" collapsed="false"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131"/>
      <c r="BB612" s="131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</row>
    <row r="613" customFormat="false" ht="15" hidden="false" customHeight="false" outlineLevel="0" collapsed="false"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131"/>
      <c r="BB613" s="131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</row>
    <row r="614" customFormat="false" ht="15" hidden="false" customHeight="false" outlineLevel="0" collapsed="false"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131"/>
      <c r="BB614" s="131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</row>
    <row r="615" customFormat="false" ht="15" hidden="false" customHeight="false" outlineLevel="0" collapsed="false"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131"/>
      <c r="BB615" s="131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</row>
    <row r="616" customFormat="false" ht="15" hidden="false" customHeight="false" outlineLevel="0" collapsed="false"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131"/>
      <c r="BB616" s="131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  <c r="BT616" s="70"/>
      <c r="BU616" s="70"/>
      <c r="BV616" s="70"/>
    </row>
    <row r="617" customFormat="false" ht="15" hidden="false" customHeight="false" outlineLevel="0" collapsed="false"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131"/>
      <c r="BB617" s="131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  <c r="BT617" s="70"/>
      <c r="BU617" s="70"/>
      <c r="BV617" s="70"/>
    </row>
    <row r="618" customFormat="false" ht="15" hidden="false" customHeight="false" outlineLevel="0" collapsed="false"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131"/>
      <c r="BB618" s="131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  <c r="BT618" s="70"/>
      <c r="BU618" s="70"/>
      <c r="BV618" s="70"/>
    </row>
    <row r="619" customFormat="false" ht="15" hidden="false" customHeight="false" outlineLevel="0" collapsed="false"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131"/>
      <c r="BB619" s="131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  <c r="BT619" s="70"/>
      <c r="BU619" s="70"/>
      <c r="BV619" s="70"/>
    </row>
    <row r="620" customFormat="false" ht="15" hidden="false" customHeight="false" outlineLevel="0" collapsed="false"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131"/>
      <c r="BB620" s="131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  <c r="BT620" s="70"/>
      <c r="BU620" s="70"/>
      <c r="BV620" s="70"/>
    </row>
    <row r="621" customFormat="false" ht="15" hidden="false" customHeight="false" outlineLevel="0" collapsed="false"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131"/>
      <c r="BB621" s="131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</row>
    <row r="622" customFormat="false" ht="15" hidden="false" customHeight="false" outlineLevel="0" collapsed="false"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131"/>
      <c r="BB622" s="131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</row>
    <row r="623" customFormat="false" ht="15" hidden="false" customHeight="false" outlineLevel="0" collapsed="false"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131"/>
      <c r="BB623" s="131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</row>
    <row r="624" customFormat="false" ht="15" hidden="false" customHeight="false" outlineLevel="0" collapsed="false"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131"/>
      <c r="BB624" s="131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</row>
    <row r="625" customFormat="false" ht="15" hidden="false" customHeight="false" outlineLevel="0" collapsed="false"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131"/>
      <c r="BB625" s="131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</row>
    <row r="626" customFormat="false" ht="15" hidden="false" customHeight="false" outlineLevel="0" collapsed="false"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131"/>
      <c r="BB626" s="131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</row>
    <row r="627" customFormat="false" ht="15" hidden="false" customHeight="false" outlineLevel="0" collapsed="false"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131"/>
      <c r="BB627" s="131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</row>
    <row r="628" customFormat="false" ht="15" hidden="false" customHeight="false" outlineLevel="0" collapsed="false"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131"/>
      <c r="BB628" s="131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</row>
    <row r="629" customFormat="false" ht="15" hidden="false" customHeight="false" outlineLevel="0" collapsed="false"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131"/>
      <c r="BB629" s="131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</row>
    <row r="630" customFormat="false" ht="15" hidden="false" customHeight="false" outlineLevel="0" collapsed="false"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131"/>
      <c r="BB630" s="131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</row>
    <row r="631" customFormat="false" ht="15" hidden="false" customHeight="false" outlineLevel="0" collapsed="false"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131"/>
      <c r="BB631" s="131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</row>
    <row r="632" customFormat="false" ht="15" hidden="false" customHeight="false" outlineLevel="0" collapsed="false"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131"/>
      <c r="BB632" s="131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</row>
    <row r="633" customFormat="false" ht="15" hidden="false" customHeight="false" outlineLevel="0" collapsed="false"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131"/>
      <c r="BB633" s="131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</row>
    <row r="634" customFormat="false" ht="15" hidden="false" customHeight="false" outlineLevel="0" collapsed="false"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131"/>
      <c r="BB634" s="131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</row>
    <row r="635" customFormat="false" ht="15" hidden="false" customHeight="false" outlineLevel="0" collapsed="false"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131"/>
      <c r="BB635" s="131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</row>
    <row r="636" customFormat="false" ht="15" hidden="false" customHeight="false" outlineLevel="0" collapsed="false"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131"/>
      <c r="BB636" s="131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</row>
    <row r="637" customFormat="false" ht="15" hidden="false" customHeight="false" outlineLevel="0" collapsed="false"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131"/>
      <c r="BB637" s="131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</row>
    <row r="638" customFormat="false" ht="15" hidden="false" customHeight="false" outlineLevel="0" collapsed="false"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131"/>
      <c r="BB638" s="131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</row>
    <row r="639" customFormat="false" ht="15" hidden="false" customHeight="false" outlineLevel="0" collapsed="false"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131"/>
      <c r="BB639" s="131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</row>
    <row r="640" customFormat="false" ht="15" hidden="false" customHeight="false" outlineLevel="0" collapsed="false"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131"/>
      <c r="BB640" s="131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</row>
    <row r="641" customFormat="false" ht="15" hidden="false" customHeight="false" outlineLevel="0" collapsed="false"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  <c r="AY641" s="70"/>
      <c r="AZ641" s="70"/>
      <c r="BA641" s="131"/>
      <c r="BB641" s="131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  <c r="BT641" s="70"/>
      <c r="BU641" s="70"/>
      <c r="BV641" s="70"/>
    </row>
    <row r="642" customFormat="false" ht="15" hidden="false" customHeight="false" outlineLevel="0" collapsed="false"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  <c r="AY642" s="70"/>
      <c r="AZ642" s="70"/>
      <c r="BA642" s="131"/>
      <c r="BB642" s="131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  <c r="BT642" s="70"/>
      <c r="BU642" s="70"/>
      <c r="BV642" s="70"/>
    </row>
    <row r="643" customFormat="false" ht="15" hidden="false" customHeight="false" outlineLevel="0" collapsed="false"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  <c r="AY643" s="70"/>
      <c r="AZ643" s="70"/>
      <c r="BA643" s="131"/>
      <c r="BB643" s="131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  <c r="BT643" s="70"/>
      <c r="BU643" s="70"/>
      <c r="BV643" s="70"/>
    </row>
    <row r="644" customFormat="false" ht="15" hidden="false" customHeight="false" outlineLevel="0" collapsed="false"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  <c r="AY644" s="70"/>
      <c r="AZ644" s="70"/>
      <c r="BA644" s="131"/>
      <c r="BB644" s="131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  <c r="BT644" s="70"/>
      <c r="BU644" s="70"/>
      <c r="BV644" s="70"/>
    </row>
    <row r="645" customFormat="false" ht="15" hidden="false" customHeight="false" outlineLevel="0" collapsed="false"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  <c r="AY645" s="70"/>
      <c r="AZ645" s="70"/>
      <c r="BA645" s="131"/>
      <c r="BB645" s="131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  <c r="BT645" s="70"/>
      <c r="BU645" s="70"/>
      <c r="BV645" s="70"/>
    </row>
    <row r="646" customFormat="false" ht="15" hidden="false" customHeight="false" outlineLevel="0" collapsed="false"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  <c r="AY646" s="70"/>
      <c r="AZ646" s="70"/>
      <c r="BA646" s="131"/>
      <c r="BB646" s="131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  <c r="BT646" s="70"/>
      <c r="BU646" s="70"/>
      <c r="BV646" s="70"/>
    </row>
    <row r="647" customFormat="false" ht="15" hidden="false" customHeight="false" outlineLevel="0" collapsed="false"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  <c r="AY647" s="70"/>
      <c r="AZ647" s="70"/>
      <c r="BA647" s="131"/>
      <c r="BB647" s="131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  <c r="BT647" s="70"/>
      <c r="BU647" s="70"/>
      <c r="BV647" s="70"/>
    </row>
    <row r="648" customFormat="false" ht="15" hidden="false" customHeight="false" outlineLevel="0" collapsed="false"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  <c r="AY648" s="70"/>
      <c r="AZ648" s="70"/>
      <c r="BA648" s="131"/>
      <c r="BB648" s="131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  <c r="BT648" s="70"/>
      <c r="BU648" s="70"/>
      <c r="BV648" s="70"/>
    </row>
    <row r="649" customFormat="false" ht="15" hidden="false" customHeight="false" outlineLevel="0" collapsed="false"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  <c r="AY649" s="70"/>
      <c r="AZ649" s="70"/>
      <c r="BA649" s="131"/>
      <c r="BB649" s="131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  <c r="BT649" s="70"/>
      <c r="BU649" s="70"/>
      <c r="BV649" s="70"/>
    </row>
    <row r="650" customFormat="false" ht="15" hidden="false" customHeight="false" outlineLevel="0" collapsed="false"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  <c r="AY650" s="70"/>
      <c r="AZ650" s="70"/>
      <c r="BA650" s="131"/>
      <c r="BB650" s="131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  <c r="BT650" s="70"/>
      <c r="BU650" s="70"/>
      <c r="BV650" s="70"/>
    </row>
    <row r="651" customFormat="false" ht="15" hidden="false" customHeight="false" outlineLevel="0" collapsed="false"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  <c r="AY651" s="70"/>
      <c r="AZ651" s="70"/>
      <c r="BA651" s="131"/>
      <c r="BB651" s="131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  <c r="BT651" s="70"/>
      <c r="BU651" s="70"/>
      <c r="BV651" s="70"/>
    </row>
    <row r="652" customFormat="false" ht="15" hidden="false" customHeight="false" outlineLevel="0" collapsed="false"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131"/>
      <c r="BB652" s="131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  <c r="BT652" s="70"/>
      <c r="BU652" s="70"/>
      <c r="BV652" s="70"/>
    </row>
    <row r="653" customFormat="false" ht="15" hidden="false" customHeight="false" outlineLevel="0" collapsed="false"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131"/>
      <c r="BB653" s="131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  <c r="BT653" s="70"/>
      <c r="BU653" s="70"/>
      <c r="BV653" s="70"/>
    </row>
    <row r="654" customFormat="false" ht="15" hidden="false" customHeight="false" outlineLevel="0" collapsed="false"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131"/>
      <c r="BB654" s="131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  <c r="BT654" s="70"/>
      <c r="BU654" s="70"/>
      <c r="BV654" s="70"/>
    </row>
    <row r="655" customFormat="false" ht="15" hidden="false" customHeight="false" outlineLevel="0" collapsed="false"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  <c r="AY655" s="70"/>
      <c r="AZ655" s="70"/>
      <c r="BA655" s="131"/>
      <c r="BB655" s="131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  <c r="BT655" s="70"/>
      <c r="BU655" s="70"/>
      <c r="BV655" s="70"/>
    </row>
    <row r="656" customFormat="false" ht="15" hidden="false" customHeight="false" outlineLevel="0" collapsed="false"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  <c r="AY656" s="70"/>
      <c r="AZ656" s="70"/>
      <c r="BA656" s="131"/>
      <c r="BB656" s="131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  <c r="BT656" s="70"/>
      <c r="BU656" s="70"/>
      <c r="BV656" s="70"/>
    </row>
    <row r="657" customFormat="false" ht="15" hidden="false" customHeight="false" outlineLevel="0" collapsed="false"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131"/>
      <c r="BB657" s="131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  <c r="BT657" s="70"/>
      <c r="BU657" s="70"/>
      <c r="BV657" s="70"/>
    </row>
    <row r="658" customFormat="false" ht="15" hidden="false" customHeight="false" outlineLevel="0" collapsed="false"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  <c r="AY658" s="70"/>
      <c r="AZ658" s="70"/>
      <c r="BA658" s="131"/>
      <c r="BB658" s="131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  <c r="BT658" s="70"/>
      <c r="BU658" s="70"/>
      <c r="BV658" s="70"/>
    </row>
    <row r="659" customFormat="false" ht="15" hidden="false" customHeight="false" outlineLevel="0" collapsed="false"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131"/>
      <c r="BB659" s="131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</row>
    <row r="660" customFormat="false" ht="15" hidden="false" customHeight="false" outlineLevel="0" collapsed="false"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131"/>
      <c r="BB660" s="131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</row>
    <row r="661" customFormat="false" ht="15" hidden="false" customHeight="false" outlineLevel="0" collapsed="false"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131"/>
      <c r="BB661" s="131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</row>
    <row r="662" customFormat="false" ht="15" hidden="false" customHeight="false" outlineLevel="0" collapsed="false"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131"/>
      <c r="BB662" s="131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</row>
    <row r="663" customFormat="false" ht="15" hidden="false" customHeight="false" outlineLevel="0" collapsed="false"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131"/>
      <c r="BB663" s="131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</row>
    <row r="664" customFormat="false" ht="15" hidden="false" customHeight="false" outlineLevel="0" collapsed="false"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131"/>
      <c r="BB664" s="131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</row>
    <row r="665" customFormat="false" ht="15" hidden="false" customHeight="false" outlineLevel="0" collapsed="false"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131"/>
      <c r="BB665" s="131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</row>
    <row r="666" customFormat="false" ht="15" hidden="false" customHeight="false" outlineLevel="0" collapsed="false"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131"/>
      <c r="BB666" s="131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</row>
    <row r="667" customFormat="false" ht="15" hidden="false" customHeight="false" outlineLevel="0" collapsed="false"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  <c r="AY667" s="70"/>
      <c r="AZ667" s="70"/>
      <c r="BA667" s="131"/>
      <c r="BB667" s="131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  <c r="BT667" s="70"/>
      <c r="BU667" s="70"/>
      <c r="BV667" s="70"/>
    </row>
    <row r="668" customFormat="false" ht="15" hidden="false" customHeight="false" outlineLevel="0" collapsed="false"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  <c r="AY668" s="70"/>
      <c r="AZ668" s="70"/>
      <c r="BA668" s="131"/>
      <c r="BB668" s="131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  <c r="BT668" s="70"/>
      <c r="BU668" s="70"/>
      <c r="BV668" s="70"/>
    </row>
    <row r="669" customFormat="false" ht="15" hidden="false" customHeight="false" outlineLevel="0" collapsed="false"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  <c r="AY669" s="70"/>
      <c r="AZ669" s="70"/>
      <c r="BA669" s="131"/>
      <c r="BB669" s="131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  <c r="BT669" s="70"/>
      <c r="BU669" s="70"/>
      <c r="BV669" s="70"/>
    </row>
    <row r="670" customFormat="false" ht="15" hidden="false" customHeight="false" outlineLevel="0" collapsed="false"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  <c r="AY670" s="70"/>
      <c r="AZ670" s="70"/>
      <c r="BA670" s="131"/>
      <c r="BB670" s="131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  <c r="BT670" s="70"/>
      <c r="BU670" s="70"/>
      <c r="BV670" s="70"/>
    </row>
    <row r="671" customFormat="false" ht="15" hidden="false" customHeight="false" outlineLevel="0" collapsed="false"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  <c r="AY671" s="70"/>
      <c r="AZ671" s="70"/>
      <c r="BA671" s="131"/>
      <c r="BB671" s="131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  <c r="BT671" s="70"/>
      <c r="BU671" s="70"/>
      <c r="BV671" s="70"/>
    </row>
    <row r="672" customFormat="false" ht="15" hidden="false" customHeight="false" outlineLevel="0" collapsed="false"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  <c r="AY672" s="70"/>
      <c r="AZ672" s="70"/>
      <c r="BA672" s="131"/>
      <c r="BB672" s="131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  <c r="BT672" s="70"/>
      <c r="BU672" s="70"/>
      <c r="BV672" s="70"/>
    </row>
    <row r="673" customFormat="false" ht="15" hidden="false" customHeight="false" outlineLevel="0" collapsed="false"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  <c r="AY673" s="70"/>
      <c r="AZ673" s="70"/>
      <c r="BA673" s="131"/>
      <c r="BB673" s="131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  <c r="BT673" s="70"/>
      <c r="BU673" s="70"/>
      <c r="BV673" s="70"/>
    </row>
    <row r="674" customFormat="false" ht="15" hidden="false" customHeight="false" outlineLevel="0" collapsed="false"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  <c r="AY674" s="70"/>
      <c r="AZ674" s="70"/>
      <c r="BA674" s="131"/>
      <c r="BB674" s="131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  <c r="BT674" s="70"/>
      <c r="BU674" s="70"/>
      <c r="BV674" s="70"/>
    </row>
    <row r="675" customFormat="false" ht="15" hidden="false" customHeight="false" outlineLevel="0" collapsed="false"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  <c r="AY675" s="70"/>
      <c r="AZ675" s="70"/>
      <c r="BA675" s="131"/>
      <c r="BB675" s="131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  <c r="BT675" s="70"/>
      <c r="BU675" s="70"/>
      <c r="BV675" s="70"/>
    </row>
    <row r="676" customFormat="false" ht="15" hidden="false" customHeight="false" outlineLevel="0" collapsed="false"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  <c r="AY676" s="70"/>
      <c r="AZ676" s="70"/>
      <c r="BA676" s="131"/>
      <c r="BB676" s="131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  <c r="BT676" s="70"/>
      <c r="BU676" s="70"/>
      <c r="BV676" s="70"/>
    </row>
    <row r="677" customFormat="false" ht="15" hidden="false" customHeight="false" outlineLevel="0" collapsed="false"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  <c r="AY677" s="70"/>
      <c r="AZ677" s="70"/>
      <c r="BA677" s="131"/>
      <c r="BB677" s="131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  <c r="BT677" s="70"/>
      <c r="BU677" s="70"/>
      <c r="BV677" s="70"/>
    </row>
    <row r="678" customFormat="false" ht="15" hidden="false" customHeight="false" outlineLevel="0" collapsed="false"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  <c r="AY678" s="70"/>
      <c r="AZ678" s="70"/>
      <c r="BA678" s="131"/>
      <c r="BB678" s="131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  <c r="BT678" s="70"/>
      <c r="BU678" s="70"/>
      <c r="BV678" s="70"/>
    </row>
    <row r="679" customFormat="false" ht="15" hidden="false" customHeight="false" outlineLevel="0" collapsed="false"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  <c r="AY679" s="70"/>
      <c r="AZ679" s="70"/>
      <c r="BA679" s="131"/>
      <c r="BB679" s="131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  <c r="BT679" s="70"/>
      <c r="BU679" s="70"/>
      <c r="BV679" s="70"/>
    </row>
    <row r="680" customFormat="false" ht="15" hidden="false" customHeight="false" outlineLevel="0" collapsed="false"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  <c r="AY680" s="70"/>
      <c r="AZ680" s="70"/>
      <c r="BA680" s="131"/>
      <c r="BB680" s="131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  <c r="BT680" s="70"/>
      <c r="BU680" s="70"/>
      <c r="BV680" s="70"/>
    </row>
    <row r="681" customFormat="false" ht="15" hidden="false" customHeight="false" outlineLevel="0" collapsed="false"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  <c r="AY681" s="70"/>
      <c r="AZ681" s="70"/>
      <c r="BA681" s="131"/>
      <c r="BB681" s="131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  <c r="BT681" s="70"/>
      <c r="BU681" s="70"/>
      <c r="BV681" s="70"/>
    </row>
    <row r="682" customFormat="false" ht="15" hidden="false" customHeight="false" outlineLevel="0" collapsed="false"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  <c r="AY682" s="70"/>
      <c r="AZ682" s="70"/>
      <c r="BA682" s="131"/>
      <c r="BB682" s="131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  <c r="BT682" s="70"/>
      <c r="BU682" s="70"/>
      <c r="BV682" s="70"/>
    </row>
    <row r="683" customFormat="false" ht="15" hidden="false" customHeight="false" outlineLevel="0" collapsed="false"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  <c r="AY683" s="70"/>
      <c r="AZ683" s="70"/>
      <c r="BA683" s="131"/>
      <c r="BB683" s="131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  <c r="BT683" s="70"/>
      <c r="BU683" s="70"/>
      <c r="BV683" s="70"/>
    </row>
    <row r="684" customFormat="false" ht="15" hidden="false" customHeight="false" outlineLevel="0" collapsed="false"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  <c r="AY684" s="70"/>
      <c r="AZ684" s="70"/>
      <c r="BA684" s="131"/>
      <c r="BB684" s="131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  <c r="BT684" s="70"/>
      <c r="BU684" s="70"/>
      <c r="BV684" s="70"/>
    </row>
    <row r="685" customFormat="false" ht="15" hidden="false" customHeight="false" outlineLevel="0" collapsed="false"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131"/>
      <c r="BB685" s="131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  <c r="BT685" s="70"/>
      <c r="BU685" s="70"/>
      <c r="BV685" s="70"/>
    </row>
    <row r="686" customFormat="false" ht="15" hidden="false" customHeight="false" outlineLevel="0" collapsed="false"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  <c r="AY686" s="70"/>
      <c r="AZ686" s="70"/>
      <c r="BA686" s="131"/>
      <c r="BB686" s="131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  <c r="BT686" s="70"/>
      <c r="BU686" s="70"/>
      <c r="BV686" s="70"/>
    </row>
    <row r="687" customFormat="false" ht="15" hidden="false" customHeight="false" outlineLevel="0" collapsed="false"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  <c r="AY687" s="70"/>
      <c r="AZ687" s="70"/>
      <c r="BA687" s="131"/>
      <c r="BB687" s="131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  <c r="BT687" s="70"/>
      <c r="BU687" s="70"/>
      <c r="BV687" s="70"/>
    </row>
    <row r="688" customFormat="false" ht="15" hidden="false" customHeight="false" outlineLevel="0" collapsed="false"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131"/>
      <c r="BB688" s="131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</row>
    <row r="689" customFormat="false" ht="15" hidden="false" customHeight="false" outlineLevel="0" collapsed="false"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131"/>
      <c r="BB689" s="131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</row>
    <row r="690" customFormat="false" ht="15" hidden="false" customHeight="false" outlineLevel="0" collapsed="false"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131"/>
      <c r="BB690" s="131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</row>
    <row r="691" customFormat="false" ht="15" hidden="false" customHeight="false" outlineLevel="0" collapsed="false"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131"/>
      <c r="BB691" s="131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</row>
    <row r="692" customFormat="false" ht="15" hidden="false" customHeight="false" outlineLevel="0" collapsed="false"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131"/>
      <c r="BB692" s="131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</row>
    <row r="693" customFormat="false" ht="15" hidden="false" customHeight="false" outlineLevel="0" collapsed="false"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131"/>
      <c r="BB693" s="131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</row>
    <row r="694" customFormat="false" ht="15" hidden="false" customHeight="false" outlineLevel="0" collapsed="false"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131"/>
      <c r="BB694" s="131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</row>
    <row r="695" customFormat="false" ht="15" hidden="false" customHeight="false" outlineLevel="0" collapsed="false"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131"/>
      <c r="BB695" s="131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</row>
    <row r="696" customFormat="false" ht="15" hidden="false" customHeight="false" outlineLevel="0" collapsed="false"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  <c r="AY696" s="70"/>
      <c r="AZ696" s="70"/>
      <c r="BA696" s="131"/>
      <c r="BB696" s="131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  <c r="BT696" s="70"/>
      <c r="BU696" s="70"/>
      <c r="BV696" s="70"/>
    </row>
    <row r="697" customFormat="false" ht="15" hidden="false" customHeight="false" outlineLevel="0" collapsed="false"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  <c r="AY697" s="70"/>
      <c r="AZ697" s="70"/>
      <c r="BA697" s="131"/>
      <c r="BB697" s="131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  <c r="BT697" s="70"/>
      <c r="BU697" s="70"/>
      <c r="BV697" s="70"/>
    </row>
    <row r="698" customFormat="false" ht="15" hidden="false" customHeight="false" outlineLevel="0" collapsed="false"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  <c r="AY698" s="70"/>
      <c r="AZ698" s="70"/>
      <c r="BA698" s="131"/>
      <c r="BB698" s="131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  <c r="BT698" s="70"/>
      <c r="BU698" s="70"/>
      <c r="BV698" s="70"/>
    </row>
    <row r="699" customFormat="false" ht="15" hidden="false" customHeight="false" outlineLevel="0" collapsed="false"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  <c r="AY699" s="70"/>
      <c r="AZ699" s="70"/>
      <c r="BA699" s="131"/>
      <c r="BB699" s="131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  <c r="BT699" s="70"/>
      <c r="BU699" s="70"/>
      <c r="BV699" s="70"/>
    </row>
    <row r="700" customFormat="false" ht="15" hidden="false" customHeight="false" outlineLevel="0" collapsed="false"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  <c r="AY700" s="70"/>
      <c r="AZ700" s="70"/>
      <c r="BA700" s="131"/>
      <c r="BB700" s="131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  <c r="BT700" s="70"/>
      <c r="BU700" s="70"/>
      <c r="BV700" s="70"/>
    </row>
    <row r="701" customFormat="false" ht="15" hidden="false" customHeight="false" outlineLevel="0" collapsed="false"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  <c r="AY701" s="70"/>
      <c r="AZ701" s="70"/>
      <c r="BA701" s="131"/>
      <c r="BB701" s="131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  <c r="BT701" s="70"/>
      <c r="BU701" s="70"/>
      <c r="BV701" s="70"/>
    </row>
    <row r="702" customFormat="false" ht="15" hidden="false" customHeight="false" outlineLevel="0" collapsed="false"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  <c r="AY702" s="70"/>
      <c r="AZ702" s="70"/>
      <c r="BA702" s="131"/>
      <c r="BB702" s="131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  <c r="BT702" s="70"/>
      <c r="BU702" s="70"/>
      <c r="BV702" s="70"/>
    </row>
    <row r="703" customFormat="false" ht="15" hidden="false" customHeight="false" outlineLevel="0" collapsed="false"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  <c r="AY703" s="70"/>
      <c r="AZ703" s="70"/>
      <c r="BA703" s="131"/>
      <c r="BB703" s="131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  <c r="BT703" s="70"/>
      <c r="BU703" s="70"/>
      <c r="BV703" s="70"/>
    </row>
    <row r="704" customFormat="false" ht="15" hidden="false" customHeight="false" outlineLevel="0" collapsed="false"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  <c r="AY704" s="70"/>
      <c r="AZ704" s="70"/>
      <c r="BA704" s="131"/>
      <c r="BB704" s="131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  <c r="BT704" s="70"/>
      <c r="BU704" s="70"/>
      <c r="BV704" s="70"/>
    </row>
    <row r="705" customFormat="false" ht="15" hidden="false" customHeight="false" outlineLevel="0" collapsed="false"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  <c r="AY705" s="70"/>
      <c r="AZ705" s="70"/>
      <c r="BA705" s="131"/>
      <c r="BB705" s="131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  <c r="BT705" s="70"/>
      <c r="BU705" s="70"/>
      <c r="BV705" s="70"/>
    </row>
    <row r="706" customFormat="false" ht="15" hidden="false" customHeight="false" outlineLevel="0" collapsed="false"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  <c r="AY706" s="70"/>
      <c r="AZ706" s="70"/>
      <c r="BA706" s="131"/>
      <c r="BB706" s="131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  <c r="BT706" s="70"/>
      <c r="BU706" s="70"/>
      <c r="BV706" s="70"/>
    </row>
    <row r="707" customFormat="false" ht="15" hidden="false" customHeight="false" outlineLevel="0" collapsed="false"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131"/>
      <c r="BB707" s="131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  <c r="BT707" s="70"/>
      <c r="BU707" s="70"/>
      <c r="BV707" s="70"/>
    </row>
    <row r="708" customFormat="false" ht="15" hidden="false" customHeight="false" outlineLevel="0" collapsed="false"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  <c r="AY708" s="70"/>
      <c r="AZ708" s="70"/>
      <c r="BA708" s="131"/>
      <c r="BB708" s="131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  <c r="BT708" s="70"/>
      <c r="BU708" s="70"/>
      <c r="BV708" s="70"/>
    </row>
    <row r="709" customFormat="false" ht="15" hidden="false" customHeight="false" outlineLevel="0" collapsed="false"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  <c r="AY709" s="70"/>
      <c r="AZ709" s="70"/>
      <c r="BA709" s="131"/>
      <c r="BB709" s="131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  <c r="BT709" s="70"/>
      <c r="BU709" s="70"/>
      <c r="BV709" s="70"/>
    </row>
    <row r="710" customFormat="false" ht="15" hidden="false" customHeight="false" outlineLevel="0" collapsed="false"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  <c r="AY710" s="70"/>
      <c r="AZ710" s="70"/>
      <c r="BA710" s="131"/>
      <c r="BB710" s="131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  <c r="BT710" s="70"/>
      <c r="BU710" s="70"/>
      <c r="BV710" s="70"/>
    </row>
    <row r="711" customFormat="false" ht="15" hidden="false" customHeight="false" outlineLevel="0" collapsed="false"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  <c r="AY711" s="70"/>
      <c r="AZ711" s="70"/>
      <c r="BA711" s="131"/>
      <c r="BB711" s="131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  <c r="BT711" s="70"/>
      <c r="BU711" s="70"/>
      <c r="BV711" s="70"/>
    </row>
    <row r="712" customFormat="false" ht="15" hidden="false" customHeight="false" outlineLevel="0" collapsed="false"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  <c r="AY712" s="70"/>
      <c r="AZ712" s="70"/>
      <c r="BA712" s="131"/>
      <c r="BB712" s="131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  <c r="BT712" s="70"/>
      <c r="BU712" s="70"/>
      <c r="BV712" s="70"/>
    </row>
    <row r="713" customFormat="false" ht="15" hidden="false" customHeight="false" outlineLevel="0" collapsed="false"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  <c r="AY713" s="70"/>
      <c r="AZ713" s="70"/>
      <c r="BA713" s="131"/>
      <c r="BB713" s="131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  <c r="BT713" s="70"/>
      <c r="BU713" s="70"/>
      <c r="BV713" s="70"/>
    </row>
    <row r="714" customFormat="false" ht="15" hidden="false" customHeight="false" outlineLevel="0" collapsed="false"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  <c r="AY714" s="70"/>
      <c r="AZ714" s="70"/>
      <c r="BA714" s="131"/>
      <c r="BB714" s="131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  <c r="BT714" s="70"/>
      <c r="BU714" s="70"/>
      <c r="BV714" s="70"/>
    </row>
    <row r="715" customFormat="false" ht="15" hidden="false" customHeight="false" outlineLevel="0" collapsed="false"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  <c r="AY715" s="70"/>
      <c r="AZ715" s="70"/>
      <c r="BA715" s="131"/>
      <c r="BB715" s="131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  <c r="BT715" s="70"/>
      <c r="BU715" s="70"/>
      <c r="BV715" s="70"/>
    </row>
    <row r="716" customFormat="false" ht="15" hidden="false" customHeight="false" outlineLevel="0" collapsed="false"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  <c r="AY716" s="70"/>
      <c r="AZ716" s="70"/>
      <c r="BA716" s="131"/>
      <c r="BB716" s="131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  <c r="BT716" s="70"/>
      <c r="BU716" s="70"/>
      <c r="BV716" s="70"/>
    </row>
    <row r="717" customFormat="false" ht="15" hidden="false" customHeight="false" outlineLevel="0" collapsed="false"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131"/>
      <c r="BB717" s="131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</row>
    <row r="718" customFormat="false" ht="15" hidden="false" customHeight="false" outlineLevel="0" collapsed="false"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131"/>
      <c r="BB718" s="131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</row>
    <row r="719" customFormat="false" ht="15" hidden="false" customHeight="false" outlineLevel="0" collapsed="false"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131"/>
      <c r="BB719" s="131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</row>
    <row r="720" customFormat="false" ht="15" hidden="false" customHeight="false" outlineLevel="0" collapsed="false"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131"/>
      <c r="BB720" s="131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</row>
    <row r="721" customFormat="false" ht="15" hidden="false" customHeight="false" outlineLevel="0" collapsed="false"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131"/>
      <c r="BB721" s="131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</row>
    <row r="722" customFormat="false" ht="15" hidden="false" customHeight="false" outlineLevel="0" collapsed="false"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131"/>
      <c r="BB722" s="131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</row>
    <row r="723" customFormat="false" ht="15" hidden="false" customHeight="false" outlineLevel="0" collapsed="false"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131"/>
      <c r="BB723" s="131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</row>
    <row r="724" customFormat="false" ht="15" hidden="false" customHeight="false" outlineLevel="0" collapsed="false"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131"/>
      <c r="BB724" s="131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</row>
    <row r="725" customFormat="false" ht="15" hidden="false" customHeight="false" outlineLevel="0" collapsed="false"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  <c r="AY725" s="70"/>
      <c r="AZ725" s="70"/>
      <c r="BA725" s="131"/>
      <c r="BB725" s="131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  <c r="BT725" s="70"/>
      <c r="BU725" s="70"/>
      <c r="BV725" s="70"/>
    </row>
    <row r="726" customFormat="false" ht="15" hidden="false" customHeight="false" outlineLevel="0" collapsed="false"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  <c r="AY726" s="70"/>
      <c r="AZ726" s="70"/>
      <c r="BA726" s="131"/>
      <c r="BB726" s="131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  <c r="BT726" s="70"/>
      <c r="BU726" s="70"/>
      <c r="BV726" s="70"/>
    </row>
    <row r="727" customFormat="false" ht="15" hidden="false" customHeight="false" outlineLevel="0" collapsed="false"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  <c r="AY727" s="70"/>
      <c r="AZ727" s="70"/>
      <c r="BA727" s="131"/>
      <c r="BB727" s="131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  <c r="BT727" s="70"/>
      <c r="BU727" s="70"/>
      <c r="BV727" s="70"/>
    </row>
    <row r="728" customFormat="false" ht="15" hidden="false" customHeight="false" outlineLevel="0" collapsed="false"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  <c r="AY728" s="70"/>
      <c r="AZ728" s="70"/>
      <c r="BA728" s="131"/>
      <c r="BB728" s="131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  <c r="BT728" s="70"/>
      <c r="BU728" s="70"/>
      <c r="BV728" s="70"/>
    </row>
    <row r="729" customFormat="false" ht="15" hidden="false" customHeight="false" outlineLevel="0" collapsed="false"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131"/>
      <c r="BB729" s="131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  <c r="BT729" s="70"/>
      <c r="BU729" s="70"/>
      <c r="BV729" s="70"/>
    </row>
    <row r="730" customFormat="false" ht="15" hidden="false" customHeight="false" outlineLevel="0" collapsed="false"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  <c r="AY730" s="70"/>
      <c r="AZ730" s="70"/>
      <c r="BA730" s="131"/>
      <c r="BB730" s="131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  <c r="BT730" s="70"/>
      <c r="BU730" s="70"/>
      <c r="BV730" s="70"/>
    </row>
    <row r="731" customFormat="false" ht="15" hidden="false" customHeight="false" outlineLevel="0" collapsed="false"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131"/>
      <c r="BB731" s="131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</row>
    <row r="732" customFormat="false" ht="15" hidden="false" customHeight="false" outlineLevel="0" collapsed="false"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  <c r="AY732" s="70"/>
      <c r="AZ732" s="70"/>
      <c r="BA732" s="131"/>
      <c r="BB732" s="131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  <c r="BT732" s="70"/>
      <c r="BU732" s="70"/>
      <c r="BV732" s="70"/>
    </row>
    <row r="733" customFormat="false" ht="15" hidden="false" customHeight="false" outlineLevel="0" collapsed="false"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  <c r="AY733" s="70"/>
      <c r="AZ733" s="70"/>
      <c r="BA733" s="131"/>
      <c r="BB733" s="131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  <c r="BT733" s="70"/>
      <c r="BU733" s="70"/>
      <c r="BV733" s="70"/>
    </row>
    <row r="734" customFormat="false" ht="15" hidden="false" customHeight="false" outlineLevel="0" collapsed="false"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  <c r="AY734" s="70"/>
      <c r="AZ734" s="70"/>
      <c r="BA734" s="131"/>
      <c r="BB734" s="131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  <c r="BT734" s="70"/>
      <c r="BU734" s="70"/>
      <c r="BV734" s="70"/>
    </row>
    <row r="735" customFormat="false" ht="15" hidden="false" customHeight="false" outlineLevel="0" collapsed="false"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  <c r="AY735" s="70"/>
      <c r="AZ735" s="70"/>
      <c r="BA735" s="131"/>
      <c r="BB735" s="131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  <c r="BT735" s="70"/>
      <c r="BU735" s="70"/>
      <c r="BV735" s="70"/>
    </row>
    <row r="736" customFormat="false" ht="15" hidden="false" customHeight="false" outlineLevel="0" collapsed="false"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  <c r="AY736" s="70"/>
      <c r="AZ736" s="70"/>
      <c r="BA736" s="131"/>
      <c r="BB736" s="131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  <c r="BT736" s="70"/>
      <c r="BU736" s="70"/>
      <c r="BV736" s="70"/>
    </row>
    <row r="737" customFormat="false" ht="15" hidden="false" customHeight="false" outlineLevel="0" collapsed="false"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  <c r="AY737" s="70"/>
      <c r="AZ737" s="70"/>
      <c r="BA737" s="131"/>
      <c r="BB737" s="131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  <c r="BT737" s="70"/>
      <c r="BU737" s="70"/>
      <c r="BV737" s="70"/>
    </row>
    <row r="738" customFormat="false" ht="15" hidden="false" customHeight="false" outlineLevel="0" collapsed="false"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  <c r="AY738" s="70"/>
      <c r="AZ738" s="70"/>
      <c r="BA738" s="131"/>
      <c r="BB738" s="131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  <c r="BT738" s="70"/>
      <c r="BU738" s="70"/>
      <c r="BV738" s="70"/>
    </row>
    <row r="739" customFormat="false" ht="15" hidden="false" customHeight="false" outlineLevel="0" collapsed="false"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  <c r="AY739" s="70"/>
      <c r="AZ739" s="70"/>
      <c r="BA739" s="131"/>
      <c r="BB739" s="131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  <c r="BT739" s="70"/>
      <c r="BU739" s="70"/>
      <c r="BV739" s="70"/>
    </row>
    <row r="740" customFormat="false" ht="15" hidden="false" customHeight="false" outlineLevel="0" collapsed="false"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131"/>
      <c r="BB740" s="131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</row>
    <row r="741" customFormat="false" ht="15" hidden="false" customHeight="false" outlineLevel="0" collapsed="false"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  <c r="AY741" s="70"/>
      <c r="AZ741" s="70"/>
      <c r="BA741" s="131"/>
      <c r="BB741" s="131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  <c r="BT741" s="70"/>
      <c r="BU741" s="70"/>
      <c r="BV741" s="70"/>
    </row>
    <row r="742" customFormat="false" ht="15" hidden="false" customHeight="false" outlineLevel="0" collapsed="false"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  <c r="AY742" s="70"/>
      <c r="AZ742" s="70"/>
      <c r="BA742" s="131"/>
      <c r="BB742" s="131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  <c r="BT742" s="70"/>
      <c r="BU742" s="70"/>
      <c r="BV742" s="70"/>
    </row>
    <row r="743" customFormat="false" ht="15" hidden="false" customHeight="false" outlineLevel="0" collapsed="false"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  <c r="AY743" s="70"/>
      <c r="AZ743" s="70"/>
      <c r="BA743" s="131"/>
      <c r="BB743" s="131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  <c r="BT743" s="70"/>
      <c r="BU743" s="70"/>
      <c r="BV743" s="70"/>
    </row>
    <row r="744" customFormat="false" ht="15" hidden="false" customHeight="false" outlineLevel="0" collapsed="false"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  <c r="AY744" s="70"/>
      <c r="AZ744" s="70"/>
      <c r="BA744" s="131"/>
      <c r="BB744" s="131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  <c r="BT744" s="70"/>
      <c r="BU744" s="70"/>
      <c r="BV744" s="70"/>
    </row>
    <row r="745" customFormat="false" ht="15" hidden="false" customHeight="false" outlineLevel="0" collapsed="false"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  <c r="AY745" s="70"/>
      <c r="AZ745" s="70"/>
      <c r="BA745" s="131"/>
      <c r="BB745" s="131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  <c r="BT745" s="70"/>
      <c r="BU745" s="70"/>
      <c r="BV745" s="70"/>
    </row>
    <row r="746" customFormat="false" ht="15" hidden="false" customHeight="false" outlineLevel="0" collapsed="false"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131"/>
      <c r="BB746" s="131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</row>
    <row r="747" customFormat="false" ht="15" hidden="false" customHeight="false" outlineLevel="0" collapsed="false"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131"/>
      <c r="BB747" s="131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</row>
    <row r="748" customFormat="false" ht="15" hidden="false" customHeight="false" outlineLevel="0" collapsed="false"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131"/>
      <c r="BB748" s="131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</row>
    <row r="749" customFormat="false" ht="15" hidden="false" customHeight="false" outlineLevel="0" collapsed="false"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131"/>
      <c r="BB749" s="131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</row>
    <row r="750" customFormat="false" ht="15" hidden="false" customHeight="false" outlineLevel="0" collapsed="false"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131"/>
      <c r="BB750" s="131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</row>
    <row r="751" customFormat="false" ht="15" hidden="false" customHeight="false" outlineLevel="0" collapsed="false"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131"/>
      <c r="BB751" s="131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</row>
    <row r="752" customFormat="false" ht="15" hidden="false" customHeight="false" outlineLevel="0" collapsed="false"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131"/>
      <c r="BB752" s="131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</row>
    <row r="753" customFormat="false" ht="15" hidden="false" customHeight="false" outlineLevel="0" collapsed="false"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131"/>
      <c r="BB753" s="131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</row>
    <row r="754" customFormat="false" ht="15" hidden="false" customHeight="false" outlineLevel="0" collapsed="false"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  <c r="AY754" s="70"/>
      <c r="AZ754" s="70"/>
      <c r="BA754" s="131"/>
      <c r="BB754" s="131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  <c r="BT754" s="70"/>
      <c r="BU754" s="70"/>
      <c r="BV754" s="70"/>
    </row>
    <row r="755" customFormat="false" ht="15" hidden="false" customHeight="false" outlineLevel="0" collapsed="false"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  <c r="AY755" s="70"/>
      <c r="AZ755" s="70"/>
      <c r="BA755" s="131"/>
      <c r="BB755" s="131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  <c r="BT755" s="70"/>
      <c r="BU755" s="70"/>
      <c r="BV755" s="70"/>
    </row>
    <row r="756" customFormat="false" ht="15" hidden="false" customHeight="false" outlineLevel="0" collapsed="false"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  <c r="AY756" s="70"/>
      <c r="AZ756" s="70"/>
      <c r="BA756" s="131"/>
      <c r="BB756" s="131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  <c r="BT756" s="70"/>
      <c r="BU756" s="70"/>
      <c r="BV756" s="70"/>
    </row>
    <row r="757" customFormat="false" ht="15" hidden="false" customHeight="false" outlineLevel="0" collapsed="false"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  <c r="AY757" s="70"/>
      <c r="AZ757" s="70"/>
      <c r="BA757" s="131"/>
      <c r="BB757" s="131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  <c r="BT757" s="70"/>
      <c r="BU757" s="70"/>
      <c r="BV757" s="70"/>
    </row>
    <row r="758" customFormat="false" ht="15" hidden="false" customHeight="false" outlineLevel="0" collapsed="false"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  <c r="AY758" s="70"/>
      <c r="AZ758" s="70"/>
      <c r="BA758" s="131"/>
      <c r="BB758" s="131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  <c r="BT758" s="70"/>
      <c r="BU758" s="70"/>
      <c r="BV758" s="70"/>
    </row>
    <row r="759" customFormat="false" ht="15" hidden="false" customHeight="false" outlineLevel="0" collapsed="false"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  <c r="AY759" s="70"/>
      <c r="AZ759" s="70"/>
      <c r="BA759" s="131"/>
      <c r="BB759" s="131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  <c r="BT759" s="70"/>
      <c r="BU759" s="70"/>
      <c r="BV759" s="70"/>
    </row>
    <row r="760" customFormat="false" ht="15" hidden="false" customHeight="false" outlineLevel="0" collapsed="false"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  <c r="AY760" s="70"/>
      <c r="AZ760" s="70"/>
      <c r="BA760" s="131"/>
      <c r="BB760" s="131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  <c r="BT760" s="70"/>
      <c r="BU760" s="70"/>
      <c r="BV760" s="70"/>
    </row>
    <row r="761" customFormat="false" ht="15" hidden="false" customHeight="false" outlineLevel="0" collapsed="false"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  <c r="AY761" s="70"/>
      <c r="AZ761" s="70"/>
      <c r="BA761" s="131"/>
      <c r="BB761" s="131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  <c r="BT761" s="70"/>
      <c r="BU761" s="70"/>
      <c r="BV761" s="70"/>
    </row>
    <row r="762" customFormat="false" ht="15" hidden="false" customHeight="false" outlineLevel="0" collapsed="false"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  <c r="AY762" s="70"/>
      <c r="AZ762" s="70"/>
      <c r="BA762" s="131"/>
      <c r="BB762" s="131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  <c r="BT762" s="70"/>
      <c r="BU762" s="70"/>
      <c r="BV762" s="70"/>
    </row>
    <row r="763" customFormat="false" ht="15" hidden="false" customHeight="false" outlineLevel="0" collapsed="false"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  <c r="AY763" s="70"/>
      <c r="AZ763" s="70"/>
      <c r="BA763" s="131"/>
      <c r="BB763" s="131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  <c r="BT763" s="70"/>
      <c r="BU763" s="70"/>
      <c r="BV763" s="70"/>
    </row>
    <row r="764" customFormat="false" ht="15" hidden="false" customHeight="false" outlineLevel="0" collapsed="false"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  <c r="AY764" s="70"/>
      <c r="AZ764" s="70"/>
      <c r="BA764" s="131"/>
      <c r="BB764" s="131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  <c r="BT764" s="70"/>
      <c r="BU764" s="70"/>
      <c r="BV764" s="70"/>
    </row>
    <row r="765" customFormat="false" ht="15" hidden="false" customHeight="false" outlineLevel="0" collapsed="false"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  <c r="AY765" s="70"/>
      <c r="AZ765" s="70"/>
      <c r="BA765" s="131"/>
      <c r="BB765" s="131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  <c r="BT765" s="70"/>
      <c r="BU765" s="70"/>
      <c r="BV765" s="70"/>
    </row>
    <row r="766" customFormat="false" ht="15" hidden="false" customHeight="false" outlineLevel="0" collapsed="false"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  <c r="AY766" s="70"/>
      <c r="AZ766" s="70"/>
      <c r="BA766" s="131"/>
      <c r="BB766" s="131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  <c r="BT766" s="70"/>
      <c r="BU766" s="70"/>
      <c r="BV766" s="70"/>
    </row>
    <row r="767" customFormat="false" ht="15" hidden="false" customHeight="false" outlineLevel="0" collapsed="false"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  <c r="AY767" s="70"/>
      <c r="AZ767" s="70"/>
      <c r="BA767" s="131"/>
      <c r="BB767" s="131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  <c r="BT767" s="70"/>
      <c r="BU767" s="70"/>
      <c r="BV767" s="70"/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6" man="true" max="16383" min="0"/>
  </rowBreaks>
  <colBreaks count="1" manualBreakCount="1">
    <brk id="29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62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:BA10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17.42"/>
    <col collapsed="false" customWidth="true" hidden="false" outlineLevel="0" max="3" min="3" style="2" width="12.85"/>
    <col collapsed="false" customWidth="true" hidden="false" outlineLevel="0" max="7" min="4" style="1" width="9.28"/>
    <col collapsed="false" customWidth="true" hidden="false" outlineLevel="0" max="8" min="8" style="2" width="9.28"/>
    <col collapsed="false" customWidth="true" hidden="false" outlineLevel="0" max="12" min="9" style="1" width="9.28"/>
    <col collapsed="false" customWidth="true" hidden="false" outlineLevel="0" max="13" min="13" style="2" width="9.28"/>
    <col collapsed="false" customWidth="true" hidden="false" outlineLevel="0" max="17" min="14" style="1" width="9.28"/>
    <col collapsed="false" customWidth="true" hidden="false" outlineLevel="0" max="26" min="18" style="2" width="9.28"/>
    <col collapsed="false" customWidth="true" hidden="false" outlineLevel="0" max="28" min="27" style="2" width="10.56"/>
    <col collapsed="false" customWidth="true" hidden="false" outlineLevel="0" max="35" min="29" style="1" width="9.28"/>
    <col collapsed="false" customWidth="true" hidden="false" outlineLevel="0" max="36" min="36" style="1" width="13.99"/>
    <col collapsed="false" customWidth="true" hidden="false" outlineLevel="0" max="37" min="37" style="1" width="14.41"/>
    <col collapsed="false" customWidth="true" hidden="false" outlineLevel="0" max="38" min="38" style="1" width="14.14"/>
    <col collapsed="false" customWidth="true" hidden="false" outlineLevel="0" max="39" min="39" style="1" width="13.99"/>
    <col collapsed="false" customWidth="true" hidden="false" outlineLevel="0" max="40" min="40" style="1" width="15.13"/>
    <col collapsed="false" customWidth="true" hidden="false" outlineLevel="0" max="41" min="41" style="1" width="16.84"/>
    <col collapsed="false" customWidth="true" hidden="false" outlineLevel="0" max="42" min="42" style="1" width="15.41"/>
    <col collapsed="false" customWidth="true" hidden="false" outlineLevel="0" max="43" min="43" style="1" width="9.28"/>
    <col collapsed="false" customWidth="true" hidden="false" outlineLevel="0" max="44" min="44" style="1" width="14.28"/>
    <col collapsed="false" customWidth="true" hidden="false" outlineLevel="0" max="45" min="45" style="1" width="13.41"/>
    <col collapsed="false" customWidth="true" hidden="false" outlineLevel="0" max="47" min="46" style="1" width="13.85"/>
    <col collapsed="false" customWidth="true" hidden="false" outlineLevel="0" max="48" min="48" style="1" width="13.7"/>
    <col collapsed="false" customWidth="true" hidden="false" outlineLevel="0" max="49" min="49" style="1" width="14.7"/>
    <col collapsed="false" customWidth="true" hidden="false" outlineLevel="0" max="50" min="50" style="2" width="11.13"/>
    <col collapsed="false" customWidth="true" hidden="false" outlineLevel="0" max="51" min="51" style="2" width="11.56"/>
    <col collapsed="false" customWidth="true" hidden="false" outlineLevel="0" max="52" min="52" style="0" width="11.13"/>
    <col collapsed="false" customWidth="true" hidden="false" outlineLevel="0" max="53" min="53" style="0" width="11.56"/>
    <col collapsed="false" customWidth="true" hidden="false" outlineLevel="0" max="54" min="54" style="0" width="11.7"/>
    <col collapsed="false" customWidth="true" hidden="false" outlineLevel="0" max="56" min="55" style="0" width="9.06"/>
    <col collapsed="false" customWidth="true" hidden="false" outlineLevel="0" max="66" min="57" style="1" width="9.28"/>
    <col collapsed="false" customWidth="true" hidden="false" outlineLevel="0" max="69" min="67" style="1" width="10.71"/>
    <col collapsed="false" customWidth="false" hidden="false" outlineLevel="0" max="257" min="70" style="1" width="9.14"/>
  </cols>
  <sheetData>
    <row r="1" customFormat="false" ht="26.25" hidden="false" customHeight="false" outlineLevel="0" collapsed="false">
      <c r="A1" s="3"/>
      <c r="B1" s="4" t="s">
        <v>0</v>
      </c>
      <c r="C1" s="4"/>
      <c r="D1" s="3"/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"/>
      <c r="AY1" s="5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6.25" hidden="false" customHeight="false" outlineLevel="0" collapsed="false">
      <c r="A2" s="3"/>
      <c r="B2" s="6" t="s">
        <v>1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5"/>
      <c r="AY2" s="5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7" t="n">
        <v>36622.3832524306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5"/>
      <c r="AY3" s="5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5" hidden="false" customHeight="false" outlineLevel="0" collapsed="false">
      <c r="AN5" s="1" t="s">
        <v>2</v>
      </c>
      <c r="BF5" s="9"/>
      <c r="BG5" s="9"/>
      <c r="BH5" s="9"/>
      <c r="BI5" s="9"/>
      <c r="BJ5" s="9"/>
      <c r="BK5" s="9"/>
      <c r="BL5" s="9"/>
      <c r="BM5" s="9"/>
      <c r="BN5" s="9"/>
    </row>
    <row r="6" customFormat="false" ht="15.75" hidden="false" customHeight="false" outlineLevel="0" collapsed="false">
      <c r="BE6" s="10"/>
      <c r="BF6" s="9"/>
      <c r="BG6" s="9"/>
      <c r="BH6" s="9"/>
      <c r="BI6" s="9"/>
      <c r="BJ6" s="9"/>
      <c r="BK6" s="9"/>
      <c r="BL6" s="9"/>
      <c r="BM6" s="9"/>
      <c r="BN6" s="9"/>
    </row>
    <row r="7" customFormat="false" ht="21" hidden="false" customHeight="false" outlineLevel="0" collapsed="false">
      <c r="B7" s="141" t="s">
        <v>3</v>
      </c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E7" s="10"/>
      <c r="BF7" s="12"/>
      <c r="BG7" s="13"/>
      <c r="BH7" s="13"/>
      <c r="BI7" s="13"/>
      <c r="BJ7" s="13"/>
      <c r="BK7" s="14"/>
      <c r="BL7" s="13"/>
      <c r="BM7" s="13"/>
      <c r="BN7" s="9"/>
    </row>
    <row r="8" customFormat="false" ht="15.7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42" t="s">
        <v>10</v>
      </c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3"/>
      <c r="BB8" s="20"/>
      <c r="BE8" s="21"/>
      <c r="BF8" s="22"/>
      <c r="BG8" s="22"/>
      <c r="BH8" s="22"/>
      <c r="BI8" s="22"/>
      <c r="BJ8" s="22"/>
      <c r="BK8" s="14"/>
      <c r="BL8" s="22"/>
      <c r="BM8" s="22"/>
      <c r="BN8" s="9"/>
    </row>
    <row r="9" customFormat="false" ht="15" hidden="false" customHeight="false" outlineLevel="0" collapsed="false">
      <c r="A9" s="23"/>
      <c r="B9" s="16" t="s">
        <v>11</v>
      </c>
      <c r="C9" s="16" t="s">
        <v>12</v>
      </c>
      <c r="D9" s="24"/>
      <c r="E9" s="25"/>
      <c r="F9" s="25" t="s">
        <v>13</v>
      </c>
      <c r="G9" s="25" t="s">
        <v>14</v>
      </c>
      <c r="H9" s="144" t="s">
        <v>4</v>
      </c>
      <c r="I9" s="24"/>
      <c r="J9" s="25"/>
      <c r="K9" s="25" t="s">
        <v>13</v>
      </c>
      <c r="L9" s="25" t="s">
        <v>15</v>
      </c>
      <c r="M9" s="144" t="s">
        <v>4</v>
      </c>
      <c r="N9" s="24"/>
      <c r="O9" s="25"/>
      <c r="P9" s="25" t="s">
        <v>13</v>
      </c>
      <c r="Q9" s="25" t="s">
        <v>15</v>
      </c>
      <c r="R9" s="144" t="s">
        <v>4</v>
      </c>
      <c r="S9" s="24" t="s">
        <v>16</v>
      </c>
      <c r="T9" s="25"/>
      <c r="U9" s="25" t="s">
        <v>13</v>
      </c>
      <c r="V9" s="25" t="s">
        <v>15</v>
      </c>
      <c r="W9" s="144" t="s">
        <v>4</v>
      </c>
      <c r="X9" s="27" t="s">
        <v>17</v>
      </c>
      <c r="Y9" s="28" t="s">
        <v>9</v>
      </c>
      <c r="Z9" s="28" t="s">
        <v>9</v>
      </c>
      <c r="AA9" s="29" t="s">
        <v>18</v>
      </c>
      <c r="AB9" s="30" t="s">
        <v>9</v>
      </c>
      <c r="AC9" s="27" t="s">
        <v>9</v>
      </c>
      <c r="AD9" s="28" t="s">
        <v>19</v>
      </c>
      <c r="AE9" s="28" t="s">
        <v>20</v>
      </c>
      <c r="AF9" s="28" t="s">
        <v>14</v>
      </c>
      <c r="AG9" s="28" t="s">
        <v>21</v>
      </c>
      <c r="AH9" s="28" t="s">
        <v>13</v>
      </c>
      <c r="AI9" s="28" t="s">
        <v>22</v>
      </c>
      <c r="AJ9" s="32" t="s">
        <v>14</v>
      </c>
      <c r="AK9" s="28" t="s">
        <v>23</v>
      </c>
      <c r="AL9" s="28" t="s">
        <v>23</v>
      </c>
      <c r="AM9" s="28" t="s">
        <v>24</v>
      </c>
      <c r="AN9" s="28" t="s">
        <v>25</v>
      </c>
      <c r="AO9" s="28" t="s">
        <v>24</v>
      </c>
      <c r="AP9" s="28" t="s">
        <v>26</v>
      </c>
      <c r="AQ9" s="28" t="s">
        <v>23</v>
      </c>
      <c r="AR9" s="28" t="s">
        <v>17</v>
      </c>
      <c r="AS9" s="28" t="s">
        <v>27</v>
      </c>
      <c r="AT9" s="28" t="s">
        <v>28</v>
      </c>
      <c r="AU9" s="28" t="s">
        <v>29</v>
      </c>
      <c r="AV9" s="28" t="s">
        <v>29</v>
      </c>
      <c r="AW9" s="28" t="s">
        <v>28</v>
      </c>
      <c r="AX9" s="28" t="s">
        <v>28</v>
      </c>
      <c r="AY9" s="28" t="s">
        <v>30</v>
      </c>
      <c r="AZ9" s="28" t="s">
        <v>31</v>
      </c>
      <c r="BA9" s="33" t="s">
        <v>32</v>
      </c>
      <c r="BB9" s="34" t="s">
        <v>4</v>
      </c>
      <c r="BE9" s="35"/>
      <c r="BF9" s="14"/>
      <c r="BG9" s="14"/>
      <c r="BH9" s="36"/>
      <c r="BI9" s="14"/>
      <c r="BJ9" s="14"/>
      <c r="BK9" s="14"/>
      <c r="BL9" s="14"/>
      <c r="BM9" s="14"/>
      <c r="BN9" s="1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5.75" hidden="false" customHeight="false" outlineLevel="0" collapsed="false">
      <c r="A10" s="23"/>
      <c r="B10" s="37" t="s">
        <v>33</v>
      </c>
      <c r="C10" s="37" t="s">
        <v>34</v>
      </c>
      <c r="D10" s="38" t="s">
        <v>35</v>
      </c>
      <c r="E10" s="39" t="s">
        <v>36</v>
      </c>
      <c r="F10" s="39" t="s">
        <v>37</v>
      </c>
      <c r="G10" s="39" t="s">
        <v>37</v>
      </c>
      <c r="H10" s="45" t="s">
        <v>5</v>
      </c>
      <c r="I10" s="38" t="s">
        <v>35</v>
      </c>
      <c r="J10" s="39" t="s">
        <v>36</v>
      </c>
      <c r="K10" s="39" t="s">
        <v>37</v>
      </c>
      <c r="L10" s="39" t="s">
        <v>37</v>
      </c>
      <c r="M10" s="45" t="s">
        <v>6</v>
      </c>
      <c r="N10" s="38" t="s">
        <v>35</v>
      </c>
      <c r="O10" s="39" t="s">
        <v>36</v>
      </c>
      <c r="P10" s="39" t="s">
        <v>37</v>
      </c>
      <c r="Q10" s="39" t="s">
        <v>37</v>
      </c>
      <c r="R10" s="45" t="s">
        <v>38</v>
      </c>
      <c r="S10" s="38" t="s">
        <v>35</v>
      </c>
      <c r="T10" s="39" t="s">
        <v>36</v>
      </c>
      <c r="U10" s="39" t="s">
        <v>37</v>
      </c>
      <c r="V10" s="39" t="s">
        <v>37</v>
      </c>
      <c r="W10" s="45" t="s">
        <v>39</v>
      </c>
      <c r="X10" s="41" t="s">
        <v>40</v>
      </c>
      <c r="Y10" s="42" t="s">
        <v>41</v>
      </c>
      <c r="Z10" s="42" t="s">
        <v>35</v>
      </c>
      <c r="AA10" s="40" t="s">
        <v>42</v>
      </c>
      <c r="AB10" s="43" t="s">
        <v>43</v>
      </c>
      <c r="AC10" s="38" t="s">
        <v>44</v>
      </c>
      <c r="AD10" s="39" t="s">
        <v>35</v>
      </c>
      <c r="AE10" s="39" t="s">
        <v>45</v>
      </c>
      <c r="AF10" s="39" t="s">
        <v>36</v>
      </c>
      <c r="AG10" s="39"/>
      <c r="AH10" s="39" t="s">
        <v>37</v>
      </c>
      <c r="AI10" s="39" t="s">
        <v>46</v>
      </c>
      <c r="AJ10" s="39" t="s">
        <v>37</v>
      </c>
      <c r="AK10" s="39" t="s">
        <v>35</v>
      </c>
      <c r="AL10" s="39" t="s">
        <v>44</v>
      </c>
      <c r="AM10" s="39" t="s">
        <v>35</v>
      </c>
      <c r="AN10" s="39" t="s">
        <v>47</v>
      </c>
      <c r="AO10" s="39" t="s">
        <v>44</v>
      </c>
      <c r="AP10" s="39" t="s">
        <v>47</v>
      </c>
      <c r="AQ10" s="39" t="s">
        <v>47</v>
      </c>
      <c r="AR10" s="39" t="s">
        <v>48</v>
      </c>
      <c r="AS10" s="39" t="s">
        <v>49</v>
      </c>
      <c r="AT10" s="39" t="s">
        <v>50</v>
      </c>
      <c r="AU10" s="39" t="s">
        <v>50</v>
      </c>
      <c r="AV10" s="39" t="s">
        <v>44</v>
      </c>
      <c r="AW10" s="39" t="s">
        <v>49</v>
      </c>
      <c r="AX10" s="39" t="s">
        <v>44</v>
      </c>
      <c r="AY10" s="39" t="s">
        <v>44</v>
      </c>
      <c r="AZ10" s="39" t="s">
        <v>51</v>
      </c>
      <c r="BA10" s="37" t="s">
        <v>52</v>
      </c>
      <c r="BB10" s="45" t="s">
        <v>53</v>
      </c>
      <c r="BE10" s="35"/>
      <c r="BF10" s="22"/>
      <c r="BG10" s="22"/>
      <c r="BH10" s="22"/>
      <c r="BI10" s="22"/>
      <c r="BJ10" s="22"/>
      <c r="BK10" s="14"/>
      <c r="BL10" s="22"/>
      <c r="BM10" s="22"/>
      <c r="BN10" s="1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5.75" hidden="false" customHeight="false" outlineLevel="0" collapsed="false">
      <c r="A11" s="23"/>
      <c r="B11" s="16" t="s">
        <v>54</v>
      </c>
      <c r="C11" s="46" t="s">
        <v>55</v>
      </c>
      <c r="D11" s="47" t="s">
        <v>56</v>
      </c>
      <c r="E11" s="48" t="s">
        <v>56</v>
      </c>
      <c r="F11" s="48" t="s">
        <v>56</v>
      </c>
      <c r="G11" s="48" t="s">
        <v>56</v>
      </c>
      <c r="H11" s="56" t="s">
        <v>56</v>
      </c>
      <c r="I11" s="50" t="s">
        <v>56</v>
      </c>
      <c r="J11" s="50" t="s">
        <v>56</v>
      </c>
      <c r="K11" s="50" t="s">
        <v>56</v>
      </c>
      <c r="L11" s="50" t="s">
        <v>56</v>
      </c>
      <c r="M11" s="144" t="s">
        <v>56</v>
      </c>
      <c r="N11" s="50" t="s">
        <v>56</v>
      </c>
      <c r="O11" s="50" t="s">
        <v>56</v>
      </c>
      <c r="P11" s="50" t="s">
        <v>56</v>
      </c>
      <c r="Q11" s="50" t="s">
        <v>56</v>
      </c>
      <c r="R11" s="25" t="s">
        <v>56</v>
      </c>
      <c r="S11" s="145" t="s">
        <v>57</v>
      </c>
      <c r="T11" s="50" t="s">
        <v>56</v>
      </c>
      <c r="U11" s="50" t="s">
        <v>56</v>
      </c>
      <c r="V11" s="50" t="s">
        <v>56</v>
      </c>
      <c r="W11" s="144" t="s">
        <v>56</v>
      </c>
      <c r="X11" s="53" t="s">
        <v>56</v>
      </c>
      <c r="Y11" s="54" t="s">
        <v>57</v>
      </c>
      <c r="Z11" s="54" t="s">
        <v>57</v>
      </c>
      <c r="AA11" s="52" t="s">
        <v>57</v>
      </c>
      <c r="AB11" s="49" t="s">
        <v>57</v>
      </c>
      <c r="AC11" s="47" t="s">
        <v>57</v>
      </c>
      <c r="AD11" s="48" t="s">
        <v>57</v>
      </c>
      <c r="AE11" s="48" t="s">
        <v>57</v>
      </c>
      <c r="AF11" s="48" t="s">
        <v>57</v>
      </c>
      <c r="AG11" s="48"/>
      <c r="AH11" s="48" t="s">
        <v>57</v>
      </c>
      <c r="AI11" s="48" t="s">
        <v>57</v>
      </c>
      <c r="AJ11" s="48" t="s">
        <v>57</v>
      </c>
      <c r="AK11" s="48" t="s">
        <v>57</v>
      </c>
      <c r="AL11" s="48" t="s">
        <v>57</v>
      </c>
      <c r="AM11" s="48" t="s">
        <v>57</v>
      </c>
      <c r="AN11" s="48" t="s">
        <v>57</v>
      </c>
      <c r="AO11" s="48" t="s">
        <v>57</v>
      </c>
      <c r="AP11" s="48" t="s">
        <v>57</v>
      </c>
      <c r="AQ11" s="48" t="s">
        <v>57</v>
      </c>
      <c r="AR11" s="48" t="s">
        <v>56</v>
      </c>
      <c r="AS11" s="48" t="s">
        <v>57</v>
      </c>
      <c r="AT11" s="48" t="s">
        <v>57</v>
      </c>
      <c r="AU11" s="48" t="s">
        <v>57</v>
      </c>
      <c r="AV11" s="48" t="s">
        <v>57</v>
      </c>
      <c r="AW11" s="48" t="s">
        <v>57</v>
      </c>
      <c r="AX11" s="48" t="s">
        <v>57</v>
      </c>
      <c r="AY11" s="48" t="s">
        <v>57</v>
      </c>
      <c r="AZ11" s="48" t="s">
        <v>56</v>
      </c>
      <c r="BA11" s="146" t="s">
        <v>57</v>
      </c>
      <c r="BB11" s="56" t="s">
        <v>57</v>
      </c>
      <c r="BE11" s="35"/>
      <c r="BF11" s="22"/>
      <c r="BG11" s="22"/>
      <c r="BH11" s="22"/>
      <c r="BI11" s="22"/>
      <c r="BJ11" s="22"/>
      <c r="BK11" s="14"/>
      <c r="BL11" s="22"/>
      <c r="BM11" s="22"/>
      <c r="BN11" s="1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5" hidden="false" customHeight="false" outlineLevel="0" collapsed="false">
      <c r="B12" s="57"/>
      <c r="C12" s="58"/>
      <c r="D12" s="60"/>
      <c r="E12" s="60"/>
      <c r="F12" s="60"/>
      <c r="G12" s="60"/>
      <c r="H12" s="147"/>
      <c r="I12" s="59"/>
      <c r="J12" s="60"/>
      <c r="K12" s="60"/>
      <c r="L12" s="60"/>
      <c r="M12" s="66"/>
      <c r="N12" s="60"/>
      <c r="O12" s="60"/>
      <c r="P12" s="60"/>
      <c r="Q12" s="60"/>
      <c r="R12" s="147"/>
      <c r="S12" s="59"/>
      <c r="T12" s="60"/>
      <c r="U12" s="60"/>
      <c r="V12" s="60"/>
      <c r="W12" s="66"/>
      <c r="X12" s="63"/>
      <c r="Y12" s="64"/>
      <c r="Z12" s="64"/>
      <c r="AA12" s="61"/>
      <c r="AB12" s="62"/>
      <c r="AC12" s="59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148"/>
      <c r="BB12" s="66"/>
      <c r="BE12" s="67"/>
      <c r="BF12" s="68"/>
      <c r="BG12" s="68"/>
      <c r="BH12" s="68"/>
      <c r="BI12" s="68"/>
      <c r="BJ12" s="68"/>
      <c r="BK12" s="69"/>
      <c r="BL12" s="68"/>
      <c r="BM12" s="68"/>
      <c r="BN12" s="68"/>
      <c r="BO12" s="70"/>
      <c r="BP12" s="70"/>
      <c r="BQ12" s="70"/>
      <c r="BR12" s="70"/>
      <c r="BS12" s="70"/>
    </row>
    <row r="13" customFormat="false" ht="15" hidden="false" customHeight="false" outlineLevel="0" collapsed="false">
      <c r="B13" s="71" t="s">
        <v>58</v>
      </c>
      <c r="C13" s="72" t="n">
        <v>-105058.188171557</v>
      </c>
      <c r="D13" s="74" t="n">
        <v>2203.123</v>
      </c>
      <c r="E13" s="74" t="n">
        <v>-1578</v>
      </c>
      <c r="F13" s="74" t="n">
        <v>7.328</v>
      </c>
      <c r="G13" s="74" t="n">
        <v>33.777</v>
      </c>
      <c r="H13" s="149" t="n">
        <v>666.228</v>
      </c>
      <c r="I13" s="73" t="n">
        <v>33.521</v>
      </c>
      <c r="J13" s="74" t="n">
        <v>0</v>
      </c>
      <c r="K13" s="74" t="n">
        <v>0</v>
      </c>
      <c r="L13" s="74" t="n">
        <v>0</v>
      </c>
      <c r="M13" s="83" t="n">
        <v>33.521</v>
      </c>
      <c r="N13" s="74" t="n">
        <v>0</v>
      </c>
      <c r="O13" s="74" t="n">
        <v>0</v>
      </c>
      <c r="P13" s="74" t="n">
        <v>0</v>
      </c>
      <c r="Q13" s="74" t="n">
        <v>0</v>
      </c>
      <c r="R13" s="149" t="n">
        <v>0</v>
      </c>
      <c r="S13" s="73" t="n">
        <v>0</v>
      </c>
      <c r="T13" s="74" t="n">
        <v>39.824</v>
      </c>
      <c r="U13" s="74" t="n">
        <v>0</v>
      </c>
      <c r="V13" s="74" t="n">
        <v>0</v>
      </c>
      <c r="W13" s="83" t="n">
        <v>39.824</v>
      </c>
      <c r="X13" s="77" t="n">
        <v>-282.805</v>
      </c>
      <c r="Y13" s="78" t="n">
        <v>0</v>
      </c>
      <c r="Z13" s="78" t="n">
        <v>-166.281</v>
      </c>
      <c r="AA13" s="79" t="n">
        <v>-1594.821</v>
      </c>
      <c r="AB13" s="80" t="n">
        <v>-2115.05068585732</v>
      </c>
      <c r="AC13" s="73" t="n">
        <v>-1594.821</v>
      </c>
      <c r="AD13" s="74" t="n">
        <v>-1679.131</v>
      </c>
      <c r="AE13" s="74" t="n">
        <v>879.467</v>
      </c>
      <c r="AF13" s="74" t="n">
        <v>-563</v>
      </c>
      <c r="AG13" s="74" t="n">
        <v>0.0960000000000179</v>
      </c>
      <c r="AH13" s="74" t="n">
        <v>0</v>
      </c>
      <c r="AI13" s="74" t="n">
        <v>1025.278</v>
      </c>
      <c r="AJ13" s="74" t="n">
        <v>0</v>
      </c>
      <c r="AK13" s="74" t="n">
        <v>-76.769</v>
      </c>
      <c r="AL13" s="74" t="n">
        <v>-83.333</v>
      </c>
      <c r="AM13" s="74" t="n">
        <v>0</v>
      </c>
      <c r="AN13" s="74" t="n">
        <v>0</v>
      </c>
      <c r="AO13" s="74" t="n">
        <v>0</v>
      </c>
      <c r="AP13" s="74" t="n">
        <v>482.13</v>
      </c>
      <c r="AQ13" s="74" t="n">
        <v>-9.236</v>
      </c>
      <c r="AR13" s="74" t="n">
        <v>275.13</v>
      </c>
      <c r="AS13" s="74" t="n">
        <v>0</v>
      </c>
      <c r="AT13" s="74" t="n">
        <v>202.961</v>
      </c>
      <c r="AU13" s="74" t="n">
        <v>0</v>
      </c>
      <c r="AV13" s="74" t="n">
        <v>1213.838</v>
      </c>
      <c r="AW13" s="74" t="n">
        <v>-85.52</v>
      </c>
      <c r="AX13" s="74" t="n">
        <v>202.709</v>
      </c>
      <c r="AY13" s="74" t="n">
        <v>-763.672</v>
      </c>
      <c r="AZ13" s="74" t="n">
        <v>0</v>
      </c>
      <c r="BA13" s="72" t="n">
        <v>1115.12001342282</v>
      </c>
      <c r="BB13" s="83" t="n">
        <v>-2661.132</v>
      </c>
      <c r="BE13" s="84"/>
      <c r="BF13" s="85"/>
      <c r="BG13" s="85"/>
      <c r="BH13" s="85"/>
      <c r="BI13" s="85"/>
      <c r="BJ13" s="85"/>
      <c r="BK13" s="86"/>
      <c r="BL13" s="85"/>
      <c r="BM13" s="85"/>
      <c r="BN13" s="85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</row>
    <row r="14" customFormat="false" ht="15.75" hidden="false" customHeight="false" outlineLevel="0" collapsed="false">
      <c r="B14" s="87"/>
      <c r="C14" s="88"/>
      <c r="D14" s="90"/>
      <c r="E14" s="90"/>
      <c r="F14" s="90"/>
      <c r="G14" s="90"/>
      <c r="H14" s="150"/>
      <c r="I14" s="89"/>
      <c r="J14" s="90"/>
      <c r="K14" s="90"/>
      <c r="L14" s="90"/>
      <c r="M14" s="98"/>
      <c r="N14" s="90"/>
      <c r="O14" s="90"/>
      <c r="P14" s="90"/>
      <c r="Q14" s="90"/>
      <c r="R14" s="150"/>
      <c r="S14" s="89"/>
      <c r="T14" s="90"/>
      <c r="U14" s="90"/>
      <c r="V14" s="90"/>
      <c r="W14" s="98"/>
      <c r="X14" s="93"/>
      <c r="Y14" s="94"/>
      <c r="Z14" s="94"/>
      <c r="AA14" s="95"/>
      <c r="AB14" s="96"/>
      <c r="AC14" s="89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88"/>
      <c r="BB14" s="98"/>
      <c r="BE14" s="84"/>
      <c r="BF14" s="85"/>
      <c r="BG14" s="85"/>
      <c r="BH14" s="85"/>
      <c r="BI14" s="85"/>
      <c r="BJ14" s="85"/>
      <c r="BK14" s="86"/>
      <c r="BL14" s="85"/>
      <c r="BM14" s="85"/>
      <c r="BN14" s="85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</row>
    <row r="15" customFormat="false" ht="15" hidden="false" customHeight="false" outlineLevel="0" collapsed="false">
      <c r="B15" s="57" t="s">
        <v>59</v>
      </c>
      <c r="C15" s="99" t="n">
        <v>230288.618348439</v>
      </c>
      <c r="D15" s="104" t="n">
        <v>0</v>
      </c>
      <c r="E15" s="104" t="n">
        <v>0</v>
      </c>
      <c r="F15" s="104" t="n">
        <v>0</v>
      </c>
      <c r="G15" s="104" t="n">
        <v>0</v>
      </c>
      <c r="H15" s="151" t="n">
        <v>0</v>
      </c>
      <c r="I15" s="103" t="n">
        <v>0</v>
      </c>
      <c r="J15" s="104" t="n">
        <v>0</v>
      </c>
      <c r="K15" s="104" t="n">
        <v>0</v>
      </c>
      <c r="L15" s="104" t="n">
        <v>0</v>
      </c>
      <c r="M15" s="109" t="n">
        <v>0</v>
      </c>
      <c r="N15" s="103" t="n">
        <v>0</v>
      </c>
      <c r="O15" s="104" t="n">
        <v>0</v>
      </c>
      <c r="P15" s="104" t="n">
        <v>0</v>
      </c>
      <c r="Q15" s="104" t="n">
        <v>0</v>
      </c>
      <c r="R15" s="109" t="n">
        <v>0</v>
      </c>
      <c r="S15" s="104" t="n">
        <v>0</v>
      </c>
      <c r="T15" s="104" t="n">
        <v>0</v>
      </c>
      <c r="U15" s="104" t="n">
        <v>0</v>
      </c>
      <c r="V15" s="104" t="n">
        <v>0</v>
      </c>
      <c r="W15" s="109" t="n">
        <v>0</v>
      </c>
      <c r="X15" s="107" t="n">
        <v>-84.211</v>
      </c>
      <c r="Y15" s="108" t="n">
        <v>0</v>
      </c>
      <c r="Z15" s="78" t="n">
        <v>-2.654</v>
      </c>
      <c r="AA15" s="79" t="n">
        <v>166.667</v>
      </c>
      <c r="AB15" s="80" t="n">
        <v>58.6175056320401</v>
      </c>
      <c r="AC15" s="103" t="n">
        <v>166.667</v>
      </c>
      <c r="AD15" s="104" t="n">
        <v>802.667</v>
      </c>
      <c r="AE15" s="104" t="n">
        <v>1098.5</v>
      </c>
      <c r="AF15" s="104" t="n">
        <v>-121</v>
      </c>
      <c r="AG15" s="104" t="n">
        <v>39.92</v>
      </c>
      <c r="AH15" s="104" t="n">
        <v>0</v>
      </c>
      <c r="AI15" s="104" t="n">
        <v>37.778</v>
      </c>
      <c r="AJ15" s="104" t="n">
        <v>0</v>
      </c>
      <c r="AK15" s="104" t="n">
        <v>-8.707</v>
      </c>
      <c r="AL15" s="104" t="n">
        <v>-83.333</v>
      </c>
      <c r="AM15" s="104" t="n">
        <v>0</v>
      </c>
      <c r="AN15" s="104" t="n">
        <v>0</v>
      </c>
      <c r="AO15" s="104" t="n">
        <v>0</v>
      </c>
      <c r="AP15" s="104" t="n">
        <v>482.13</v>
      </c>
      <c r="AQ15" s="74" t="n">
        <v>-9.236</v>
      </c>
      <c r="AR15" s="74" t="n">
        <v>126.316</v>
      </c>
      <c r="AS15" s="74" t="n">
        <v>0</v>
      </c>
      <c r="AT15" s="104" t="n">
        <v>202.961</v>
      </c>
      <c r="AU15" s="104" t="n">
        <v>0</v>
      </c>
      <c r="AV15" s="104" t="n">
        <v>41.667</v>
      </c>
      <c r="AW15" s="104" t="n">
        <v>-0.297</v>
      </c>
      <c r="AX15" s="104" t="n">
        <v>133.333</v>
      </c>
      <c r="AY15" s="104" t="n">
        <v>-400</v>
      </c>
      <c r="AZ15" s="104" t="n">
        <v>0</v>
      </c>
      <c r="BA15" s="99" t="n">
        <v>2385.93467785235</v>
      </c>
      <c r="BB15" s="109" t="n">
        <v>329.643</v>
      </c>
      <c r="BE15" s="84"/>
      <c r="BF15" s="85"/>
      <c r="BG15" s="85"/>
      <c r="BH15" s="85"/>
      <c r="BI15" s="85"/>
      <c r="BJ15" s="85"/>
      <c r="BK15" s="86"/>
      <c r="BL15" s="85"/>
      <c r="BM15" s="85"/>
      <c r="BN15" s="85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</row>
    <row r="16" customFormat="false" ht="15" hidden="false" customHeight="false" outlineLevel="0" collapsed="false">
      <c r="B16" s="71" t="s">
        <v>60</v>
      </c>
      <c r="C16" s="72" t="n">
        <v>-464975.714467015</v>
      </c>
      <c r="D16" s="74" t="n">
        <v>924.507</v>
      </c>
      <c r="E16" s="74" t="n">
        <v>-343</v>
      </c>
      <c r="F16" s="74" t="n">
        <v>1.575</v>
      </c>
      <c r="G16" s="74" t="n">
        <v>33.777</v>
      </c>
      <c r="H16" s="149" t="n">
        <v>616.859</v>
      </c>
      <c r="I16" s="73" t="n">
        <v>0</v>
      </c>
      <c r="J16" s="74" t="n">
        <v>0</v>
      </c>
      <c r="K16" s="74" t="n">
        <v>0</v>
      </c>
      <c r="L16" s="74" t="n">
        <v>0</v>
      </c>
      <c r="M16" s="83" t="n">
        <v>0</v>
      </c>
      <c r="N16" s="73" t="n">
        <v>0</v>
      </c>
      <c r="O16" s="74" t="n">
        <v>0</v>
      </c>
      <c r="P16" s="74" t="n">
        <v>0</v>
      </c>
      <c r="Q16" s="74" t="n">
        <v>0</v>
      </c>
      <c r="R16" s="83" t="n">
        <v>0</v>
      </c>
      <c r="S16" s="74" t="n">
        <v>0</v>
      </c>
      <c r="T16" s="74" t="n">
        <v>39.824</v>
      </c>
      <c r="U16" s="74" t="n">
        <v>0</v>
      </c>
      <c r="V16" s="74" t="n">
        <v>0</v>
      </c>
      <c r="W16" s="83" t="n">
        <v>39.824</v>
      </c>
      <c r="X16" s="77" t="n">
        <v>-198.594</v>
      </c>
      <c r="Y16" s="78" t="n">
        <v>0</v>
      </c>
      <c r="Z16" s="78" t="n">
        <v>-131.298</v>
      </c>
      <c r="AA16" s="79" t="n">
        <v>-792.809</v>
      </c>
      <c r="AB16" s="80" t="n">
        <v>-1172.66019148936</v>
      </c>
      <c r="AC16" s="73" t="n">
        <v>-792.809</v>
      </c>
      <c r="AD16" s="74" t="n">
        <v>-1166.273</v>
      </c>
      <c r="AE16" s="74" t="n">
        <v>-219.033</v>
      </c>
      <c r="AF16" s="74" t="n">
        <v>-3134</v>
      </c>
      <c r="AG16" s="74" t="n">
        <v>-39.824</v>
      </c>
      <c r="AH16" s="74" t="n">
        <v>0</v>
      </c>
      <c r="AI16" s="74" t="n">
        <v>987.501</v>
      </c>
      <c r="AJ16" s="74" t="n">
        <v>0</v>
      </c>
      <c r="AK16" s="74" t="n">
        <v>5.745</v>
      </c>
      <c r="AL16" s="74" t="n">
        <v>0</v>
      </c>
      <c r="AM16" s="74" t="n">
        <v>0</v>
      </c>
      <c r="AN16" s="74" t="n">
        <v>0</v>
      </c>
      <c r="AO16" s="74" t="n">
        <v>0</v>
      </c>
      <c r="AP16" s="74" t="n">
        <v>0</v>
      </c>
      <c r="AQ16" s="74" t="n">
        <v>0</v>
      </c>
      <c r="AR16" s="74" t="n">
        <v>148.814</v>
      </c>
      <c r="AS16" s="74" t="n">
        <v>0</v>
      </c>
      <c r="AT16" s="74" t="n">
        <v>0</v>
      </c>
      <c r="AU16" s="74" t="n">
        <v>0</v>
      </c>
      <c r="AV16" s="74" t="n">
        <v>445.661</v>
      </c>
      <c r="AW16" s="74" t="n">
        <v>-1.384</v>
      </c>
      <c r="AX16" s="74" t="n">
        <v>69.376</v>
      </c>
      <c r="AY16" s="74" t="n">
        <v>-605.842</v>
      </c>
      <c r="AZ16" s="74" t="n">
        <v>0</v>
      </c>
      <c r="BA16" s="72" t="n">
        <v>-3458.32266442953</v>
      </c>
      <c r="BB16" s="83" t="n">
        <v>-2948.942</v>
      </c>
      <c r="BE16" s="84"/>
      <c r="BF16" s="85"/>
      <c r="BG16" s="85"/>
      <c r="BH16" s="85"/>
      <c r="BI16" s="85"/>
      <c r="BJ16" s="85"/>
      <c r="BK16" s="86"/>
      <c r="BL16" s="85"/>
      <c r="BM16" s="85"/>
      <c r="BN16" s="85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</row>
    <row r="17" customFormat="false" ht="15" hidden="false" customHeight="false" outlineLevel="0" collapsed="false">
      <c r="B17" s="71" t="s">
        <v>61</v>
      </c>
      <c r="C17" s="72" t="n">
        <v>-46143.563576159</v>
      </c>
      <c r="D17" s="74" t="n">
        <v>916.58</v>
      </c>
      <c r="E17" s="74" t="n">
        <v>-910</v>
      </c>
      <c r="F17" s="74" t="n">
        <v>1.344</v>
      </c>
      <c r="G17" s="74" t="n">
        <v>0</v>
      </c>
      <c r="H17" s="149" t="n">
        <v>7.92399999999998</v>
      </c>
      <c r="I17" s="73" t="n">
        <v>0</v>
      </c>
      <c r="J17" s="74" t="n">
        <v>0</v>
      </c>
      <c r="K17" s="74" t="n">
        <v>0</v>
      </c>
      <c r="L17" s="74" t="n">
        <v>0</v>
      </c>
      <c r="M17" s="83" t="n">
        <v>0</v>
      </c>
      <c r="N17" s="73" t="n">
        <v>0</v>
      </c>
      <c r="O17" s="74" t="n">
        <v>0</v>
      </c>
      <c r="P17" s="74" t="n">
        <v>0</v>
      </c>
      <c r="Q17" s="74" t="n">
        <v>0</v>
      </c>
      <c r="R17" s="83" t="n">
        <v>0</v>
      </c>
      <c r="S17" s="74" t="n">
        <v>0</v>
      </c>
      <c r="T17" s="74" t="n">
        <v>0</v>
      </c>
      <c r="U17" s="74" t="n">
        <v>0</v>
      </c>
      <c r="V17" s="74" t="n">
        <v>0</v>
      </c>
      <c r="W17" s="83" t="n">
        <v>0</v>
      </c>
      <c r="X17" s="77" t="n">
        <v>0</v>
      </c>
      <c r="Y17" s="78" t="n">
        <v>0</v>
      </c>
      <c r="Z17" s="78" t="n">
        <v>-32.329</v>
      </c>
      <c r="AA17" s="79" t="n">
        <v>-584.497</v>
      </c>
      <c r="AB17" s="80" t="n">
        <v>-616.826</v>
      </c>
      <c r="AC17" s="73" t="n">
        <v>-584.497</v>
      </c>
      <c r="AD17" s="74" t="n">
        <v>-1378.959</v>
      </c>
      <c r="AE17" s="74" t="n">
        <v>0</v>
      </c>
      <c r="AF17" s="74" t="n">
        <v>1097</v>
      </c>
      <c r="AG17" s="74" t="n">
        <v>0</v>
      </c>
      <c r="AH17" s="74" t="n">
        <v>0</v>
      </c>
      <c r="AI17" s="74" t="n">
        <v>-0.00100000000000477</v>
      </c>
      <c r="AJ17" s="74" t="n">
        <v>0</v>
      </c>
      <c r="AK17" s="74" t="n">
        <v>-73.807</v>
      </c>
      <c r="AL17" s="74" t="n">
        <v>0</v>
      </c>
      <c r="AM17" s="74" t="n">
        <v>0</v>
      </c>
      <c r="AN17" s="74" t="n">
        <v>0</v>
      </c>
      <c r="AO17" s="74" t="n">
        <v>0</v>
      </c>
      <c r="AP17" s="74" t="n">
        <v>0</v>
      </c>
      <c r="AQ17" s="74" t="n">
        <v>0</v>
      </c>
      <c r="AR17" s="74" t="n">
        <v>0</v>
      </c>
      <c r="AS17" s="74" t="n">
        <v>0</v>
      </c>
      <c r="AT17" s="74" t="n">
        <v>0</v>
      </c>
      <c r="AU17" s="74" t="n">
        <v>0</v>
      </c>
      <c r="AV17" s="74" t="n">
        <v>438.374</v>
      </c>
      <c r="AW17" s="74" t="n">
        <v>-83.839</v>
      </c>
      <c r="AX17" s="74" t="n">
        <v>0</v>
      </c>
      <c r="AY17" s="74" t="n">
        <v>146.125</v>
      </c>
      <c r="AZ17" s="74" t="n">
        <v>0</v>
      </c>
      <c r="BA17" s="72" t="n">
        <v>144.893</v>
      </c>
      <c r="BB17" s="83" t="n">
        <v>-41.833</v>
      </c>
      <c r="BE17" s="84"/>
      <c r="BF17" s="85"/>
      <c r="BG17" s="85"/>
      <c r="BH17" s="85"/>
      <c r="BI17" s="85"/>
      <c r="BJ17" s="85"/>
      <c r="BK17" s="86"/>
      <c r="BL17" s="85"/>
      <c r="BM17" s="85"/>
      <c r="BN17" s="85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</row>
    <row r="18" customFormat="false" ht="15.75" hidden="false" customHeight="false" outlineLevel="0" collapsed="false">
      <c r="B18" s="87" t="s">
        <v>62</v>
      </c>
      <c r="C18" s="88" t="n">
        <v>177015.915231788</v>
      </c>
      <c r="D18" s="90" t="n">
        <v>371.424</v>
      </c>
      <c r="E18" s="90" t="n">
        <v>-325</v>
      </c>
      <c r="F18" s="90" t="n">
        <v>4.409</v>
      </c>
      <c r="G18" s="90" t="n">
        <v>0</v>
      </c>
      <c r="H18" s="150" t="n">
        <v>50.833</v>
      </c>
      <c r="I18" s="89" t="n">
        <v>33.521</v>
      </c>
      <c r="J18" s="90" t="n">
        <v>0</v>
      </c>
      <c r="K18" s="90" t="n">
        <v>0</v>
      </c>
      <c r="L18" s="90" t="n">
        <v>0</v>
      </c>
      <c r="M18" s="98" t="n">
        <v>33.521</v>
      </c>
      <c r="N18" s="89" t="n">
        <v>0</v>
      </c>
      <c r="O18" s="90" t="n">
        <v>0</v>
      </c>
      <c r="P18" s="90" t="n">
        <v>0</v>
      </c>
      <c r="Q18" s="90" t="n">
        <v>0</v>
      </c>
      <c r="R18" s="98" t="n">
        <v>0</v>
      </c>
      <c r="S18" s="90" t="n">
        <v>0</v>
      </c>
      <c r="T18" s="90" t="n">
        <v>0</v>
      </c>
      <c r="U18" s="90" t="n">
        <v>0</v>
      </c>
      <c r="V18" s="90" t="n">
        <v>0</v>
      </c>
      <c r="W18" s="98" t="n">
        <v>0</v>
      </c>
      <c r="X18" s="93" t="n">
        <v>0</v>
      </c>
      <c r="Y18" s="94" t="n">
        <v>0</v>
      </c>
      <c r="Z18" s="94" t="n">
        <v>0</v>
      </c>
      <c r="AA18" s="95" t="n">
        <v>-384.182</v>
      </c>
      <c r="AB18" s="96" t="n">
        <v>-384.182</v>
      </c>
      <c r="AC18" s="89" t="n">
        <v>-384.182</v>
      </c>
      <c r="AD18" s="90" t="n">
        <v>63.434</v>
      </c>
      <c r="AE18" s="90" t="n">
        <v>0</v>
      </c>
      <c r="AF18" s="90" t="n">
        <v>1595</v>
      </c>
      <c r="AG18" s="90" t="n">
        <v>0</v>
      </c>
      <c r="AH18" s="90" t="n">
        <v>0</v>
      </c>
      <c r="AI18" s="90" t="n">
        <v>0</v>
      </c>
      <c r="AJ18" s="90" t="n">
        <v>0</v>
      </c>
      <c r="AK18" s="90" t="n">
        <v>0</v>
      </c>
      <c r="AL18" s="90" t="n">
        <v>0</v>
      </c>
      <c r="AM18" s="90" t="n">
        <v>0</v>
      </c>
      <c r="AN18" s="90" t="n">
        <v>0</v>
      </c>
      <c r="AO18" s="90" t="n">
        <v>0</v>
      </c>
      <c r="AP18" s="90" t="n">
        <v>0</v>
      </c>
      <c r="AQ18" s="90" t="n">
        <v>0</v>
      </c>
      <c r="AR18" s="90" t="n">
        <v>0</v>
      </c>
      <c r="AS18" s="90" t="n">
        <v>0</v>
      </c>
      <c r="AT18" s="90" t="n">
        <v>0</v>
      </c>
      <c r="AU18" s="90" t="n">
        <v>0</v>
      </c>
      <c r="AV18" s="90" t="n">
        <v>288.136</v>
      </c>
      <c r="AW18" s="90" t="n">
        <v>0</v>
      </c>
      <c r="AX18" s="90" t="n">
        <v>0</v>
      </c>
      <c r="AY18" s="90" t="n">
        <v>96.045</v>
      </c>
      <c r="AZ18" s="90" t="n">
        <v>0</v>
      </c>
      <c r="BA18" s="88" t="n">
        <v>2042.615</v>
      </c>
      <c r="BB18" s="98" t="n">
        <v>0</v>
      </c>
      <c r="BE18" s="84"/>
      <c r="BF18" s="85"/>
      <c r="BG18" s="85"/>
      <c r="BH18" s="85"/>
      <c r="BI18" s="85"/>
      <c r="BJ18" s="85"/>
      <c r="BK18" s="86"/>
      <c r="BL18" s="85"/>
      <c r="BM18" s="85"/>
      <c r="BN18" s="85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</row>
    <row r="19" customFormat="false" ht="15" hidden="false" customHeight="false" outlineLevel="0" collapsed="false">
      <c r="B19" s="71"/>
      <c r="C19" s="72"/>
      <c r="D19" s="74"/>
      <c r="E19" s="74"/>
      <c r="F19" s="74"/>
      <c r="G19" s="74"/>
      <c r="H19" s="149"/>
      <c r="I19" s="73"/>
      <c r="J19" s="74"/>
      <c r="K19" s="74"/>
      <c r="L19" s="74"/>
      <c r="M19" s="83"/>
      <c r="N19" s="73"/>
      <c r="O19" s="74"/>
      <c r="P19" s="74"/>
      <c r="Q19" s="74"/>
      <c r="R19" s="83"/>
      <c r="S19" s="74"/>
      <c r="T19" s="74"/>
      <c r="U19" s="74"/>
      <c r="V19" s="74"/>
      <c r="W19" s="83"/>
      <c r="X19" s="77"/>
      <c r="Y19" s="78"/>
      <c r="Z19" s="78"/>
      <c r="AA19" s="79"/>
      <c r="AB19" s="80"/>
      <c r="AC19" s="73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2"/>
      <c r="BB19" s="83"/>
      <c r="BE19" s="84"/>
      <c r="BF19" s="85"/>
      <c r="BG19" s="85"/>
      <c r="BH19" s="85"/>
      <c r="BI19" s="85"/>
      <c r="BJ19" s="85"/>
      <c r="BK19" s="86"/>
      <c r="BL19" s="85"/>
      <c r="BM19" s="85"/>
      <c r="BN19" s="85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</row>
    <row r="20" customFormat="false" ht="15" hidden="false" customHeight="false" outlineLevel="0" collapsed="false">
      <c r="B20" s="110" t="s">
        <v>79</v>
      </c>
      <c r="C20" s="111" t="n">
        <v>230288.618348439</v>
      </c>
      <c r="D20" s="113" t="n">
        <v>0</v>
      </c>
      <c r="E20" s="113" t="n">
        <v>0</v>
      </c>
      <c r="F20" s="113" t="n">
        <v>0</v>
      </c>
      <c r="G20" s="113" t="n">
        <v>0</v>
      </c>
      <c r="H20" s="152" t="n">
        <v>0</v>
      </c>
      <c r="I20" s="112" t="n">
        <v>0</v>
      </c>
      <c r="J20" s="113" t="n">
        <v>0</v>
      </c>
      <c r="K20" s="113" t="n">
        <v>0</v>
      </c>
      <c r="L20" s="113" t="n">
        <v>0</v>
      </c>
      <c r="M20" s="123" t="n">
        <v>0</v>
      </c>
      <c r="N20" s="112" t="n">
        <v>0</v>
      </c>
      <c r="O20" s="113" t="n">
        <v>0</v>
      </c>
      <c r="P20" s="113" t="n">
        <v>0</v>
      </c>
      <c r="Q20" s="113" t="n">
        <v>0</v>
      </c>
      <c r="R20" s="123" t="n">
        <v>0</v>
      </c>
      <c r="S20" s="112" t="n">
        <v>0</v>
      </c>
      <c r="T20" s="113" t="n">
        <v>0</v>
      </c>
      <c r="U20" s="113" t="n">
        <v>0</v>
      </c>
      <c r="V20" s="113" t="n">
        <v>0</v>
      </c>
      <c r="W20" s="123" t="n">
        <v>0</v>
      </c>
      <c r="X20" s="117" t="n">
        <v>-84.211</v>
      </c>
      <c r="Y20" s="118" t="n">
        <v>0</v>
      </c>
      <c r="Z20" s="118" t="n">
        <v>-2.654</v>
      </c>
      <c r="AA20" s="119" t="n">
        <v>166.667</v>
      </c>
      <c r="AB20" s="120" t="n">
        <v>58.6175056320401</v>
      </c>
      <c r="AC20" s="112" t="n">
        <v>166.667</v>
      </c>
      <c r="AD20" s="113" t="n">
        <v>802.667</v>
      </c>
      <c r="AE20" s="113" t="n">
        <v>1098.5</v>
      </c>
      <c r="AF20" s="113" t="n">
        <v>-121</v>
      </c>
      <c r="AG20" s="113" t="n">
        <v>39.92</v>
      </c>
      <c r="AH20" s="113" t="n">
        <v>0</v>
      </c>
      <c r="AI20" s="113" t="n">
        <v>37.778</v>
      </c>
      <c r="AJ20" s="113" t="n">
        <v>0</v>
      </c>
      <c r="AK20" s="113" t="n">
        <v>-8.707</v>
      </c>
      <c r="AL20" s="113" t="n">
        <v>-83.333</v>
      </c>
      <c r="AM20" s="113" t="n">
        <v>0</v>
      </c>
      <c r="AN20" s="113" t="n">
        <v>0</v>
      </c>
      <c r="AO20" s="113" t="n">
        <v>0</v>
      </c>
      <c r="AP20" s="113" t="n">
        <v>482.13</v>
      </c>
      <c r="AQ20" s="113" t="n">
        <v>-9.236</v>
      </c>
      <c r="AR20" s="113" t="n">
        <v>126.316</v>
      </c>
      <c r="AS20" s="113" t="n">
        <v>0</v>
      </c>
      <c r="AT20" s="113" t="n">
        <v>202.961</v>
      </c>
      <c r="AU20" s="113" t="n">
        <v>0</v>
      </c>
      <c r="AV20" s="113" t="n">
        <v>41.667</v>
      </c>
      <c r="AW20" s="113" t="n">
        <v>-0.297</v>
      </c>
      <c r="AX20" s="113" t="n">
        <v>133.333</v>
      </c>
      <c r="AY20" s="113" t="n">
        <v>-400</v>
      </c>
      <c r="AZ20" s="113" t="n">
        <v>0</v>
      </c>
      <c r="BA20" s="111" t="n">
        <v>2385.93467785235</v>
      </c>
      <c r="BB20" s="123" t="n">
        <v>0</v>
      </c>
      <c r="BE20" s="84"/>
      <c r="BF20" s="85"/>
      <c r="BG20" s="85"/>
      <c r="BH20" s="85"/>
      <c r="BI20" s="85"/>
      <c r="BJ20" s="85"/>
      <c r="BK20" s="86"/>
      <c r="BL20" s="85"/>
      <c r="BM20" s="85"/>
      <c r="BN20" s="85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</row>
    <row r="21" customFormat="false" ht="15" hidden="false" customHeight="false" outlineLevel="0" collapsed="false">
      <c r="B21" s="71" t="s">
        <v>80</v>
      </c>
      <c r="C21" s="72" t="n">
        <v>-107986.332684913</v>
      </c>
      <c r="D21" s="84" t="n">
        <v>172.44</v>
      </c>
      <c r="E21" s="84" t="n">
        <v>12</v>
      </c>
      <c r="F21" s="84" t="n">
        <v>1.563</v>
      </c>
      <c r="G21" s="84" t="n">
        <v>-1.562</v>
      </c>
      <c r="H21" s="153" t="n">
        <v>184.441</v>
      </c>
      <c r="I21" s="73" t="n">
        <v>0</v>
      </c>
      <c r="J21" s="74" t="n">
        <v>0</v>
      </c>
      <c r="K21" s="74" t="n">
        <v>0</v>
      </c>
      <c r="L21" s="74" t="n">
        <v>0</v>
      </c>
      <c r="M21" s="83" t="n">
        <v>0</v>
      </c>
      <c r="N21" s="73" t="n">
        <v>0</v>
      </c>
      <c r="O21" s="74" t="n">
        <v>0</v>
      </c>
      <c r="P21" s="74" t="n">
        <v>0</v>
      </c>
      <c r="Q21" s="74" t="n">
        <v>0</v>
      </c>
      <c r="R21" s="83" t="n">
        <v>0</v>
      </c>
      <c r="S21" s="73" t="n">
        <v>0</v>
      </c>
      <c r="T21" s="74" t="n">
        <v>39.824</v>
      </c>
      <c r="U21" s="74" t="n">
        <v>0</v>
      </c>
      <c r="V21" s="74" t="n">
        <v>0</v>
      </c>
      <c r="W21" s="83" t="n">
        <v>39.824</v>
      </c>
      <c r="X21" s="77" t="n">
        <v>-99.56</v>
      </c>
      <c r="Y21" s="78" t="n">
        <v>0</v>
      </c>
      <c r="Z21" s="78" t="n">
        <v>-12.105</v>
      </c>
      <c r="AA21" s="79" t="n">
        <v>-298.681</v>
      </c>
      <c r="AB21" s="80" t="n">
        <v>-435.391757196496</v>
      </c>
      <c r="AC21" s="73" t="n">
        <v>-298.681</v>
      </c>
      <c r="AD21" s="74" t="n">
        <v>-316.403</v>
      </c>
      <c r="AE21" s="74" t="n">
        <v>-219.033</v>
      </c>
      <c r="AF21" s="74" t="n">
        <v>-143</v>
      </c>
      <c r="AG21" s="74" t="n">
        <v>-39.824</v>
      </c>
      <c r="AH21" s="74" t="n">
        <v>0</v>
      </c>
      <c r="AI21" s="74" t="n">
        <v>243.274</v>
      </c>
      <c r="AJ21" s="74" t="n">
        <v>0</v>
      </c>
      <c r="AK21" s="74" t="n">
        <v>9.69</v>
      </c>
      <c r="AL21" s="74" t="n">
        <v>0</v>
      </c>
      <c r="AM21" s="74" t="n">
        <v>0</v>
      </c>
      <c r="AN21" s="74" t="n">
        <v>0</v>
      </c>
      <c r="AO21" s="74" t="n">
        <v>0</v>
      </c>
      <c r="AP21" s="74" t="n">
        <v>0</v>
      </c>
      <c r="AQ21" s="74" t="n">
        <v>0</v>
      </c>
      <c r="AR21" s="74" t="n">
        <v>49.78</v>
      </c>
      <c r="AS21" s="74" t="n">
        <v>0</v>
      </c>
      <c r="AT21" s="74" t="n">
        <v>0</v>
      </c>
      <c r="AU21" s="74" t="n">
        <v>0</v>
      </c>
      <c r="AV21" s="74" t="n">
        <v>149.341</v>
      </c>
      <c r="AW21" s="74" t="n">
        <v>-0.47</v>
      </c>
      <c r="AX21" s="74" t="n">
        <v>9.956</v>
      </c>
      <c r="AY21" s="74" t="n">
        <v>-278.769</v>
      </c>
      <c r="AZ21" s="74" t="n">
        <v>0</v>
      </c>
      <c r="BA21" s="72" t="n">
        <v>-518.419208053691</v>
      </c>
      <c r="BB21" s="83" t="n">
        <v>0</v>
      </c>
      <c r="BE21" s="84"/>
      <c r="BF21" s="85"/>
      <c r="BG21" s="85"/>
      <c r="BH21" s="85"/>
      <c r="BI21" s="85"/>
      <c r="BJ21" s="85"/>
      <c r="BK21" s="86"/>
      <c r="BL21" s="85"/>
      <c r="BM21" s="85"/>
      <c r="BN21" s="85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</row>
    <row r="22" customFormat="false" ht="15" hidden="false" customHeight="false" outlineLevel="0" collapsed="false">
      <c r="B22" s="71" t="s">
        <v>81</v>
      </c>
      <c r="C22" s="71" t="n">
        <v>-389072.181782102</v>
      </c>
      <c r="D22" s="84" t="n">
        <v>350.868</v>
      </c>
      <c r="E22" s="84" t="n">
        <v>37</v>
      </c>
      <c r="F22" s="84" t="n">
        <v>0</v>
      </c>
      <c r="G22" s="84" t="n">
        <v>35.339</v>
      </c>
      <c r="H22" s="153" t="n">
        <v>423.207</v>
      </c>
      <c r="I22" s="73" t="n">
        <v>0</v>
      </c>
      <c r="J22" s="74" t="n">
        <v>0</v>
      </c>
      <c r="K22" s="74" t="n">
        <v>0</v>
      </c>
      <c r="L22" s="74" t="n">
        <v>0</v>
      </c>
      <c r="M22" s="83" t="n">
        <v>0</v>
      </c>
      <c r="N22" s="73" t="n">
        <v>0</v>
      </c>
      <c r="O22" s="74" t="n">
        <v>0</v>
      </c>
      <c r="P22" s="74" t="n">
        <v>0</v>
      </c>
      <c r="Q22" s="74" t="n">
        <v>0</v>
      </c>
      <c r="R22" s="83" t="n">
        <v>0</v>
      </c>
      <c r="S22" s="73" t="n">
        <v>0</v>
      </c>
      <c r="T22" s="74" t="n">
        <v>0</v>
      </c>
      <c r="U22" s="74" t="n">
        <v>0</v>
      </c>
      <c r="V22" s="74" t="n">
        <v>0</v>
      </c>
      <c r="W22" s="83" t="n">
        <v>0</v>
      </c>
      <c r="X22" s="77" t="n">
        <v>-99.034</v>
      </c>
      <c r="Y22" s="78" t="n">
        <v>0</v>
      </c>
      <c r="Z22" s="78" t="n">
        <v>-121.968</v>
      </c>
      <c r="AA22" s="79" t="n">
        <v>-297.102</v>
      </c>
      <c r="AB22" s="80" t="n">
        <v>-543.017434292866</v>
      </c>
      <c r="AC22" s="73" t="n">
        <v>-297.102</v>
      </c>
      <c r="AD22" s="74" t="n">
        <v>-411.115</v>
      </c>
      <c r="AE22" s="74" t="n">
        <v>0</v>
      </c>
      <c r="AF22" s="74" t="n">
        <v>-3416</v>
      </c>
      <c r="AG22" s="74" t="n">
        <v>0</v>
      </c>
      <c r="AH22" s="74" t="n">
        <v>0</v>
      </c>
      <c r="AI22" s="74" t="n">
        <v>426.869</v>
      </c>
      <c r="AJ22" s="74" t="n">
        <v>0</v>
      </c>
      <c r="AK22" s="74" t="n">
        <v>-6.665</v>
      </c>
      <c r="AL22" s="74" t="n">
        <v>0</v>
      </c>
      <c r="AM22" s="74" t="n">
        <v>0</v>
      </c>
      <c r="AN22" s="74" t="n">
        <v>0</v>
      </c>
      <c r="AO22" s="74" t="n">
        <v>0</v>
      </c>
      <c r="AP22" s="74" t="n">
        <v>0</v>
      </c>
      <c r="AQ22" s="74" t="n">
        <v>0</v>
      </c>
      <c r="AR22" s="74" t="n">
        <v>99.034</v>
      </c>
      <c r="AS22" s="74" t="n">
        <v>0</v>
      </c>
      <c r="AT22" s="74" t="n">
        <v>0</v>
      </c>
      <c r="AU22" s="74" t="n">
        <v>0</v>
      </c>
      <c r="AV22" s="74" t="n">
        <v>148.551</v>
      </c>
      <c r="AW22" s="74" t="n">
        <v>-0.446</v>
      </c>
      <c r="AX22" s="74" t="n">
        <v>59.42</v>
      </c>
      <c r="AY22" s="74" t="n">
        <v>-376.329</v>
      </c>
      <c r="AZ22" s="74" t="n">
        <v>0</v>
      </c>
      <c r="BA22" s="72" t="n">
        <v>-3442.78345637584</v>
      </c>
      <c r="BB22" s="83" t="n">
        <v>0</v>
      </c>
      <c r="BE22" s="84"/>
      <c r="BF22" s="85"/>
      <c r="BG22" s="85"/>
      <c r="BH22" s="85"/>
      <c r="BI22" s="85"/>
      <c r="BJ22" s="85"/>
      <c r="BK22" s="86"/>
      <c r="BL22" s="85"/>
      <c r="BM22" s="85"/>
      <c r="BN22" s="85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</row>
    <row r="23" customFormat="false" ht="15" hidden="false" customHeight="false" outlineLevel="0" collapsed="false">
      <c r="B23" s="110" t="s">
        <v>82</v>
      </c>
      <c r="C23" s="110" t="n">
        <v>32082.8</v>
      </c>
      <c r="D23" s="113" t="n">
        <v>401.199</v>
      </c>
      <c r="E23" s="113" t="n">
        <v>-392</v>
      </c>
      <c r="F23" s="113" t="n">
        <v>0.012</v>
      </c>
      <c r="G23" s="113" t="n">
        <v>0</v>
      </c>
      <c r="H23" s="152" t="n">
        <v>9.21100000000001</v>
      </c>
      <c r="I23" s="112" t="n">
        <v>0</v>
      </c>
      <c r="J23" s="113" t="n">
        <v>0</v>
      </c>
      <c r="K23" s="113" t="n">
        <v>0</v>
      </c>
      <c r="L23" s="113" t="n">
        <v>0</v>
      </c>
      <c r="M23" s="123" t="n">
        <v>0</v>
      </c>
      <c r="N23" s="112" t="n">
        <v>0</v>
      </c>
      <c r="O23" s="113" t="n">
        <v>0</v>
      </c>
      <c r="P23" s="113" t="n">
        <v>0</v>
      </c>
      <c r="Q23" s="113" t="n">
        <v>0</v>
      </c>
      <c r="R23" s="123" t="n">
        <v>0</v>
      </c>
      <c r="S23" s="112" t="n">
        <v>0</v>
      </c>
      <c r="T23" s="113" t="n">
        <v>0</v>
      </c>
      <c r="U23" s="113" t="n">
        <v>0</v>
      </c>
      <c r="V23" s="113" t="n">
        <v>0</v>
      </c>
      <c r="W23" s="123" t="n">
        <v>0</v>
      </c>
      <c r="X23" s="117" t="n">
        <v>0</v>
      </c>
      <c r="Y23" s="118" t="n">
        <v>0</v>
      </c>
      <c r="Z23" s="118" t="n">
        <v>2.775</v>
      </c>
      <c r="AA23" s="119" t="n">
        <v>-197.026</v>
      </c>
      <c r="AB23" s="120" t="n">
        <v>-194.251</v>
      </c>
      <c r="AC23" s="112" t="n">
        <v>-197.026</v>
      </c>
      <c r="AD23" s="113" t="n">
        <v>-438.755</v>
      </c>
      <c r="AE23" s="113" t="n">
        <v>0</v>
      </c>
      <c r="AF23" s="113" t="n">
        <v>425</v>
      </c>
      <c r="AG23" s="113" t="n">
        <v>0</v>
      </c>
      <c r="AH23" s="113" t="n">
        <v>0</v>
      </c>
      <c r="AI23" s="113" t="n">
        <v>317.358</v>
      </c>
      <c r="AJ23" s="113" t="n">
        <v>0</v>
      </c>
      <c r="AK23" s="113" t="n">
        <v>2.72</v>
      </c>
      <c r="AL23" s="113" t="n">
        <v>0</v>
      </c>
      <c r="AM23" s="113" t="n">
        <v>0</v>
      </c>
      <c r="AN23" s="113" t="n">
        <v>0</v>
      </c>
      <c r="AO23" s="113" t="n">
        <v>0</v>
      </c>
      <c r="AP23" s="113" t="n">
        <v>0</v>
      </c>
      <c r="AQ23" s="113" t="n">
        <v>0</v>
      </c>
      <c r="AR23" s="113" t="n">
        <v>0</v>
      </c>
      <c r="AS23" s="113" t="n">
        <v>0</v>
      </c>
      <c r="AT23" s="113" t="n">
        <v>0</v>
      </c>
      <c r="AU23" s="113" t="n">
        <v>0</v>
      </c>
      <c r="AV23" s="113" t="n">
        <v>147.769</v>
      </c>
      <c r="AW23" s="113" t="n">
        <v>-0.468</v>
      </c>
      <c r="AX23" s="113" t="n">
        <v>0</v>
      </c>
      <c r="AY23" s="113" t="n">
        <v>49.256</v>
      </c>
      <c r="AZ23" s="113" t="n">
        <v>0</v>
      </c>
      <c r="BA23" s="111" t="n">
        <v>502.88</v>
      </c>
      <c r="BB23" s="123" t="n">
        <v>0</v>
      </c>
      <c r="BE23" s="84"/>
      <c r="BF23" s="85"/>
      <c r="BG23" s="85"/>
      <c r="BH23" s="85"/>
      <c r="BI23" s="85"/>
      <c r="BJ23" s="85"/>
      <c r="BK23" s="86"/>
      <c r="BL23" s="85"/>
      <c r="BM23" s="85"/>
      <c r="BN23" s="85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</row>
    <row r="24" customFormat="false" ht="15" hidden="false" customHeight="false" outlineLevel="0" collapsed="false">
      <c r="B24" s="71" t="s">
        <v>83</v>
      </c>
      <c r="C24" s="71" t="n">
        <v>-5029.34105960265</v>
      </c>
      <c r="D24" s="84" t="n">
        <v>337.761</v>
      </c>
      <c r="E24" s="84" t="n">
        <v>-324</v>
      </c>
      <c r="F24" s="84" t="n">
        <v>0.102</v>
      </c>
      <c r="G24" s="84" t="n">
        <v>0</v>
      </c>
      <c r="H24" s="153" t="n">
        <v>13.863</v>
      </c>
      <c r="I24" s="73" t="n">
        <v>0</v>
      </c>
      <c r="J24" s="74" t="n">
        <v>0</v>
      </c>
      <c r="K24" s="74" t="n">
        <v>0</v>
      </c>
      <c r="L24" s="74" t="n">
        <v>0</v>
      </c>
      <c r="M24" s="83" t="n">
        <v>0</v>
      </c>
      <c r="N24" s="73" t="n">
        <v>0</v>
      </c>
      <c r="O24" s="74" t="n">
        <v>0</v>
      </c>
      <c r="P24" s="74" t="n">
        <v>0</v>
      </c>
      <c r="Q24" s="74" t="n">
        <v>0</v>
      </c>
      <c r="R24" s="83" t="n">
        <v>0</v>
      </c>
      <c r="S24" s="73" t="n">
        <v>0</v>
      </c>
      <c r="T24" s="74" t="n">
        <v>0</v>
      </c>
      <c r="U24" s="74" t="n">
        <v>0</v>
      </c>
      <c r="V24" s="74" t="n">
        <v>0</v>
      </c>
      <c r="W24" s="83" t="n">
        <v>0</v>
      </c>
      <c r="X24" s="77" t="n">
        <v>0</v>
      </c>
      <c r="Y24" s="78" t="n">
        <v>0</v>
      </c>
      <c r="Z24" s="78" t="n">
        <v>-32.329</v>
      </c>
      <c r="AA24" s="79" t="n">
        <v>-195.931</v>
      </c>
      <c r="AB24" s="80" t="n">
        <v>-228.26</v>
      </c>
      <c r="AC24" s="73" t="n">
        <v>-195.931</v>
      </c>
      <c r="AD24" s="74" t="n">
        <v>-525.682</v>
      </c>
      <c r="AE24" s="74" t="n">
        <v>0</v>
      </c>
      <c r="AF24" s="74" t="n">
        <v>647</v>
      </c>
      <c r="AG24" s="74" t="n">
        <v>0</v>
      </c>
      <c r="AH24" s="74" t="n">
        <v>0</v>
      </c>
      <c r="AI24" s="74" t="n">
        <v>0</v>
      </c>
      <c r="AJ24" s="74" t="n">
        <v>0</v>
      </c>
      <c r="AK24" s="74" t="n">
        <v>-73.807</v>
      </c>
      <c r="AL24" s="74" t="n">
        <v>0</v>
      </c>
      <c r="AM24" s="74" t="n">
        <v>0</v>
      </c>
      <c r="AN24" s="74" t="n">
        <v>0</v>
      </c>
      <c r="AO24" s="74" t="n">
        <v>0</v>
      </c>
      <c r="AP24" s="74" t="n">
        <v>0</v>
      </c>
      <c r="AQ24" s="74" t="n">
        <v>0</v>
      </c>
      <c r="AR24" s="74" t="n">
        <v>0</v>
      </c>
      <c r="AS24" s="74" t="n">
        <v>0</v>
      </c>
      <c r="AT24" s="74" t="n">
        <v>0</v>
      </c>
      <c r="AU24" s="74" t="n">
        <v>0</v>
      </c>
      <c r="AV24" s="74" t="n">
        <v>146.949</v>
      </c>
      <c r="AW24" s="74" t="n">
        <v>-83.839</v>
      </c>
      <c r="AX24" s="74" t="n">
        <v>0</v>
      </c>
      <c r="AY24" s="74" t="n">
        <v>48.983</v>
      </c>
      <c r="AZ24" s="74" t="n">
        <v>0</v>
      </c>
      <c r="BA24" s="72" t="n">
        <v>159.604</v>
      </c>
      <c r="BB24" s="83" t="n">
        <v>0</v>
      </c>
      <c r="BE24" s="84"/>
      <c r="BF24" s="85"/>
      <c r="BG24" s="85"/>
      <c r="BH24" s="85"/>
      <c r="BI24" s="85"/>
      <c r="BJ24" s="85"/>
      <c r="BK24" s="86"/>
      <c r="BL24" s="85"/>
      <c r="BM24" s="85"/>
      <c r="BN24" s="85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</row>
    <row r="25" customFormat="false" ht="15" hidden="false" customHeight="false" outlineLevel="0" collapsed="false">
      <c r="B25" s="71" t="s">
        <v>84</v>
      </c>
      <c r="C25" s="71" t="n">
        <v>-23805.4258278146</v>
      </c>
      <c r="D25" s="84" t="n">
        <v>314.679</v>
      </c>
      <c r="E25" s="84" t="n">
        <v>-315</v>
      </c>
      <c r="F25" s="84" t="n">
        <v>0.388</v>
      </c>
      <c r="G25" s="84" t="n">
        <v>0</v>
      </c>
      <c r="H25" s="153" t="n">
        <v>0.0669999999999736</v>
      </c>
      <c r="I25" s="73" t="n">
        <v>0</v>
      </c>
      <c r="J25" s="74" t="n">
        <v>0</v>
      </c>
      <c r="K25" s="74" t="n">
        <v>0</v>
      </c>
      <c r="L25" s="74" t="n">
        <v>0</v>
      </c>
      <c r="M25" s="83" t="n">
        <v>0</v>
      </c>
      <c r="N25" s="73" t="n">
        <v>0</v>
      </c>
      <c r="O25" s="74" t="n">
        <v>0</v>
      </c>
      <c r="P25" s="74" t="n">
        <v>0</v>
      </c>
      <c r="Q25" s="74" t="n">
        <v>0</v>
      </c>
      <c r="R25" s="83" t="n">
        <v>0</v>
      </c>
      <c r="S25" s="73" t="n">
        <v>0</v>
      </c>
      <c r="T25" s="74" t="n">
        <v>0</v>
      </c>
      <c r="U25" s="74" t="n">
        <v>0</v>
      </c>
      <c r="V25" s="74" t="n">
        <v>0</v>
      </c>
      <c r="W25" s="83" t="n">
        <v>0</v>
      </c>
      <c r="X25" s="77" t="n">
        <v>0</v>
      </c>
      <c r="Y25" s="78" t="n">
        <v>0</v>
      </c>
      <c r="Z25" s="78" t="n">
        <v>0</v>
      </c>
      <c r="AA25" s="79" t="n">
        <v>-194.823</v>
      </c>
      <c r="AB25" s="80" t="n">
        <v>-194.823</v>
      </c>
      <c r="AC25" s="73" t="n">
        <v>-194.823</v>
      </c>
      <c r="AD25" s="74" t="n">
        <v>-521.143</v>
      </c>
      <c r="AE25" s="74" t="n">
        <v>0</v>
      </c>
      <c r="AF25" s="74" t="n">
        <v>283</v>
      </c>
      <c r="AG25" s="74" t="n">
        <v>0</v>
      </c>
      <c r="AH25" s="74" t="n">
        <v>0</v>
      </c>
      <c r="AI25" s="74" t="n">
        <v>0</v>
      </c>
      <c r="AJ25" s="74" t="n">
        <v>0</v>
      </c>
      <c r="AK25" s="74" t="n">
        <v>0</v>
      </c>
      <c r="AL25" s="74" t="n">
        <v>0</v>
      </c>
      <c r="AM25" s="74" t="n">
        <v>0</v>
      </c>
      <c r="AN25" s="74" t="n">
        <v>0</v>
      </c>
      <c r="AO25" s="74" t="n">
        <v>0</v>
      </c>
      <c r="AP25" s="74" t="n">
        <v>0</v>
      </c>
      <c r="AQ25" s="74" t="n">
        <v>0</v>
      </c>
      <c r="AR25" s="74" t="n">
        <v>0</v>
      </c>
      <c r="AS25" s="74" t="n">
        <v>0</v>
      </c>
      <c r="AT25" s="74" t="n">
        <v>0</v>
      </c>
      <c r="AU25" s="74" t="n">
        <v>0</v>
      </c>
      <c r="AV25" s="74" t="n">
        <v>146.117</v>
      </c>
      <c r="AW25" s="74" t="n">
        <v>0</v>
      </c>
      <c r="AX25" s="74" t="n">
        <v>0</v>
      </c>
      <c r="AY25" s="74" t="n">
        <v>48.706</v>
      </c>
      <c r="AZ25" s="74" t="n">
        <v>0</v>
      </c>
      <c r="BA25" s="72" t="n">
        <v>-43.32</v>
      </c>
      <c r="BB25" s="83" t="n">
        <v>0</v>
      </c>
      <c r="BE25" s="84"/>
      <c r="BF25" s="85"/>
      <c r="BG25" s="85"/>
      <c r="BH25" s="85"/>
      <c r="BI25" s="85"/>
      <c r="BJ25" s="85"/>
      <c r="BK25" s="86"/>
      <c r="BL25" s="85"/>
      <c r="BM25" s="85"/>
      <c r="BN25" s="85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</row>
    <row r="26" customFormat="false" ht="15" hidden="false" customHeight="false" outlineLevel="0" collapsed="false">
      <c r="B26" s="110" t="s">
        <v>85</v>
      </c>
      <c r="C26" s="110" t="n">
        <v>-17308.7966887417</v>
      </c>
      <c r="D26" s="113" t="n">
        <v>264.14</v>
      </c>
      <c r="E26" s="113" t="n">
        <v>-271</v>
      </c>
      <c r="F26" s="113" t="n">
        <v>0.854</v>
      </c>
      <c r="G26" s="113" t="n">
        <v>0</v>
      </c>
      <c r="H26" s="152" t="n">
        <v>-6.00600000000001</v>
      </c>
      <c r="I26" s="112" t="n">
        <v>0</v>
      </c>
      <c r="J26" s="113" t="n">
        <v>0</v>
      </c>
      <c r="K26" s="113" t="n">
        <v>0</v>
      </c>
      <c r="L26" s="113" t="n">
        <v>0</v>
      </c>
      <c r="M26" s="123" t="n">
        <v>0</v>
      </c>
      <c r="N26" s="112" t="n">
        <v>0</v>
      </c>
      <c r="O26" s="113" t="n">
        <v>0</v>
      </c>
      <c r="P26" s="113" t="n">
        <v>0</v>
      </c>
      <c r="Q26" s="113" t="n">
        <v>0</v>
      </c>
      <c r="R26" s="123" t="n">
        <v>0</v>
      </c>
      <c r="S26" s="112" t="n">
        <v>0</v>
      </c>
      <c r="T26" s="113" t="n">
        <v>0</v>
      </c>
      <c r="U26" s="113" t="n">
        <v>0</v>
      </c>
      <c r="V26" s="113" t="n">
        <v>0</v>
      </c>
      <c r="W26" s="123" t="n">
        <v>0</v>
      </c>
      <c r="X26" s="117" t="n">
        <v>0</v>
      </c>
      <c r="Y26" s="118" t="n">
        <v>0</v>
      </c>
      <c r="Z26" s="118" t="n">
        <v>0</v>
      </c>
      <c r="AA26" s="119" t="n">
        <v>-193.743</v>
      </c>
      <c r="AB26" s="120" t="n">
        <v>-193.743</v>
      </c>
      <c r="AC26" s="112" t="n">
        <v>-193.743</v>
      </c>
      <c r="AD26" s="113" t="n">
        <v>-332.134</v>
      </c>
      <c r="AE26" s="113" t="n">
        <v>0</v>
      </c>
      <c r="AF26" s="113" t="n">
        <v>167</v>
      </c>
      <c r="AG26" s="113" t="n">
        <v>0</v>
      </c>
      <c r="AH26" s="113" t="n">
        <v>0</v>
      </c>
      <c r="AI26" s="113" t="n">
        <v>-0.00100000000000477</v>
      </c>
      <c r="AJ26" s="113" t="n">
        <v>0</v>
      </c>
      <c r="AK26" s="113" t="n">
        <v>0</v>
      </c>
      <c r="AL26" s="113" t="n">
        <v>0</v>
      </c>
      <c r="AM26" s="113" t="n">
        <v>0</v>
      </c>
      <c r="AN26" s="113" t="n">
        <v>0</v>
      </c>
      <c r="AO26" s="113" t="n">
        <v>0</v>
      </c>
      <c r="AP26" s="113" t="n">
        <v>0</v>
      </c>
      <c r="AQ26" s="113" t="n">
        <v>0</v>
      </c>
      <c r="AR26" s="113" t="n">
        <v>0</v>
      </c>
      <c r="AS26" s="113" t="n">
        <v>0</v>
      </c>
      <c r="AT26" s="113" t="n">
        <v>0</v>
      </c>
      <c r="AU26" s="113" t="n">
        <v>0</v>
      </c>
      <c r="AV26" s="113" t="n">
        <v>145.308</v>
      </c>
      <c r="AW26" s="113" t="n">
        <v>0</v>
      </c>
      <c r="AX26" s="113" t="n">
        <v>0</v>
      </c>
      <c r="AY26" s="113" t="n">
        <v>48.436</v>
      </c>
      <c r="AZ26" s="113" t="n">
        <v>0</v>
      </c>
      <c r="BA26" s="111" t="n">
        <v>28.609</v>
      </c>
      <c r="BB26" s="123" t="n">
        <v>0</v>
      </c>
      <c r="BE26" s="84"/>
      <c r="BF26" s="85"/>
      <c r="BG26" s="85"/>
      <c r="BH26" s="85"/>
      <c r="BI26" s="85"/>
      <c r="BJ26" s="85"/>
      <c r="BK26" s="86"/>
      <c r="BL26" s="85"/>
      <c r="BM26" s="85"/>
      <c r="BN26" s="85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</row>
    <row r="27" customFormat="false" ht="15" hidden="false" customHeight="false" outlineLevel="0" collapsed="false">
      <c r="B27" s="71" t="s">
        <v>86</v>
      </c>
      <c r="C27" s="71" t="n">
        <v>-3818.52781456954</v>
      </c>
      <c r="D27" s="84" t="n">
        <v>153.85</v>
      </c>
      <c r="E27" s="84" t="n">
        <v>-164</v>
      </c>
      <c r="F27" s="84" t="n">
        <v>1.65</v>
      </c>
      <c r="G27" s="84" t="n">
        <v>0</v>
      </c>
      <c r="H27" s="153" t="n">
        <v>-8.50000000000001</v>
      </c>
      <c r="I27" s="73" t="n">
        <v>0</v>
      </c>
      <c r="J27" s="74" t="n">
        <v>0</v>
      </c>
      <c r="K27" s="74" t="n">
        <v>0</v>
      </c>
      <c r="L27" s="74" t="n">
        <v>0</v>
      </c>
      <c r="M27" s="83" t="n">
        <v>0</v>
      </c>
      <c r="N27" s="73" t="n">
        <v>0</v>
      </c>
      <c r="O27" s="74" t="n">
        <v>0</v>
      </c>
      <c r="P27" s="74" t="n">
        <v>0</v>
      </c>
      <c r="Q27" s="74" t="n">
        <v>0</v>
      </c>
      <c r="R27" s="83" t="n">
        <v>0</v>
      </c>
      <c r="S27" s="73" t="n">
        <v>0</v>
      </c>
      <c r="T27" s="74" t="n">
        <v>0</v>
      </c>
      <c r="U27" s="74" t="n">
        <v>0</v>
      </c>
      <c r="V27" s="74" t="n">
        <v>0</v>
      </c>
      <c r="W27" s="83" t="n">
        <v>0</v>
      </c>
      <c r="X27" s="77" t="n">
        <v>0</v>
      </c>
      <c r="Y27" s="78" t="n">
        <v>0</v>
      </c>
      <c r="Z27" s="78" t="n">
        <v>0</v>
      </c>
      <c r="AA27" s="79" t="n">
        <v>-192.632</v>
      </c>
      <c r="AB27" s="80" t="n">
        <v>-192.632</v>
      </c>
      <c r="AC27" s="73" t="n">
        <v>-192.632</v>
      </c>
      <c r="AD27" s="74" t="n">
        <v>23.073</v>
      </c>
      <c r="AE27" s="74" t="n">
        <v>0</v>
      </c>
      <c r="AF27" s="74" t="n">
        <v>-50</v>
      </c>
      <c r="AG27" s="74" t="n">
        <v>0</v>
      </c>
      <c r="AH27" s="74" t="n">
        <v>0</v>
      </c>
      <c r="AI27" s="74" t="n">
        <v>0</v>
      </c>
      <c r="AJ27" s="74" t="n">
        <v>0</v>
      </c>
      <c r="AK27" s="74" t="n">
        <v>0</v>
      </c>
      <c r="AL27" s="74" t="n">
        <v>0</v>
      </c>
      <c r="AM27" s="74" t="n">
        <v>0</v>
      </c>
      <c r="AN27" s="74" t="n">
        <v>0</v>
      </c>
      <c r="AO27" s="74" t="n">
        <v>0</v>
      </c>
      <c r="AP27" s="74" t="n">
        <v>0</v>
      </c>
      <c r="AQ27" s="74" t="n">
        <v>0</v>
      </c>
      <c r="AR27" s="74" t="n">
        <v>0</v>
      </c>
      <c r="AS27" s="74" t="n">
        <v>0</v>
      </c>
      <c r="AT27" s="74" t="n">
        <v>0</v>
      </c>
      <c r="AU27" s="74" t="n">
        <v>0</v>
      </c>
      <c r="AV27" s="74" t="n">
        <v>144.474</v>
      </c>
      <c r="AW27" s="74" t="n">
        <v>0</v>
      </c>
      <c r="AX27" s="74" t="n">
        <v>0</v>
      </c>
      <c r="AY27" s="74" t="n">
        <v>48.158</v>
      </c>
      <c r="AZ27" s="74" t="n">
        <v>0</v>
      </c>
      <c r="BA27" s="72" t="n">
        <v>165.705</v>
      </c>
      <c r="BB27" s="83" t="n">
        <v>0</v>
      </c>
      <c r="BE27" s="84"/>
      <c r="BF27" s="85"/>
      <c r="BG27" s="85"/>
      <c r="BH27" s="85"/>
      <c r="BI27" s="85"/>
      <c r="BJ27" s="85"/>
      <c r="BK27" s="86"/>
      <c r="BL27" s="85"/>
      <c r="BM27" s="85"/>
      <c r="BN27" s="85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</row>
    <row r="28" customFormat="false" ht="15" hidden="false" customHeight="false" outlineLevel="0" collapsed="false">
      <c r="B28" s="71" t="s">
        <v>87</v>
      </c>
      <c r="C28" s="71" t="n">
        <v>181737.342384106</v>
      </c>
      <c r="D28" s="84" t="n">
        <v>235.808</v>
      </c>
      <c r="E28" s="84" t="n">
        <v>-161</v>
      </c>
      <c r="F28" s="84" t="n">
        <v>2.759</v>
      </c>
      <c r="G28" s="84" t="n">
        <v>0</v>
      </c>
      <c r="H28" s="153" t="n">
        <v>77.567</v>
      </c>
      <c r="I28" s="73" t="n">
        <v>33.521</v>
      </c>
      <c r="J28" s="74" t="n">
        <v>0</v>
      </c>
      <c r="K28" s="74" t="n">
        <v>0</v>
      </c>
      <c r="L28" s="74" t="n">
        <v>0</v>
      </c>
      <c r="M28" s="83" t="n">
        <v>33.521</v>
      </c>
      <c r="N28" s="73" t="n">
        <v>0</v>
      </c>
      <c r="O28" s="74" t="n">
        <v>0</v>
      </c>
      <c r="P28" s="74" t="n">
        <v>0</v>
      </c>
      <c r="Q28" s="74" t="n">
        <v>0</v>
      </c>
      <c r="R28" s="83" t="n">
        <v>0</v>
      </c>
      <c r="S28" s="73" t="n">
        <v>0</v>
      </c>
      <c r="T28" s="74" t="n">
        <v>0</v>
      </c>
      <c r="U28" s="74" t="n">
        <v>0</v>
      </c>
      <c r="V28" s="74" t="n">
        <v>0</v>
      </c>
      <c r="W28" s="83" t="n">
        <v>0</v>
      </c>
      <c r="X28" s="77" t="n">
        <v>0</v>
      </c>
      <c r="Y28" s="78" t="n">
        <v>0</v>
      </c>
      <c r="Z28" s="78" t="n">
        <v>0</v>
      </c>
      <c r="AA28" s="79" t="n">
        <v>-191.55</v>
      </c>
      <c r="AB28" s="80" t="n">
        <v>-191.55</v>
      </c>
      <c r="AC28" s="73" t="n">
        <v>-191.55</v>
      </c>
      <c r="AD28" s="74" t="n">
        <v>25.239</v>
      </c>
      <c r="AE28" s="74" t="n">
        <v>0</v>
      </c>
      <c r="AF28" s="74" t="n">
        <v>1645</v>
      </c>
      <c r="AG28" s="74" t="n">
        <v>0</v>
      </c>
      <c r="AH28" s="74" t="n">
        <v>0</v>
      </c>
      <c r="AI28" s="74" t="n">
        <v>0</v>
      </c>
      <c r="AJ28" s="74" t="n">
        <v>0</v>
      </c>
      <c r="AK28" s="74" t="n">
        <v>0</v>
      </c>
      <c r="AL28" s="74" t="n">
        <v>0</v>
      </c>
      <c r="AM28" s="74" t="n">
        <v>0</v>
      </c>
      <c r="AN28" s="74" t="n">
        <v>0</v>
      </c>
      <c r="AO28" s="74" t="n">
        <v>0</v>
      </c>
      <c r="AP28" s="74" t="n">
        <v>0</v>
      </c>
      <c r="AQ28" s="74" t="n">
        <v>0</v>
      </c>
      <c r="AR28" s="74" t="n">
        <v>0</v>
      </c>
      <c r="AS28" s="74" t="n">
        <v>0</v>
      </c>
      <c r="AT28" s="74" t="n">
        <v>0</v>
      </c>
      <c r="AU28" s="74" t="n">
        <v>0</v>
      </c>
      <c r="AV28" s="74" t="n">
        <v>143.662</v>
      </c>
      <c r="AW28" s="74" t="n">
        <v>0</v>
      </c>
      <c r="AX28" s="74" t="n">
        <v>0</v>
      </c>
      <c r="AY28" s="74" t="n">
        <v>47.887</v>
      </c>
      <c r="AZ28" s="74" t="n">
        <v>0</v>
      </c>
      <c r="BA28" s="72" t="n">
        <v>1861.788</v>
      </c>
      <c r="BB28" s="83" t="n">
        <v>0</v>
      </c>
      <c r="BE28" s="84"/>
      <c r="BF28" s="85"/>
      <c r="BG28" s="85"/>
      <c r="BH28" s="85"/>
      <c r="BI28" s="85"/>
      <c r="BJ28" s="85"/>
      <c r="BK28" s="86"/>
      <c r="BL28" s="85"/>
      <c r="BM28" s="85"/>
      <c r="BN28" s="85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</row>
    <row r="29" customFormat="false" ht="15" hidden="false" customHeight="false" outlineLevel="0" collapsed="false">
      <c r="B29" s="110" t="s">
        <v>88</v>
      </c>
      <c r="C29" s="110" t="n">
        <v>-902.899337748345</v>
      </c>
      <c r="D29" s="113" t="n">
        <v>-18.234</v>
      </c>
      <c r="E29" s="113" t="n">
        <v>0</v>
      </c>
      <c r="F29" s="113" t="n">
        <v>0</v>
      </c>
      <c r="G29" s="113" t="n">
        <v>0</v>
      </c>
      <c r="H29" s="152" t="n">
        <v>-18.234</v>
      </c>
      <c r="I29" s="112" t="n">
        <v>0</v>
      </c>
      <c r="J29" s="113" t="n">
        <v>0</v>
      </c>
      <c r="K29" s="113" t="n">
        <v>0</v>
      </c>
      <c r="L29" s="113" t="n">
        <v>0</v>
      </c>
      <c r="M29" s="123" t="n">
        <v>0</v>
      </c>
      <c r="N29" s="112" t="n">
        <v>0</v>
      </c>
      <c r="O29" s="113" t="n">
        <v>0</v>
      </c>
      <c r="P29" s="113" t="n">
        <v>0</v>
      </c>
      <c r="Q29" s="113" t="n">
        <v>0</v>
      </c>
      <c r="R29" s="123" t="n">
        <v>0</v>
      </c>
      <c r="S29" s="112" t="n">
        <v>0</v>
      </c>
      <c r="T29" s="113" t="n">
        <v>0</v>
      </c>
      <c r="U29" s="113" t="n">
        <v>0</v>
      </c>
      <c r="V29" s="113" t="n">
        <v>0</v>
      </c>
      <c r="W29" s="123" t="n">
        <v>0</v>
      </c>
      <c r="X29" s="117" t="n">
        <v>0</v>
      </c>
      <c r="Y29" s="118" t="n">
        <v>0</v>
      </c>
      <c r="Z29" s="118" t="n">
        <v>0</v>
      </c>
      <c r="AA29" s="119" t="n">
        <v>0</v>
      </c>
      <c r="AB29" s="120" t="n">
        <v>0</v>
      </c>
      <c r="AC29" s="112" t="n">
        <v>0</v>
      </c>
      <c r="AD29" s="113" t="n">
        <v>15.122</v>
      </c>
      <c r="AE29" s="113" t="n">
        <v>0</v>
      </c>
      <c r="AF29" s="113" t="n">
        <v>0</v>
      </c>
      <c r="AG29" s="113" t="n">
        <v>0</v>
      </c>
      <c r="AH29" s="113" t="n">
        <v>0</v>
      </c>
      <c r="AI29" s="113" t="n">
        <v>0</v>
      </c>
      <c r="AJ29" s="113" t="n">
        <v>0</v>
      </c>
      <c r="AK29" s="113" t="n">
        <v>0</v>
      </c>
      <c r="AL29" s="113" t="n">
        <v>0</v>
      </c>
      <c r="AM29" s="113" t="n">
        <v>0</v>
      </c>
      <c r="AN29" s="113" t="n">
        <v>0</v>
      </c>
      <c r="AO29" s="113" t="n">
        <v>0</v>
      </c>
      <c r="AP29" s="113" t="n">
        <v>0</v>
      </c>
      <c r="AQ29" s="113" t="n">
        <v>0</v>
      </c>
      <c r="AR29" s="113" t="n">
        <v>0</v>
      </c>
      <c r="AS29" s="113" t="n">
        <v>0</v>
      </c>
      <c r="AT29" s="113" t="n">
        <v>0</v>
      </c>
      <c r="AU29" s="113" t="n">
        <v>0</v>
      </c>
      <c r="AV29" s="113" t="n">
        <v>0</v>
      </c>
      <c r="AW29" s="113" t="n">
        <v>0</v>
      </c>
      <c r="AX29" s="113" t="n">
        <v>0</v>
      </c>
      <c r="AY29" s="113" t="n">
        <v>0</v>
      </c>
      <c r="AZ29" s="113" t="n">
        <v>0</v>
      </c>
      <c r="BA29" s="111" t="n">
        <v>15.122</v>
      </c>
      <c r="BB29" s="123" t="n">
        <v>0</v>
      </c>
      <c r="BE29" s="84"/>
      <c r="BF29" s="85"/>
      <c r="BG29" s="85"/>
      <c r="BH29" s="85"/>
      <c r="BI29" s="85"/>
      <c r="BJ29" s="85"/>
      <c r="BK29" s="86"/>
      <c r="BL29" s="85"/>
      <c r="BM29" s="85"/>
      <c r="BN29" s="85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</row>
    <row r="30" customFormat="false" ht="15" hidden="false" customHeight="false" outlineLevel="0" collapsed="false">
      <c r="B30" s="71" t="s">
        <v>89</v>
      </c>
      <c r="C30" s="71" t="n">
        <v>-1243.44370860927</v>
      </c>
      <c r="D30" s="84" t="n">
        <v>-9.388</v>
      </c>
      <c r="E30" s="84" t="n">
        <v>0</v>
      </c>
      <c r="F30" s="84" t="n">
        <v>0</v>
      </c>
      <c r="G30" s="84" t="n">
        <v>0</v>
      </c>
      <c r="H30" s="153" t="n">
        <v>-9.388</v>
      </c>
      <c r="I30" s="73" t="n">
        <v>0</v>
      </c>
      <c r="J30" s="74" t="n">
        <v>0</v>
      </c>
      <c r="K30" s="74" t="n">
        <v>0</v>
      </c>
      <c r="L30" s="74" t="n">
        <v>0</v>
      </c>
      <c r="M30" s="83" t="n">
        <v>0</v>
      </c>
      <c r="N30" s="73" t="n">
        <v>0</v>
      </c>
      <c r="O30" s="74" t="n">
        <v>0</v>
      </c>
      <c r="P30" s="74" t="n">
        <v>0</v>
      </c>
      <c r="Q30" s="74" t="n">
        <v>0</v>
      </c>
      <c r="R30" s="83" t="n">
        <v>0</v>
      </c>
      <c r="S30" s="73" t="n">
        <v>0</v>
      </c>
      <c r="T30" s="74" t="n">
        <v>0</v>
      </c>
      <c r="U30" s="74" t="n">
        <v>0</v>
      </c>
      <c r="V30" s="74" t="n">
        <v>0</v>
      </c>
      <c r="W30" s="83" t="n">
        <v>0</v>
      </c>
      <c r="X30" s="77" t="n">
        <v>0</v>
      </c>
      <c r="Y30" s="78" t="n">
        <v>0</v>
      </c>
      <c r="Z30" s="78" t="n">
        <v>0</v>
      </c>
      <c r="AA30" s="79" t="n">
        <v>0</v>
      </c>
      <c r="AB30" s="80" t="n">
        <v>0</v>
      </c>
      <c r="AC30" s="73" t="n">
        <v>0</v>
      </c>
      <c r="AD30" s="74" t="n">
        <v>0</v>
      </c>
      <c r="AE30" s="74" t="n">
        <v>0</v>
      </c>
      <c r="AF30" s="74" t="n">
        <v>0</v>
      </c>
      <c r="AG30" s="74" t="n">
        <v>0</v>
      </c>
      <c r="AH30" s="74" t="n">
        <v>0</v>
      </c>
      <c r="AI30" s="74" t="n">
        <v>0</v>
      </c>
      <c r="AJ30" s="74" t="n">
        <v>0</v>
      </c>
      <c r="AK30" s="74" t="n">
        <v>0</v>
      </c>
      <c r="AL30" s="74" t="n">
        <v>0</v>
      </c>
      <c r="AM30" s="74" t="n">
        <v>0</v>
      </c>
      <c r="AN30" s="74" t="n">
        <v>0</v>
      </c>
      <c r="AO30" s="74" t="n">
        <v>0</v>
      </c>
      <c r="AP30" s="74" t="n">
        <v>0</v>
      </c>
      <c r="AQ30" s="74" t="n">
        <v>0</v>
      </c>
      <c r="AR30" s="74" t="n">
        <v>0</v>
      </c>
      <c r="AS30" s="74" t="n">
        <v>0</v>
      </c>
      <c r="AT30" s="74" t="n">
        <v>0</v>
      </c>
      <c r="AU30" s="74" t="n">
        <v>0</v>
      </c>
      <c r="AV30" s="74" t="n">
        <v>0</v>
      </c>
      <c r="AW30" s="74" t="n">
        <v>0</v>
      </c>
      <c r="AX30" s="74" t="n">
        <v>0</v>
      </c>
      <c r="AY30" s="74" t="n">
        <v>0</v>
      </c>
      <c r="AZ30" s="74" t="n">
        <v>0</v>
      </c>
      <c r="BA30" s="72" t="n">
        <v>0</v>
      </c>
      <c r="BB30" s="83" t="n">
        <v>0</v>
      </c>
      <c r="BE30" s="84"/>
      <c r="BF30" s="85"/>
      <c r="BG30" s="85"/>
      <c r="BH30" s="85"/>
      <c r="BI30" s="85"/>
      <c r="BJ30" s="85"/>
      <c r="BK30" s="86"/>
      <c r="BL30" s="85"/>
      <c r="BM30" s="85"/>
      <c r="BN30" s="85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</row>
    <row r="31" customFormat="false" ht="15" hidden="false" customHeight="false" outlineLevel="0" collapsed="false">
      <c r="B31" s="71" t="s">
        <v>90</v>
      </c>
      <c r="C31" s="71" t="n">
        <v>0</v>
      </c>
      <c r="D31" s="84" t="n">
        <v>0</v>
      </c>
      <c r="E31" s="84" t="n">
        <v>0</v>
      </c>
      <c r="F31" s="84" t="n">
        <v>0</v>
      </c>
      <c r="G31" s="84" t="n">
        <v>0</v>
      </c>
      <c r="H31" s="153" t="n">
        <v>0</v>
      </c>
      <c r="I31" s="73" t="n">
        <v>0</v>
      </c>
      <c r="J31" s="74" t="n">
        <v>0</v>
      </c>
      <c r="K31" s="74" t="n">
        <v>0</v>
      </c>
      <c r="L31" s="74" t="n">
        <v>0</v>
      </c>
      <c r="M31" s="83" t="n">
        <v>0</v>
      </c>
      <c r="N31" s="73" t="n">
        <v>0</v>
      </c>
      <c r="O31" s="74" t="n">
        <v>0</v>
      </c>
      <c r="P31" s="74" t="n">
        <v>0</v>
      </c>
      <c r="Q31" s="74" t="n">
        <v>0</v>
      </c>
      <c r="R31" s="83" t="n">
        <v>0</v>
      </c>
      <c r="S31" s="73" t="n">
        <v>0</v>
      </c>
      <c r="T31" s="74" t="n">
        <v>0</v>
      </c>
      <c r="U31" s="74" t="n">
        <v>0</v>
      </c>
      <c r="V31" s="74" t="n">
        <v>0</v>
      </c>
      <c r="W31" s="83" t="n">
        <v>0</v>
      </c>
      <c r="X31" s="77" t="n">
        <v>0</v>
      </c>
      <c r="Y31" s="78" t="n">
        <v>0</v>
      </c>
      <c r="Z31" s="78" t="n">
        <v>0</v>
      </c>
      <c r="AA31" s="79" t="n">
        <v>0</v>
      </c>
      <c r="AB31" s="80" t="n">
        <v>0</v>
      </c>
      <c r="AC31" s="73" t="n">
        <v>0</v>
      </c>
      <c r="AD31" s="74" t="n">
        <v>0</v>
      </c>
      <c r="AE31" s="74" t="n">
        <v>0</v>
      </c>
      <c r="AF31" s="74" t="n">
        <v>0</v>
      </c>
      <c r="AG31" s="74" t="n">
        <v>0</v>
      </c>
      <c r="AH31" s="74" t="n">
        <v>0</v>
      </c>
      <c r="AI31" s="74" t="n">
        <v>0</v>
      </c>
      <c r="AJ31" s="74" t="n">
        <v>0</v>
      </c>
      <c r="AK31" s="74" t="n">
        <v>0</v>
      </c>
      <c r="AL31" s="74" t="n">
        <v>0</v>
      </c>
      <c r="AM31" s="74" t="n">
        <v>0</v>
      </c>
      <c r="AN31" s="74" t="n">
        <v>0</v>
      </c>
      <c r="AO31" s="74" t="n">
        <v>0</v>
      </c>
      <c r="AP31" s="74" t="n">
        <v>0</v>
      </c>
      <c r="AQ31" s="74" t="n">
        <v>0</v>
      </c>
      <c r="AR31" s="74" t="n">
        <v>0</v>
      </c>
      <c r="AS31" s="74" t="n">
        <v>0</v>
      </c>
      <c r="AT31" s="74" t="n">
        <v>0</v>
      </c>
      <c r="AU31" s="74" t="n">
        <v>0</v>
      </c>
      <c r="AV31" s="74" t="n">
        <v>0</v>
      </c>
      <c r="AW31" s="74" t="n">
        <v>0</v>
      </c>
      <c r="AX31" s="74" t="n">
        <v>0</v>
      </c>
      <c r="AY31" s="74" t="n">
        <v>0</v>
      </c>
      <c r="AZ31" s="74" t="n">
        <v>0</v>
      </c>
      <c r="BA31" s="72" t="n">
        <v>0</v>
      </c>
      <c r="BB31" s="83" t="n">
        <v>0</v>
      </c>
      <c r="BE31" s="84"/>
      <c r="BF31" s="85"/>
      <c r="BG31" s="85"/>
      <c r="BH31" s="85"/>
      <c r="BI31" s="85"/>
      <c r="BJ31" s="85"/>
      <c r="BK31" s="86"/>
      <c r="BL31" s="85"/>
      <c r="BM31" s="85"/>
      <c r="BN31" s="85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</row>
    <row r="32" customFormat="false" ht="15" hidden="false" customHeight="false" outlineLevel="0" collapsed="false">
      <c r="B32" s="110" t="s">
        <v>91</v>
      </c>
      <c r="C32" s="110" t="n">
        <v>0</v>
      </c>
      <c r="D32" s="113" t="n">
        <v>0</v>
      </c>
      <c r="E32" s="113" t="n">
        <v>0</v>
      </c>
      <c r="F32" s="113" t="n">
        <v>0</v>
      </c>
      <c r="G32" s="113" t="n">
        <v>0</v>
      </c>
      <c r="H32" s="152" t="n">
        <v>0</v>
      </c>
      <c r="I32" s="112" t="n">
        <v>0</v>
      </c>
      <c r="J32" s="113" t="n">
        <v>0</v>
      </c>
      <c r="K32" s="113" t="n">
        <v>0</v>
      </c>
      <c r="L32" s="113" t="n">
        <v>0</v>
      </c>
      <c r="M32" s="123" t="n">
        <v>0</v>
      </c>
      <c r="N32" s="112" t="n">
        <v>0</v>
      </c>
      <c r="O32" s="113" t="n">
        <v>0</v>
      </c>
      <c r="P32" s="113" t="n">
        <v>0</v>
      </c>
      <c r="Q32" s="113" t="n">
        <v>0</v>
      </c>
      <c r="R32" s="123" t="n">
        <v>0</v>
      </c>
      <c r="S32" s="112" t="n">
        <v>0</v>
      </c>
      <c r="T32" s="113" t="n">
        <v>0</v>
      </c>
      <c r="U32" s="113" t="n">
        <v>0</v>
      </c>
      <c r="V32" s="113" t="n">
        <v>0</v>
      </c>
      <c r="W32" s="123" t="n">
        <v>0</v>
      </c>
      <c r="X32" s="117" t="n">
        <v>0</v>
      </c>
      <c r="Y32" s="118" t="n">
        <v>0</v>
      </c>
      <c r="Z32" s="118" t="n">
        <v>0</v>
      </c>
      <c r="AA32" s="119" t="n">
        <v>0</v>
      </c>
      <c r="AB32" s="120" t="n">
        <v>0</v>
      </c>
      <c r="AC32" s="112" t="n">
        <v>0</v>
      </c>
      <c r="AD32" s="113" t="n">
        <v>0</v>
      </c>
      <c r="AE32" s="113" t="n">
        <v>0</v>
      </c>
      <c r="AF32" s="113" t="n">
        <v>0</v>
      </c>
      <c r="AG32" s="113" t="n">
        <v>0</v>
      </c>
      <c r="AH32" s="113" t="n">
        <v>0</v>
      </c>
      <c r="AI32" s="113" t="n">
        <v>0</v>
      </c>
      <c r="AJ32" s="113" t="n">
        <v>0</v>
      </c>
      <c r="AK32" s="113" t="n">
        <v>0</v>
      </c>
      <c r="AL32" s="113" t="n">
        <v>0</v>
      </c>
      <c r="AM32" s="113" t="n">
        <v>0</v>
      </c>
      <c r="AN32" s="113" t="n">
        <v>0</v>
      </c>
      <c r="AO32" s="113" t="n">
        <v>0</v>
      </c>
      <c r="AP32" s="113" t="n">
        <v>0</v>
      </c>
      <c r="AQ32" s="113" t="n">
        <v>0</v>
      </c>
      <c r="AR32" s="113" t="n">
        <v>0</v>
      </c>
      <c r="AS32" s="113" t="n">
        <v>0</v>
      </c>
      <c r="AT32" s="113" t="n">
        <v>0</v>
      </c>
      <c r="AU32" s="113" t="n">
        <v>0</v>
      </c>
      <c r="AV32" s="113" t="n">
        <v>0</v>
      </c>
      <c r="AW32" s="113" t="n">
        <v>0</v>
      </c>
      <c r="AX32" s="113" t="n">
        <v>0</v>
      </c>
      <c r="AY32" s="113" t="n">
        <v>0</v>
      </c>
      <c r="AZ32" s="113" t="n">
        <v>0</v>
      </c>
      <c r="BA32" s="111" t="n">
        <v>0</v>
      </c>
      <c r="BB32" s="123" t="n">
        <v>0</v>
      </c>
      <c r="BE32" s="84"/>
      <c r="BF32" s="85"/>
      <c r="BG32" s="85"/>
      <c r="BH32" s="85"/>
      <c r="BI32" s="85"/>
      <c r="BJ32" s="85"/>
      <c r="BK32" s="86"/>
      <c r="BL32" s="85"/>
      <c r="BM32" s="85"/>
      <c r="BN32" s="85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</row>
    <row r="33" customFormat="false" ht="15" hidden="false" customHeight="false" outlineLevel="0" collapsed="false">
      <c r="B33" s="71" t="s">
        <v>92</v>
      </c>
      <c r="C33" s="71" t="n">
        <v>0</v>
      </c>
      <c r="D33" s="84" t="n">
        <v>0</v>
      </c>
      <c r="E33" s="84" t="n">
        <v>0</v>
      </c>
      <c r="F33" s="84" t="n">
        <v>0</v>
      </c>
      <c r="G33" s="84" t="n">
        <v>0</v>
      </c>
      <c r="H33" s="153" t="n">
        <v>0</v>
      </c>
      <c r="I33" s="73" t="n">
        <v>0</v>
      </c>
      <c r="J33" s="74" t="n">
        <v>0</v>
      </c>
      <c r="K33" s="74" t="n">
        <v>0</v>
      </c>
      <c r="L33" s="74" t="n">
        <v>0</v>
      </c>
      <c r="M33" s="83" t="n">
        <v>0</v>
      </c>
      <c r="N33" s="73" t="n">
        <v>0</v>
      </c>
      <c r="O33" s="74" t="n">
        <v>0</v>
      </c>
      <c r="P33" s="74" t="n">
        <v>0</v>
      </c>
      <c r="Q33" s="74" t="n">
        <v>0</v>
      </c>
      <c r="R33" s="83" t="n">
        <v>0</v>
      </c>
      <c r="S33" s="73" t="n">
        <v>0</v>
      </c>
      <c r="T33" s="74" t="n">
        <v>0</v>
      </c>
      <c r="U33" s="74" t="n">
        <v>0</v>
      </c>
      <c r="V33" s="74" t="n">
        <v>0</v>
      </c>
      <c r="W33" s="83" t="n">
        <v>0</v>
      </c>
      <c r="X33" s="77" t="n">
        <v>0</v>
      </c>
      <c r="Y33" s="78" t="n">
        <v>0</v>
      </c>
      <c r="Z33" s="78" t="n">
        <v>0</v>
      </c>
      <c r="AA33" s="79" t="n">
        <v>0</v>
      </c>
      <c r="AB33" s="80" t="n">
        <v>0</v>
      </c>
      <c r="AC33" s="73" t="n">
        <v>0</v>
      </c>
      <c r="AD33" s="74" t="n">
        <v>0</v>
      </c>
      <c r="AE33" s="74" t="n">
        <v>0</v>
      </c>
      <c r="AF33" s="74" t="n">
        <v>0</v>
      </c>
      <c r="AG33" s="74" t="n">
        <v>0</v>
      </c>
      <c r="AH33" s="74" t="n">
        <v>0</v>
      </c>
      <c r="AI33" s="74" t="n">
        <v>0</v>
      </c>
      <c r="AJ33" s="74" t="n">
        <v>0</v>
      </c>
      <c r="AK33" s="74" t="n">
        <v>0</v>
      </c>
      <c r="AL33" s="74" t="n">
        <v>0</v>
      </c>
      <c r="AM33" s="74" t="n">
        <v>0</v>
      </c>
      <c r="AN33" s="74" t="n">
        <v>0</v>
      </c>
      <c r="AO33" s="74" t="n">
        <v>0</v>
      </c>
      <c r="AP33" s="74" t="n">
        <v>0</v>
      </c>
      <c r="AQ33" s="74" t="n">
        <v>0</v>
      </c>
      <c r="AR33" s="74" t="n">
        <v>0</v>
      </c>
      <c r="AS33" s="74" t="n">
        <v>0</v>
      </c>
      <c r="AT33" s="74" t="n">
        <v>0</v>
      </c>
      <c r="AU33" s="74" t="n">
        <v>0</v>
      </c>
      <c r="AV33" s="74" t="n">
        <v>0</v>
      </c>
      <c r="AW33" s="74" t="n">
        <v>0</v>
      </c>
      <c r="AX33" s="74" t="n">
        <v>0</v>
      </c>
      <c r="AY33" s="74" t="n">
        <v>0</v>
      </c>
      <c r="AZ33" s="74" t="n">
        <v>0</v>
      </c>
      <c r="BA33" s="72" t="n">
        <v>0</v>
      </c>
      <c r="BB33" s="83" t="n">
        <v>0</v>
      </c>
      <c r="BE33" s="84"/>
      <c r="BF33" s="85"/>
      <c r="BG33" s="85"/>
      <c r="BH33" s="85"/>
      <c r="BI33" s="85"/>
      <c r="BJ33" s="85"/>
      <c r="BK33" s="86"/>
      <c r="BL33" s="85"/>
      <c r="BM33" s="85"/>
      <c r="BN33" s="85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</row>
    <row r="34" customFormat="false" ht="15" hidden="false" customHeight="false" outlineLevel="0" collapsed="false">
      <c r="B34" s="71" t="s">
        <v>93</v>
      </c>
      <c r="C34" s="71" t="n">
        <v>0</v>
      </c>
      <c r="D34" s="84" t="n">
        <v>0</v>
      </c>
      <c r="E34" s="84" t="n">
        <v>0</v>
      </c>
      <c r="F34" s="84" t="n">
        <v>0</v>
      </c>
      <c r="G34" s="84" t="n">
        <v>0</v>
      </c>
      <c r="H34" s="153" t="n">
        <v>0</v>
      </c>
      <c r="I34" s="73" t="n">
        <v>0</v>
      </c>
      <c r="J34" s="74" t="n">
        <v>0</v>
      </c>
      <c r="K34" s="74" t="n">
        <v>0</v>
      </c>
      <c r="L34" s="74" t="n">
        <v>0</v>
      </c>
      <c r="M34" s="83" t="n">
        <v>0</v>
      </c>
      <c r="N34" s="73" t="n">
        <v>0</v>
      </c>
      <c r="O34" s="74" t="n">
        <v>0</v>
      </c>
      <c r="P34" s="74" t="n">
        <v>0</v>
      </c>
      <c r="Q34" s="74" t="n">
        <v>0</v>
      </c>
      <c r="R34" s="83" t="n">
        <v>0</v>
      </c>
      <c r="S34" s="73" t="n">
        <v>0</v>
      </c>
      <c r="T34" s="74" t="n">
        <v>0</v>
      </c>
      <c r="U34" s="74" t="n">
        <v>0</v>
      </c>
      <c r="V34" s="74" t="n">
        <v>0</v>
      </c>
      <c r="W34" s="83" t="n">
        <v>0</v>
      </c>
      <c r="X34" s="77" t="n">
        <v>0</v>
      </c>
      <c r="Y34" s="78" t="n">
        <v>0</v>
      </c>
      <c r="Z34" s="78" t="n">
        <v>0</v>
      </c>
      <c r="AA34" s="79" t="n">
        <v>0</v>
      </c>
      <c r="AB34" s="80" t="n">
        <v>0</v>
      </c>
      <c r="AC34" s="73" t="n">
        <v>0</v>
      </c>
      <c r="AD34" s="74" t="n">
        <v>0</v>
      </c>
      <c r="AE34" s="74" t="n">
        <v>0</v>
      </c>
      <c r="AF34" s="74" t="n">
        <v>0</v>
      </c>
      <c r="AG34" s="74" t="n">
        <v>0</v>
      </c>
      <c r="AH34" s="74" t="n">
        <v>0</v>
      </c>
      <c r="AI34" s="74" t="n">
        <v>0</v>
      </c>
      <c r="AJ34" s="74" t="n">
        <v>0</v>
      </c>
      <c r="AK34" s="74" t="n">
        <v>0</v>
      </c>
      <c r="AL34" s="74" t="n">
        <v>0</v>
      </c>
      <c r="AM34" s="74" t="n">
        <v>0</v>
      </c>
      <c r="AN34" s="74" t="n">
        <v>0</v>
      </c>
      <c r="AO34" s="74" t="n">
        <v>0</v>
      </c>
      <c r="AP34" s="74" t="n">
        <v>0</v>
      </c>
      <c r="AQ34" s="74" t="n">
        <v>0</v>
      </c>
      <c r="AR34" s="74" t="n">
        <v>0</v>
      </c>
      <c r="AS34" s="74" t="n">
        <v>0</v>
      </c>
      <c r="AT34" s="74" t="n">
        <v>0</v>
      </c>
      <c r="AU34" s="74" t="n">
        <v>0</v>
      </c>
      <c r="AV34" s="74" t="n">
        <v>0</v>
      </c>
      <c r="AW34" s="74" t="n">
        <v>0</v>
      </c>
      <c r="AX34" s="74" t="n">
        <v>0</v>
      </c>
      <c r="AY34" s="74" t="n">
        <v>0</v>
      </c>
      <c r="AZ34" s="74" t="n">
        <v>0</v>
      </c>
      <c r="BA34" s="72" t="n">
        <v>0</v>
      </c>
      <c r="BB34" s="83" t="n">
        <v>0</v>
      </c>
      <c r="BE34" s="84"/>
      <c r="BF34" s="85"/>
      <c r="BG34" s="85"/>
      <c r="BH34" s="85"/>
      <c r="BI34" s="85"/>
      <c r="BJ34" s="85"/>
      <c r="BK34" s="86"/>
      <c r="BL34" s="85"/>
      <c r="BM34" s="85"/>
      <c r="BN34" s="85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</row>
    <row r="35" customFormat="false" ht="15" hidden="false" customHeight="false" outlineLevel="0" collapsed="false">
      <c r="B35" s="110" t="s">
        <v>94</v>
      </c>
      <c r="C35" s="110" t="n">
        <v>0</v>
      </c>
      <c r="D35" s="113" t="n">
        <v>0</v>
      </c>
      <c r="E35" s="113" t="n">
        <v>0</v>
      </c>
      <c r="F35" s="113" t="n">
        <v>0</v>
      </c>
      <c r="G35" s="113" t="n">
        <v>0</v>
      </c>
      <c r="H35" s="152" t="n">
        <v>0</v>
      </c>
      <c r="I35" s="112" t="n">
        <v>0</v>
      </c>
      <c r="J35" s="113" t="n">
        <v>0</v>
      </c>
      <c r="K35" s="113" t="n">
        <v>0</v>
      </c>
      <c r="L35" s="113" t="n">
        <v>0</v>
      </c>
      <c r="M35" s="123" t="n">
        <v>0</v>
      </c>
      <c r="N35" s="112" t="n">
        <v>0</v>
      </c>
      <c r="O35" s="113" t="n">
        <v>0</v>
      </c>
      <c r="P35" s="113" t="n">
        <v>0</v>
      </c>
      <c r="Q35" s="113" t="n">
        <v>0</v>
      </c>
      <c r="R35" s="123" t="n">
        <v>0</v>
      </c>
      <c r="S35" s="112" t="n">
        <v>0</v>
      </c>
      <c r="T35" s="113" t="n">
        <v>0</v>
      </c>
      <c r="U35" s="113" t="n">
        <v>0</v>
      </c>
      <c r="V35" s="113" t="n">
        <v>0</v>
      </c>
      <c r="W35" s="123" t="n">
        <v>0</v>
      </c>
      <c r="X35" s="117" t="n">
        <v>0</v>
      </c>
      <c r="Y35" s="118" t="n">
        <v>0</v>
      </c>
      <c r="Z35" s="118" t="n">
        <v>0</v>
      </c>
      <c r="AA35" s="119" t="n">
        <v>0</v>
      </c>
      <c r="AB35" s="120" t="n">
        <v>0</v>
      </c>
      <c r="AC35" s="112" t="n">
        <v>0</v>
      </c>
      <c r="AD35" s="113" t="n">
        <v>0</v>
      </c>
      <c r="AE35" s="113" t="n">
        <v>0</v>
      </c>
      <c r="AF35" s="113" t="n">
        <v>0</v>
      </c>
      <c r="AG35" s="113" t="n">
        <v>0</v>
      </c>
      <c r="AH35" s="113" t="n">
        <v>0</v>
      </c>
      <c r="AI35" s="113" t="n">
        <v>0</v>
      </c>
      <c r="AJ35" s="113" t="n">
        <v>0</v>
      </c>
      <c r="AK35" s="113" t="n">
        <v>0</v>
      </c>
      <c r="AL35" s="113" t="n">
        <v>0</v>
      </c>
      <c r="AM35" s="113" t="n">
        <v>0</v>
      </c>
      <c r="AN35" s="113" t="n">
        <v>0</v>
      </c>
      <c r="AO35" s="113" t="n">
        <v>0</v>
      </c>
      <c r="AP35" s="113" t="n">
        <v>0</v>
      </c>
      <c r="AQ35" s="113" t="n">
        <v>0</v>
      </c>
      <c r="AR35" s="113" t="n">
        <v>0</v>
      </c>
      <c r="AS35" s="113" t="n">
        <v>0</v>
      </c>
      <c r="AT35" s="113" t="n">
        <v>0</v>
      </c>
      <c r="AU35" s="113" t="n">
        <v>0</v>
      </c>
      <c r="AV35" s="113" t="n">
        <v>0</v>
      </c>
      <c r="AW35" s="113" t="n">
        <v>0</v>
      </c>
      <c r="AX35" s="113" t="n">
        <v>0</v>
      </c>
      <c r="AY35" s="113" t="n">
        <v>0</v>
      </c>
      <c r="AZ35" s="113" t="n">
        <v>0</v>
      </c>
      <c r="BA35" s="111" t="n">
        <v>0</v>
      </c>
      <c r="BB35" s="123" t="n">
        <v>0</v>
      </c>
      <c r="BE35" s="84"/>
      <c r="BF35" s="85"/>
      <c r="BG35" s="85"/>
      <c r="BH35" s="85"/>
      <c r="BI35" s="85"/>
      <c r="BJ35" s="85"/>
      <c r="BK35" s="86"/>
      <c r="BL35" s="85"/>
      <c r="BM35" s="85"/>
      <c r="BN35" s="85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</row>
    <row r="36" customFormat="false" ht="15" hidden="false" customHeight="false" outlineLevel="0" collapsed="false">
      <c r="B36" s="71" t="s">
        <v>95</v>
      </c>
      <c r="C36" s="71" t="n">
        <v>0</v>
      </c>
      <c r="D36" s="84" t="n">
        <v>0</v>
      </c>
      <c r="E36" s="84" t="n">
        <v>0</v>
      </c>
      <c r="F36" s="84" t="n">
        <v>0</v>
      </c>
      <c r="G36" s="84" t="n">
        <v>0</v>
      </c>
      <c r="H36" s="153" t="n">
        <v>0</v>
      </c>
      <c r="I36" s="73" t="n">
        <v>0</v>
      </c>
      <c r="J36" s="74" t="n">
        <v>0</v>
      </c>
      <c r="K36" s="74" t="n">
        <v>0</v>
      </c>
      <c r="L36" s="74" t="n">
        <v>0</v>
      </c>
      <c r="M36" s="83" t="n">
        <v>0</v>
      </c>
      <c r="N36" s="73" t="n">
        <v>0</v>
      </c>
      <c r="O36" s="74" t="n">
        <v>0</v>
      </c>
      <c r="P36" s="74" t="n">
        <v>0</v>
      </c>
      <c r="Q36" s="74" t="n">
        <v>0</v>
      </c>
      <c r="R36" s="83" t="n">
        <v>0</v>
      </c>
      <c r="S36" s="73" t="n">
        <v>0</v>
      </c>
      <c r="T36" s="74" t="n">
        <v>0</v>
      </c>
      <c r="U36" s="74" t="n">
        <v>0</v>
      </c>
      <c r="V36" s="74" t="n">
        <v>0</v>
      </c>
      <c r="W36" s="83" t="n">
        <v>0</v>
      </c>
      <c r="X36" s="77" t="n">
        <v>0</v>
      </c>
      <c r="Y36" s="78" t="n">
        <v>0</v>
      </c>
      <c r="Z36" s="78" t="n">
        <v>0</v>
      </c>
      <c r="AA36" s="79" t="n">
        <v>0</v>
      </c>
      <c r="AB36" s="80" t="n">
        <v>0</v>
      </c>
      <c r="AC36" s="73" t="n">
        <v>0</v>
      </c>
      <c r="AD36" s="74" t="n">
        <v>0</v>
      </c>
      <c r="AE36" s="74" t="n">
        <v>0</v>
      </c>
      <c r="AF36" s="74" t="n">
        <v>0</v>
      </c>
      <c r="AG36" s="74" t="n">
        <v>0</v>
      </c>
      <c r="AH36" s="74" t="n">
        <v>0</v>
      </c>
      <c r="AI36" s="74" t="n">
        <v>0</v>
      </c>
      <c r="AJ36" s="74" t="n">
        <v>0</v>
      </c>
      <c r="AK36" s="74" t="n">
        <v>0</v>
      </c>
      <c r="AL36" s="74" t="n">
        <v>0</v>
      </c>
      <c r="AM36" s="74" t="n">
        <v>0</v>
      </c>
      <c r="AN36" s="74" t="n">
        <v>0</v>
      </c>
      <c r="AO36" s="74" t="n">
        <v>0</v>
      </c>
      <c r="AP36" s="74" t="n">
        <v>0</v>
      </c>
      <c r="AQ36" s="74" t="n">
        <v>0</v>
      </c>
      <c r="AR36" s="74" t="n">
        <v>0</v>
      </c>
      <c r="AS36" s="74" t="n">
        <v>0</v>
      </c>
      <c r="AT36" s="74" t="n">
        <v>0</v>
      </c>
      <c r="AU36" s="74" t="n">
        <v>0</v>
      </c>
      <c r="AV36" s="74" t="n">
        <v>0</v>
      </c>
      <c r="AW36" s="74" t="n">
        <v>0</v>
      </c>
      <c r="AX36" s="74" t="n">
        <v>0</v>
      </c>
      <c r="AY36" s="74" t="n">
        <v>0</v>
      </c>
      <c r="AZ36" s="74" t="n">
        <v>0</v>
      </c>
      <c r="BA36" s="72" t="n">
        <v>0</v>
      </c>
      <c r="BB36" s="83" t="n">
        <v>0</v>
      </c>
      <c r="BE36" s="84"/>
      <c r="BF36" s="85"/>
      <c r="BG36" s="85"/>
      <c r="BH36" s="85"/>
      <c r="BI36" s="85"/>
      <c r="BJ36" s="85"/>
      <c r="BK36" s="86"/>
      <c r="BL36" s="85"/>
      <c r="BM36" s="85"/>
      <c r="BN36" s="85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</row>
    <row r="37" customFormat="false" ht="15" hidden="false" customHeight="false" outlineLevel="0" collapsed="false">
      <c r="B37" s="71" t="s">
        <v>96</v>
      </c>
      <c r="C37" s="71" t="n">
        <v>0</v>
      </c>
      <c r="D37" s="84" t="n">
        <v>0</v>
      </c>
      <c r="E37" s="84" t="n">
        <v>0</v>
      </c>
      <c r="F37" s="84" t="n">
        <v>0</v>
      </c>
      <c r="G37" s="84" t="n">
        <v>0</v>
      </c>
      <c r="H37" s="153" t="n">
        <v>0</v>
      </c>
      <c r="I37" s="73" t="n">
        <v>0</v>
      </c>
      <c r="J37" s="74" t="n">
        <v>0</v>
      </c>
      <c r="K37" s="74" t="n">
        <v>0</v>
      </c>
      <c r="L37" s="74" t="n">
        <v>0</v>
      </c>
      <c r="M37" s="83" t="n">
        <v>0</v>
      </c>
      <c r="N37" s="73" t="n">
        <v>0</v>
      </c>
      <c r="O37" s="74" t="n">
        <v>0</v>
      </c>
      <c r="P37" s="74" t="n">
        <v>0</v>
      </c>
      <c r="Q37" s="74" t="n">
        <v>0</v>
      </c>
      <c r="R37" s="83" t="n">
        <v>0</v>
      </c>
      <c r="S37" s="73" t="n">
        <v>0</v>
      </c>
      <c r="T37" s="74" t="n">
        <v>0</v>
      </c>
      <c r="U37" s="74" t="n">
        <v>0</v>
      </c>
      <c r="V37" s="74" t="n">
        <v>0</v>
      </c>
      <c r="W37" s="83" t="n">
        <v>0</v>
      </c>
      <c r="X37" s="77" t="n">
        <v>0</v>
      </c>
      <c r="Y37" s="78" t="n">
        <v>0</v>
      </c>
      <c r="Z37" s="78" t="n">
        <v>0</v>
      </c>
      <c r="AA37" s="79" t="n">
        <v>0</v>
      </c>
      <c r="AB37" s="80" t="n">
        <v>0</v>
      </c>
      <c r="AC37" s="73" t="n">
        <v>0</v>
      </c>
      <c r="AD37" s="74" t="n">
        <v>0</v>
      </c>
      <c r="AE37" s="74" t="n">
        <v>0</v>
      </c>
      <c r="AF37" s="74" t="n">
        <v>0</v>
      </c>
      <c r="AG37" s="74" t="n">
        <v>0</v>
      </c>
      <c r="AH37" s="74" t="n">
        <v>0</v>
      </c>
      <c r="AI37" s="74" t="n">
        <v>0</v>
      </c>
      <c r="AJ37" s="74" t="n">
        <v>0</v>
      </c>
      <c r="AK37" s="74" t="n">
        <v>0</v>
      </c>
      <c r="AL37" s="74" t="n">
        <v>0</v>
      </c>
      <c r="AM37" s="74" t="n">
        <v>0</v>
      </c>
      <c r="AN37" s="74" t="n">
        <v>0</v>
      </c>
      <c r="AO37" s="74" t="n">
        <v>0</v>
      </c>
      <c r="AP37" s="74" t="n">
        <v>0</v>
      </c>
      <c r="AQ37" s="74" t="n">
        <v>0</v>
      </c>
      <c r="AR37" s="74" t="n">
        <v>0</v>
      </c>
      <c r="AS37" s="74" t="n">
        <v>0</v>
      </c>
      <c r="AT37" s="74" t="n">
        <v>0</v>
      </c>
      <c r="AU37" s="74" t="n">
        <v>0</v>
      </c>
      <c r="AV37" s="74" t="n">
        <v>0</v>
      </c>
      <c r="AW37" s="74" t="n">
        <v>0</v>
      </c>
      <c r="AX37" s="74" t="n">
        <v>0</v>
      </c>
      <c r="AY37" s="74" t="n">
        <v>0</v>
      </c>
      <c r="AZ37" s="74" t="n">
        <v>0</v>
      </c>
      <c r="BA37" s="72" t="n">
        <v>0</v>
      </c>
      <c r="BB37" s="83" t="n">
        <v>0</v>
      </c>
      <c r="BE37" s="84"/>
      <c r="BF37" s="85"/>
      <c r="BG37" s="85"/>
      <c r="BH37" s="85"/>
      <c r="BI37" s="85"/>
      <c r="BJ37" s="85"/>
      <c r="BK37" s="86"/>
      <c r="BL37" s="85"/>
      <c r="BM37" s="85"/>
      <c r="BN37" s="85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</row>
    <row r="38" customFormat="false" ht="15" hidden="false" customHeight="false" outlineLevel="0" collapsed="false">
      <c r="B38" s="110" t="s">
        <v>97</v>
      </c>
      <c r="C38" s="110" t="n">
        <v>0</v>
      </c>
      <c r="D38" s="113" t="n">
        <v>0</v>
      </c>
      <c r="E38" s="113" t="n">
        <v>0</v>
      </c>
      <c r="F38" s="113" t="n">
        <v>0</v>
      </c>
      <c r="G38" s="113" t="n">
        <v>0</v>
      </c>
      <c r="H38" s="152" t="n">
        <v>0</v>
      </c>
      <c r="I38" s="112" t="n">
        <v>0</v>
      </c>
      <c r="J38" s="113" t="n">
        <v>0</v>
      </c>
      <c r="K38" s="113" t="n">
        <v>0</v>
      </c>
      <c r="L38" s="113" t="n">
        <v>0</v>
      </c>
      <c r="M38" s="123" t="n">
        <v>0</v>
      </c>
      <c r="N38" s="112" t="n">
        <v>0</v>
      </c>
      <c r="O38" s="113" t="n">
        <v>0</v>
      </c>
      <c r="P38" s="113" t="n">
        <v>0</v>
      </c>
      <c r="Q38" s="113" t="n">
        <v>0</v>
      </c>
      <c r="R38" s="123" t="n">
        <v>0</v>
      </c>
      <c r="S38" s="112" t="n">
        <v>0</v>
      </c>
      <c r="T38" s="113" t="n">
        <v>0</v>
      </c>
      <c r="U38" s="113" t="n">
        <v>0</v>
      </c>
      <c r="V38" s="113" t="n">
        <v>0</v>
      </c>
      <c r="W38" s="123" t="n">
        <v>0</v>
      </c>
      <c r="X38" s="117" t="n">
        <v>0</v>
      </c>
      <c r="Y38" s="118" t="n">
        <v>0</v>
      </c>
      <c r="Z38" s="118" t="n">
        <v>0</v>
      </c>
      <c r="AA38" s="119" t="n">
        <v>0</v>
      </c>
      <c r="AB38" s="120" t="n">
        <v>0</v>
      </c>
      <c r="AC38" s="112" t="n">
        <v>0</v>
      </c>
      <c r="AD38" s="113" t="n">
        <v>0</v>
      </c>
      <c r="AE38" s="113" t="n">
        <v>0</v>
      </c>
      <c r="AF38" s="113" t="n">
        <v>0</v>
      </c>
      <c r="AG38" s="113" t="n">
        <v>0</v>
      </c>
      <c r="AH38" s="113" t="n">
        <v>0</v>
      </c>
      <c r="AI38" s="113" t="n">
        <v>0</v>
      </c>
      <c r="AJ38" s="113" t="n">
        <v>0</v>
      </c>
      <c r="AK38" s="113" t="n">
        <v>0</v>
      </c>
      <c r="AL38" s="113" t="n">
        <v>0</v>
      </c>
      <c r="AM38" s="113" t="n">
        <v>0</v>
      </c>
      <c r="AN38" s="113" t="n">
        <v>0</v>
      </c>
      <c r="AO38" s="113" t="n">
        <v>0</v>
      </c>
      <c r="AP38" s="113" t="n">
        <v>0</v>
      </c>
      <c r="AQ38" s="113" t="n">
        <v>0</v>
      </c>
      <c r="AR38" s="113" t="n">
        <v>0</v>
      </c>
      <c r="AS38" s="113" t="n">
        <v>0</v>
      </c>
      <c r="AT38" s="113" t="n">
        <v>0</v>
      </c>
      <c r="AU38" s="113" t="n">
        <v>0</v>
      </c>
      <c r="AV38" s="113" t="n">
        <v>0</v>
      </c>
      <c r="AW38" s="113" t="n">
        <v>0</v>
      </c>
      <c r="AX38" s="113" t="n">
        <v>0</v>
      </c>
      <c r="AY38" s="113" t="n">
        <v>0</v>
      </c>
      <c r="AZ38" s="113" t="n">
        <v>0</v>
      </c>
      <c r="BA38" s="111" t="n">
        <v>0</v>
      </c>
      <c r="BB38" s="123" t="n">
        <v>0</v>
      </c>
      <c r="BE38" s="84"/>
      <c r="BF38" s="85"/>
      <c r="BG38" s="85"/>
      <c r="BH38" s="85"/>
      <c r="BI38" s="85"/>
      <c r="BJ38" s="85"/>
      <c r="BK38" s="86"/>
      <c r="BL38" s="85"/>
      <c r="BM38" s="85"/>
      <c r="BN38" s="85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</row>
    <row r="39" customFormat="false" ht="15" hidden="false" customHeight="false" outlineLevel="0" collapsed="false">
      <c r="B39" s="71" t="s">
        <v>98</v>
      </c>
      <c r="C39" s="71" t="n">
        <v>0</v>
      </c>
      <c r="D39" s="84" t="n">
        <v>0</v>
      </c>
      <c r="E39" s="84" t="n">
        <v>0</v>
      </c>
      <c r="F39" s="84" t="n">
        <v>0</v>
      </c>
      <c r="G39" s="84" t="n">
        <v>0</v>
      </c>
      <c r="H39" s="153" t="n">
        <v>0</v>
      </c>
      <c r="I39" s="73" t="n">
        <v>0</v>
      </c>
      <c r="J39" s="74" t="n">
        <v>0</v>
      </c>
      <c r="K39" s="74" t="n">
        <v>0</v>
      </c>
      <c r="L39" s="74" t="n">
        <v>0</v>
      </c>
      <c r="M39" s="83" t="n">
        <v>0</v>
      </c>
      <c r="N39" s="73" t="n">
        <v>0</v>
      </c>
      <c r="O39" s="74" t="n">
        <v>0</v>
      </c>
      <c r="P39" s="74" t="n">
        <v>0</v>
      </c>
      <c r="Q39" s="74" t="n">
        <v>0</v>
      </c>
      <c r="R39" s="83" t="n">
        <v>0</v>
      </c>
      <c r="S39" s="73" t="n">
        <v>0</v>
      </c>
      <c r="T39" s="74" t="n">
        <v>0</v>
      </c>
      <c r="U39" s="74" t="n">
        <v>0</v>
      </c>
      <c r="V39" s="74" t="n">
        <v>0</v>
      </c>
      <c r="W39" s="83" t="n">
        <v>0</v>
      </c>
      <c r="X39" s="77" t="n">
        <v>0</v>
      </c>
      <c r="Y39" s="78" t="n">
        <v>0</v>
      </c>
      <c r="Z39" s="78" t="n">
        <v>0</v>
      </c>
      <c r="AA39" s="79" t="n">
        <v>0</v>
      </c>
      <c r="AB39" s="80" t="n">
        <v>0</v>
      </c>
      <c r="AC39" s="73" t="n">
        <v>0</v>
      </c>
      <c r="AD39" s="74" t="n">
        <v>0</v>
      </c>
      <c r="AE39" s="74" t="n">
        <v>0</v>
      </c>
      <c r="AF39" s="74" t="n">
        <v>0</v>
      </c>
      <c r="AG39" s="74" t="n">
        <v>0</v>
      </c>
      <c r="AH39" s="74" t="n">
        <v>0</v>
      </c>
      <c r="AI39" s="74" t="n">
        <v>0</v>
      </c>
      <c r="AJ39" s="74" t="n">
        <v>0</v>
      </c>
      <c r="AK39" s="74" t="n">
        <v>0</v>
      </c>
      <c r="AL39" s="74" t="n">
        <v>0</v>
      </c>
      <c r="AM39" s="74" t="n">
        <v>0</v>
      </c>
      <c r="AN39" s="74" t="n">
        <v>0</v>
      </c>
      <c r="AO39" s="74" t="n">
        <v>0</v>
      </c>
      <c r="AP39" s="74" t="n">
        <v>0</v>
      </c>
      <c r="AQ39" s="74" t="n">
        <v>0</v>
      </c>
      <c r="AR39" s="74" t="n">
        <v>0</v>
      </c>
      <c r="AS39" s="74" t="n">
        <v>0</v>
      </c>
      <c r="AT39" s="74" t="n">
        <v>0</v>
      </c>
      <c r="AU39" s="74" t="n">
        <v>0</v>
      </c>
      <c r="AV39" s="74" t="n">
        <v>0</v>
      </c>
      <c r="AW39" s="74" t="n">
        <v>0</v>
      </c>
      <c r="AX39" s="74" t="n">
        <v>0</v>
      </c>
      <c r="AY39" s="74" t="n">
        <v>0</v>
      </c>
      <c r="AZ39" s="74" t="n">
        <v>0</v>
      </c>
      <c r="BA39" s="72" t="n">
        <v>0</v>
      </c>
      <c r="BB39" s="83" t="n">
        <v>0</v>
      </c>
      <c r="BE39" s="84"/>
      <c r="BF39" s="85"/>
      <c r="BG39" s="85"/>
      <c r="BH39" s="85"/>
      <c r="BI39" s="85"/>
      <c r="BJ39" s="85"/>
      <c r="BK39" s="86"/>
      <c r="BL39" s="85"/>
      <c r="BM39" s="85"/>
      <c r="BN39" s="85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</row>
    <row r="40" customFormat="false" ht="15" hidden="false" customHeight="false" outlineLevel="0" collapsed="false">
      <c r="B40" s="71" t="s">
        <v>99</v>
      </c>
      <c r="C40" s="71" t="n">
        <v>0</v>
      </c>
      <c r="D40" s="84" t="n">
        <v>0</v>
      </c>
      <c r="E40" s="84" t="n">
        <v>0</v>
      </c>
      <c r="F40" s="84" t="n">
        <v>0</v>
      </c>
      <c r="G40" s="84" t="n">
        <v>0</v>
      </c>
      <c r="H40" s="153" t="n">
        <v>0</v>
      </c>
      <c r="I40" s="73" t="n">
        <v>0</v>
      </c>
      <c r="J40" s="74" t="n">
        <v>0</v>
      </c>
      <c r="K40" s="74" t="n">
        <v>0</v>
      </c>
      <c r="L40" s="74" t="n">
        <v>0</v>
      </c>
      <c r="M40" s="83" t="n">
        <v>0</v>
      </c>
      <c r="N40" s="73" t="n">
        <v>0</v>
      </c>
      <c r="O40" s="74" t="n">
        <v>0</v>
      </c>
      <c r="P40" s="74" t="n">
        <v>0</v>
      </c>
      <c r="Q40" s="74" t="n">
        <v>0</v>
      </c>
      <c r="R40" s="83" t="n">
        <v>0</v>
      </c>
      <c r="S40" s="73" t="n">
        <v>0</v>
      </c>
      <c r="T40" s="74" t="n">
        <v>0</v>
      </c>
      <c r="U40" s="74" t="n">
        <v>0</v>
      </c>
      <c r="V40" s="74" t="n">
        <v>0</v>
      </c>
      <c r="W40" s="83" t="n">
        <v>0</v>
      </c>
      <c r="X40" s="77" t="n">
        <v>0</v>
      </c>
      <c r="Y40" s="78" t="n">
        <v>0</v>
      </c>
      <c r="Z40" s="78" t="n">
        <v>0</v>
      </c>
      <c r="AA40" s="79" t="n">
        <v>0</v>
      </c>
      <c r="AB40" s="80" t="n">
        <v>0</v>
      </c>
      <c r="AC40" s="73" t="n">
        <v>0</v>
      </c>
      <c r="AD40" s="74" t="n">
        <v>0</v>
      </c>
      <c r="AE40" s="74" t="n">
        <v>0</v>
      </c>
      <c r="AF40" s="74" t="n">
        <v>0</v>
      </c>
      <c r="AG40" s="74" t="n">
        <v>0</v>
      </c>
      <c r="AH40" s="74" t="n">
        <v>0</v>
      </c>
      <c r="AI40" s="74" t="n">
        <v>0</v>
      </c>
      <c r="AJ40" s="74" t="n">
        <v>0</v>
      </c>
      <c r="AK40" s="74" t="n">
        <v>0</v>
      </c>
      <c r="AL40" s="74" t="n">
        <v>0</v>
      </c>
      <c r="AM40" s="74" t="n">
        <v>0</v>
      </c>
      <c r="AN40" s="74" t="n">
        <v>0</v>
      </c>
      <c r="AO40" s="74" t="n">
        <v>0</v>
      </c>
      <c r="AP40" s="74" t="n">
        <v>0</v>
      </c>
      <c r="AQ40" s="74" t="n">
        <v>0</v>
      </c>
      <c r="AR40" s="74" t="n">
        <v>0</v>
      </c>
      <c r="AS40" s="74" t="n">
        <v>0</v>
      </c>
      <c r="AT40" s="74" t="n">
        <v>0</v>
      </c>
      <c r="AU40" s="74" t="n">
        <v>0</v>
      </c>
      <c r="AV40" s="74" t="n">
        <v>0</v>
      </c>
      <c r="AW40" s="74" t="n">
        <v>0</v>
      </c>
      <c r="AX40" s="74" t="n">
        <v>0</v>
      </c>
      <c r="AY40" s="74" t="n">
        <v>0</v>
      </c>
      <c r="AZ40" s="74" t="n">
        <v>0</v>
      </c>
      <c r="BA40" s="72" t="n">
        <v>0</v>
      </c>
      <c r="BB40" s="83" t="n">
        <v>0</v>
      </c>
      <c r="BE40" s="84"/>
      <c r="BF40" s="85"/>
      <c r="BG40" s="85"/>
      <c r="BH40" s="85"/>
      <c r="BI40" s="85"/>
      <c r="BJ40" s="85"/>
      <c r="BK40" s="86"/>
      <c r="BL40" s="85"/>
      <c r="BM40" s="85"/>
      <c r="BN40" s="85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</row>
    <row r="41" customFormat="false" ht="15" hidden="false" customHeight="false" outlineLevel="0" collapsed="false">
      <c r="B41" s="110" t="s">
        <v>100</v>
      </c>
      <c r="C41" s="110" t="n">
        <v>0</v>
      </c>
      <c r="D41" s="113" t="n">
        <v>0</v>
      </c>
      <c r="E41" s="113" t="n">
        <v>0</v>
      </c>
      <c r="F41" s="113" t="n">
        <v>0</v>
      </c>
      <c r="G41" s="113" t="n">
        <v>0</v>
      </c>
      <c r="H41" s="152" t="n">
        <v>0</v>
      </c>
      <c r="I41" s="112" t="n">
        <v>0</v>
      </c>
      <c r="J41" s="113" t="n">
        <v>0</v>
      </c>
      <c r="K41" s="113" t="n">
        <v>0</v>
      </c>
      <c r="L41" s="113" t="n">
        <v>0</v>
      </c>
      <c r="M41" s="123" t="n">
        <v>0</v>
      </c>
      <c r="N41" s="112" t="n">
        <v>0</v>
      </c>
      <c r="O41" s="113" t="n">
        <v>0</v>
      </c>
      <c r="P41" s="113" t="n">
        <v>0</v>
      </c>
      <c r="Q41" s="113" t="n">
        <v>0</v>
      </c>
      <c r="R41" s="123" t="n">
        <v>0</v>
      </c>
      <c r="S41" s="112" t="n">
        <v>0</v>
      </c>
      <c r="T41" s="113" t="n">
        <v>0</v>
      </c>
      <c r="U41" s="113" t="n">
        <v>0</v>
      </c>
      <c r="V41" s="113" t="n">
        <v>0</v>
      </c>
      <c r="W41" s="123" t="n">
        <v>0</v>
      </c>
      <c r="X41" s="117" t="n">
        <v>0</v>
      </c>
      <c r="Y41" s="118" t="n">
        <v>0</v>
      </c>
      <c r="Z41" s="118" t="n">
        <v>0</v>
      </c>
      <c r="AA41" s="119" t="n">
        <v>0</v>
      </c>
      <c r="AB41" s="120" t="n">
        <v>0</v>
      </c>
      <c r="AC41" s="112" t="n">
        <v>0</v>
      </c>
      <c r="AD41" s="113" t="n">
        <v>0</v>
      </c>
      <c r="AE41" s="113" t="n">
        <v>0</v>
      </c>
      <c r="AF41" s="113" t="n">
        <v>0</v>
      </c>
      <c r="AG41" s="113" t="n">
        <v>0</v>
      </c>
      <c r="AH41" s="113" t="n">
        <v>0</v>
      </c>
      <c r="AI41" s="113" t="n">
        <v>0</v>
      </c>
      <c r="AJ41" s="113" t="n">
        <v>0</v>
      </c>
      <c r="AK41" s="113" t="n">
        <v>0</v>
      </c>
      <c r="AL41" s="113" t="n">
        <v>0</v>
      </c>
      <c r="AM41" s="113" t="n">
        <v>0</v>
      </c>
      <c r="AN41" s="113" t="n">
        <v>0</v>
      </c>
      <c r="AO41" s="113" t="n">
        <v>0</v>
      </c>
      <c r="AP41" s="113" t="n">
        <v>0</v>
      </c>
      <c r="AQ41" s="113" t="n">
        <v>0</v>
      </c>
      <c r="AR41" s="113" t="n">
        <v>0</v>
      </c>
      <c r="AS41" s="113" t="n">
        <v>0</v>
      </c>
      <c r="AT41" s="113" t="n">
        <v>0</v>
      </c>
      <c r="AU41" s="113" t="n">
        <v>0</v>
      </c>
      <c r="AV41" s="113" t="n">
        <v>0</v>
      </c>
      <c r="AW41" s="113" t="n">
        <v>0</v>
      </c>
      <c r="AX41" s="113" t="n">
        <v>0</v>
      </c>
      <c r="AY41" s="113" t="n">
        <v>0</v>
      </c>
      <c r="AZ41" s="113" t="n">
        <v>0</v>
      </c>
      <c r="BA41" s="111" t="n">
        <v>0</v>
      </c>
      <c r="BB41" s="123" t="n">
        <v>0</v>
      </c>
      <c r="BE41" s="84"/>
      <c r="BF41" s="85"/>
      <c r="BG41" s="85"/>
      <c r="BH41" s="85"/>
      <c r="BI41" s="85"/>
      <c r="BJ41" s="85"/>
      <c r="BK41" s="86"/>
      <c r="BL41" s="85"/>
      <c r="BM41" s="85"/>
      <c r="BN41" s="85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</row>
    <row r="42" customFormat="false" ht="15" hidden="false" customHeight="false" outlineLevel="0" collapsed="false">
      <c r="B42" s="71" t="s">
        <v>101</v>
      </c>
      <c r="C42" s="71" t="n">
        <v>0</v>
      </c>
      <c r="D42" s="84" t="n">
        <v>0</v>
      </c>
      <c r="E42" s="84" t="n">
        <v>0</v>
      </c>
      <c r="F42" s="84" t="n">
        <v>0</v>
      </c>
      <c r="G42" s="84" t="n">
        <v>0</v>
      </c>
      <c r="H42" s="153" t="n">
        <v>0</v>
      </c>
      <c r="I42" s="73" t="n">
        <v>0</v>
      </c>
      <c r="J42" s="74" t="n">
        <v>0</v>
      </c>
      <c r="K42" s="74" t="n">
        <v>0</v>
      </c>
      <c r="L42" s="74" t="n">
        <v>0</v>
      </c>
      <c r="M42" s="83" t="n">
        <v>0</v>
      </c>
      <c r="N42" s="73" t="n">
        <v>0</v>
      </c>
      <c r="O42" s="74" t="n">
        <v>0</v>
      </c>
      <c r="P42" s="74" t="n">
        <v>0</v>
      </c>
      <c r="Q42" s="74" t="n">
        <v>0</v>
      </c>
      <c r="R42" s="83" t="n">
        <v>0</v>
      </c>
      <c r="S42" s="73" t="n">
        <v>0</v>
      </c>
      <c r="T42" s="74" t="n">
        <v>0</v>
      </c>
      <c r="U42" s="74" t="n">
        <v>0</v>
      </c>
      <c r="V42" s="74" t="n">
        <v>0</v>
      </c>
      <c r="W42" s="83" t="n">
        <v>0</v>
      </c>
      <c r="X42" s="77" t="n">
        <v>0</v>
      </c>
      <c r="Y42" s="78" t="n">
        <v>0</v>
      </c>
      <c r="Z42" s="78" t="n">
        <v>0</v>
      </c>
      <c r="AA42" s="79" t="n">
        <v>0</v>
      </c>
      <c r="AB42" s="80" t="n">
        <v>0</v>
      </c>
      <c r="AC42" s="73" t="n">
        <v>0</v>
      </c>
      <c r="AD42" s="74" t="n">
        <v>0</v>
      </c>
      <c r="AE42" s="74" t="n">
        <v>0</v>
      </c>
      <c r="AF42" s="74" t="n">
        <v>0</v>
      </c>
      <c r="AG42" s="74" t="n">
        <v>0</v>
      </c>
      <c r="AH42" s="74" t="n">
        <v>0</v>
      </c>
      <c r="AI42" s="74" t="n">
        <v>0</v>
      </c>
      <c r="AJ42" s="74" t="n">
        <v>0</v>
      </c>
      <c r="AK42" s="74" t="n">
        <v>0</v>
      </c>
      <c r="AL42" s="74" t="n">
        <v>0</v>
      </c>
      <c r="AM42" s="74" t="n">
        <v>0</v>
      </c>
      <c r="AN42" s="74" t="n">
        <v>0</v>
      </c>
      <c r="AO42" s="74" t="n">
        <v>0</v>
      </c>
      <c r="AP42" s="74" t="n">
        <v>0</v>
      </c>
      <c r="AQ42" s="74" t="n">
        <v>0</v>
      </c>
      <c r="AR42" s="74" t="n">
        <v>0</v>
      </c>
      <c r="AS42" s="74" t="n">
        <v>0</v>
      </c>
      <c r="AT42" s="74" t="n">
        <v>0</v>
      </c>
      <c r="AU42" s="74" t="n">
        <v>0</v>
      </c>
      <c r="AV42" s="74" t="n">
        <v>0</v>
      </c>
      <c r="AW42" s="74" t="n">
        <v>0</v>
      </c>
      <c r="AX42" s="74" t="n">
        <v>0</v>
      </c>
      <c r="AY42" s="74" t="n">
        <v>0</v>
      </c>
      <c r="AZ42" s="74" t="n">
        <v>0</v>
      </c>
      <c r="BA42" s="72" t="n">
        <v>0</v>
      </c>
      <c r="BB42" s="83" t="n">
        <v>0</v>
      </c>
      <c r="BE42" s="84"/>
      <c r="BF42" s="85"/>
      <c r="BG42" s="85"/>
      <c r="BH42" s="85"/>
      <c r="BI42" s="85"/>
      <c r="BJ42" s="85"/>
      <c r="BK42" s="86"/>
      <c r="BL42" s="85"/>
      <c r="BM42" s="85"/>
      <c r="BN42" s="85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</row>
    <row r="43" customFormat="false" ht="15" hidden="false" customHeight="false" outlineLevel="0" collapsed="false">
      <c r="B43" s="71" t="s">
        <v>102</v>
      </c>
      <c r="C43" s="71" t="n">
        <v>0</v>
      </c>
      <c r="D43" s="84" t="n">
        <v>0</v>
      </c>
      <c r="E43" s="84" t="n">
        <v>0</v>
      </c>
      <c r="F43" s="84" t="n">
        <v>0</v>
      </c>
      <c r="G43" s="84" t="n">
        <v>0</v>
      </c>
      <c r="H43" s="153" t="n">
        <v>0</v>
      </c>
      <c r="I43" s="73" t="n">
        <v>0</v>
      </c>
      <c r="J43" s="74" t="n">
        <v>0</v>
      </c>
      <c r="K43" s="74" t="n">
        <v>0</v>
      </c>
      <c r="L43" s="74" t="n">
        <v>0</v>
      </c>
      <c r="M43" s="83" t="n">
        <v>0</v>
      </c>
      <c r="N43" s="73" t="n">
        <v>0</v>
      </c>
      <c r="O43" s="74" t="n">
        <v>0</v>
      </c>
      <c r="P43" s="74" t="n">
        <v>0</v>
      </c>
      <c r="Q43" s="74" t="n">
        <v>0</v>
      </c>
      <c r="R43" s="83" t="n">
        <v>0</v>
      </c>
      <c r="S43" s="73" t="n">
        <v>0</v>
      </c>
      <c r="T43" s="74" t="n">
        <v>0</v>
      </c>
      <c r="U43" s="74" t="n">
        <v>0</v>
      </c>
      <c r="V43" s="74" t="n">
        <v>0</v>
      </c>
      <c r="W43" s="83" t="n">
        <v>0</v>
      </c>
      <c r="X43" s="77" t="n">
        <v>0</v>
      </c>
      <c r="Y43" s="78" t="n">
        <v>0</v>
      </c>
      <c r="Z43" s="78" t="n">
        <v>0</v>
      </c>
      <c r="AA43" s="79" t="n">
        <v>0</v>
      </c>
      <c r="AB43" s="80" t="n">
        <v>0</v>
      </c>
      <c r="AC43" s="73" t="n">
        <v>0</v>
      </c>
      <c r="AD43" s="74" t="n">
        <v>0</v>
      </c>
      <c r="AE43" s="74" t="n">
        <v>0</v>
      </c>
      <c r="AF43" s="74" t="n">
        <v>0</v>
      </c>
      <c r="AG43" s="74" t="n">
        <v>0</v>
      </c>
      <c r="AH43" s="74" t="n">
        <v>0</v>
      </c>
      <c r="AI43" s="74" t="n">
        <v>0</v>
      </c>
      <c r="AJ43" s="74" t="n">
        <v>0</v>
      </c>
      <c r="AK43" s="74" t="n">
        <v>0</v>
      </c>
      <c r="AL43" s="74" t="n">
        <v>0</v>
      </c>
      <c r="AM43" s="74" t="n">
        <v>0</v>
      </c>
      <c r="AN43" s="74" t="n">
        <v>0</v>
      </c>
      <c r="AO43" s="74" t="n">
        <v>0</v>
      </c>
      <c r="AP43" s="74" t="n">
        <v>0</v>
      </c>
      <c r="AQ43" s="74" t="n">
        <v>0</v>
      </c>
      <c r="AR43" s="74" t="n">
        <v>0</v>
      </c>
      <c r="AS43" s="74" t="n">
        <v>0</v>
      </c>
      <c r="AT43" s="74" t="n">
        <v>0</v>
      </c>
      <c r="AU43" s="74" t="n">
        <v>0</v>
      </c>
      <c r="AV43" s="74" t="n">
        <v>0</v>
      </c>
      <c r="AW43" s="74" t="n">
        <v>0</v>
      </c>
      <c r="AX43" s="74" t="n">
        <v>0</v>
      </c>
      <c r="AY43" s="74" t="n">
        <v>0</v>
      </c>
      <c r="AZ43" s="74" t="n">
        <v>0</v>
      </c>
      <c r="BA43" s="72" t="n">
        <v>0</v>
      </c>
      <c r="BB43" s="83" t="n">
        <v>0</v>
      </c>
      <c r="BE43" s="84"/>
      <c r="BF43" s="85"/>
      <c r="BG43" s="85"/>
      <c r="BH43" s="85"/>
      <c r="BI43" s="85"/>
      <c r="BJ43" s="85"/>
      <c r="BK43" s="86"/>
      <c r="BL43" s="85"/>
      <c r="BM43" s="85"/>
      <c r="BN43" s="85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</row>
    <row r="44" customFormat="false" ht="15" hidden="false" customHeight="false" outlineLevel="0" collapsed="false">
      <c r="B44" s="110" t="s">
        <v>103</v>
      </c>
      <c r="C44" s="110" t="n">
        <v>0</v>
      </c>
      <c r="D44" s="113" t="n">
        <v>0</v>
      </c>
      <c r="E44" s="113" t="n">
        <v>0</v>
      </c>
      <c r="F44" s="113" t="n">
        <v>0</v>
      </c>
      <c r="G44" s="113" t="n">
        <v>0</v>
      </c>
      <c r="H44" s="152" t="n">
        <v>0</v>
      </c>
      <c r="I44" s="112" t="n">
        <v>0</v>
      </c>
      <c r="J44" s="113" t="n">
        <v>0</v>
      </c>
      <c r="K44" s="113" t="n">
        <v>0</v>
      </c>
      <c r="L44" s="113" t="n">
        <v>0</v>
      </c>
      <c r="M44" s="123" t="n">
        <v>0</v>
      </c>
      <c r="N44" s="112" t="n">
        <v>0</v>
      </c>
      <c r="O44" s="113" t="n">
        <v>0</v>
      </c>
      <c r="P44" s="113" t="n">
        <v>0</v>
      </c>
      <c r="Q44" s="113" t="n">
        <v>0</v>
      </c>
      <c r="R44" s="123" t="n">
        <v>0</v>
      </c>
      <c r="S44" s="112" t="n">
        <v>0</v>
      </c>
      <c r="T44" s="113" t="n">
        <v>0</v>
      </c>
      <c r="U44" s="113" t="n">
        <v>0</v>
      </c>
      <c r="V44" s="113" t="n">
        <v>0</v>
      </c>
      <c r="W44" s="123" t="n">
        <v>0</v>
      </c>
      <c r="X44" s="117" t="n">
        <v>0</v>
      </c>
      <c r="Y44" s="118" t="n">
        <v>0</v>
      </c>
      <c r="Z44" s="118" t="n">
        <v>0</v>
      </c>
      <c r="AA44" s="119" t="n">
        <v>0</v>
      </c>
      <c r="AB44" s="120" t="n">
        <v>0</v>
      </c>
      <c r="AC44" s="112" t="n">
        <v>0</v>
      </c>
      <c r="AD44" s="113" t="n">
        <v>0</v>
      </c>
      <c r="AE44" s="113" t="n">
        <v>0</v>
      </c>
      <c r="AF44" s="113" t="n">
        <v>0</v>
      </c>
      <c r="AG44" s="113" t="n">
        <v>0</v>
      </c>
      <c r="AH44" s="113" t="n">
        <v>0</v>
      </c>
      <c r="AI44" s="113" t="n">
        <v>0</v>
      </c>
      <c r="AJ44" s="113" t="n">
        <v>0</v>
      </c>
      <c r="AK44" s="113" t="n">
        <v>0</v>
      </c>
      <c r="AL44" s="113" t="n">
        <v>0</v>
      </c>
      <c r="AM44" s="113" t="n">
        <v>0</v>
      </c>
      <c r="AN44" s="113" t="n">
        <v>0</v>
      </c>
      <c r="AO44" s="113" t="n">
        <v>0</v>
      </c>
      <c r="AP44" s="113" t="n">
        <v>0</v>
      </c>
      <c r="AQ44" s="113" t="n">
        <v>0</v>
      </c>
      <c r="AR44" s="113" t="n">
        <v>0</v>
      </c>
      <c r="AS44" s="113" t="n">
        <v>0</v>
      </c>
      <c r="AT44" s="113" t="n">
        <v>0</v>
      </c>
      <c r="AU44" s="113" t="n">
        <v>0</v>
      </c>
      <c r="AV44" s="113" t="n">
        <v>0</v>
      </c>
      <c r="AW44" s="113" t="n">
        <v>0</v>
      </c>
      <c r="AX44" s="113" t="n">
        <v>0</v>
      </c>
      <c r="AY44" s="113" t="n">
        <v>0</v>
      </c>
      <c r="AZ44" s="113" t="n">
        <v>0</v>
      </c>
      <c r="BA44" s="111" t="n">
        <v>0</v>
      </c>
      <c r="BB44" s="123" t="n">
        <v>0</v>
      </c>
      <c r="BE44" s="84"/>
      <c r="BF44" s="85"/>
      <c r="BG44" s="85"/>
      <c r="BH44" s="85"/>
      <c r="BI44" s="85"/>
      <c r="BJ44" s="85"/>
      <c r="BK44" s="86"/>
      <c r="BL44" s="85"/>
      <c r="BM44" s="85"/>
      <c r="BN44" s="85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</row>
    <row r="45" customFormat="false" ht="15" hidden="false" customHeight="false" outlineLevel="0" collapsed="false">
      <c r="B45" s="71" t="s">
        <v>104</v>
      </c>
      <c r="C45" s="71" t="n">
        <v>0</v>
      </c>
      <c r="D45" s="84" t="n">
        <v>0</v>
      </c>
      <c r="E45" s="84" t="n">
        <v>0</v>
      </c>
      <c r="F45" s="84" t="n">
        <v>0</v>
      </c>
      <c r="G45" s="84" t="n">
        <v>0</v>
      </c>
      <c r="H45" s="153" t="n">
        <v>0</v>
      </c>
      <c r="I45" s="73" t="n">
        <v>0</v>
      </c>
      <c r="J45" s="74" t="n">
        <v>0</v>
      </c>
      <c r="K45" s="74" t="n">
        <v>0</v>
      </c>
      <c r="L45" s="74" t="n">
        <v>0</v>
      </c>
      <c r="M45" s="83" t="n">
        <v>0</v>
      </c>
      <c r="N45" s="73" t="n">
        <v>0</v>
      </c>
      <c r="O45" s="74" t="n">
        <v>0</v>
      </c>
      <c r="P45" s="74" t="n">
        <v>0</v>
      </c>
      <c r="Q45" s="74" t="n">
        <v>0</v>
      </c>
      <c r="R45" s="83" t="n">
        <v>0</v>
      </c>
      <c r="S45" s="73" t="n">
        <v>0</v>
      </c>
      <c r="T45" s="74" t="n">
        <v>0</v>
      </c>
      <c r="U45" s="74" t="n">
        <v>0</v>
      </c>
      <c r="V45" s="74" t="n">
        <v>0</v>
      </c>
      <c r="W45" s="83" t="n">
        <v>0</v>
      </c>
      <c r="X45" s="77" t="n">
        <v>0</v>
      </c>
      <c r="Y45" s="78" t="n">
        <v>0</v>
      </c>
      <c r="Z45" s="78" t="n">
        <v>0</v>
      </c>
      <c r="AA45" s="79" t="n">
        <v>0</v>
      </c>
      <c r="AB45" s="80" t="n">
        <v>0</v>
      </c>
      <c r="AC45" s="73" t="n">
        <v>0</v>
      </c>
      <c r="AD45" s="74" t="n">
        <v>0</v>
      </c>
      <c r="AE45" s="74" t="n">
        <v>0</v>
      </c>
      <c r="AF45" s="74" t="n">
        <v>0</v>
      </c>
      <c r="AG45" s="74" t="n">
        <v>0</v>
      </c>
      <c r="AH45" s="74" t="n">
        <v>0</v>
      </c>
      <c r="AI45" s="74" t="n">
        <v>0</v>
      </c>
      <c r="AJ45" s="74" t="n">
        <v>0</v>
      </c>
      <c r="AK45" s="74" t="n">
        <v>0</v>
      </c>
      <c r="AL45" s="74" t="n">
        <v>0</v>
      </c>
      <c r="AM45" s="74" t="n">
        <v>0</v>
      </c>
      <c r="AN45" s="74" t="n">
        <v>0</v>
      </c>
      <c r="AO45" s="74" t="n">
        <v>0</v>
      </c>
      <c r="AP45" s="74" t="n">
        <v>0</v>
      </c>
      <c r="AQ45" s="74" t="n">
        <v>0</v>
      </c>
      <c r="AR45" s="74" t="n">
        <v>0</v>
      </c>
      <c r="AS45" s="74" t="n">
        <v>0</v>
      </c>
      <c r="AT45" s="74" t="n">
        <v>0</v>
      </c>
      <c r="AU45" s="74" t="n">
        <v>0</v>
      </c>
      <c r="AV45" s="74" t="n">
        <v>0</v>
      </c>
      <c r="AW45" s="74" t="n">
        <v>0</v>
      </c>
      <c r="AX45" s="74" t="n">
        <v>0</v>
      </c>
      <c r="AY45" s="74" t="n">
        <v>0</v>
      </c>
      <c r="AZ45" s="74" t="n">
        <v>0</v>
      </c>
      <c r="BA45" s="72" t="n">
        <v>0</v>
      </c>
      <c r="BB45" s="83" t="n">
        <v>0</v>
      </c>
      <c r="BE45" s="84"/>
      <c r="BF45" s="85"/>
      <c r="BG45" s="85"/>
      <c r="BH45" s="85"/>
      <c r="BI45" s="85"/>
      <c r="BJ45" s="85"/>
      <c r="BK45" s="86"/>
      <c r="BL45" s="85"/>
      <c r="BM45" s="85"/>
      <c r="BN45" s="85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</row>
    <row r="46" customFormat="false" ht="15" hidden="false" customHeight="false" outlineLevel="0" collapsed="false">
      <c r="B46" s="71" t="s">
        <v>105</v>
      </c>
      <c r="C46" s="71" t="n">
        <v>0</v>
      </c>
      <c r="D46" s="84" t="n">
        <v>0</v>
      </c>
      <c r="E46" s="84" t="n">
        <v>0</v>
      </c>
      <c r="F46" s="84" t="n">
        <v>0</v>
      </c>
      <c r="G46" s="84" t="n">
        <v>0</v>
      </c>
      <c r="H46" s="153" t="n">
        <v>0</v>
      </c>
      <c r="I46" s="73" t="n">
        <v>0</v>
      </c>
      <c r="J46" s="74" t="n">
        <v>0</v>
      </c>
      <c r="K46" s="74" t="n">
        <v>0</v>
      </c>
      <c r="L46" s="74" t="n">
        <v>0</v>
      </c>
      <c r="M46" s="83" t="n">
        <v>0</v>
      </c>
      <c r="N46" s="73" t="n">
        <v>0</v>
      </c>
      <c r="O46" s="74" t="n">
        <v>0</v>
      </c>
      <c r="P46" s="74" t="n">
        <v>0</v>
      </c>
      <c r="Q46" s="74" t="n">
        <v>0</v>
      </c>
      <c r="R46" s="83" t="n">
        <v>0</v>
      </c>
      <c r="S46" s="73" t="n">
        <v>0</v>
      </c>
      <c r="T46" s="74" t="n">
        <v>0</v>
      </c>
      <c r="U46" s="74" t="n">
        <v>0</v>
      </c>
      <c r="V46" s="74" t="n">
        <v>0</v>
      </c>
      <c r="W46" s="83" t="n">
        <v>0</v>
      </c>
      <c r="X46" s="77" t="n">
        <v>0</v>
      </c>
      <c r="Y46" s="78" t="n">
        <v>0</v>
      </c>
      <c r="Z46" s="78" t="n">
        <v>0</v>
      </c>
      <c r="AA46" s="79" t="n">
        <v>0</v>
      </c>
      <c r="AB46" s="80" t="n">
        <v>0</v>
      </c>
      <c r="AC46" s="73" t="n">
        <v>0</v>
      </c>
      <c r="AD46" s="74" t="n">
        <v>0</v>
      </c>
      <c r="AE46" s="74" t="n">
        <v>0</v>
      </c>
      <c r="AF46" s="74" t="n">
        <v>0</v>
      </c>
      <c r="AG46" s="74" t="n">
        <v>0</v>
      </c>
      <c r="AH46" s="74" t="n">
        <v>0</v>
      </c>
      <c r="AI46" s="74" t="n">
        <v>0</v>
      </c>
      <c r="AJ46" s="74" t="n">
        <v>0</v>
      </c>
      <c r="AK46" s="74" t="n">
        <v>0</v>
      </c>
      <c r="AL46" s="74" t="n">
        <v>0</v>
      </c>
      <c r="AM46" s="74" t="n">
        <v>0</v>
      </c>
      <c r="AN46" s="74" t="n">
        <v>0</v>
      </c>
      <c r="AO46" s="74" t="n">
        <v>0</v>
      </c>
      <c r="AP46" s="74" t="n">
        <v>0</v>
      </c>
      <c r="AQ46" s="74" t="n">
        <v>0</v>
      </c>
      <c r="AR46" s="74" t="n">
        <v>0</v>
      </c>
      <c r="AS46" s="74" t="n">
        <v>0</v>
      </c>
      <c r="AT46" s="74" t="n">
        <v>0</v>
      </c>
      <c r="AU46" s="74" t="n">
        <v>0</v>
      </c>
      <c r="AV46" s="74" t="n">
        <v>0</v>
      </c>
      <c r="AW46" s="74" t="n">
        <v>0</v>
      </c>
      <c r="AX46" s="74" t="n">
        <v>0</v>
      </c>
      <c r="AY46" s="74" t="n">
        <v>0</v>
      </c>
      <c r="AZ46" s="74" t="n">
        <v>0</v>
      </c>
      <c r="BA46" s="72" t="n">
        <v>0</v>
      </c>
      <c r="BB46" s="83" t="n">
        <v>0</v>
      </c>
      <c r="BE46" s="84"/>
      <c r="BF46" s="85"/>
      <c r="BG46" s="85"/>
      <c r="BH46" s="85"/>
      <c r="BI46" s="85"/>
      <c r="BJ46" s="85"/>
      <c r="BK46" s="86"/>
      <c r="BL46" s="85"/>
      <c r="BM46" s="85"/>
      <c r="BN46" s="85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</row>
    <row r="47" customFormat="false" ht="15" hidden="false" customHeight="false" outlineLevel="0" collapsed="false">
      <c r="B47" s="110" t="s">
        <v>106</v>
      </c>
      <c r="C47" s="110" t="n">
        <v>0</v>
      </c>
      <c r="D47" s="113" t="n">
        <v>0</v>
      </c>
      <c r="E47" s="113" t="n">
        <v>0</v>
      </c>
      <c r="F47" s="113" t="n">
        <v>0</v>
      </c>
      <c r="G47" s="113" t="n">
        <v>0</v>
      </c>
      <c r="H47" s="152" t="n">
        <v>0</v>
      </c>
      <c r="I47" s="112" t="n">
        <v>0</v>
      </c>
      <c r="J47" s="113" t="n">
        <v>0</v>
      </c>
      <c r="K47" s="113" t="n">
        <v>0</v>
      </c>
      <c r="L47" s="113" t="n">
        <v>0</v>
      </c>
      <c r="M47" s="123" t="n">
        <v>0</v>
      </c>
      <c r="N47" s="112" t="n">
        <v>0</v>
      </c>
      <c r="O47" s="113" t="n">
        <v>0</v>
      </c>
      <c r="P47" s="113" t="n">
        <v>0</v>
      </c>
      <c r="Q47" s="113" t="n">
        <v>0</v>
      </c>
      <c r="R47" s="123" t="n">
        <v>0</v>
      </c>
      <c r="S47" s="112" t="n">
        <v>0</v>
      </c>
      <c r="T47" s="113" t="n">
        <v>0</v>
      </c>
      <c r="U47" s="113" t="n">
        <v>0</v>
      </c>
      <c r="V47" s="113" t="n">
        <v>0</v>
      </c>
      <c r="W47" s="123" t="n">
        <v>0</v>
      </c>
      <c r="X47" s="117" t="n">
        <v>0</v>
      </c>
      <c r="Y47" s="118" t="n">
        <v>0</v>
      </c>
      <c r="Z47" s="118" t="n">
        <v>0</v>
      </c>
      <c r="AA47" s="119" t="n">
        <v>0</v>
      </c>
      <c r="AB47" s="120" t="n">
        <v>0</v>
      </c>
      <c r="AC47" s="112" t="n">
        <v>0</v>
      </c>
      <c r="AD47" s="113" t="n">
        <v>0</v>
      </c>
      <c r="AE47" s="113" t="n">
        <v>0</v>
      </c>
      <c r="AF47" s="113" t="n">
        <v>0</v>
      </c>
      <c r="AG47" s="113" t="n">
        <v>0</v>
      </c>
      <c r="AH47" s="113" t="n">
        <v>0</v>
      </c>
      <c r="AI47" s="113" t="n">
        <v>0</v>
      </c>
      <c r="AJ47" s="113" t="n">
        <v>0</v>
      </c>
      <c r="AK47" s="113" t="n">
        <v>0</v>
      </c>
      <c r="AL47" s="113" t="n">
        <v>0</v>
      </c>
      <c r="AM47" s="113" t="n">
        <v>0</v>
      </c>
      <c r="AN47" s="113" t="n">
        <v>0</v>
      </c>
      <c r="AO47" s="113" t="n">
        <v>0</v>
      </c>
      <c r="AP47" s="113" t="n">
        <v>0</v>
      </c>
      <c r="AQ47" s="113" t="n">
        <v>0</v>
      </c>
      <c r="AR47" s="113" t="n">
        <v>0</v>
      </c>
      <c r="AS47" s="113" t="n">
        <v>0</v>
      </c>
      <c r="AT47" s="113" t="n">
        <v>0</v>
      </c>
      <c r="AU47" s="113" t="n">
        <v>0</v>
      </c>
      <c r="AV47" s="113" t="n">
        <v>0</v>
      </c>
      <c r="AW47" s="113" t="n">
        <v>0</v>
      </c>
      <c r="AX47" s="113" t="n">
        <v>0</v>
      </c>
      <c r="AY47" s="113" t="n">
        <v>0</v>
      </c>
      <c r="AZ47" s="113" t="n">
        <v>0</v>
      </c>
      <c r="BA47" s="111" t="n">
        <v>0</v>
      </c>
      <c r="BB47" s="123" t="n">
        <v>0</v>
      </c>
      <c r="BE47" s="84"/>
      <c r="BF47" s="85"/>
      <c r="BG47" s="85"/>
      <c r="BH47" s="85"/>
      <c r="BI47" s="85"/>
      <c r="BJ47" s="85"/>
      <c r="BK47" s="86"/>
      <c r="BL47" s="85"/>
      <c r="BM47" s="85"/>
      <c r="BN47" s="85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</row>
    <row r="48" customFormat="false" ht="15" hidden="false" customHeight="false" outlineLevel="0" collapsed="false">
      <c r="B48" s="71" t="s">
        <v>107</v>
      </c>
      <c r="C48" s="71" t="n">
        <v>0</v>
      </c>
      <c r="D48" s="84" t="n">
        <v>0</v>
      </c>
      <c r="E48" s="84" t="n">
        <v>0</v>
      </c>
      <c r="F48" s="84" t="n">
        <v>0</v>
      </c>
      <c r="G48" s="84" t="n">
        <v>0</v>
      </c>
      <c r="H48" s="153" t="n">
        <v>0</v>
      </c>
      <c r="I48" s="73" t="n">
        <v>0</v>
      </c>
      <c r="J48" s="74" t="n">
        <v>0</v>
      </c>
      <c r="K48" s="74" t="n">
        <v>0</v>
      </c>
      <c r="L48" s="74" t="n">
        <v>0</v>
      </c>
      <c r="M48" s="83" t="n">
        <v>0</v>
      </c>
      <c r="N48" s="73" t="n">
        <v>0</v>
      </c>
      <c r="O48" s="74" t="n">
        <v>0</v>
      </c>
      <c r="P48" s="74" t="n">
        <v>0</v>
      </c>
      <c r="Q48" s="74" t="n">
        <v>0</v>
      </c>
      <c r="R48" s="83" t="n">
        <v>0</v>
      </c>
      <c r="S48" s="73" t="n">
        <v>0</v>
      </c>
      <c r="T48" s="74" t="n">
        <v>0</v>
      </c>
      <c r="U48" s="74" t="n">
        <v>0</v>
      </c>
      <c r="V48" s="74" t="n">
        <v>0</v>
      </c>
      <c r="W48" s="83" t="n">
        <v>0</v>
      </c>
      <c r="X48" s="77" t="n">
        <v>0</v>
      </c>
      <c r="Y48" s="78" t="n">
        <v>0</v>
      </c>
      <c r="Z48" s="78" t="n">
        <v>0</v>
      </c>
      <c r="AA48" s="79" t="n">
        <v>0</v>
      </c>
      <c r="AB48" s="80" t="n">
        <v>0</v>
      </c>
      <c r="AC48" s="73" t="n">
        <v>0</v>
      </c>
      <c r="AD48" s="74" t="n">
        <v>0</v>
      </c>
      <c r="AE48" s="74" t="n">
        <v>0</v>
      </c>
      <c r="AF48" s="74" t="n">
        <v>0</v>
      </c>
      <c r="AG48" s="74" t="n">
        <v>0</v>
      </c>
      <c r="AH48" s="74" t="n">
        <v>0</v>
      </c>
      <c r="AI48" s="74" t="n">
        <v>0</v>
      </c>
      <c r="AJ48" s="74" t="n">
        <v>0</v>
      </c>
      <c r="AK48" s="74" t="n">
        <v>0</v>
      </c>
      <c r="AL48" s="74" t="n">
        <v>0</v>
      </c>
      <c r="AM48" s="74" t="n">
        <v>0</v>
      </c>
      <c r="AN48" s="74" t="n">
        <v>0</v>
      </c>
      <c r="AO48" s="74" t="n">
        <v>0</v>
      </c>
      <c r="AP48" s="74" t="n">
        <v>0</v>
      </c>
      <c r="AQ48" s="74" t="n">
        <v>0</v>
      </c>
      <c r="AR48" s="74" t="n">
        <v>0</v>
      </c>
      <c r="AS48" s="74" t="n">
        <v>0</v>
      </c>
      <c r="AT48" s="74" t="n">
        <v>0</v>
      </c>
      <c r="AU48" s="74" t="n">
        <v>0</v>
      </c>
      <c r="AV48" s="74" t="n">
        <v>0</v>
      </c>
      <c r="AW48" s="74" t="n">
        <v>0</v>
      </c>
      <c r="AX48" s="74" t="n">
        <v>0</v>
      </c>
      <c r="AY48" s="74" t="n">
        <v>0</v>
      </c>
      <c r="AZ48" s="74" t="n">
        <v>0</v>
      </c>
      <c r="BA48" s="72" t="n">
        <v>0</v>
      </c>
      <c r="BB48" s="83" t="n">
        <v>0</v>
      </c>
      <c r="BE48" s="84"/>
      <c r="BF48" s="85"/>
      <c r="BG48" s="85"/>
      <c r="BH48" s="85"/>
      <c r="BI48" s="85"/>
      <c r="BJ48" s="85"/>
      <c r="BK48" s="86"/>
      <c r="BL48" s="85"/>
      <c r="BM48" s="85"/>
      <c r="BN48" s="85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</row>
    <row r="49" customFormat="false" ht="15" hidden="false" customHeight="false" outlineLevel="0" collapsed="false">
      <c r="B49" s="71" t="s">
        <v>108</v>
      </c>
      <c r="C49" s="71" t="n">
        <v>0</v>
      </c>
      <c r="D49" s="84" t="n">
        <v>0</v>
      </c>
      <c r="E49" s="84" t="n">
        <v>0</v>
      </c>
      <c r="F49" s="84" t="n">
        <v>0</v>
      </c>
      <c r="G49" s="84" t="n">
        <v>0</v>
      </c>
      <c r="H49" s="153" t="n">
        <v>0</v>
      </c>
      <c r="I49" s="73" t="n">
        <v>0</v>
      </c>
      <c r="J49" s="74" t="n">
        <v>0</v>
      </c>
      <c r="K49" s="74" t="n">
        <v>0</v>
      </c>
      <c r="L49" s="74" t="n">
        <v>0</v>
      </c>
      <c r="M49" s="83" t="n">
        <v>0</v>
      </c>
      <c r="N49" s="73" t="n">
        <v>0</v>
      </c>
      <c r="O49" s="74" t="n">
        <v>0</v>
      </c>
      <c r="P49" s="74" t="n">
        <v>0</v>
      </c>
      <c r="Q49" s="74" t="n">
        <v>0</v>
      </c>
      <c r="R49" s="83" t="n">
        <v>0</v>
      </c>
      <c r="S49" s="73" t="n">
        <v>0</v>
      </c>
      <c r="T49" s="74" t="n">
        <v>0</v>
      </c>
      <c r="U49" s="74" t="n">
        <v>0</v>
      </c>
      <c r="V49" s="74" t="n">
        <v>0</v>
      </c>
      <c r="W49" s="83" t="n">
        <v>0</v>
      </c>
      <c r="X49" s="77" t="n">
        <v>0</v>
      </c>
      <c r="Y49" s="78" t="n">
        <v>0</v>
      </c>
      <c r="Z49" s="78" t="n">
        <v>0</v>
      </c>
      <c r="AA49" s="79" t="n">
        <v>0</v>
      </c>
      <c r="AB49" s="80" t="n">
        <v>0</v>
      </c>
      <c r="AC49" s="73" t="n">
        <v>0</v>
      </c>
      <c r="AD49" s="74" t="n">
        <v>0</v>
      </c>
      <c r="AE49" s="74" t="n">
        <v>0</v>
      </c>
      <c r="AF49" s="74" t="n">
        <v>0</v>
      </c>
      <c r="AG49" s="74" t="n">
        <v>0</v>
      </c>
      <c r="AH49" s="74" t="n">
        <v>0</v>
      </c>
      <c r="AI49" s="74" t="n">
        <v>0</v>
      </c>
      <c r="AJ49" s="74" t="n">
        <v>0</v>
      </c>
      <c r="AK49" s="74" t="n">
        <v>0</v>
      </c>
      <c r="AL49" s="74" t="n">
        <v>0</v>
      </c>
      <c r="AM49" s="74" t="n">
        <v>0</v>
      </c>
      <c r="AN49" s="74" t="n">
        <v>0</v>
      </c>
      <c r="AO49" s="74" t="n">
        <v>0</v>
      </c>
      <c r="AP49" s="74" t="n">
        <v>0</v>
      </c>
      <c r="AQ49" s="74" t="n">
        <v>0</v>
      </c>
      <c r="AR49" s="74" t="n">
        <v>0</v>
      </c>
      <c r="AS49" s="74" t="n">
        <v>0</v>
      </c>
      <c r="AT49" s="74" t="n">
        <v>0</v>
      </c>
      <c r="AU49" s="74" t="n">
        <v>0</v>
      </c>
      <c r="AV49" s="74" t="n">
        <v>0</v>
      </c>
      <c r="AW49" s="74" t="n">
        <v>0</v>
      </c>
      <c r="AX49" s="74" t="n">
        <v>0</v>
      </c>
      <c r="AY49" s="74" t="n">
        <v>0</v>
      </c>
      <c r="AZ49" s="74" t="n">
        <v>0</v>
      </c>
      <c r="BA49" s="72" t="n">
        <v>0</v>
      </c>
      <c r="BB49" s="83" t="n">
        <v>0</v>
      </c>
      <c r="BE49" s="84"/>
      <c r="BF49" s="85"/>
      <c r="BG49" s="85"/>
      <c r="BH49" s="85"/>
      <c r="BI49" s="85"/>
      <c r="BJ49" s="85"/>
      <c r="BK49" s="86"/>
      <c r="BL49" s="85"/>
      <c r="BM49" s="85"/>
      <c r="BN49" s="85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</row>
    <row r="50" customFormat="false" ht="15" hidden="false" customHeight="false" outlineLevel="0" collapsed="false">
      <c r="B50" s="71" t="s">
        <v>109</v>
      </c>
      <c r="C50" s="71" t="n">
        <v>0</v>
      </c>
      <c r="D50" s="113" t="n">
        <v>0</v>
      </c>
      <c r="E50" s="113" t="n">
        <v>0</v>
      </c>
      <c r="F50" s="113" t="n">
        <v>0</v>
      </c>
      <c r="G50" s="113" t="n">
        <v>0</v>
      </c>
      <c r="H50" s="152" t="n">
        <v>0</v>
      </c>
      <c r="I50" s="112" t="n">
        <v>0</v>
      </c>
      <c r="J50" s="113" t="n">
        <v>0</v>
      </c>
      <c r="K50" s="113" t="n">
        <v>0</v>
      </c>
      <c r="L50" s="113" t="n">
        <v>0</v>
      </c>
      <c r="M50" s="123" t="n">
        <v>0</v>
      </c>
      <c r="N50" s="112" t="n">
        <v>0</v>
      </c>
      <c r="O50" s="113" t="n">
        <v>0</v>
      </c>
      <c r="P50" s="113" t="n">
        <v>0</v>
      </c>
      <c r="Q50" s="113" t="n">
        <v>0</v>
      </c>
      <c r="R50" s="123" t="n">
        <v>0</v>
      </c>
      <c r="S50" s="112" t="n">
        <v>0</v>
      </c>
      <c r="T50" s="113" t="n">
        <v>0</v>
      </c>
      <c r="U50" s="113" t="n">
        <v>0</v>
      </c>
      <c r="V50" s="113" t="n">
        <v>0</v>
      </c>
      <c r="W50" s="123" t="n">
        <v>0</v>
      </c>
      <c r="X50" s="117" t="n">
        <v>0</v>
      </c>
      <c r="Y50" s="118" t="n">
        <v>0</v>
      </c>
      <c r="Z50" s="118" t="n">
        <v>0</v>
      </c>
      <c r="AA50" s="119" t="n">
        <v>0</v>
      </c>
      <c r="AB50" s="120" t="n">
        <v>0</v>
      </c>
      <c r="AC50" s="112" t="n">
        <v>0</v>
      </c>
      <c r="AD50" s="113" t="n">
        <v>0</v>
      </c>
      <c r="AE50" s="113" t="n">
        <v>0</v>
      </c>
      <c r="AF50" s="113" t="n">
        <v>0</v>
      </c>
      <c r="AG50" s="113" t="n">
        <v>0</v>
      </c>
      <c r="AH50" s="113" t="n">
        <v>0</v>
      </c>
      <c r="AI50" s="113" t="n">
        <v>0</v>
      </c>
      <c r="AJ50" s="113" t="n">
        <v>0</v>
      </c>
      <c r="AK50" s="113" t="n">
        <v>0</v>
      </c>
      <c r="AL50" s="113" t="n">
        <v>0</v>
      </c>
      <c r="AM50" s="113" t="n">
        <v>0</v>
      </c>
      <c r="AN50" s="113" t="n">
        <v>0</v>
      </c>
      <c r="AO50" s="113" t="n">
        <v>0</v>
      </c>
      <c r="AP50" s="113" t="n">
        <v>0</v>
      </c>
      <c r="AQ50" s="113" t="n">
        <v>0</v>
      </c>
      <c r="AR50" s="113" t="n">
        <v>0</v>
      </c>
      <c r="AS50" s="113" t="n">
        <v>0</v>
      </c>
      <c r="AT50" s="113" t="n">
        <v>0</v>
      </c>
      <c r="AU50" s="113" t="n">
        <v>0</v>
      </c>
      <c r="AV50" s="113" t="n">
        <v>0</v>
      </c>
      <c r="AW50" s="113" t="n">
        <v>0</v>
      </c>
      <c r="AX50" s="113" t="n">
        <v>0</v>
      </c>
      <c r="AY50" s="113" t="n">
        <v>0</v>
      </c>
      <c r="AZ50" s="113" t="n">
        <v>0</v>
      </c>
      <c r="BA50" s="111" t="n">
        <v>0</v>
      </c>
      <c r="BB50" s="123" t="n">
        <v>0</v>
      </c>
      <c r="BE50" s="84"/>
      <c r="BF50" s="85"/>
      <c r="BG50" s="85"/>
      <c r="BH50" s="85"/>
      <c r="BI50" s="85"/>
      <c r="BJ50" s="85"/>
      <c r="BK50" s="86"/>
      <c r="BL50" s="85"/>
      <c r="BM50" s="85"/>
      <c r="BN50" s="85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</row>
    <row r="51" customFormat="false" ht="15" hidden="false" customHeight="false" outlineLevel="0" collapsed="false">
      <c r="B51" s="71" t="s">
        <v>110</v>
      </c>
      <c r="C51" s="71" t="n">
        <v>0</v>
      </c>
      <c r="D51" s="84" t="n">
        <v>0</v>
      </c>
      <c r="E51" s="84" t="n">
        <v>0</v>
      </c>
      <c r="F51" s="84" t="n">
        <v>0</v>
      </c>
      <c r="G51" s="84" t="n">
        <v>0</v>
      </c>
      <c r="H51" s="153" t="n">
        <v>0</v>
      </c>
      <c r="I51" s="73" t="n">
        <v>0</v>
      </c>
      <c r="J51" s="74" t="n">
        <v>0</v>
      </c>
      <c r="K51" s="74" t="n">
        <v>0</v>
      </c>
      <c r="L51" s="74" t="n">
        <v>0</v>
      </c>
      <c r="M51" s="83" t="n">
        <v>0</v>
      </c>
      <c r="N51" s="73" t="n">
        <v>0</v>
      </c>
      <c r="O51" s="74" t="n">
        <v>0</v>
      </c>
      <c r="P51" s="74" t="n">
        <v>0</v>
      </c>
      <c r="Q51" s="74" t="n">
        <v>0</v>
      </c>
      <c r="R51" s="83" t="n">
        <v>0</v>
      </c>
      <c r="S51" s="73" t="n">
        <v>0</v>
      </c>
      <c r="T51" s="74" t="n">
        <v>0</v>
      </c>
      <c r="U51" s="74" t="n">
        <v>0</v>
      </c>
      <c r="V51" s="74" t="n">
        <v>0</v>
      </c>
      <c r="W51" s="83" t="n">
        <v>0</v>
      </c>
      <c r="X51" s="77" t="n">
        <v>0</v>
      </c>
      <c r="Y51" s="78" t="n">
        <v>0</v>
      </c>
      <c r="Z51" s="78" t="n">
        <v>0</v>
      </c>
      <c r="AA51" s="79" t="n">
        <v>0</v>
      </c>
      <c r="AB51" s="80" t="n">
        <v>0</v>
      </c>
      <c r="AC51" s="73" t="n">
        <v>0</v>
      </c>
      <c r="AD51" s="74" t="n">
        <v>0</v>
      </c>
      <c r="AE51" s="74" t="n">
        <v>0</v>
      </c>
      <c r="AF51" s="74" t="n">
        <v>0</v>
      </c>
      <c r="AG51" s="74" t="n">
        <v>0</v>
      </c>
      <c r="AH51" s="74" t="n">
        <v>0</v>
      </c>
      <c r="AI51" s="74" t="n">
        <v>0</v>
      </c>
      <c r="AJ51" s="74" t="n">
        <v>0</v>
      </c>
      <c r="AK51" s="74" t="n">
        <v>0</v>
      </c>
      <c r="AL51" s="74" t="n">
        <v>0</v>
      </c>
      <c r="AM51" s="74" t="n">
        <v>0</v>
      </c>
      <c r="AN51" s="74" t="n">
        <v>0</v>
      </c>
      <c r="AO51" s="74" t="n">
        <v>0</v>
      </c>
      <c r="AP51" s="74" t="n">
        <v>0</v>
      </c>
      <c r="AQ51" s="74" t="n">
        <v>0</v>
      </c>
      <c r="AR51" s="74" t="n">
        <v>0</v>
      </c>
      <c r="AS51" s="74" t="n">
        <v>0</v>
      </c>
      <c r="AT51" s="74" t="n">
        <v>0</v>
      </c>
      <c r="AU51" s="74" t="n">
        <v>0</v>
      </c>
      <c r="AV51" s="74" t="n">
        <v>0</v>
      </c>
      <c r="AW51" s="74" t="n">
        <v>0</v>
      </c>
      <c r="AX51" s="74" t="n">
        <v>0</v>
      </c>
      <c r="AY51" s="74" t="n">
        <v>0</v>
      </c>
      <c r="AZ51" s="74" t="n">
        <v>0</v>
      </c>
      <c r="BA51" s="72" t="n">
        <v>0</v>
      </c>
      <c r="BB51" s="83" t="n">
        <v>0</v>
      </c>
      <c r="BE51" s="84"/>
      <c r="BF51" s="85"/>
      <c r="BG51" s="85"/>
      <c r="BH51" s="85"/>
      <c r="BI51" s="85"/>
      <c r="BJ51" s="85"/>
      <c r="BK51" s="86"/>
      <c r="BL51" s="85"/>
      <c r="BM51" s="85"/>
      <c r="BN51" s="85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</row>
    <row r="52" customFormat="false" ht="15" hidden="false" customHeight="false" outlineLevel="0" collapsed="false">
      <c r="B52" s="71" t="s">
        <v>111</v>
      </c>
      <c r="C52" s="71" t="n">
        <v>0</v>
      </c>
      <c r="D52" s="84" t="n">
        <v>0</v>
      </c>
      <c r="E52" s="84" t="n">
        <v>0</v>
      </c>
      <c r="F52" s="84" t="n">
        <v>0</v>
      </c>
      <c r="G52" s="84" t="n">
        <v>0</v>
      </c>
      <c r="H52" s="153" t="n">
        <v>0</v>
      </c>
      <c r="I52" s="73" t="n">
        <v>0</v>
      </c>
      <c r="J52" s="74" t="n">
        <v>0</v>
      </c>
      <c r="K52" s="74" t="n">
        <v>0</v>
      </c>
      <c r="L52" s="74" t="n">
        <v>0</v>
      </c>
      <c r="M52" s="83" t="n">
        <v>0</v>
      </c>
      <c r="N52" s="73" t="n">
        <v>0</v>
      </c>
      <c r="O52" s="74" t="n">
        <v>0</v>
      </c>
      <c r="P52" s="74" t="n">
        <v>0</v>
      </c>
      <c r="Q52" s="74" t="n">
        <v>0</v>
      </c>
      <c r="R52" s="83" t="n">
        <v>0</v>
      </c>
      <c r="S52" s="73" t="n">
        <v>0</v>
      </c>
      <c r="T52" s="74" t="n">
        <v>0</v>
      </c>
      <c r="U52" s="74" t="n">
        <v>0</v>
      </c>
      <c r="V52" s="74" t="n">
        <v>0</v>
      </c>
      <c r="W52" s="83" t="n">
        <v>0</v>
      </c>
      <c r="X52" s="77" t="n">
        <v>0</v>
      </c>
      <c r="Y52" s="78" t="n">
        <v>0</v>
      </c>
      <c r="Z52" s="78" t="n">
        <v>0</v>
      </c>
      <c r="AA52" s="79" t="n">
        <v>0</v>
      </c>
      <c r="AB52" s="80" t="n">
        <v>0</v>
      </c>
      <c r="AC52" s="73" t="n">
        <v>0</v>
      </c>
      <c r="AD52" s="74" t="n">
        <v>0</v>
      </c>
      <c r="AE52" s="74" t="n">
        <v>0</v>
      </c>
      <c r="AF52" s="74" t="n">
        <v>0</v>
      </c>
      <c r="AG52" s="74" t="n">
        <v>0</v>
      </c>
      <c r="AH52" s="74" t="n">
        <v>0</v>
      </c>
      <c r="AI52" s="74" t="n">
        <v>0</v>
      </c>
      <c r="AJ52" s="74" t="n">
        <v>0</v>
      </c>
      <c r="AK52" s="74" t="n">
        <v>0</v>
      </c>
      <c r="AL52" s="74" t="n">
        <v>0</v>
      </c>
      <c r="AM52" s="74" t="n">
        <v>0</v>
      </c>
      <c r="AN52" s="74" t="n">
        <v>0</v>
      </c>
      <c r="AO52" s="74" t="n">
        <v>0</v>
      </c>
      <c r="AP52" s="74" t="n">
        <v>0</v>
      </c>
      <c r="AQ52" s="74" t="n">
        <v>0</v>
      </c>
      <c r="AR52" s="74" t="n">
        <v>0</v>
      </c>
      <c r="AS52" s="74" t="n">
        <v>0</v>
      </c>
      <c r="AT52" s="74" t="n">
        <v>0</v>
      </c>
      <c r="AU52" s="74" t="n">
        <v>0</v>
      </c>
      <c r="AV52" s="74" t="n">
        <v>0</v>
      </c>
      <c r="AW52" s="74" t="n">
        <v>0</v>
      </c>
      <c r="AX52" s="74" t="n">
        <v>0</v>
      </c>
      <c r="AY52" s="74" t="n">
        <v>0</v>
      </c>
      <c r="AZ52" s="74" t="n">
        <v>0</v>
      </c>
      <c r="BA52" s="72" t="n">
        <v>0</v>
      </c>
      <c r="BB52" s="83" t="n">
        <v>0</v>
      </c>
      <c r="BE52" s="84"/>
      <c r="BF52" s="85"/>
      <c r="BG52" s="85"/>
      <c r="BH52" s="85"/>
      <c r="BI52" s="85"/>
      <c r="BJ52" s="85"/>
      <c r="BK52" s="86"/>
      <c r="BL52" s="85"/>
      <c r="BM52" s="85"/>
      <c r="BN52" s="85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</row>
    <row r="53" customFormat="false" ht="15" hidden="false" customHeight="false" outlineLevel="0" collapsed="false">
      <c r="B53" s="71" t="s">
        <v>112</v>
      </c>
      <c r="C53" s="71" t="n">
        <v>0</v>
      </c>
      <c r="D53" s="113" t="n">
        <v>0</v>
      </c>
      <c r="E53" s="113" t="n">
        <v>0</v>
      </c>
      <c r="F53" s="113" t="n">
        <v>0</v>
      </c>
      <c r="G53" s="113" t="n">
        <v>0</v>
      </c>
      <c r="H53" s="152" t="n">
        <v>0</v>
      </c>
      <c r="I53" s="112" t="n">
        <v>0</v>
      </c>
      <c r="J53" s="113" t="n">
        <v>0</v>
      </c>
      <c r="K53" s="113" t="n">
        <v>0</v>
      </c>
      <c r="L53" s="113" t="n">
        <v>0</v>
      </c>
      <c r="M53" s="123" t="n">
        <v>0</v>
      </c>
      <c r="N53" s="112" t="n">
        <v>0</v>
      </c>
      <c r="O53" s="113" t="n">
        <v>0</v>
      </c>
      <c r="P53" s="113" t="n">
        <v>0</v>
      </c>
      <c r="Q53" s="113" t="n">
        <v>0</v>
      </c>
      <c r="R53" s="123" t="n">
        <v>0</v>
      </c>
      <c r="S53" s="112" t="n">
        <v>0</v>
      </c>
      <c r="T53" s="113" t="n">
        <v>0</v>
      </c>
      <c r="U53" s="113" t="n">
        <v>0</v>
      </c>
      <c r="V53" s="113" t="n">
        <v>0</v>
      </c>
      <c r="W53" s="123" t="n">
        <v>0</v>
      </c>
      <c r="X53" s="117" t="n">
        <v>0</v>
      </c>
      <c r="Y53" s="118" t="n">
        <v>0</v>
      </c>
      <c r="Z53" s="118" t="n">
        <v>0</v>
      </c>
      <c r="AA53" s="119" t="n">
        <v>0</v>
      </c>
      <c r="AB53" s="120" t="n">
        <v>0</v>
      </c>
      <c r="AC53" s="112" t="n">
        <v>0</v>
      </c>
      <c r="AD53" s="113" t="n">
        <v>0</v>
      </c>
      <c r="AE53" s="113" t="n">
        <v>0</v>
      </c>
      <c r="AF53" s="113" t="n">
        <v>0</v>
      </c>
      <c r="AG53" s="113" t="n">
        <v>0</v>
      </c>
      <c r="AH53" s="113" t="n">
        <v>0</v>
      </c>
      <c r="AI53" s="113" t="n">
        <v>0</v>
      </c>
      <c r="AJ53" s="113" t="n">
        <v>0</v>
      </c>
      <c r="AK53" s="113" t="n">
        <v>0</v>
      </c>
      <c r="AL53" s="113" t="n">
        <v>0</v>
      </c>
      <c r="AM53" s="113" t="n">
        <v>0</v>
      </c>
      <c r="AN53" s="113" t="n">
        <v>0</v>
      </c>
      <c r="AO53" s="113" t="n">
        <v>0</v>
      </c>
      <c r="AP53" s="113" t="n">
        <v>0</v>
      </c>
      <c r="AQ53" s="113" t="n">
        <v>0</v>
      </c>
      <c r="AR53" s="113" t="n">
        <v>0</v>
      </c>
      <c r="AS53" s="113" t="n">
        <v>0</v>
      </c>
      <c r="AT53" s="113" t="n">
        <v>0</v>
      </c>
      <c r="AU53" s="113" t="n">
        <v>0</v>
      </c>
      <c r="AV53" s="113" t="n">
        <v>0</v>
      </c>
      <c r="AW53" s="113" t="n">
        <v>0</v>
      </c>
      <c r="AX53" s="113" t="n">
        <v>0</v>
      </c>
      <c r="AY53" s="113" t="n">
        <v>0</v>
      </c>
      <c r="AZ53" s="113" t="n">
        <v>0</v>
      </c>
      <c r="BA53" s="111" t="n">
        <v>0</v>
      </c>
      <c r="BB53" s="123" t="n">
        <v>0</v>
      </c>
      <c r="BE53" s="84"/>
      <c r="BF53" s="85"/>
      <c r="BG53" s="85"/>
      <c r="BH53" s="85"/>
      <c r="BI53" s="85"/>
      <c r="BJ53" s="85"/>
      <c r="BK53" s="86"/>
      <c r="BL53" s="85"/>
      <c r="BM53" s="85"/>
      <c r="BN53" s="85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</row>
    <row r="54" customFormat="false" ht="15" hidden="false" customHeight="false" outlineLevel="0" collapsed="false">
      <c r="B54" s="71" t="s">
        <v>113</v>
      </c>
      <c r="C54" s="71" t="n">
        <v>0</v>
      </c>
      <c r="D54" s="84" t="n">
        <v>0</v>
      </c>
      <c r="E54" s="84" t="n">
        <v>0</v>
      </c>
      <c r="F54" s="84" t="n">
        <v>0</v>
      </c>
      <c r="G54" s="84" t="n">
        <v>0</v>
      </c>
      <c r="H54" s="153" t="n">
        <v>0</v>
      </c>
      <c r="I54" s="73" t="n">
        <v>0</v>
      </c>
      <c r="J54" s="74" t="n">
        <v>0</v>
      </c>
      <c r="K54" s="74" t="n">
        <v>0</v>
      </c>
      <c r="L54" s="74" t="n">
        <v>0</v>
      </c>
      <c r="M54" s="83" t="n">
        <v>0</v>
      </c>
      <c r="N54" s="73" t="n">
        <v>0</v>
      </c>
      <c r="O54" s="74" t="n">
        <v>0</v>
      </c>
      <c r="P54" s="74" t="n">
        <v>0</v>
      </c>
      <c r="Q54" s="74" t="n">
        <v>0</v>
      </c>
      <c r="R54" s="83" t="n">
        <v>0</v>
      </c>
      <c r="S54" s="73" t="n">
        <v>0</v>
      </c>
      <c r="T54" s="74" t="n">
        <v>0</v>
      </c>
      <c r="U54" s="74" t="n">
        <v>0</v>
      </c>
      <c r="V54" s="74" t="n">
        <v>0</v>
      </c>
      <c r="W54" s="83" t="n">
        <v>0</v>
      </c>
      <c r="X54" s="77" t="n">
        <v>0</v>
      </c>
      <c r="Y54" s="78" t="n">
        <v>0</v>
      </c>
      <c r="Z54" s="78" t="n">
        <v>0</v>
      </c>
      <c r="AA54" s="79" t="n">
        <v>0</v>
      </c>
      <c r="AB54" s="80" t="n">
        <v>0</v>
      </c>
      <c r="AC54" s="73" t="n">
        <v>0</v>
      </c>
      <c r="AD54" s="74" t="n">
        <v>0</v>
      </c>
      <c r="AE54" s="74" t="n">
        <v>0</v>
      </c>
      <c r="AF54" s="74" t="n">
        <v>0</v>
      </c>
      <c r="AG54" s="74" t="n">
        <v>0</v>
      </c>
      <c r="AH54" s="74" t="n">
        <v>0</v>
      </c>
      <c r="AI54" s="74" t="n">
        <v>0</v>
      </c>
      <c r="AJ54" s="74" t="n">
        <v>0</v>
      </c>
      <c r="AK54" s="74" t="n">
        <v>0</v>
      </c>
      <c r="AL54" s="74" t="n">
        <v>0</v>
      </c>
      <c r="AM54" s="74" t="n">
        <v>0</v>
      </c>
      <c r="AN54" s="74" t="n">
        <v>0</v>
      </c>
      <c r="AO54" s="74" t="n">
        <v>0</v>
      </c>
      <c r="AP54" s="74" t="n">
        <v>0</v>
      </c>
      <c r="AQ54" s="74" t="n">
        <v>0</v>
      </c>
      <c r="AR54" s="74" t="n">
        <v>0</v>
      </c>
      <c r="AS54" s="74" t="n">
        <v>0</v>
      </c>
      <c r="AT54" s="74" t="n">
        <v>0</v>
      </c>
      <c r="AU54" s="74" t="n">
        <v>0</v>
      </c>
      <c r="AV54" s="74" t="n">
        <v>0</v>
      </c>
      <c r="AW54" s="74" t="n">
        <v>0</v>
      </c>
      <c r="AX54" s="74" t="n">
        <v>0</v>
      </c>
      <c r="AY54" s="74" t="n">
        <v>0</v>
      </c>
      <c r="AZ54" s="74" t="n">
        <v>0</v>
      </c>
      <c r="BA54" s="72" t="n">
        <v>0</v>
      </c>
      <c r="BB54" s="83" t="n">
        <v>0</v>
      </c>
      <c r="BE54" s="84"/>
      <c r="BF54" s="85"/>
      <c r="BG54" s="85"/>
      <c r="BH54" s="85"/>
      <c r="BI54" s="85"/>
      <c r="BJ54" s="85"/>
      <c r="BK54" s="86"/>
      <c r="BL54" s="85"/>
      <c r="BM54" s="85"/>
      <c r="BN54" s="85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</row>
    <row r="55" customFormat="false" ht="15" hidden="false" customHeight="false" outlineLevel="0" collapsed="false">
      <c r="B55" s="71" t="s">
        <v>114</v>
      </c>
      <c r="C55" s="71" t="n">
        <v>0</v>
      </c>
      <c r="D55" s="84" t="n">
        <v>0</v>
      </c>
      <c r="E55" s="84" t="n">
        <v>0</v>
      </c>
      <c r="F55" s="84" t="n">
        <v>0</v>
      </c>
      <c r="G55" s="84" t="n">
        <v>0</v>
      </c>
      <c r="H55" s="153" t="n">
        <v>0</v>
      </c>
      <c r="I55" s="73" t="n">
        <v>0</v>
      </c>
      <c r="J55" s="74" t="n">
        <v>0</v>
      </c>
      <c r="K55" s="74" t="n">
        <v>0</v>
      </c>
      <c r="L55" s="74" t="n">
        <v>0</v>
      </c>
      <c r="M55" s="83" t="n">
        <v>0</v>
      </c>
      <c r="N55" s="73" t="n">
        <v>0</v>
      </c>
      <c r="O55" s="74" t="n">
        <v>0</v>
      </c>
      <c r="P55" s="74" t="n">
        <v>0</v>
      </c>
      <c r="Q55" s="74" t="n">
        <v>0</v>
      </c>
      <c r="R55" s="83" t="n">
        <v>0</v>
      </c>
      <c r="S55" s="73" t="n">
        <v>0</v>
      </c>
      <c r="T55" s="74" t="n">
        <v>0</v>
      </c>
      <c r="U55" s="74" t="n">
        <v>0</v>
      </c>
      <c r="V55" s="74" t="n">
        <v>0</v>
      </c>
      <c r="W55" s="83" t="n">
        <v>0</v>
      </c>
      <c r="X55" s="77" t="n">
        <v>0</v>
      </c>
      <c r="Y55" s="78" t="n">
        <v>0</v>
      </c>
      <c r="Z55" s="78" t="n">
        <v>0</v>
      </c>
      <c r="AA55" s="79" t="n">
        <v>0</v>
      </c>
      <c r="AB55" s="80" t="n">
        <v>0</v>
      </c>
      <c r="AC55" s="73" t="n">
        <v>0</v>
      </c>
      <c r="AD55" s="74" t="n">
        <v>0</v>
      </c>
      <c r="AE55" s="74" t="n">
        <v>0</v>
      </c>
      <c r="AF55" s="74" t="n">
        <v>0</v>
      </c>
      <c r="AG55" s="74" t="n">
        <v>0</v>
      </c>
      <c r="AH55" s="74" t="n">
        <v>0</v>
      </c>
      <c r="AI55" s="74" t="n">
        <v>0</v>
      </c>
      <c r="AJ55" s="74" t="n">
        <v>0</v>
      </c>
      <c r="AK55" s="74" t="n">
        <v>0</v>
      </c>
      <c r="AL55" s="74" t="n">
        <v>0</v>
      </c>
      <c r="AM55" s="74" t="n">
        <v>0</v>
      </c>
      <c r="AN55" s="74" t="n">
        <v>0</v>
      </c>
      <c r="AO55" s="74" t="n">
        <v>0</v>
      </c>
      <c r="AP55" s="74" t="n">
        <v>0</v>
      </c>
      <c r="AQ55" s="74" t="n">
        <v>0</v>
      </c>
      <c r="AR55" s="74" t="n">
        <v>0</v>
      </c>
      <c r="AS55" s="74" t="n">
        <v>0</v>
      </c>
      <c r="AT55" s="74" t="n">
        <v>0</v>
      </c>
      <c r="AU55" s="74" t="n">
        <v>0</v>
      </c>
      <c r="AV55" s="74" t="n">
        <v>0</v>
      </c>
      <c r="AW55" s="74" t="n">
        <v>0</v>
      </c>
      <c r="AX55" s="74" t="n">
        <v>0</v>
      </c>
      <c r="AY55" s="74" t="n">
        <v>0</v>
      </c>
      <c r="AZ55" s="74" t="n">
        <v>0</v>
      </c>
      <c r="BA55" s="72" t="n">
        <v>0</v>
      </c>
      <c r="BB55" s="83" t="n">
        <v>0</v>
      </c>
      <c r="BE55" s="84"/>
      <c r="BF55" s="85"/>
      <c r="BG55" s="85"/>
      <c r="BH55" s="85"/>
      <c r="BI55" s="85"/>
      <c r="BJ55" s="85"/>
      <c r="BK55" s="86"/>
      <c r="BL55" s="85"/>
      <c r="BM55" s="85"/>
      <c r="BN55" s="85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</row>
    <row r="56" customFormat="false" ht="15" hidden="false" customHeight="false" outlineLevel="0" collapsed="false">
      <c r="B56" s="71" t="s">
        <v>115</v>
      </c>
      <c r="C56" s="71" t="n">
        <v>0</v>
      </c>
      <c r="D56" s="113" t="n">
        <v>0</v>
      </c>
      <c r="E56" s="113" t="n">
        <v>0</v>
      </c>
      <c r="F56" s="113" t="n">
        <v>0</v>
      </c>
      <c r="G56" s="113" t="n">
        <v>0</v>
      </c>
      <c r="H56" s="152" t="n">
        <v>0</v>
      </c>
      <c r="I56" s="112" t="n">
        <v>0</v>
      </c>
      <c r="J56" s="113" t="n">
        <v>0</v>
      </c>
      <c r="K56" s="113" t="n">
        <v>0</v>
      </c>
      <c r="L56" s="113" t="n">
        <v>0</v>
      </c>
      <c r="M56" s="123" t="n">
        <v>0</v>
      </c>
      <c r="N56" s="112" t="n">
        <v>0</v>
      </c>
      <c r="O56" s="113" t="n">
        <v>0</v>
      </c>
      <c r="P56" s="113" t="n">
        <v>0</v>
      </c>
      <c r="Q56" s="113" t="n">
        <v>0</v>
      </c>
      <c r="R56" s="123" t="n">
        <v>0</v>
      </c>
      <c r="S56" s="112" t="n">
        <v>0</v>
      </c>
      <c r="T56" s="113" t="n">
        <v>0</v>
      </c>
      <c r="U56" s="113" t="n">
        <v>0</v>
      </c>
      <c r="V56" s="113" t="n">
        <v>0</v>
      </c>
      <c r="W56" s="123" t="n">
        <v>0</v>
      </c>
      <c r="X56" s="117" t="n">
        <v>0</v>
      </c>
      <c r="Y56" s="118" t="n">
        <v>0</v>
      </c>
      <c r="Z56" s="118" t="n">
        <v>0</v>
      </c>
      <c r="AA56" s="119" t="n">
        <v>0</v>
      </c>
      <c r="AB56" s="120" t="n">
        <v>0</v>
      </c>
      <c r="AC56" s="112" t="n">
        <v>0</v>
      </c>
      <c r="AD56" s="113" t="n">
        <v>0</v>
      </c>
      <c r="AE56" s="113" t="n">
        <v>0</v>
      </c>
      <c r="AF56" s="113" t="n">
        <v>0</v>
      </c>
      <c r="AG56" s="113" t="n">
        <v>0</v>
      </c>
      <c r="AH56" s="113" t="n">
        <v>0</v>
      </c>
      <c r="AI56" s="113" t="n">
        <v>0</v>
      </c>
      <c r="AJ56" s="113" t="n">
        <v>0</v>
      </c>
      <c r="AK56" s="113" t="n">
        <v>0</v>
      </c>
      <c r="AL56" s="113" t="n">
        <v>0</v>
      </c>
      <c r="AM56" s="113" t="n">
        <v>0</v>
      </c>
      <c r="AN56" s="113" t="n">
        <v>0</v>
      </c>
      <c r="AO56" s="113" t="n">
        <v>0</v>
      </c>
      <c r="AP56" s="113" t="n">
        <v>0</v>
      </c>
      <c r="AQ56" s="113" t="n">
        <v>0</v>
      </c>
      <c r="AR56" s="113" t="n">
        <v>0</v>
      </c>
      <c r="AS56" s="113" t="n">
        <v>0</v>
      </c>
      <c r="AT56" s="113" t="n">
        <v>0</v>
      </c>
      <c r="AU56" s="113" t="n">
        <v>0</v>
      </c>
      <c r="AV56" s="113" t="n">
        <v>0</v>
      </c>
      <c r="AW56" s="113" t="n">
        <v>0</v>
      </c>
      <c r="AX56" s="113" t="n">
        <v>0</v>
      </c>
      <c r="AY56" s="113" t="n">
        <v>0</v>
      </c>
      <c r="AZ56" s="113" t="n">
        <v>0</v>
      </c>
      <c r="BA56" s="111" t="n">
        <v>0</v>
      </c>
      <c r="BB56" s="123" t="n">
        <v>0</v>
      </c>
      <c r="BE56" s="84"/>
      <c r="BF56" s="85"/>
      <c r="BG56" s="85"/>
      <c r="BH56" s="85"/>
      <c r="BI56" s="85"/>
      <c r="BJ56" s="85"/>
      <c r="BK56" s="86"/>
      <c r="BL56" s="85"/>
      <c r="BM56" s="85"/>
      <c r="BN56" s="85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</row>
    <row r="57" customFormat="false" ht="15" hidden="false" customHeight="false" outlineLevel="0" collapsed="false">
      <c r="B57" s="71" t="s">
        <v>116</v>
      </c>
      <c r="C57" s="71" t="n">
        <v>0</v>
      </c>
      <c r="D57" s="84" t="n">
        <v>0</v>
      </c>
      <c r="E57" s="84" t="n">
        <v>0</v>
      </c>
      <c r="F57" s="84" t="n">
        <v>0</v>
      </c>
      <c r="G57" s="84" t="n">
        <v>0</v>
      </c>
      <c r="H57" s="153" t="n">
        <v>0</v>
      </c>
      <c r="I57" s="73" t="n">
        <v>0</v>
      </c>
      <c r="J57" s="74" t="n">
        <v>0</v>
      </c>
      <c r="K57" s="74" t="n">
        <v>0</v>
      </c>
      <c r="L57" s="74" t="n">
        <v>0</v>
      </c>
      <c r="M57" s="83" t="n">
        <v>0</v>
      </c>
      <c r="N57" s="73" t="n">
        <v>0</v>
      </c>
      <c r="O57" s="74" t="n">
        <v>0</v>
      </c>
      <c r="P57" s="74" t="n">
        <v>0</v>
      </c>
      <c r="Q57" s="74" t="n">
        <v>0</v>
      </c>
      <c r="R57" s="83" t="n">
        <v>0</v>
      </c>
      <c r="S57" s="73" t="n">
        <v>0</v>
      </c>
      <c r="T57" s="74" t="n">
        <v>0</v>
      </c>
      <c r="U57" s="74" t="n">
        <v>0</v>
      </c>
      <c r="V57" s="74" t="n">
        <v>0</v>
      </c>
      <c r="W57" s="83" t="n">
        <v>0</v>
      </c>
      <c r="X57" s="77" t="n">
        <v>0</v>
      </c>
      <c r="Y57" s="78" t="n">
        <v>0</v>
      </c>
      <c r="Z57" s="78" t="n">
        <v>0</v>
      </c>
      <c r="AA57" s="79" t="n">
        <v>0</v>
      </c>
      <c r="AB57" s="80" t="n">
        <v>0</v>
      </c>
      <c r="AC57" s="73" t="n">
        <v>0</v>
      </c>
      <c r="AD57" s="74" t="n">
        <v>0</v>
      </c>
      <c r="AE57" s="74" t="n">
        <v>0</v>
      </c>
      <c r="AF57" s="74" t="n">
        <v>0</v>
      </c>
      <c r="AG57" s="74" t="n">
        <v>0</v>
      </c>
      <c r="AH57" s="74" t="n">
        <v>0</v>
      </c>
      <c r="AI57" s="74" t="n">
        <v>0</v>
      </c>
      <c r="AJ57" s="74" t="n">
        <v>0</v>
      </c>
      <c r="AK57" s="74" t="n">
        <v>0</v>
      </c>
      <c r="AL57" s="74" t="n">
        <v>0</v>
      </c>
      <c r="AM57" s="74" t="n">
        <v>0</v>
      </c>
      <c r="AN57" s="74" t="n">
        <v>0</v>
      </c>
      <c r="AO57" s="74" t="n">
        <v>0</v>
      </c>
      <c r="AP57" s="74" t="n">
        <v>0</v>
      </c>
      <c r="AQ57" s="74" t="n">
        <v>0</v>
      </c>
      <c r="AR57" s="74" t="n">
        <v>0</v>
      </c>
      <c r="AS57" s="74" t="n">
        <v>0</v>
      </c>
      <c r="AT57" s="74" t="n">
        <v>0</v>
      </c>
      <c r="AU57" s="74" t="n">
        <v>0</v>
      </c>
      <c r="AV57" s="74" t="n">
        <v>0</v>
      </c>
      <c r="AW57" s="74" t="n">
        <v>0</v>
      </c>
      <c r="AX57" s="74" t="n">
        <v>0</v>
      </c>
      <c r="AY57" s="74" t="n">
        <v>0</v>
      </c>
      <c r="AZ57" s="74" t="n">
        <v>0</v>
      </c>
      <c r="BA57" s="72" t="n">
        <v>0</v>
      </c>
      <c r="BB57" s="83" t="n">
        <v>0</v>
      </c>
      <c r="BE57" s="84"/>
      <c r="BF57" s="85"/>
      <c r="BG57" s="85"/>
      <c r="BH57" s="85"/>
      <c r="BI57" s="85"/>
      <c r="BJ57" s="85"/>
      <c r="BK57" s="86"/>
      <c r="BL57" s="85"/>
      <c r="BM57" s="85"/>
      <c r="BN57" s="85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</row>
    <row r="58" customFormat="false" ht="15" hidden="false" customHeight="false" outlineLevel="0" collapsed="false">
      <c r="B58" s="71" t="s">
        <v>117</v>
      </c>
      <c r="C58" s="71" t="n">
        <v>0</v>
      </c>
      <c r="D58" s="84" t="n">
        <v>0</v>
      </c>
      <c r="E58" s="84" t="n">
        <v>0</v>
      </c>
      <c r="F58" s="84" t="n">
        <v>0</v>
      </c>
      <c r="G58" s="84" t="n">
        <v>0</v>
      </c>
      <c r="H58" s="153" t="n">
        <v>0</v>
      </c>
      <c r="I58" s="73" t="n">
        <v>0</v>
      </c>
      <c r="J58" s="74" t="n">
        <v>0</v>
      </c>
      <c r="K58" s="74" t="n">
        <v>0</v>
      </c>
      <c r="L58" s="74" t="n">
        <v>0</v>
      </c>
      <c r="M58" s="83" t="n">
        <v>0</v>
      </c>
      <c r="N58" s="73" t="n">
        <v>0</v>
      </c>
      <c r="O58" s="74" t="n">
        <v>0</v>
      </c>
      <c r="P58" s="74" t="n">
        <v>0</v>
      </c>
      <c r="Q58" s="74" t="n">
        <v>0</v>
      </c>
      <c r="R58" s="83" t="n">
        <v>0</v>
      </c>
      <c r="S58" s="73" t="n">
        <v>0</v>
      </c>
      <c r="T58" s="74" t="n">
        <v>0</v>
      </c>
      <c r="U58" s="74" t="n">
        <v>0</v>
      </c>
      <c r="V58" s="74" t="n">
        <v>0</v>
      </c>
      <c r="W58" s="83" t="n">
        <v>0</v>
      </c>
      <c r="X58" s="77" t="n">
        <v>0</v>
      </c>
      <c r="Y58" s="78" t="n">
        <v>0</v>
      </c>
      <c r="Z58" s="78" t="n">
        <v>0</v>
      </c>
      <c r="AA58" s="79" t="n">
        <v>0</v>
      </c>
      <c r="AB58" s="80" t="n">
        <v>0</v>
      </c>
      <c r="AC58" s="73" t="n">
        <v>0</v>
      </c>
      <c r="AD58" s="74" t="n">
        <v>0</v>
      </c>
      <c r="AE58" s="74" t="n">
        <v>0</v>
      </c>
      <c r="AF58" s="74" t="n">
        <v>0</v>
      </c>
      <c r="AG58" s="74" t="n">
        <v>0</v>
      </c>
      <c r="AH58" s="74" t="n">
        <v>0</v>
      </c>
      <c r="AI58" s="74" t="n">
        <v>0</v>
      </c>
      <c r="AJ58" s="74" t="n">
        <v>0</v>
      </c>
      <c r="AK58" s="74" t="n">
        <v>0</v>
      </c>
      <c r="AL58" s="74" t="n">
        <v>0</v>
      </c>
      <c r="AM58" s="74" t="n">
        <v>0</v>
      </c>
      <c r="AN58" s="74" t="n">
        <v>0</v>
      </c>
      <c r="AO58" s="74" t="n">
        <v>0</v>
      </c>
      <c r="AP58" s="74" t="n">
        <v>0</v>
      </c>
      <c r="AQ58" s="74" t="n">
        <v>0</v>
      </c>
      <c r="AR58" s="74" t="n">
        <v>0</v>
      </c>
      <c r="AS58" s="74" t="n">
        <v>0</v>
      </c>
      <c r="AT58" s="74" t="n">
        <v>0</v>
      </c>
      <c r="AU58" s="74" t="n">
        <v>0</v>
      </c>
      <c r="AV58" s="74" t="n">
        <v>0</v>
      </c>
      <c r="AW58" s="74" t="n">
        <v>0</v>
      </c>
      <c r="AX58" s="74" t="n">
        <v>0</v>
      </c>
      <c r="AY58" s="74" t="n">
        <v>0</v>
      </c>
      <c r="AZ58" s="74" t="n">
        <v>0</v>
      </c>
      <c r="BA58" s="72" t="n">
        <v>0</v>
      </c>
      <c r="BB58" s="83" t="n">
        <v>0</v>
      </c>
      <c r="BE58" s="84"/>
      <c r="BF58" s="85"/>
      <c r="BG58" s="85"/>
      <c r="BH58" s="85"/>
      <c r="BI58" s="85"/>
      <c r="BJ58" s="85"/>
      <c r="BK58" s="86"/>
      <c r="BL58" s="85"/>
      <c r="BM58" s="85"/>
      <c r="BN58" s="85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</row>
    <row r="59" customFormat="false" ht="15" hidden="false" customHeight="false" outlineLevel="0" collapsed="false">
      <c r="B59" s="71" t="s">
        <v>118</v>
      </c>
      <c r="C59" s="71" t="n">
        <v>0</v>
      </c>
      <c r="D59" s="113" t="n">
        <v>0</v>
      </c>
      <c r="E59" s="113" t="n">
        <v>0</v>
      </c>
      <c r="F59" s="113" t="n">
        <v>0</v>
      </c>
      <c r="G59" s="113" t="n">
        <v>0</v>
      </c>
      <c r="H59" s="152" t="n">
        <v>0</v>
      </c>
      <c r="I59" s="112" t="n">
        <v>0</v>
      </c>
      <c r="J59" s="113" t="n">
        <v>0</v>
      </c>
      <c r="K59" s="113" t="n">
        <v>0</v>
      </c>
      <c r="L59" s="113" t="n">
        <v>0</v>
      </c>
      <c r="M59" s="123" t="n">
        <v>0</v>
      </c>
      <c r="N59" s="112" t="n">
        <v>0</v>
      </c>
      <c r="O59" s="113" t="n">
        <v>0</v>
      </c>
      <c r="P59" s="113" t="n">
        <v>0</v>
      </c>
      <c r="Q59" s="113" t="n">
        <v>0</v>
      </c>
      <c r="R59" s="123" t="n">
        <v>0</v>
      </c>
      <c r="S59" s="112" t="n">
        <v>0</v>
      </c>
      <c r="T59" s="113" t="n">
        <v>0</v>
      </c>
      <c r="U59" s="113" t="n">
        <v>0</v>
      </c>
      <c r="V59" s="113" t="n">
        <v>0</v>
      </c>
      <c r="W59" s="123" t="n">
        <v>0</v>
      </c>
      <c r="X59" s="117" t="n">
        <v>0</v>
      </c>
      <c r="Y59" s="118" t="n">
        <v>0</v>
      </c>
      <c r="Z59" s="118" t="n">
        <v>0</v>
      </c>
      <c r="AA59" s="119" t="n">
        <v>0</v>
      </c>
      <c r="AB59" s="120" t="n">
        <v>0</v>
      </c>
      <c r="AC59" s="112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  <c r="AP59" s="113" t="n">
        <v>0</v>
      </c>
      <c r="AQ59" s="113" t="n">
        <v>0</v>
      </c>
      <c r="AR59" s="113" t="n">
        <v>0</v>
      </c>
      <c r="AS59" s="113" t="n">
        <v>0</v>
      </c>
      <c r="AT59" s="113" t="n">
        <v>0</v>
      </c>
      <c r="AU59" s="113" t="n">
        <v>0</v>
      </c>
      <c r="AV59" s="113" t="n">
        <v>0</v>
      </c>
      <c r="AW59" s="113" t="n">
        <v>0</v>
      </c>
      <c r="AX59" s="113" t="n">
        <v>0</v>
      </c>
      <c r="AY59" s="113" t="n">
        <v>0</v>
      </c>
      <c r="AZ59" s="113" t="n">
        <v>0</v>
      </c>
      <c r="BA59" s="111" t="n">
        <v>0</v>
      </c>
      <c r="BB59" s="123" t="n">
        <v>0</v>
      </c>
      <c r="BE59" s="84"/>
      <c r="BF59" s="85"/>
      <c r="BG59" s="85"/>
      <c r="BH59" s="85"/>
      <c r="BI59" s="85"/>
      <c r="BJ59" s="85"/>
      <c r="BK59" s="86"/>
      <c r="BL59" s="85"/>
      <c r="BM59" s="85"/>
      <c r="BN59" s="85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</row>
    <row r="60" customFormat="false" ht="15" hidden="false" customHeight="false" outlineLevel="0" collapsed="false">
      <c r="B60" s="71" t="s">
        <v>119</v>
      </c>
      <c r="C60" s="71" t="n">
        <v>0</v>
      </c>
      <c r="D60" s="84" t="n">
        <v>0</v>
      </c>
      <c r="E60" s="84" t="n">
        <v>0</v>
      </c>
      <c r="F60" s="84" t="n">
        <v>0</v>
      </c>
      <c r="G60" s="84" t="n">
        <v>0</v>
      </c>
      <c r="H60" s="153" t="n">
        <v>0</v>
      </c>
      <c r="I60" s="73" t="n">
        <v>0</v>
      </c>
      <c r="J60" s="74" t="n">
        <v>0</v>
      </c>
      <c r="K60" s="74" t="n">
        <v>0</v>
      </c>
      <c r="L60" s="74" t="n">
        <v>0</v>
      </c>
      <c r="M60" s="83" t="n">
        <v>0</v>
      </c>
      <c r="N60" s="73" t="n">
        <v>0</v>
      </c>
      <c r="O60" s="74" t="n">
        <v>0</v>
      </c>
      <c r="P60" s="74" t="n">
        <v>0</v>
      </c>
      <c r="Q60" s="74" t="n">
        <v>0</v>
      </c>
      <c r="R60" s="83" t="n">
        <v>0</v>
      </c>
      <c r="S60" s="73" t="n">
        <v>0</v>
      </c>
      <c r="T60" s="74" t="n">
        <v>0</v>
      </c>
      <c r="U60" s="74" t="n">
        <v>0</v>
      </c>
      <c r="V60" s="74" t="n">
        <v>0</v>
      </c>
      <c r="W60" s="83" t="n">
        <v>0</v>
      </c>
      <c r="X60" s="77" t="n">
        <v>0</v>
      </c>
      <c r="Y60" s="78" t="n">
        <v>0</v>
      </c>
      <c r="Z60" s="78" t="n">
        <v>0</v>
      </c>
      <c r="AA60" s="79" t="n">
        <v>0</v>
      </c>
      <c r="AB60" s="80" t="n">
        <v>0</v>
      </c>
      <c r="AC60" s="73" t="n">
        <v>0</v>
      </c>
      <c r="AD60" s="74" t="n">
        <v>0</v>
      </c>
      <c r="AE60" s="74" t="n">
        <v>0</v>
      </c>
      <c r="AF60" s="74" t="n">
        <v>0</v>
      </c>
      <c r="AG60" s="74" t="n">
        <v>0</v>
      </c>
      <c r="AH60" s="74" t="n">
        <v>0</v>
      </c>
      <c r="AI60" s="74" t="n">
        <v>0</v>
      </c>
      <c r="AJ60" s="74" t="n">
        <v>0</v>
      </c>
      <c r="AK60" s="74" t="n">
        <v>0</v>
      </c>
      <c r="AL60" s="74" t="n">
        <v>0</v>
      </c>
      <c r="AM60" s="74" t="n">
        <v>0</v>
      </c>
      <c r="AN60" s="74" t="n">
        <v>0</v>
      </c>
      <c r="AO60" s="74" t="n">
        <v>0</v>
      </c>
      <c r="AP60" s="74" t="n">
        <v>0</v>
      </c>
      <c r="AQ60" s="74" t="n">
        <v>0</v>
      </c>
      <c r="AR60" s="74" t="n">
        <v>0</v>
      </c>
      <c r="AS60" s="74" t="n">
        <v>0</v>
      </c>
      <c r="AT60" s="74" t="n">
        <v>0</v>
      </c>
      <c r="AU60" s="74" t="n">
        <v>0</v>
      </c>
      <c r="AV60" s="74" t="n">
        <v>0</v>
      </c>
      <c r="AW60" s="74" t="n">
        <v>0</v>
      </c>
      <c r="AX60" s="74" t="n">
        <v>0</v>
      </c>
      <c r="AY60" s="74" t="n">
        <v>0</v>
      </c>
      <c r="AZ60" s="74" t="n">
        <v>0</v>
      </c>
      <c r="BA60" s="72" t="n">
        <v>0</v>
      </c>
      <c r="BB60" s="83" t="n">
        <v>0</v>
      </c>
      <c r="BE60" s="84"/>
      <c r="BF60" s="85"/>
      <c r="BG60" s="85"/>
      <c r="BH60" s="85"/>
      <c r="BI60" s="85"/>
      <c r="BJ60" s="85"/>
      <c r="BK60" s="86"/>
      <c r="BL60" s="85"/>
      <c r="BM60" s="85"/>
      <c r="BN60" s="85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</row>
    <row r="61" customFormat="false" ht="15" hidden="false" customHeight="false" outlineLevel="0" collapsed="false">
      <c r="B61" s="71" t="s">
        <v>120</v>
      </c>
      <c r="C61" s="71" t="n">
        <v>0</v>
      </c>
      <c r="D61" s="84" t="n">
        <v>0</v>
      </c>
      <c r="E61" s="84" t="n">
        <v>0</v>
      </c>
      <c r="F61" s="84" t="n">
        <v>0</v>
      </c>
      <c r="G61" s="84" t="n">
        <v>0</v>
      </c>
      <c r="H61" s="153" t="n">
        <v>0</v>
      </c>
      <c r="I61" s="73" t="n">
        <v>0</v>
      </c>
      <c r="J61" s="74" t="n">
        <v>0</v>
      </c>
      <c r="K61" s="74" t="n">
        <v>0</v>
      </c>
      <c r="L61" s="74" t="n">
        <v>0</v>
      </c>
      <c r="M61" s="83" t="n">
        <v>0</v>
      </c>
      <c r="N61" s="73" t="n">
        <v>0</v>
      </c>
      <c r="O61" s="74" t="n">
        <v>0</v>
      </c>
      <c r="P61" s="74" t="n">
        <v>0</v>
      </c>
      <c r="Q61" s="74" t="n">
        <v>0</v>
      </c>
      <c r="R61" s="83" t="n">
        <v>0</v>
      </c>
      <c r="S61" s="73" t="n">
        <v>0</v>
      </c>
      <c r="T61" s="74" t="n">
        <v>0</v>
      </c>
      <c r="U61" s="74" t="n">
        <v>0</v>
      </c>
      <c r="V61" s="74" t="n">
        <v>0</v>
      </c>
      <c r="W61" s="83" t="n">
        <v>0</v>
      </c>
      <c r="X61" s="77" t="n">
        <v>0</v>
      </c>
      <c r="Y61" s="78" t="n">
        <v>0</v>
      </c>
      <c r="Z61" s="78" t="n">
        <v>0</v>
      </c>
      <c r="AA61" s="79" t="n">
        <v>0</v>
      </c>
      <c r="AB61" s="80" t="n">
        <v>0</v>
      </c>
      <c r="AC61" s="73" t="n">
        <v>0</v>
      </c>
      <c r="AD61" s="74" t="n">
        <v>0</v>
      </c>
      <c r="AE61" s="74" t="n">
        <v>0</v>
      </c>
      <c r="AF61" s="74" t="n">
        <v>0</v>
      </c>
      <c r="AG61" s="74" t="n">
        <v>0</v>
      </c>
      <c r="AH61" s="74" t="n">
        <v>0</v>
      </c>
      <c r="AI61" s="74" t="n">
        <v>0</v>
      </c>
      <c r="AJ61" s="74" t="n">
        <v>0</v>
      </c>
      <c r="AK61" s="74" t="n">
        <v>0</v>
      </c>
      <c r="AL61" s="74" t="n">
        <v>0</v>
      </c>
      <c r="AM61" s="74" t="n">
        <v>0</v>
      </c>
      <c r="AN61" s="74" t="n">
        <v>0</v>
      </c>
      <c r="AO61" s="74" t="n">
        <v>0</v>
      </c>
      <c r="AP61" s="74" t="n">
        <v>0</v>
      </c>
      <c r="AQ61" s="74" t="n">
        <v>0</v>
      </c>
      <c r="AR61" s="74" t="n">
        <v>0</v>
      </c>
      <c r="AS61" s="74" t="n">
        <v>0</v>
      </c>
      <c r="AT61" s="74" t="n">
        <v>0</v>
      </c>
      <c r="AU61" s="74" t="n">
        <v>0</v>
      </c>
      <c r="AV61" s="74" t="n">
        <v>0</v>
      </c>
      <c r="AW61" s="74" t="n">
        <v>0</v>
      </c>
      <c r="AX61" s="74" t="n">
        <v>0</v>
      </c>
      <c r="AY61" s="74" t="n">
        <v>0</v>
      </c>
      <c r="AZ61" s="74" t="n">
        <v>0</v>
      </c>
      <c r="BA61" s="72" t="n">
        <v>0</v>
      </c>
      <c r="BB61" s="83" t="n">
        <v>0</v>
      </c>
      <c r="BE61" s="84"/>
      <c r="BF61" s="85"/>
      <c r="BG61" s="85"/>
      <c r="BH61" s="85"/>
      <c r="BI61" s="85"/>
      <c r="BJ61" s="85"/>
      <c r="BK61" s="86"/>
      <c r="BL61" s="85"/>
      <c r="BM61" s="85"/>
      <c r="BN61" s="85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</row>
    <row r="62" customFormat="false" ht="15" hidden="false" customHeight="false" outlineLevel="0" collapsed="false">
      <c r="B62" s="71" t="s">
        <v>121</v>
      </c>
      <c r="C62" s="71" t="n">
        <v>0</v>
      </c>
      <c r="D62" s="113" t="n">
        <v>0</v>
      </c>
      <c r="E62" s="113" t="n">
        <v>0</v>
      </c>
      <c r="F62" s="113" t="n">
        <v>0</v>
      </c>
      <c r="G62" s="113" t="n">
        <v>0</v>
      </c>
      <c r="H62" s="152" t="n">
        <v>0</v>
      </c>
      <c r="I62" s="112" t="n">
        <v>0</v>
      </c>
      <c r="J62" s="113" t="n">
        <v>0</v>
      </c>
      <c r="K62" s="113" t="n">
        <v>0</v>
      </c>
      <c r="L62" s="113" t="n">
        <v>0</v>
      </c>
      <c r="M62" s="123" t="n">
        <v>0</v>
      </c>
      <c r="N62" s="112" t="n">
        <v>0</v>
      </c>
      <c r="O62" s="113" t="n">
        <v>0</v>
      </c>
      <c r="P62" s="113" t="n">
        <v>0</v>
      </c>
      <c r="Q62" s="113" t="n">
        <v>0</v>
      </c>
      <c r="R62" s="123" t="n">
        <v>0</v>
      </c>
      <c r="S62" s="112" t="n">
        <v>0</v>
      </c>
      <c r="T62" s="113" t="n">
        <v>0</v>
      </c>
      <c r="U62" s="113" t="n">
        <v>0</v>
      </c>
      <c r="V62" s="113" t="n">
        <v>0</v>
      </c>
      <c r="W62" s="123" t="n">
        <v>0</v>
      </c>
      <c r="X62" s="117" t="n">
        <v>0</v>
      </c>
      <c r="Y62" s="118" t="n">
        <v>0</v>
      </c>
      <c r="Z62" s="118" t="n">
        <v>0</v>
      </c>
      <c r="AA62" s="119" t="n">
        <v>0</v>
      </c>
      <c r="AB62" s="120" t="n">
        <v>0</v>
      </c>
      <c r="AC62" s="112" t="n">
        <v>0</v>
      </c>
      <c r="AD62" s="113" t="n">
        <v>0</v>
      </c>
      <c r="AE62" s="113" t="n">
        <v>0</v>
      </c>
      <c r="AF62" s="113" t="n">
        <v>0</v>
      </c>
      <c r="AG62" s="113" t="n">
        <v>0</v>
      </c>
      <c r="AH62" s="113" t="n">
        <v>0</v>
      </c>
      <c r="AI62" s="113" t="n">
        <v>0</v>
      </c>
      <c r="AJ62" s="113" t="n">
        <v>0</v>
      </c>
      <c r="AK62" s="113" t="n">
        <v>0</v>
      </c>
      <c r="AL62" s="113" t="n">
        <v>0</v>
      </c>
      <c r="AM62" s="113" t="n">
        <v>0</v>
      </c>
      <c r="AN62" s="113" t="n">
        <v>0</v>
      </c>
      <c r="AO62" s="113" t="n">
        <v>0</v>
      </c>
      <c r="AP62" s="113" t="n">
        <v>0</v>
      </c>
      <c r="AQ62" s="113" t="n">
        <v>0</v>
      </c>
      <c r="AR62" s="113" t="n">
        <v>0</v>
      </c>
      <c r="AS62" s="113" t="n">
        <v>0</v>
      </c>
      <c r="AT62" s="113" t="n">
        <v>0</v>
      </c>
      <c r="AU62" s="113" t="n">
        <v>0</v>
      </c>
      <c r="AV62" s="113" t="n">
        <v>0</v>
      </c>
      <c r="AW62" s="113" t="n">
        <v>0</v>
      </c>
      <c r="AX62" s="113" t="n">
        <v>0</v>
      </c>
      <c r="AY62" s="113" t="n">
        <v>0</v>
      </c>
      <c r="AZ62" s="113" t="n">
        <v>0</v>
      </c>
      <c r="BA62" s="111" t="n">
        <v>0</v>
      </c>
      <c r="BB62" s="123" t="n">
        <v>0</v>
      </c>
      <c r="BE62" s="84"/>
      <c r="BF62" s="85"/>
      <c r="BG62" s="85"/>
      <c r="BH62" s="85"/>
      <c r="BI62" s="85"/>
      <c r="BJ62" s="85"/>
      <c r="BK62" s="86"/>
      <c r="BL62" s="85"/>
      <c r="BM62" s="85"/>
      <c r="BN62" s="85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</row>
    <row r="63" customFormat="false" ht="15" hidden="false" customHeight="false" outlineLevel="0" collapsed="false">
      <c r="B63" s="71" t="s">
        <v>122</v>
      </c>
      <c r="C63" s="71" t="n">
        <v>0</v>
      </c>
      <c r="D63" s="84" t="n">
        <v>0</v>
      </c>
      <c r="E63" s="84" t="n">
        <v>0</v>
      </c>
      <c r="F63" s="84" t="n">
        <v>0</v>
      </c>
      <c r="G63" s="84" t="n">
        <v>0</v>
      </c>
      <c r="H63" s="153" t="n">
        <v>0</v>
      </c>
      <c r="I63" s="73" t="n">
        <v>0</v>
      </c>
      <c r="J63" s="74" t="n">
        <v>0</v>
      </c>
      <c r="K63" s="74" t="n">
        <v>0</v>
      </c>
      <c r="L63" s="74" t="n">
        <v>0</v>
      </c>
      <c r="M63" s="83" t="n">
        <v>0</v>
      </c>
      <c r="N63" s="73" t="n">
        <v>0</v>
      </c>
      <c r="O63" s="74" t="n">
        <v>0</v>
      </c>
      <c r="P63" s="74" t="n">
        <v>0</v>
      </c>
      <c r="Q63" s="74" t="n">
        <v>0</v>
      </c>
      <c r="R63" s="83" t="n">
        <v>0</v>
      </c>
      <c r="S63" s="73" t="n">
        <v>0</v>
      </c>
      <c r="T63" s="74" t="n">
        <v>0</v>
      </c>
      <c r="U63" s="74" t="n">
        <v>0</v>
      </c>
      <c r="V63" s="74" t="n">
        <v>0</v>
      </c>
      <c r="W63" s="83" t="n">
        <v>0</v>
      </c>
      <c r="X63" s="77" t="n">
        <v>0</v>
      </c>
      <c r="Y63" s="78" t="n">
        <v>0</v>
      </c>
      <c r="Z63" s="78" t="n">
        <v>0</v>
      </c>
      <c r="AA63" s="79" t="n">
        <v>0</v>
      </c>
      <c r="AB63" s="80" t="n">
        <v>0</v>
      </c>
      <c r="AC63" s="73" t="n">
        <v>0</v>
      </c>
      <c r="AD63" s="74" t="n">
        <v>0</v>
      </c>
      <c r="AE63" s="74" t="n">
        <v>0</v>
      </c>
      <c r="AF63" s="74" t="n">
        <v>0</v>
      </c>
      <c r="AG63" s="74" t="n">
        <v>0</v>
      </c>
      <c r="AH63" s="74" t="n">
        <v>0</v>
      </c>
      <c r="AI63" s="74" t="n">
        <v>0</v>
      </c>
      <c r="AJ63" s="74" t="n">
        <v>0</v>
      </c>
      <c r="AK63" s="74" t="n">
        <v>0</v>
      </c>
      <c r="AL63" s="74" t="n">
        <v>0</v>
      </c>
      <c r="AM63" s="74" t="n">
        <v>0</v>
      </c>
      <c r="AN63" s="74" t="n">
        <v>0</v>
      </c>
      <c r="AO63" s="74" t="n">
        <v>0</v>
      </c>
      <c r="AP63" s="74" t="n">
        <v>0</v>
      </c>
      <c r="AQ63" s="74" t="n">
        <v>0</v>
      </c>
      <c r="AR63" s="74" t="n">
        <v>0</v>
      </c>
      <c r="AS63" s="74" t="n">
        <v>0</v>
      </c>
      <c r="AT63" s="74" t="n">
        <v>0</v>
      </c>
      <c r="AU63" s="74" t="n">
        <v>0</v>
      </c>
      <c r="AV63" s="74" t="n">
        <v>0</v>
      </c>
      <c r="AW63" s="74" t="n">
        <v>0</v>
      </c>
      <c r="AX63" s="74" t="n">
        <v>0</v>
      </c>
      <c r="AY63" s="74" t="n">
        <v>0</v>
      </c>
      <c r="AZ63" s="74" t="n">
        <v>0</v>
      </c>
      <c r="BA63" s="72" t="n">
        <v>0</v>
      </c>
      <c r="BB63" s="83" t="n">
        <v>0</v>
      </c>
      <c r="BE63" s="84"/>
      <c r="BF63" s="85"/>
      <c r="BG63" s="85"/>
      <c r="BH63" s="85"/>
      <c r="BI63" s="85"/>
      <c r="BJ63" s="85"/>
      <c r="BK63" s="86"/>
      <c r="BL63" s="85"/>
      <c r="BM63" s="85"/>
      <c r="BN63" s="85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</row>
    <row r="64" customFormat="false" ht="15" hidden="false" customHeight="false" outlineLevel="0" collapsed="false">
      <c r="B64" s="71" t="s">
        <v>123</v>
      </c>
      <c r="C64" s="71" t="n">
        <v>0</v>
      </c>
      <c r="D64" s="84" t="n">
        <v>0</v>
      </c>
      <c r="E64" s="84" t="n">
        <v>0</v>
      </c>
      <c r="F64" s="84" t="n">
        <v>0</v>
      </c>
      <c r="G64" s="84" t="n">
        <v>0</v>
      </c>
      <c r="H64" s="153" t="n">
        <v>0</v>
      </c>
      <c r="I64" s="73" t="n">
        <v>0</v>
      </c>
      <c r="J64" s="74" t="n">
        <v>0</v>
      </c>
      <c r="K64" s="74" t="n">
        <v>0</v>
      </c>
      <c r="L64" s="74" t="n">
        <v>0</v>
      </c>
      <c r="M64" s="83" t="n">
        <v>0</v>
      </c>
      <c r="N64" s="73" t="n">
        <v>0</v>
      </c>
      <c r="O64" s="74" t="n">
        <v>0</v>
      </c>
      <c r="P64" s="74" t="n">
        <v>0</v>
      </c>
      <c r="Q64" s="74" t="n">
        <v>0</v>
      </c>
      <c r="R64" s="83" t="n">
        <v>0</v>
      </c>
      <c r="S64" s="73" t="n">
        <v>0</v>
      </c>
      <c r="T64" s="74" t="n">
        <v>0</v>
      </c>
      <c r="U64" s="74" t="n">
        <v>0</v>
      </c>
      <c r="V64" s="74" t="n">
        <v>0</v>
      </c>
      <c r="W64" s="83" t="n">
        <v>0</v>
      </c>
      <c r="X64" s="77" t="n">
        <v>0</v>
      </c>
      <c r="Y64" s="78" t="n">
        <v>0</v>
      </c>
      <c r="Z64" s="78" t="n">
        <v>0</v>
      </c>
      <c r="AA64" s="79" t="n">
        <v>0</v>
      </c>
      <c r="AB64" s="80" t="n">
        <v>0</v>
      </c>
      <c r="AC64" s="73" t="n">
        <v>0</v>
      </c>
      <c r="AD64" s="74" t="n">
        <v>0</v>
      </c>
      <c r="AE64" s="74" t="n">
        <v>0</v>
      </c>
      <c r="AF64" s="74" t="n">
        <v>0</v>
      </c>
      <c r="AG64" s="74" t="n">
        <v>0</v>
      </c>
      <c r="AH64" s="74" t="n">
        <v>0</v>
      </c>
      <c r="AI64" s="74" t="n">
        <v>0</v>
      </c>
      <c r="AJ64" s="74" t="n">
        <v>0</v>
      </c>
      <c r="AK64" s="74" t="n">
        <v>0</v>
      </c>
      <c r="AL64" s="74" t="n">
        <v>0</v>
      </c>
      <c r="AM64" s="74" t="n">
        <v>0</v>
      </c>
      <c r="AN64" s="74" t="n">
        <v>0</v>
      </c>
      <c r="AO64" s="74" t="n">
        <v>0</v>
      </c>
      <c r="AP64" s="74" t="n">
        <v>0</v>
      </c>
      <c r="AQ64" s="74" t="n">
        <v>0</v>
      </c>
      <c r="AR64" s="74" t="n">
        <v>0</v>
      </c>
      <c r="AS64" s="74" t="n">
        <v>0</v>
      </c>
      <c r="AT64" s="74" t="n">
        <v>0</v>
      </c>
      <c r="AU64" s="74" t="n">
        <v>0</v>
      </c>
      <c r="AV64" s="74" t="n">
        <v>0</v>
      </c>
      <c r="AW64" s="74" t="n">
        <v>0</v>
      </c>
      <c r="AX64" s="74" t="n">
        <v>0</v>
      </c>
      <c r="AY64" s="74" t="n">
        <v>0</v>
      </c>
      <c r="AZ64" s="74" t="n">
        <v>0</v>
      </c>
      <c r="BA64" s="72" t="n">
        <v>0</v>
      </c>
      <c r="BB64" s="83" t="n">
        <v>0</v>
      </c>
      <c r="BE64" s="84"/>
      <c r="BF64" s="85"/>
      <c r="BG64" s="85"/>
      <c r="BH64" s="85"/>
      <c r="BI64" s="85"/>
      <c r="BJ64" s="85"/>
      <c r="BK64" s="86"/>
      <c r="BL64" s="85"/>
      <c r="BM64" s="85"/>
      <c r="BN64" s="85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</row>
    <row r="65" customFormat="false" ht="15" hidden="false" customHeight="false" outlineLevel="0" collapsed="false">
      <c r="B65" s="71" t="s">
        <v>124</v>
      </c>
      <c r="C65" s="71" t="n">
        <v>0</v>
      </c>
      <c r="D65" s="113" t="n">
        <v>0</v>
      </c>
      <c r="E65" s="113" t="n">
        <v>0</v>
      </c>
      <c r="F65" s="113" t="n">
        <v>0</v>
      </c>
      <c r="G65" s="113" t="n">
        <v>0</v>
      </c>
      <c r="H65" s="152" t="n">
        <v>0</v>
      </c>
      <c r="I65" s="112" t="n">
        <v>0</v>
      </c>
      <c r="J65" s="113" t="n">
        <v>0</v>
      </c>
      <c r="K65" s="113" t="n">
        <v>0</v>
      </c>
      <c r="L65" s="113" t="n">
        <v>0</v>
      </c>
      <c r="M65" s="123" t="n">
        <v>0</v>
      </c>
      <c r="N65" s="112" t="n">
        <v>0</v>
      </c>
      <c r="O65" s="113" t="n">
        <v>0</v>
      </c>
      <c r="P65" s="113" t="n">
        <v>0</v>
      </c>
      <c r="Q65" s="113" t="n">
        <v>0</v>
      </c>
      <c r="R65" s="123" t="n">
        <v>0</v>
      </c>
      <c r="S65" s="112" t="n">
        <v>0</v>
      </c>
      <c r="T65" s="113" t="n">
        <v>0</v>
      </c>
      <c r="U65" s="113" t="n">
        <v>0</v>
      </c>
      <c r="V65" s="113" t="n">
        <v>0</v>
      </c>
      <c r="W65" s="123" t="n">
        <v>0</v>
      </c>
      <c r="X65" s="117" t="n">
        <v>0</v>
      </c>
      <c r="Y65" s="118" t="n">
        <v>0</v>
      </c>
      <c r="Z65" s="118" t="n">
        <v>0</v>
      </c>
      <c r="AA65" s="119" t="n">
        <v>0</v>
      </c>
      <c r="AB65" s="120" t="n">
        <v>0</v>
      </c>
      <c r="AC65" s="112" t="n">
        <v>0</v>
      </c>
      <c r="AD65" s="113" t="n">
        <v>0</v>
      </c>
      <c r="AE65" s="113" t="n">
        <v>0</v>
      </c>
      <c r="AF65" s="113" t="n">
        <v>0</v>
      </c>
      <c r="AG65" s="113" t="n">
        <v>0</v>
      </c>
      <c r="AH65" s="113" t="n">
        <v>0</v>
      </c>
      <c r="AI65" s="113" t="n">
        <v>0</v>
      </c>
      <c r="AJ65" s="113" t="n">
        <v>0</v>
      </c>
      <c r="AK65" s="113" t="n">
        <v>0</v>
      </c>
      <c r="AL65" s="113" t="n">
        <v>0</v>
      </c>
      <c r="AM65" s="113" t="n">
        <v>0</v>
      </c>
      <c r="AN65" s="113" t="n">
        <v>0</v>
      </c>
      <c r="AO65" s="113" t="n">
        <v>0</v>
      </c>
      <c r="AP65" s="113" t="n">
        <v>0</v>
      </c>
      <c r="AQ65" s="113" t="n">
        <v>0</v>
      </c>
      <c r="AR65" s="113" t="n">
        <v>0</v>
      </c>
      <c r="AS65" s="113" t="n">
        <v>0</v>
      </c>
      <c r="AT65" s="113" t="n">
        <v>0</v>
      </c>
      <c r="AU65" s="113" t="n">
        <v>0</v>
      </c>
      <c r="AV65" s="113" t="n">
        <v>0</v>
      </c>
      <c r="AW65" s="113" t="n">
        <v>0</v>
      </c>
      <c r="AX65" s="113" t="n">
        <v>0</v>
      </c>
      <c r="AY65" s="113" t="n">
        <v>0</v>
      </c>
      <c r="AZ65" s="113" t="n">
        <v>0</v>
      </c>
      <c r="BA65" s="111" t="n">
        <v>0</v>
      </c>
      <c r="BB65" s="123" t="n">
        <v>0</v>
      </c>
      <c r="BE65" s="84"/>
      <c r="BF65" s="85"/>
      <c r="BG65" s="85"/>
      <c r="BH65" s="85"/>
      <c r="BI65" s="85"/>
      <c r="BJ65" s="85"/>
      <c r="BK65" s="86"/>
      <c r="BL65" s="85"/>
      <c r="BM65" s="85"/>
      <c r="BN65" s="85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</row>
    <row r="66" customFormat="false" ht="15" hidden="false" customHeight="false" outlineLevel="0" collapsed="false">
      <c r="B66" s="71" t="s">
        <v>125</v>
      </c>
      <c r="C66" s="71" t="n">
        <v>0</v>
      </c>
      <c r="D66" s="84" t="n">
        <v>0</v>
      </c>
      <c r="E66" s="84" t="n">
        <v>0</v>
      </c>
      <c r="F66" s="84" t="n">
        <v>0</v>
      </c>
      <c r="G66" s="84" t="n">
        <v>0</v>
      </c>
      <c r="H66" s="153" t="n">
        <v>0</v>
      </c>
      <c r="I66" s="73" t="n">
        <v>0</v>
      </c>
      <c r="J66" s="74" t="n">
        <v>0</v>
      </c>
      <c r="K66" s="74" t="n">
        <v>0</v>
      </c>
      <c r="L66" s="74" t="n">
        <v>0</v>
      </c>
      <c r="M66" s="83" t="n">
        <v>0</v>
      </c>
      <c r="N66" s="73" t="n">
        <v>0</v>
      </c>
      <c r="O66" s="74" t="n">
        <v>0</v>
      </c>
      <c r="P66" s="74" t="n">
        <v>0</v>
      </c>
      <c r="Q66" s="74" t="n">
        <v>0</v>
      </c>
      <c r="R66" s="83" t="n">
        <v>0</v>
      </c>
      <c r="S66" s="73" t="n">
        <v>0</v>
      </c>
      <c r="T66" s="74" t="n">
        <v>0</v>
      </c>
      <c r="U66" s="74" t="n">
        <v>0</v>
      </c>
      <c r="V66" s="74" t="n">
        <v>0</v>
      </c>
      <c r="W66" s="83" t="n">
        <v>0</v>
      </c>
      <c r="X66" s="77" t="n">
        <v>0</v>
      </c>
      <c r="Y66" s="78" t="n">
        <v>0</v>
      </c>
      <c r="Z66" s="78" t="n">
        <v>0</v>
      </c>
      <c r="AA66" s="79" t="n">
        <v>0</v>
      </c>
      <c r="AB66" s="80" t="n">
        <v>0</v>
      </c>
      <c r="AC66" s="73" t="n">
        <v>0</v>
      </c>
      <c r="AD66" s="74" t="n">
        <v>0</v>
      </c>
      <c r="AE66" s="74" t="n">
        <v>0</v>
      </c>
      <c r="AF66" s="74" t="n">
        <v>0</v>
      </c>
      <c r="AG66" s="74" t="n">
        <v>0</v>
      </c>
      <c r="AH66" s="74" t="n">
        <v>0</v>
      </c>
      <c r="AI66" s="74" t="n">
        <v>0</v>
      </c>
      <c r="AJ66" s="74" t="n">
        <v>0</v>
      </c>
      <c r="AK66" s="74" t="n">
        <v>0</v>
      </c>
      <c r="AL66" s="74" t="n">
        <v>0</v>
      </c>
      <c r="AM66" s="74" t="n">
        <v>0</v>
      </c>
      <c r="AN66" s="74" t="n">
        <v>0</v>
      </c>
      <c r="AO66" s="74" t="n">
        <v>0</v>
      </c>
      <c r="AP66" s="74" t="n">
        <v>0</v>
      </c>
      <c r="AQ66" s="74" t="n">
        <v>0</v>
      </c>
      <c r="AR66" s="74" t="n">
        <v>0</v>
      </c>
      <c r="AS66" s="74" t="n">
        <v>0</v>
      </c>
      <c r="AT66" s="74" t="n">
        <v>0</v>
      </c>
      <c r="AU66" s="74" t="n">
        <v>0</v>
      </c>
      <c r="AV66" s="74" t="n">
        <v>0</v>
      </c>
      <c r="AW66" s="74" t="n">
        <v>0</v>
      </c>
      <c r="AX66" s="74" t="n">
        <v>0</v>
      </c>
      <c r="AY66" s="74" t="n">
        <v>0</v>
      </c>
      <c r="AZ66" s="74" t="n">
        <v>0</v>
      </c>
      <c r="BA66" s="72" t="n">
        <v>0</v>
      </c>
      <c r="BB66" s="83" t="n">
        <v>0</v>
      </c>
      <c r="BE66" s="84"/>
      <c r="BF66" s="85"/>
      <c r="BG66" s="85"/>
      <c r="BH66" s="85"/>
      <c r="BI66" s="85"/>
      <c r="BJ66" s="85"/>
      <c r="BK66" s="86"/>
      <c r="BL66" s="85"/>
      <c r="BM66" s="85"/>
      <c r="BN66" s="85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</row>
    <row r="67" customFormat="false" ht="15" hidden="false" customHeight="false" outlineLevel="0" collapsed="false">
      <c r="B67" s="110" t="s">
        <v>126</v>
      </c>
      <c r="C67" s="72" t="n">
        <v>0</v>
      </c>
      <c r="D67" s="84" t="n">
        <v>0</v>
      </c>
      <c r="E67" s="84" t="n">
        <v>0</v>
      </c>
      <c r="F67" s="84" t="n">
        <v>0</v>
      </c>
      <c r="G67" s="84" t="n">
        <v>0</v>
      </c>
      <c r="H67" s="153" t="n">
        <v>0</v>
      </c>
      <c r="I67" s="73" t="n">
        <v>0</v>
      </c>
      <c r="J67" s="74" t="n">
        <v>0</v>
      </c>
      <c r="K67" s="74" t="n">
        <v>0</v>
      </c>
      <c r="L67" s="74" t="n">
        <v>0</v>
      </c>
      <c r="M67" s="83" t="n">
        <v>0</v>
      </c>
      <c r="N67" s="73" t="n">
        <v>0</v>
      </c>
      <c r="O67" s="74" t="n">
        <v>0</v>
      </c>
      <c r="P67" s="74" t="n">
        <v>0</v>
      </c>
      <c r="Q67" s="74" t="n">
        <v>0</v>
      </c>
      <c r="R67" s="83" t="n">
        <v>0</v>
      </c>
      <c r="S67" s="73" t="n">
        <v>0</v>
      </c>
      <c r="T67" s="74" t="n">
        <v>0</v>
      </c>
      <c r="U67" s="74" t="n">
        <v>0</v>
      </c>
      <c r="V67" s="74" t="n">
        <v>0</v>
      </c>
      <c r="W67" s="83" t="n">
        <v>0</v>
      </c>
      <c r="X67" s="77" t="n">
        <v>0</v>
      </c>
      <c r="Y67" s="78" t="n">
        <v>0</v>
      </c>
      <c r="Z67" s="78" t="n">
        <v>0</v>
      </c>
      <c r="AA67" s="79" t="n">
        <v>0</v>
      </c>
      <c r="AB67" s="80" t="n">
        <v>0</v>
      </c>
      <c r="AC67" s="73" t="n">
        <v>0</v>
      </c>
      <c r="AD67" s="74" t="n">
        <v>0</v>
      </c>
      <c r="AE67" s="74" t="n">
        <v>0</v>
      </c>
      <c r="AF67" s="74" t="n">
        <v>0</v>
      </c>
      <c r="AG67" s="74" t="n">
        <v>0</v>
      </c>
      <c r="AH67" s="74" t="n">
        <v>0</v>
      </c>
      <c r="AI67" s="74" t="n">
        <v>0</v>
      </c>
      <c r="AJ67" s="74" t="n">
        <v>0</v>
      </c>
      <c r="AK67" s="74" t="n">
        <v>0</v>
      </c>
      <c r="AL67" s="74" t="n">
        <v>0</v>
      </c>
      <c r="AM67" s="74" t="n">
        <v>0</v>
      </c>
      <c r="AN67" s="74" t="n">
        <v>0</v>
      </c>
      <c r="AO67" s="74" t="n">
        <v>0</v>
      </c>
      <c r="AP67" s="74" t="n">
        <v>0</v>
      </c>
      <c r="AQ67" s="74" t="n">
        <v>0</v>
      </c>
      <c r="AR67" s="74" t="n">
        <v>0</v>
      </c>
      <c r="AS67" s="74" t="n">
        <v>0</v>
      </c>
      <c r="AT67" s="74" t="n">
        <v>0</v>
      </c>
      <c r="AU67" s="74" t="n">
        <v>0</v>
      </c>
      <c r="AV67" s="74" t="n">
        <v>0</v>
      </c>
      <c r="AW67" s="74" t="n">
        <v>0</v>
      </c>
      <c r="AX67" s="74" t="n">
        <v>0</v>
      </c>
      <c r="AY67" s="74" t="n">
        <v>0</v>
      </c>
      <c r="AZ67" s="74" t="n">
        <v>0</v>
      </c>
      <c r="BA67" s="72" t="n">
        <v>0</v>
      </c>
      <c r="BB67" s="83"/>
      <c r="BE67" s="84"/>
      <c r="BF67" s="85"/>
      <c r="BG67" s="85"/>
      <c r="BH67" s="85"/>
      <c r="BI67" s="85"/>
      <c r="BJ67" s="85"/>
      <c r="BK67" s="86"/>
      <c r="BL67" s="85"/>
      <c r="BM67" s="85"/>
      <c r="BN67" s="85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</row>
    <row r="68" customFormat="false" ht="15" hidden="false" customHeight="false" outlineLevel="0" collapsed="false">
      <c r="B68" s="71" t="s">
        <v>127</v>
      </c>
      <c r="C68" s="111" t="n">
        <v>0</v>
      </c>
      <c r="D68" s="113" t="n">
        <v>0</v>
      </c>
      <c r="E68" s="113" t="n">
        <v>0</v>
      </c>
      <c r="F68" s="113" t="n">
        <v>0</v>
      </c>
      <c r="G68" s="113" t="n">
        <v>0</v>
      </c>
      <c r="H68" s="152" t="n">
        <v>0</v>
      </c>
      <c r="I68" s="112" t="n">
        <v>0</v>
      </c>
      <c r="J68" s="113" t="n">
        <v>0</v>
      </c>
      <c r="K68" s="113" t="n">
        <v>0</v>
      </c>
      <c r="L68" s="113" t="n">
        <v>0</v>
      </c>
      <c r="M68" s="123" t="n">
        <v>0</v>
      </c>
      <c r="N68" s="112" t="n">
        <v>0</v>
      </c>
      <c r="O68" s="113" t="n">
        <v>0</v>
      </c>
      <c r="P68" s="113" t="n">
        <v>0</v>
      </c>
      <c r="Q68" s="113" t="n">
        <v>0</v>
      </c>
      <c r="R68" s="123" t="n">
        <v>0</v>
      </c>
      <c r="S68" s="112" t="n">
        <v>0</v>
      </c>
      <c r="T68" s="113" t="n">
        <v>0</v>
      </c>
      <c r="U68" s="113" t="n">
        <v>0</v>
      </c>
      <c r="V68" s="113" t="n">
        <v>0</v>
      </c>
      <c r="W68" s="123" t="n">
        <v>0</v>
      </c>
      <c r="X68" s="117" t="n">
        <v>0</v>
      </c>
      <c r="Y68" s="118" t="n">
        <v>0</v>
      </c>
      <c r="Z68" s="118" t="n">
        <v>0</v>
      </c>
      <c r="AA68" s="119" t="n">
        <v>0</v>
      </c>
      <c r="AB68" s="120" t="n">
        <v>0</v>
      </c>
      <c r="AC68" s="112" t="n">
        <v>0</v>
      </c>
      <c r="AD68" s="113" t="n">
        <v>0</v>
      </c>
      <c r="AE68" s="113" t="n">
        <v>0</v>
      </c>
      <c r="AF68" s="113" t="n">
        <v>0</v>
      </c>
      <c r="AG68" s="113" t="n">
        <v>0</v>
      </c>
      <c r="AH68" s="113" t="n">
        <v>0</v>
      </c>
      <c r="AI68" s="113" t="n">
        <v>0</v>
      </c>
      <c r="AJ68" s="113" t="n">
        <v>0</v>
      </c>
      <c r="AK68" s="113" t="n">
        <v>0</v>
      </c>
      <c r="AL68" s="113" t="n">
        <v>0</v>
      </c>
      <c r="AM68" s="113" t="n">
        <v>0</v>
      </c>
      <c r="AN68" s="113" t="n">
        <v>0</v>
      </c>
      <c r="AO68" s="113" t="n">
        <v>0</v>
      </c>
      <c r="AP68" s="113" t="n">
        <v>0</v>
      </c>
      <c r="AQ68" s="113" t="n">
        <v>0</v>
      </c>
      <c r="AR68" s="113" t="n">
        <v>0</v>
      </c>
      <c r="AS68" s="113" t="n">
        <v>0</v>
      </c>
      <c r="AT68" s="113" t="n">
        <v>0</v>
      </c>
      <c r="AU68" s="113" t="n">
        <v>0</v>
      </c>
      <c r="AV68" s="113" t="n">
        <v>0</v>
      </c>
      <c r="AW68" s="113" t="n">
        <v>0</v>
      </c>
      <c r="AX68" s="113" t="n">
        <v>0</v>
      </c>
      <c r="AY68" s="113" t="n">
        <v>0</v>
      </c>
      <c r="AZ68" s="113" t="n">
        <v>0</v>
      </c>
      <c r="BA68" s="111" t="n">
        <v>0</v>
      </c>
      <c r="BB68" s="123"/>
      <c r="BE68" s="84"/>
      <c r="BF68" s="85"/>
      <c r="BG68" s="85"/>
      <c r="BH68" s="85"/>
      <c r="BI68" s="85"/>
      <c r="BJ68" s="85"/>
      <c r="BK68" s="86"/>
      <c r="BL68" s="85"/>
      <c r="BM68" s="85"/>
      <c r="BN68" s="85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</row>
    <row r="69" customFormat="false" ht="15.75" hidden="false" customHeight="false" outlineLevel="0" collapsed="false">
      <c r="B69" s="87" t="s">
        <v>128</v>
      </c>
      <c r="C69" s="72" t="n">
        <v>0</v>
      </c>
      <c r="D69" s="84" t="n">
        <v>0</v>
      </c>
      <c r="E69" s="84" t="n">
        <v>0</v>
      </c>
      <c r="F69" s="84" t="n">
        <v>0</v>
      </c>
      <c r="G69" s="84" t="n">
        <v>0</v>
      </c>
      <c r="H69" s="153" t="n">
        <v>0</v>
      </c>
      <c r="I69" s="73" t="n">
        <v>0</v>
      </c>
      <c r="J69" s="74" t="n">
        <v>0</v>
      </c>
      <c r="K69" s="74" t="n">
        <v>0</v>
      </c>
      <c r="L69" s="74" t="n">
        <v>0</v>
      </c>
      <c r="M69" s="83" t="n">
        <v>0</v>
      </c>
      <c r="N69" s="73" t="n">
        <v>0</v>
      </c>
      <c r="O69" s="74" t="n">
        <v>0</v>
      </c>
      <c r="P69" s="74" t="n">
        <v>0</v>
      </c>
      <c r="Q69" s="74" t="n">
        <v>0</v>
      </c>
      <c r="R69" s="83" t="n">
        <v>0</v>
      </c>
      <c r="S69" s="73" t="n">
        <v>0</v>
      </c>
      <c r="T69" s="74" t="n">
        <v>0</v>
      </c>
      <c r="U69" s="74" t="n">
        <v>0</v>
      </c>
      <c r="V69" s="74" t="n">
        <v>0</v>
      </c>
      <c r="W69" s="83" t="n">
        <v>0</v>
      </c>
      <c r="X69" s="77" t="n">
        <v>0</v>
      </c>
      <c r="Y69" s="78" t="n">
        <v>0</v>
      </c>
      <c r="Z69" s="78" t="n">
        <v>0</v>
      </c>
      <c r="AA69" s="79" t="n">
        <v>0</v>
      </c>
      <c r="AB69" s="80" t="n">
        <v>0</v>
      </c>
      <c r="AC69" s="73" t="n">
        <v>0</v>
      </c>
      <c r="AD69" s="74" t="n">
        <v>0</v>
      </c>
      <c r="AE69" s="74" t="n">
        <v>0</v>
      </c>
      <c r="AF69" s="74" t="n">
        <v>0</v>
      </c>
      <c r="AG69" s="74" t="n">
        <v>0</v>
      </c>
      <c r="AH69" s="74" t="n">
        <v>0</v>
      </c>
      <c r="AI69" s="74" t="n">
        <v>0</v>
      </c>
      <c r="AJ69" s="74" t="n">
        <v>0</v>
      </c>
      <c r="AK69" s="74" t="n">
        <v>0</v>
      </c>
      <c r="AL69" s="74" t="n">
        <v>0</v>
      </c>
      <c r="AM69" s="74" t="n">
        <v>0</v>
      </c>
      <c r="AN69" s="74" t="n">
        <v>0</v>
      </c>
      <c r="AO69" s="74" t="n">
        <v>0</v>
      </c>
      <c r="AP69" s="74" t="n">
        <v>0</v>
      </c>
      <c r="AQ69" s="74" t="n">
        <v>0</v>
      </c>
      <c r="AR69" s="74" t="n">
        <v>0</v>
      </c>
      <c r="AS69" s="74" t="n">
        <v>0</v>
      </c>
      <c r="AT69" s="74" t="n">
        <v>0</v>
      </c>
      <c r="AU69" s="74" t="n">
        <v>0</v>
      </c>
      <c r="AV69" s="74" t="n">
        <v>0</v>
      </c>
      <c r="AW69" s="74" t="n">
        <v>0</v>
      </c>
      <c r="AX69" s="74" t="n">
        <v>0</v>
      </c>
      <c r="AY69" s="74" t="n">
        <v>0</v>
      </c>
      <c r="AZ69" s="74" t="n">
        <v>0</v>
      </c>
      <c r="BA69" s="72" t="n">
        <v>0</v>
      </c>
      <c r="BB69" s="83"/>
      <c r="BE69" s="84"/>
      <c r="BF69" s="85"/>
      <c r="BG69" s="85"/>
      <c r="BH69" s="85"/>
      <c r="BI69" s="85"/>
      <c r="BJ69" s="85"/>
      <c r="BK69" s="86"/>
      <c r="BL69" s="85"/>
      <c r="BM69" s="85"/>
      <c r="BN69" s="85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</row>
    <row r="70" customFormat="false" ht="15.75" hidden="false" customHeight="false" outlineLevel="0" collapsed="false">
      <c r="B70" s="87" t="s">
        <v>129</v>
      </c>
      <c r="C70" s="88" t="n">
        <v>0</v>
      </c>
      <c r="D70" s="90" t="n">
        <v>0</v>
      </c>
      <c r="E70" s="90" t="n">
        <v>0</v>
      </c>
      <c r="F70" s="90" t="n">
        <v>0</v>
      </c>
      <c r="G70" s="90" t="n">
        <v>0</v>
      </c>
      <c r="H70" s="150" t="n">
        <v>0</v>
      </c>
      <c r="I70" s="89" t="n">
        <v>0</v>
      </c>
      <c r="J70" s="90" t="n">
        <v>0</v>
      </c>
      <c r="K70" s="90" t="n">
        <v>0</v>
      </c>
      <c r="L70" s="90" t="n">
        <v>0</v>
      </c>
      <c r="M70" s="98" t="n">
        <v>0</v>
      </c>
      <c r="N70" s="89" t="n">
        <v>0</v>
      </c>
      <c r="O70" s="90" t="n">
        <v>0</v>
      </c>
      <c r="P70" s="90" t="n">
        <v>0</v>
      </c>
      <c r="Q70" s="90" t="n">
        <v>0</v>
      </c>
      <c r="R70" s="98" t="n">
        <v>0</v>
      </c>
      <c r="S70" s="89" t="n">
        <v>0</v>
      </c>
      <c r="T70" s="90" t="n">
        <v>0</v>
      </c>
      <c r="U70" s="90" t="n">
        <v>0</v>
      </c>
      <c r="V70" s="90" t="n">
        <v>0</v>
      </c>
      <c r="W70" s="98" t="n">
        <v>0</v>
      </c>
      <c r="X70" s="93" t="n">
        <v>0</v>
      </c>
      <c r="Y70" s="94" t="n">
        <v>0</v>
      </c>
      <c r="Z70" s="78" t="n">
        <v>0</v>
      </c>
      <c r="AA70" s="79" t="n">
        <v>0</v>
      </c>
      <c r="AB70" s="80" t="n">
        <v>0</v>
      </c>
      <c r="AC70" s="89" t="n">
        <v>0</v>
      </c>
      <c r="AD70" s="90" t="n">
        <v>0</v>
      </c>
      <c r="AE70" s="90" t="n">
        <v>0</v>
      </c>
      <c r="AF70" s="90" t="n">
        <v>0</v>
      </c>
      <c r="AG70" s="90" t="n">
        <v>0</v>
      </c>
      <c r="AH70" s="90" t="n">
        <v>0</v>
      </c>
      <c r="AI70" s="90" t="n">
        <v>0</v>
      </c>
      <c r="AJ70" s="90" t="n">
        <v>0</v>
      </c>
      <c r="AK70" s="90" t="n">
        <v>0</v>
      </c>
      <c r="AL70" s="90" t="n">
        <v>0</v>
      </c>
      <c r="AM70" s="90" t="n">
        <v>0</v>
      </c>
      <c r="AN70" s="90" t="n">
        <v>0</v>
      </c>
      <c r="AO70" s="90" t="n">
        <v>0</v>
      </c>
      <c r="AP70" s="90" t="n">
        <v>0</v>
      </c>
      <c r="AQ70" s="74" t="n">
        <v>0</v>
      </c>
      <c r="AR70" s="74" t="n">
        <v>0</v>
      </c>
      <c r="AS70" s="74" t="n">
        <v>0</v>
      </c>
      <c r="AT70" s="90" t="n">
        <v>0</v>
      </c>
      <c r="AU70" s="90" t="n">
        <v>0</v>
      </c>
      <c r="AV70" s="90" t="n">
        <v>0</v>
      </c>
      <c r="AW70" s="90" t="n">
        <v>0</v>
      </c>
      <c r="AX70" s="90" t="n">
        <v>0</v>
      </c>
      <c r="AY70" s="90" t="n">
        <v>0</v>
      </c>
      <c r="AZ70" s="90" t="n">
        <v>0</v>
      </c>
      <c r="BA70" s="72" t="n">
        <v>0</v>
      </c>
      <c r="BB70" s="83"/>
      <c r="BE70" s="84"/>
      <c r="BF70" s="85"/>
      <c r="BG70" s="85"/>
      <c r="BH70" s="85"/>
      <c r="BI70" s="85"/>
      <c r="BJ70" s="85"/>
      <c r="BK70" s="86"/>
      <c r="BL70" s="85"/>
      <c r="BM70" s="85"/>
      <c r="BN70" s="85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</row>
    <row r="71" customFormat="false" ht="15.75" hidden="false" customHeight="false" outlineLevel="0" collapsed="false">
      <c r="B71" s="87" t="s">
        <v>130</v>
      </c>
      <c r="C71" s="88" t="n">
        <v>0</v>
      </c>
      <c r="D71" s="90" t="n">
        <v>0</v>
      </c>
      <c r="E71" s="90" t="n">
        <v>0</v>
      </c>
      <c r="F71" s="90" t="n">
        <v>0</v>
      </c>
      <c r="G71" s="90" t="n">
        <v>0</v>
      </c>
      <c r="H71" s="150" t="n">
        <v>0</v>
      </c>
      <c r="I71" s="89" t="n">
        <v>0</v>
      </c>
      <c r="J71" s="90" t="n">
        <v>0</v>
      </c>
      <c r="K71" s="90" t="n">
        <v>0</v>
      </c>
      <c r="L71" s="90" t="n">
        <v>0</v>
      </c>
      <c r="M71" s="98" t="n">
        <v>0</v>
      </c>
      <c r="N71" s="89" t="n">
        <v>0</v>
      </c>
      <c r="O71" s="90" t="n">
        <v>0</v>
      </c>
      <c r="P71" s="90" t="n">
        <v>0</v>
      </c>
      <c r="Q71" s="90" t="n">
        <v>0</v>
      </c>
      <c r="R71" s="98" t="n">
        <v>0</v>
      </c>
      <c r="S71" s="89" t="n">
        <v>0</v>
      </c>
      <c r="T71" s="90" t="n">
        <v>0</v>
      </c>
      <c r="U71" s="90" t="n">
        <v>0</v>
      </c>
      <c r="V71" s="90" t="n">
        <v>0</v>
      </c>
      <c r="W71" s="98" t="n">
        <v>0</v>
      </c>
      <c r="X71" s="93" t="n">
        <v>0</v>
      </c>
      <c r="Y71" s="94" t="n">
        <v>0</v>
      </c>
      <c r="Z71" s="78" t="n">
        <v>0</v>
      </c>
      <c r="AA71" s="79" t="n">
        <v>0</v>
      </c>
      <c r="AB71" s="80" t="n">
        <v>0</v>
      </c>
      <c r="AC71" s="89" t="n">
        <v>0</v>
      </c>
      <c r="AD71" s="90" t="n">
        <v>0</v>
      </c>
      <c r="AE71" s="90" t="n">
        <v>0</v>
      </c>
      <c r="AF71" s="90" t="n">
        <v>0</v>
      </c>
      <c r="AG71" s="90" t="n">
        <v>0</v>
      </c>
      <c r="AH71" s="90" t="n">
        <v>0</v>
      </c>
      <c r="AI71" s="90" t="n">
        <v>0</v>
      </c>
      <c r="AJ71" s="90" t="n">
        <v>0</v>
      </c>
      <c r="AK71" s="90" t="n">
        <v>0</v>
      </c>
      <c r="AL71" s="90" t="n">
        <v>0</v>
      </c>
      <c r="AM71" s="90" t="n">
        <v>0</v>
      </c>
      <c r="AN71" s="90" t="n">
        <v>0</v>
      </c>
      <c r="AO71" s="90" t="n">
        <v>0</v>
      </c>
      <c r="AP71" s="90" t="n">
        <v>0</v>
      </c>
      <c r="AQ71" s="74" t="n">
        <v>0</v>
      </c>
      <c r="AR71" s="74" t="n">
        <v>0</v>
      </c>
      <c r="AS71" s="74" t="n">
        <v>0</v>
      </c>
      <c r="AT71" s="90" t="n">
        <v>0</v>
      </c>
      <c r="AU71" s="90" t="n">
        <v>0</v>
      </c>
      <c r="AV71" s="90" t="n">
        <v>0</v>
      </c>
      <c r="AW71" s="90" t="n">
        <v>0</v>
      </c>
      <c r="AX71" s="90" t="n">
        <v>0</v>
      </c>
      <c r="AY71" s="90" t="n">
        <v>0</v>
      </c>
      <c r="AZ71" s="90" t="n">
        <v>0</v>
      </c>
      <c r="BA71" s="72" t="n">
        <v>0</v>
      </c>
      <c r="BB71" s="83"/>
      <c r="BE71" s="84"/>
      <c r="BF71" s="85"/>
      <c r="BG71" s="85"/>
      <c r="BH71" s="85"/>
      <c r="BI71" s="85"/>
      <c r="BJ71" s="85"/>
      <c r="BK71" s="86"/>
      <c r="BL71" s="85"/>
      <c r="BM71" s="85"/>
      <c r="BN71" s="85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</row>
    <row r="72" customFormat="false" ht="15.75" hidden="false" customHeight="false" outlineLevel="0" collapsed="false">
      <c r="B72" s="87" t="s">
        <v>131</v>
      </c>
      <c r="C72" s="88" t="n">
        <v>0</v>
      </c>
      <c r="D72" s="90" t="n">
        <v>0</v>
      </c>
      <c r="E72" s="90" t="n">
        <v>0</v>
      </c>
      <c r="F72" s="90" t="n">
        <v>0</v>
      </c>
      <c r="G72" s="90" t="n">
        <v>0</v>
      </c>
      <c r="H72" s="150" t="n">
        <v>0</v>
      </c>
      <c r="I72" s="89" t="n">
        <v>0</v>
      </c>
      <c r="J72" s="90" t="n">
        <v>0</v>
      </c>
      <c r="K72" s="90" t="n">
        <v>0</v>
      </c>
      <c r="L72" s="90" t="n">
        <v>0</v>
      </c>
      <c r="M72" s="98" t="n">
        <v>0</v>
      </c>
      <c r="N72" s="89" t="n">
        <v>0</v>
      </c>
      <c r="O72" s="90" t="n">
        <v>0</v>
      </c>
      <c r="P72" s="90" t="n">
        <v>0</v>
      </c>
      <c r="Q72" s="90" t="n">
        <v>0</v>
      </c>
      <c r="R72" s="98" t="n">
        <v>0</v>
      </c>
      <c r="S72" s="89" t="n">
        <v>0</v>
      </c>
      <c r="T72" s="90" t="n">
        <v>0</v>
      </c>
      <c r="U72" s="90" t="n">
        <v>0</v>
      </c>
      <c r="V72" s="90" t="n">
        <v>0</v>
      </c>
      <c r="W72" s="98" t="n">
        <v>0</v>
      </c>
      <c r="X72" s="93" t="n">
        <v>0</v>
      </c>
      <c r="Y72" s="94" t="n">
        <v>0</v>
      </c>
      <c r="Z72" s="78" t="n">
        <v>0</v>
      </c>
      <c r="AA72" s="79" t="n">
        <v>0</v>
      </c>
      <c r="AB72" s="80" t="n">
        <v>0</v>
      </c>
      <c r="AC72" s="89" t="n">
        <v>0</v>
      </c>
      <c r="AD72" s="90" t="n">
        <v>0</v>
      </c>
      <c r="AE72" s="90" t="n">
        <v>0</v>
      </c>
      <c r="AF72" s="90" t="n">
        <v>0</v>
      </c>
      <c r="AG72" s="90" t="n">
        <v>0</v>
      </c>
      <c r="AH72" s="90" t="n">
        <v>0</v>
      </c>
      <c r="AI72" s="90" t="n">
        <v>0</v>
      </c>
      <c r="AJ72" s="90" t="n">
        <v>0</v>
      </c>
      <c r="AK72" s="90" t="n">
        <v>0</v>
      </c>
      <c r="AL72" s="90" t="n">
        <v>0</v>
      </c>
      <c r="AM72" s="90" t="n">
        <v>0</v>
      </c>
      <c r="AN72" s="90" t="n">
        <v>0</v>
      </c>
      <c r="AO72" s="90" t="n">
        <v>0</v>
      </c>
      <c r="AP72" s="90" t="n">
        <v>0</v>
      </c>
      <c r="AQ72" s="74" t="n">
        <v>0</v>
      </c>
      <c r="AR72" s="74" t="n">
        <v>0</v>
      </c>
      <c r="AS72" s="74" t="n">
        <v>0</v>
      </c>
      <c r="AT72" s="90" t="n">
        <v>0</v>
      </c>
      <c r="AU72" s="90" t="n">
        <v>0</v>
      </c>
      <c r="AV72" s="90" t="n">
        <v>0</v>
      </c>
      <c r="AW72" s="90" t="n">
        <v>0</v>
      </c>
      <c r="AX72" s="90" t="n">
        <v>0</v>
      </c>
      <c r="AY72" s="90" t="n">
        <v>0</v>
      </c>
      <c r="AZ72" s="90" t="n">
        <v>0</v>
      </c>
      <c r="BA72" s="72" t="n">
        <v>0</v>
      </c>
      <c r="BB72" s="83"/>
      <c r="BE72" s="84"/>
      <c r="BF72" s="85"/>
      <c r="BG72" s="85"/>
      <c r="BH72" s="85"/>
      <c r="BI72" s="85"/>
      <c r="BJ72" s="85"/>
      <c r="BK72" s="86"/>
      <c r="BL72" s="85"/>
      <c r="BM72" s="85"/>
      <c r="BN72" s="85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</row>
    <row r="73" customFormat="false" ht="15.75" hidden="false" customHeight="false" outlineLevel="0" collapsed="false">
      <c r="B73" s="87" t="s">
        <v>132</v>
      </c>
      <c r="C73" s="88" t="n">
        <v>0</v>
      </c>
      <c r="D73" s="90" t="n">
        <v>0</v>
      </c>
      <c r="E73" s="90" t="n">
        <v>0</v>
      </c>
      <c r="F73" s="90" t="n">
        <v>0</v>
      </c>
      <c r="G73" s="90" t="n">
        <v>0</v>
      </c>
      <c r="H73" s="150" t="n">
        <v>0</v>
      </c>
      <c r="I73" s="89" t="n">
        <v>0</v>
      </c>
      <c r="J73" s="90" t="n">
        <v>0</v>
      </c>
      <c r="K73" s="90" t="n">
        <v>0</v>
      </c>
      <c r="L73" s="90" t="n">
        <v>0</v>
      </c>
      <c r="M73" s="98" t="n">
        <v>0</v>
      </c>
      <c r="N73" s="89" t="n">
        <v>0</v>
      </c>
      <c r="O73" s="90" t="n">
        <v>0</v>
      </c>
      <c r="P73" s="90" t="n">
        <v>0</v>
      </c>
      <c r="Q73" s="90" t="n">
        <v>0</v>
      </c>
      <c r="R73" s="98" t="n">
        <v>0</v>
      </c>
      <c r="S73" s="89" t="n">
        <v>0</v>
      </c>
      <c r="T73" s="90" t="n">
        <v>0</v>
      </c>
      <c r="U73" s="90" t="n">
        <v>0</v>
      </c>
      <c r="V73" s="90" t="n">
        <v>0</v>
      </c>
      <c r="W73" s="98" t="n">
        <v>0</v>
      </c>
      <c r="X73" s="93" t="n">
        <v>0</v>
      </c>
      <c r="Y73" s="94" t="n">
        <v>0</v>
      </c>
      <c r="Z73" s="78" t="n">
        <v>0</v>
      </c>
      <c r="AA73" s="79" t="n">
        <v>0</v>
      </c>
      <c r="AB73" s="80" t="n">
        <v>0</v>
      </c>
      <c r="AC73" s="89" t="n">
        <v>0</v>
      </c>
      <c r="AD73" s="90" t="n">
        <v>0</v>
      </c>
      <c r="AE73" s="90" t="n">
        <v>0</v>
      </c>
      <c r="AF73" s="90" t="n">
        <v>0</v>
      </c>
      <c r="AG73" s="90" t="n">
        <v>0</v>
      </c>
      <c r="AH73" s="90" t="n">
        <v>0</v>
      </c>
      <c r="AI73" s="90" t="n">
        <v>0</v>
      </c>
      <c r="AJ73" s="90" t="n">
        <v>0</v>
      </c>
      <c r="AK73" s="90" t="n">
        <v>0</v>
      </c>
      <c r="AL73" s="90" t="n">
        <v>0</v>
      </c>
      <c r="AM73" s="90" t="n">
        <v>0</v>
      </c>
      <c r="AN73" s="90" t="n">
        <v>0</v>
      </c>
      <c r="AO73" s="90" t="n">
        <v>0</v>
      </c>
      <c r="AP73" s="90" t="n">
        <v>0</v>
      </c>
      <c r="AQ73" s="74" t="n">
        <v>0</v>
      </c>
      <c r="AR73" s="74" t="n">
        <v>0</v>
      </c>
      <c r="AS73" s="74" t="n">
        <v>0</v>
      </c>
      <c r="AT73" s="90" t="n">
        <v>0</v>
      </c>
      <c r="AU73" s="90" t="n">
        <v>0</v>
      </c>
      <c r="AV73" s="90" t="n">
        <v>0</v>
      </c>
      <c r="AW73" s="90" t="n">
        <v>0</v>
      </c>
      <c r="AX73" s="90" t="n">
        <v>0</v>
      </c>
      <c r="AY73" s="90" t="n">
        <v>0</v>
      </c>
      <c r="AZ73" s="90" t="n">
        <v>0</v>
      </c>
      <c r="BA73" s="72" t="n">
        <v>0</v>
      </c>
      <c r="BB73" s="83"/>
      <c r="BE73" s="84"/>
      <c r="BF73" s="85"/>
      <c r="BG73" s="85"/>
      <c r="BH73" s="85"/>
      <c r="BI73" s="85"/>
      <c r="BJ73" s="85"/>
      <c r="BK73" s="86"/>
      <c r="BL73" s="85"/>
      <c r="BM73" s="85"/>
      <c r="BN73" s="85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</row>
    <row r="74" customFormat="false" ht="15.75" hidden="false" customHeight="false" outlineLevel="0" collapsed="false">
      <c r="B74" s="87" t="s">
        <v>133</v>
      </c>
      <c r="C74" s="88" t="n">
        <v>0</v>
      </c>
      <c r="D74" s="90" t="n">
        <v>0</v>
      </c>
      <c r="E74" s="90" t="n">
        <v>0</v>
      </c>
      <c r="F74" s="90" t="n">
        <v>0</v>
      </c>
      <c r="G74" s="90" t="n">
        <v>0</v>
      </c>
      <c r="H74" s="150" t="n">
        <v>0</v>
      </c>
      <c r="I74" s="89" t="n">
        <v>0</v>
      </c>
      <c r="J74" s="90" t="n">
        <v>0</v>
      </c>
      <c r="K74" s="90" t="n">
        <v>0</v>
      </c>
      <c r="L74" s="90" t="n">
        <v>0</v>
      </c>
      <c r="M74" s="98" t="n">
        <v>0</v>
      </c>
      <c r="N74" s="89" t="n">
        <v>0</v>
      </c>
      <c r="O74" s="90" t="n">
        <v>0</v>
      </c>
      <c r="P74" s="90" t="n">
        <v>0</v>
      </c>
      <c r="Q74" s="90" t="n">
        <v>0</v>
      </c>
      <c r="R74" s="98" t="n">
        <v>0</v>
      </c>
      <c r="S74" s="89" t="n">
        <v>0</v>
      </c>
      <c r="T74" s="90" t="n">
        <v>0</v>
      </c>
      <c r="U74" s="90" t="n">
        <v>0</v>
      </c>
      <c r="V74" s="90" t="n">
        <v>0</v>
      </c>
      <c r="W74" s="98" t="n">
        <v>0</v>
      </c>
      <c r="X74" s="93" t="n">
        <v>0</v>
      </c>
      <c r="Y74" s="94" t="n">
        <v>0</v>
      </c>
      <c r="Z74" s="94" t="n">
        <v>0</v>
      </c>
      <c r="AA74" s="95" t="n">
        <v>0</v>
      </c>
      <c r="AB74" s="96" t="n">
        <v>0</v>
      </c>
      <c r="AC74" s="89" t="n">
        <v>0</v>
      </c>
      <c r="AD74" s="90" t="n">
        <v>0</v>
      </c>
      <c r="AE74" s="90" t="n">
        <v>0</v>
      </c>
      <c r="AF74" s="90" t="n">
        <v>0</v>
      </c>
      <c r="AG74" s="90" t="n">
        <v>0</v>
      </c>
      <c r="AH74" s="90" t="n">
        <v>0</v>
      </c>
      <c r="AI74" s="90" t="n">
        <v>0</v>
      </c>
      <c r="AJ74" s="90" t="n">
        <v>0</v>
      </c>
      <c r="AK74" s="90" t="n">
        <v>0</v>
      </c>
      <c r="AL74" s="90" t="n">
        <v>0</v>
      </c>
      <c r="AM74" s="90" t="n">
        <v>0</v>
      </c>
      <c r="AN74" s="90" t="n">
        <v>0</v>
      </c>
      <c r="AO74" s="90" t="n">
        <v>0</v>
      </c>
      <c r="AP74" s="90" t="n">
        <v>0</v>
      </c>
      <c r="AQ74" s="74" t="n">
        <v>0</v>
      </c>
      <c r="AR74" s="74" t="n">
        <v>0</v>
      </c>
      <c r="AS74" s="74" t="n">
        <v>0</v>
      </c>
      <c r="AT74" s="90" t="n">
        <v>0</v>
      </c>
      <c r="AU74" s="90" t="n">
        <v>0</v>
      </c>
      <c r="AV74" s="90" t="n">
        <v>0</v>
      </c>
      <c r="AW74" s="90" t="n">
        <v>0</v>
      </c>
      <c r="AX74" s="90" t="n">
        <v>0</v>
      </c>
      <c r="AY74" s="90" t="n">
        <v>0</v>
      </c>
      <c r="AZ74" s="90" t="n">
        <v>0</v>
      </c>
      <c r="BA74" s="88" t="n">
        <v>0</v>
      </c>
      <c r="BB74" s="98"/>
      <c r="BE74" s="84"/>
      <c r="BF74" s="85"/>
      <c r="BG74" s="85"/>
      <c r="BH74" s="85"/>
      <c r="BI74" s="85"/>
      <c r="BJ74" s="85"/>
      <c r="BK74" s="86"/>
      <c r="BL74" s="85"/>
      <c r="BM74" s="85"/>
      <c r="BN74" s="85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</row>
    <row r="75" customFormat="false" ht="15.75" hidden="false" customHeight="false" outlineLevel="0" collapsed="false">
      <c r="B75" s="87" t="s">
        <v>134</v>
      </c>
      <c r="C75" s="88" t="n">
        <v>0</v>
      </c>
      <c r="D75" s="90" t="n">
        <v>0</v>
      </c>
      <c r="E75" s="90" t="n">
        <v>0</v>
      </c>
      <c r="F75" s="90" t="n">
        <v>0</v>
      </c>
      <c r="G75" s="90" t="n">
        <v>0</v>
      </c>
      <c r="H75" s="150" t="n">
        <v>0</v>
      </c>
      <c r="I75" s="89" t="n">
        <v>0</v>
      </c>
      <c r="J75" s="90" t="n">
        <v>0</v>
      </c>
      <c r="K75" s="90" t="n">
        <v>0</v>
      </c>
      <c r="L75" s="90" t="n">
        <v>0</v>
      </c>
      <c r="M75" s="98" t="n">
        <v>0</v>
      </c>
      <c r="N75" s="89" t="n">
        <v>0</v>
      </c>
      <c r="O75" s="90" t="n">
        <v>0</v>
      </c>
      <c r="P75" s="90" t="n">
        <v>0</v>
      </c>
      <c r="Q75" s="90" t="n">
        <v>0</v>
      </c>
      <c r="R75" s="98" t="n">
        <v>0</v>
      </c>
      <c r="S75" s="89" t="n">
        <v>0</v>
      </c>
      <c r="T75" s="90" t="n">
        <v>0</v>
      </c>
      <c r="U75" s="90" t="n">
        <v>0</v>
      </c>
      <c r="V75" s="90" t="n">
        <v>0</v>
      </c>
      <c r="W75" s="98" t="n">
        <v>0</v>
      </c>
      <c r="X75" s="93" t="n">
        <v>0</v>
      </c>
      <c r="Y75" s="94" t="n">
        <v>0</v>
      </c>
      <c r="Z75" s="94" t="n">
        <v>0</v>
      </c>
      <c r="AA75" s="95" t="n">
        <v>0</v>
      </c>
      <c r="AB75" s="96" t="n">
        <v>0</v>
      </c>
      <c r="AC75" s="89" t="n">
        <v>0</v>
      </c>
      <c r="AD75" s="90" t="n">
        <v>0</v>
      </c>
      <c r="AE75" s="90" t="n">
        <v>0</v>
      </c>
      <c r="AF75" s="90" t="n">
        <v>0</v>
      </c>
      <c r="AG75" s="90" t="n">
        <v>0</v>
      </c>
      <c r="AH75" s="90" t="n">
        <v>0</v>
      </c>
      <c r="AI75" s="90" t="n">
        <v>0</v>
      </c>
      <c r="AJ75" s="90" t="n">
        <v>0</v>
      </c>
      <c r="AK75" s="90" t="n">
        <v>0</v>
      </c>
      <c r="AL75" s="90" t="n">
        <v>0</v>
      </c>
      <c r="AM75" s="90" t="n">
        <v>0</v>
      </c>
      <c r="AN75" s="90" t="n">
        <v>0</v>
      </c>
      <c r="AO75" s="90" t="n">
        <v>0</v>
      </c>
      <c r="AP75" s="90" t="n">
        <v>0</v>
      </c>
      <c r="AQ75" s="74" t="n">
        <v>0</v>
      </c>
      <c r="AR75" s="74" t="n">
        <v>0</v>
      </c>
      <c r="AS75" s="74" t="n">
        <v>0</v>
      </c>
      <c r="AT75" s="90" t="n">
        <v>0</v>
      </c>
      <c r="AU75" s="90" t="n">
        <v>0</v>
      </c>
      <c r="AV75" s="90" t="n">
        <v>0</v>
      </c>
      <c r="AW75" s="90" t="n">
        <v>0</v>
      </c>
      <c r="AX75" s="90" t="n">
        <v>0</v>
      </c>
      <c r="AY75" s="90" t="n">
        <v>0</v>
      </c>
      <c r="AZ75" s="90" t="n">
        <v>0</v>
      </c>
      <c r="BA75" s="88" t="n">
        <v>0</v>
      </c>
      <c r="BB75" s="98"/>
      <c r="BE75" s="84"/>
      <c r="BF75" s="85"/>
      <c r="BG75" s="85"/>
      <c r="BH75" s="85"/>
      <c r="BI75" s="85"/>
      <c r="BJ75" s="85"/>
      <c r="BK75" s="86"/>
      <c r="BL75" s="85"/>
      <c r="BM75" s="85"/>
      <c r="BN75" s="85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</row>
    <row r="76" customFormat="false" ht="15.75" hidden="false" customHeight="false" outlineLevel="0" collapsed="false">
      <c r="B76" s="140" t="s">
        <v>135</v>
      </c>
      <c r="C76" s="88"/>
      <c r="D76" s="90"/>
      <c r="E76" s="90"/>
      <c r="F76" s="90"/>
      <c r="G76" s="90"/>
      <c r="H76" s="150"/>
      <c r="I76" s="89"/>
      <c r="J76" s="90"/>
      <c r="K76" s="90"/>
      <c r="L76" s="90"/>
      <c r="M76" s="98"/>
      <c r="N76" s="89"/>
      <c r="O76" s="90"/>
      <c r="P76" s="90"/>
      <c r="Q76" s="90"/>
      <c r="R76" s="98"/>
      <c r="S76" s="89"/>
      <c r="T76" s="90"/>
      <c r="U76" s="90"/>
      <c r="V76" s="90"/>
      <c r="W76" s="98"/>
      <c r="X76" s="93"/>
      <c r="Y76" s="94"/>
      <c r="Z76" s="94"/>
      <c r="AA76" s="95"/>
      <c r="AB76" s="96" t="n">
        <v>0</v>
      </c>
      <c r="AC76" s="89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74"/>
      <c r="AR76" s="74"/>
      <c r="AS76" s="74"/>
      <c r="AT76" s="90"/>
      <c r="AU76" s="90"/>
      <c r="AV76" s="90"/>
      <c r="AW76" s="90"/>
      <c r="AX76" s="90"/>
      <c r="AY76" s="90"/>
      <c r="AZ76" s="90"/>
      <c r="BA76" s="88"/>
      <c r="BB76" s="98"/>
      <c r="BE76" s="84"/>
      <c r="BF76" s="85"/>
      <c r="BG76" s="85"/>
      <c r="BH76" s="85"/>
      <c r="BI76" s="85"/>
      <c r="BJ76" s="85"/>
      <c r="BK76" s="86"/>
      <c r="BL76" s="85"/>
      <c r="BM76" s="85"/>
      <c r="BN76" s="85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</row>
    <row r="77" customFormat="false" ht="15" hidden="false" customHeight="false" outlineLevel="0" collapsed="false">
      <c r="B77" s="2" t="s">
        <v>136</v>
      </c>
      <c r="C77" s="124"/>
      <c r="D77" s="84"/>
      <c r="E77" s="84"/>
      <c r="F77" s="84"/>
      <c r="G77" s="84"/>
      <c r="H77" s="125"/>
      <c r="I77" s="74"/>
      <c r="J77" s="74"/>
      <c r="K77" s="74"/>
      <c r="L77" s="74"/>
      <c r="M77" s="124"/>
      <c r="N77" s="74"/>
      <c r="O77" s="74"/>
      <c r="P77" s="74"/>
      <c r="Q77" s="74"/>
      <c r="R77" s="124"/>
      <c r="S77" s="74"/>
      <c r="T77" s="74"/>
      <c r="U77" s="74"/>
      <c r="V77" s="74"/>
      <c r="W77" s="124"/>
      <c r="X77" s="78"/>
      <c r="Y77" s="78"/>
      <c r="Z77" s="78"/>
      <c r="AA77" s="78"/>
      <c r="AB77" s="78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124"/>
      <c r="AY77" s="124"/>
      <c r="BE77" s="84"/>
      <c r="BF77" s="85"/>
      <c r="BG77" s="85"/>
      <c r="BH77" s="85" t="n">
        <v>0</v>
      </c>
      <c r="BI77" s="85"/>
      <c r="BJ77" s="85"/>
      <c r="BK77" s="86"/>
      <c r="BL77" s="85"/>
      <c r="BM77" s="85"/>
      <c r="BN77" s="85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</row>
    <row r="78" customFormat="false" ht="15" hidden="false" customHeight="false" outlineLevel="0" collapsed="false">
      <c r="B78" s="2" t="s">
        <v>137</v>
      </c>
      <c r="C78" s="125"/>
      <c r="D78" s="84" t="n">
        <v>0</v>
      </c>
      <c r="E78" s="84" t="n">
        <v>0</v>
      </c>
      <c r="F78" s="84" t="n">
        <v>0</v>
      </c>
      <c r="G78" s="84" t="n">
        <v>0</v>
      </c>
      <c r="H78" s="84" t="n">
        <v>0</v>
      </c>
      <c r="I78" s="84" t="n">
        <v>0</v>
      </c>
      <c r="J78" s="84" t="n">
        <v>0</v>
      </c>
      <c r="K78" s="84" t="n">
        <v>0</v>
      </c>
      <c r="L78" s="84" t="n">
        <v>0</v>
      </c>
      <c r="M78" s="84" t="n">
        <v>0</v>
      </c>
      <c r="N78" s="84" t="n">
        <v>0</v>
      </c>
      <c r="O78" s="84" t="n">
        <v>0</v>
      </c>
      <c r="P78" s="84" t="n">
        <v>0</v>
      </c>
      <c r="Q78" s="84" t="n">
        <v>0</v>
      </c>
      <c r="R78" s="84" t="n">
        <v>0</v>
      </c>
      <c r="S78" s="84" t="n">
        <v>0</v>
      </c>
      <c r="T78" s="84" t="n">
        <v>0</v>
      </c>
      <c r="U78" s="84" t="n">
        <v>0</v>
      </c>
      <c r="V78" s="84" t="n">
        <v>0</v>
      </c>
      <c r="W78" s="84" t="n">
        <v>0</v>
      </c>
      <c r="X78" s="126" t="n">
        <v>0</v>
      </c>
      <c r="Y78" s="126"/>
      <c r="Z78" s="127" t="n">
        <v>0</v>
      </c>
      <c r="AA78" s="127" t="n">
        <v>0</v>
      </c>
      <c r="AB78" s="127"/>
      <c r="AC78" s="84"/>
      <c r="AD78" s="84" t="n">
        <v>0</v>
      </c>
      <c r="AE78" s="84" t="n">
        <v>0</v>
      </c>
      <c r="AF78" s="84" t="n">
        <v>0</v>
      </c>
      <c r="AG78" s="84"/>
      <c r="AH78" s="84" t="n">
        <v>0</v>
      </c>
      <c r="AI78" s="84" t="n">
        <v>0</v>
      </c>
      <c r="AJ78" s="84" t="n">
        <v>0</v>
      </c>
      <c r="AK78" s="84" t="n">
        <v>0</v>
      </c>
      <c r="AL78" s="84" t="n">
        <v>0</v>
      </c>
      <c r="AM78" s="84" t="n">
        <v>0</v>
      </c>
      <c r="AN78" s="84" t="n">
        <v>0</v>
      </c>
      <c r="AO78" s="84" t="n">
        <v>0</v>
      </c>
      <c r="AP78" s="84" t="n">
        <v>0</v>
      </c>
      <c r="AQ78" s="84" t="n">
        <v>0</v>
      </c>
      <c r="AR78" s="84" t="n">
        <v>0</v>
      </c>
      <c r="AS78" s="84" t="n">
        <v>0</v>
      </c>
      <c r="AT78" s="84" t="n">
        <v>0</v>
      </c>
      <c r="AU78" s="84" t="n">
        <v>0</v>
      </c>
      <c r="AV78" s="84" t="n">
        <v>0</v>
      </c>
      <c r="AW78" s="84" t="n">
        <v>0</v>
      </c>
      <c r="AX78" s="84" t="n">
        <v>0</v>
      </c>
      <c r="AY78" s="84"/>
      <c r="BE78" s="84"/>
      <c r="BF78" s="85"/>
      <c r="BG78" s="85"/>
      <c r="BH78" s="85"/>
      <c r="BI78" s="85"/>
      <c r="BJ78" s="85"/>
      <c r="BK78" s="85"/>
      <c r="BL78" s="85"/>
      <c r="BM78" s="85"/>
      <c r="BN78" s="85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</row>
    <row r="79" customFormat="false" ht="15" hidden="false" customHeight="false" outlineLevel="0" collapsed="false">
      <c r="B79" s="2" t="s">
        <v>138</v>
      </c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125"/>
      <c r="AY79" s="125"/>
      <c r="BE79" s="84"/>
      <c r="BF79" s="85"/>
      <c r="BG79" s="85"/>
      <c r="BH79" s="85"/>
      <c r="BI79" s="85"/>
      <c r="BJ79" s="85"/>
      <c r="BK79" s="86"/>
      <c r="BL79" s="85"/>
      <c r="BM79" s="85"/>
      <c r="BN79" s="85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</row>
    <row r="80" customFormat="false" ht="15" hidden="false" customHeight="false" outlineLevel="0" collapsed="false">
      <c r="B80" s="2" t="s">
        <v>139</v>
      </c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125"/>
      <c r="AY80" s="125"/>
      <c r="BE80" s="84"/>
      <c r="BF80" s="85"/>
      <c r="BG80" s="85"/>
      <c r="BH80" s="85"/>
      <c r="BI80" s="85"/>
      <c r="BJ80" s="85"/>
      <c r="BK80" s="86"/>
      <c r="BL80" s="85"/>
      <c r="BM80" s="85"/>
      <c r="BN80" s="85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</row>
    <row r="81" customFormat="false" ht="15" hidden="false" customHeight="false" outlineLevel="0" collapsed="false">
      <c r="B81" s="2" t="s">
        <v>140</v>
      </c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125"/>
      <c r="AY81" s="125"/>
      <c r="BE81" s="84"/>
      <c r="BF81" s="85"/>
      <c r="BG81" s="85"/>
      <c r="BH81" s="85"/>
      <c r="BI81" s="85"/>
      <c r="BJ81" s="85"/>
      <c r="BK81" s="86"/>
      <c r="BL81" s="85"/>
      <c r="BM81" s="85"/>
      <c r="BN81" s="85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</row>
    <row r="82" customFormat="false" ht="15" hidden="false" customHeight="false" outlineLevel="0" collapsed="false">
      <c r="B82" s="2" t="s">
        <v>141</v>
      </c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125"/>
      <c r="AY82" s="125"/>
      <c r="BE82" s="84"/>
      <c r="BF82" s="85"/>
      <c r="BG82" s="85"/>
      <c r="BH82" s="85"/>
      <c r="BI82" s="85"/>
      <c r="BJ82" s="85"/>
      <c r="BK82" s="86"/>
      <c r="BL82" s="85"/>
      <c r="BM82" s="85"/>
      <c r="BN82" s="85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</row>
    <row r="83" customFormat="false" ht="15" hidden="false" customHeight="false" outlineLevel="0" collapsed="false">
      <c r="B83" s="2" t="s">
        <v>142</v>
      </c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125"/>
      <c r="AY83" s="125"/>
      <c r="BE83" s="84"/>
      <c r="BF83" s="85"/>
      <c r="BG83" s="85"/>
      <c r="BH83" s="85"/>
      <c r="BI83" s="85"/>
      <c r="BJ83" s="85"/>
      <c r="BK83" s="86"/>
      <c r="BL83" s="85"/>
      <c r="BM83" s="85"/>
      <c r="BN83" s="85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</row>
    <row r="84" customFormat="false" ht="15" hidden="false" customHeight="false" outlineLevel="0" collapsed="false">
      <c r="B84" s="2" t="s">
        <v>143</v>
      </c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125"/>
      <c r="AY84" s="125"/>
      <c r="BE84" s="84"/>
      <c r="BF84" s="85"/>
      <c r="BG84" s="85"/>
      <c r="BH84" s="85"/>
      <c r="BI84" s="85"/>
      <c r="BJ84" s="85"/>
      <c r="BK84" s="86"/>
      <c r="BL84" s="85"/>
      <c r="BM84" s="85"/>
      <c r="BN84" s="85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</row>
    <row r="85" customFormat="false" ht="15" hidden="false" customHeight="false" outlineLevel="0" collapsed="false">
      <c r="B85" s="2" t="s">
        <v>144</v>
      </c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125"/>
      <c r="AY85" s="125"/>
      <c r="BE85" s="84"/>
      <c r="BF85" s="85"/>
      <c r="BG85" s="85"/>
      <c r="BH85" s="85"/>
      <c r="BI85" s="85"/>
      <c r="BJ85" s="85"/>
      <c r="BK85" s="86"/>
      <c r="BL85" s="85"/>
      <c r="BM85" s="85"/>
      <c r="BN85" s="85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</row>
    <row r="86" customFormat="false" ht="15" hidden="false" customHeight="false" outlineLevel="0" collapsed="false">
      <c r="B86" s="2" t="s">
        <v>145</v>
      </c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125"/>
      <c r="AY86" s="125"/>
      <c r="BE86" s="84"/>
      <c r="BF86" s="85"/>
      <c r="BG86" s="85"/>
      <c r="BH86" s="85"/>
      <c r="BI86" s="85"/>
      <c r="BJ86" s="85"/>
      <c r="BK86" s="86"/>
      <c r="BL86" s="85"/>
      <c r="BM86" s="85"/>
      <c r="BN86" s="85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</row>
    <row r="87" customFormat="false" ht="15" hidden="false" customHeight="false" outlineLevel="0" collapsed="false">
      <c r="B87" s="2" t="s">
        <v>146</v>
      </c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125"/>
      <c r="AY87" s="125"/>
      <c r="BE87" s="84"/>
      <c r="BF87" s="85"/>
      <c r="BG87" s="85"/>
      <c r="BH87" s="85"/>
      <c r="BI87" s="85"/>
      <c r="BJ87" s="85"/>
      <c r="BK87" s="86"/>
      <c r="BL87" s="85"/>
      <c r="BM87" s="85"/>
      <c r="BN87" s="85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</row>
    <row r="88" customFormat="false" ht="15" hidden="false" customHeight="false" outlineLevel="0" collapsed="false">
      <c r="B88" s="2" t="s">
        <v>147</v>
      </c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125"/>
      <c r="AY88" s="125"/>
      <c r="BE88" s="84"/>
      <c r="BF88" s="85"/>
      <c r="BG88" s="85"/>
      <c r="BH88" s="85"/>
      <c r="BI88" s="85"/>
      <c r="BJ88" s="85"/>
      <c r="BK88" s="86"/>
      <c r="BL88" s="85"/>
      <c r="BM88" s="85"/>
      <c r="BN88" s="85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</row>
    <row r="89" customFormat="false" ht="15" hidden="false" customHeight="false" outlineLevel="0" collapsed="false">
      <c r="B89" s="2" t="s">
        <v>148</v>
      </c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125"/>
      <c r="AY89" s="125"/>
      <c r="BE89" s="84"/>
      <c r="BF89" s="85"/>
      <c r="BG89" s="85"/>
      <c r="BH89" s="85"/>
      <c r="BI89" s="85"/>
      <c r="BJ89" s="85"/>
      <c r="BK89" s="86"/>
      <c r="BL89" s="85"/>
      <c r="BM89" s="85"/>
      <c r="BN89" s="85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</row>
    <row r="90" customFormat="false" ht="15" hidden="false" customHeight="false" outlineLevel="0" collapsed="false">
      <c r="B90" s="2" t="s">
        <v>149</v>
      </c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125"/>
      <c r="AY90" s="125"/>
      <c r="BE90" s="84"/>
      <c r="BF90" s="85"/>
      <c r="BG90" s="85"/>
      <c r="BH90" s="85"/>
      <c r="BI90" s="85"/>
      <c r="BJ90" s="85"/>
      <c r="BK90" s="86"/>
      <c r="BL90" s="85"/>
      <c r="BM90" s="85"/>
      <c r="BN90" s="85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</row>
    <row r="91" customFormat="false" ht="15" hidden="false" customHeight="false" outlineLevel="0" collapsed="false">
      <c r="B91" s="2" t="s">
        <v>150</v>
      </c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125"/>
      <c r="AY91" s="125"/>
      <c r="BE91" s="84"/>
      <c r="BF91" s="85"/>
      <c r="BG91" s="85"/>
      <c r="BH91" s="85"/>
      <c r="BI91" s="85"/>
      <c r="BJ91" s="85"/>
      <c r="BK91" s="86"/>
      <c r="BL91" s="85"/>
      <c r="BM91" s="85"/>
      <c r="BN91" s="85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</row>
    <row r="92" customFormat="false" ht="15" hidden="false" customHeight="false" outlineLevel="0" collapsed="false">
      <c r="B92" s="2" t="s">
        <v>151</v>
      </c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125"/>
      <c r="AY92" s="125"/>
      <c r="BE92" s="84"/>
      <c r="BF92" s="85"/>
      <c r="BG92" s="85"/>
      <c r="BH92" s="85"/>
      <c r="BI92" s="85"/>
      <c r="BJ92" s="85"/>
      <c r="BK92" s="86"/>
      <c r="BL92" s="85"/>
      <c r="BM92" s="85"/>
      <c r="BN92" s="85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</row>
    <row r="93" customFormat="false" ht="15" hidden="false" customHeight="false" outlineLevel="0" collapsed="false">
      <c r="B93" s="2" t="s">
        <v>152</v>
      </c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125"/>
      <c r="AY93" s="125"/>
      <c r="BE93" s="84"/>
      <c r="BF93" s="85"/>
      <c r="BG93" s="85"/>
      <c r="BH93" s="85"/>
      <c r="BI93" s="85"/>
      <c r="BJ93" s="85"/>
      <c r="BK93" s="86"/>
      <c r="BL93" s="85"/>
      <c r="BM93" s="85"/>
      <c r="BN93" s="85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</row>
    <row r="94" customFormat="false" ht="15" hidden="false" customHeight="false" outlineLevel="0" collapsed="false">
      <c r="B94" s="2" t="s">
        <v>153</v>
      </c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125"/>
      <c r="AY94" s="125"/>
      <c r="BE94" s="84"/>
      <c r="BF94" s="85"/>
      <c r="BG94" s="85"/>
      <c r="BH94" s="85"/>
      <c r="BI94" s="85"/>
      <c r="BJ94" s="85"/>
      <c r="BK94" s="86"/>
      <c r="BL94" s="85"/>
      <c r="BM94" s="85"/>
      <c r="BN94" s="85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</row>
    <row r="95" customFormat="false" ht="15" hidden="false" customHeight="false" outlineLevel="0" collapsed="false">
      <c r="B95" s="2" t="s">
        <v>154</v>
      </c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125"/>
      <c r="AY95" s="125"/>
      <c r="BE95" s="84"/>
      <c r="BF95" s="85"/>
      <c r="BG95" s="85"/>
      <c r="BH95" s="85"/>
      <c r="BI95" s="85"/>
      <c r="BJ95" s="85"/>
      <c r="BK95" s="86"/>
      <c r="BL95" s="85"/>
      <c r="BM95" s="85"/>
      <c r="BN95" s="85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</row>
    <row r="96" customFormat="false" ht="15" hidden="false" customHeight="false" outlineLevel="0" collapsed="false">
      <c r="B96" s="2" t="s">
        <v>155</v>
      </c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125"/>
      <c r="AY96" s="125"/>
      <c r="BE96" s="84"/>
      <c r="BF96" s="85"/>
      <c r="BG96" s="85"/>
      <c r="BH96" s="85"/>
      <c r="BI96" s="85"/>
      <c r="BJ96" s="85"/>
      <c r="BK96" s="86"/>
      <c r="BL96" s="85"/>
      <c r="BM96" s="85"/>
      <c r="BN96" s="85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</row>
    <row r="97" customFormat="false" ht="15" hidden="false" customHeight="false" outlineLevel="0" collapsed="false">
      <c r="B97" s="2" t="s">
        <v>156</v>
      </c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125"/>
      <c r="AY97" s="125"/>
      <c r="BE97" s="84"/>
      <c r="BF97" s="85"/>
      <c r="BG97" s="85"/>
      <c r="BH97" s="85"/>
      <c r="BI97" s="85"/>
      <c r="BJ97" s="85"/>
      <c r="BK97" s="86"/>
      <c r="BL97" s="85"/>
      <c r="BM97" s="85"/>
      <c r="BN97" s="85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</row>
    <row r="98" customFormat="false" ht="15" hidden="false" customHeight="false" outlineLevel="0" collapsed="false">
      <c r="B98" s="2" t="s">
        <v>157</v>
      </c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125"/>
      <c r="AY98" s="125"/>
      <c r="BE98" s="84"/>
      <c r="BF98" s="85"/>
      <c r="BG98" s="85"/>
      <c r="BH98" s="85"/>
      <c r="BI98" s="85"/>
      <c r="BJ98" s="85"/>
      <c r="BK98" s="86"/>
      <c r="BL98" s="85"/>
      <c r="BM98" s="85"/>
      <c r="BN98" s="85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</row>
    <row r="99" customFormat="false" ht="15" hidden="false" customHeight="false" outlineLevel="0" collapsed="false">
      <c r="B99" s="2" t="s">
        <v>158</v>
      </c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125"/>
      <c r="AY99" s="125"/>
      <c r="BE99" s="84"/>
      <c r="BF99" s="85"/>
      <c r="BG99" s="85"/>
      <c r="BH99" s="85"/>
      <c r="BI99" s="85"/>
      <c r="BJ99" s="85"/>
      <c r="BK99" s="86"/>
      <c r="BL99" s="85"/>
      <c r="BM99" s="85"/>
      <c r="BN99" s="85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</row>
    <row r="100" customFormat="false" ht="15" hidden="false" customHeight="false" outlineLevel="0" collapsed="false">
      <c r="B100" s="2" t="s">
        <v>159</v>
      </c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125"/>
      <c r="AY100" s="125"/>
      <c r="BE100" s="84"/>
      <c r="BF100" s="85"/>
      <c r="BG100" s="85"/>
      <c r="BH100" s="85"/>
      <c r="BI100" s="85"/>
      <c r="BJ100" s="85"/>
      <c r="BK100" s="86"/>
      <c r="BL100" s="85"/>
      <c r="BM100" s="85"/>
      <c r="BN100" s="85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</row>
    <row r="101" customFormat="false" ht="15" hidden="false" customHeight="false" outlineLevel="0" collapsed="false">
      <c r="B101" s="2" t="s">
        <v>146</v>
      </c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125"/>
      <c r="AY101" s="125"/>
      <c r="BE101" s="84"/>
      <c r="BF101" s="85"/>
      <c r="BG101" s="85"/>
      <c r="BH101" s="85"/>
      <c r="BI101" s="85"/>
      <c r="BJ101" s="85"/>
      <c r="BK101" s="86"/>
      <c r="BL101" s="85"/>
      <c r="BM101" s="85"/>
      <c r="BN101" s="85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</row>
    <row r="102" customFormat="false" ht="15" hidden="false" customHeight="false" outlineLevel="0" collapsed="false">
      <c r="B102" s="2" t="s">
        <v>147</v>
      </c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125"/>
      <c r="AY102" s="125"/>
      <c r="BE102" s="84"/>
      <c r="BF102" s="85"/>
      <c r="BG102" s="85"/>
      <c r="BH102" s="85"/>
      <c r="BI102" s="85"/>
      <c r="BJ102" s="85"/>
      <c r="BK102" s="86"/>
      <c r="BL102" s="85"/>
      <c r="BM102" s="85"/>
      <c r="BN102" s="85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</row>
    <row r="103" customFormat="false" ht="15" hidden="false" customHeight="false" outlineLevel="0" collapsed="false">
      <c r="B103" s="2" t="s">
        <v>148</v>
      </c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125"/>
      <c r="AY103" s="125"/>
      <c r="BE103" s="84"/>
      <c r="BF103" s="85"/>
      <c r="BG103" s="85"/>
      <c r="BH103" s="85"/>
      <c r="BI103" s="85"/>
      <c r="BJ103" s="85"/>
      <c r="BK103" s="86"/>
      <c r="BL103" s="85"/>
      <c r="BM103" s="85"/>
      <c r="BN103" s="85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</row>
    <row r="104" customFormat="false" ht="15" hidden="false" customHeight="false" outlineLevel="0" collapsed="false">
      <c r="B104" s="2" t="s">
        <v>149</v>
      </c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125"/>
      <c r="AY104" s="125"/>
      <c r="BE104" s="84"/>
      <c r="BF104" s="85"/>
      <c r="BG104" s="85"/>
      <c r="BH104" s="85"/>
      <c r="BI104" s="85"/>
      <c r="BJ104" s="85"/>
      <c r="BK104" s="86"/>
      <c r="BL104" s="85"/>
      <c r="BM104" s="85"/>
      <c r="BN104" s="85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</row>
    <row r="105" customFormat="false" ht="15" hidden="false" customHeight="false" outlineLevel="0" collapsed="false">
      <c r="B105" s="2" t="s">
        <v>150</v>
      </c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125"/>
      <c r="AY105" s="125"/>
      <c r="BE105" s="84"/>
      <c r="BF105" s="85"/>
      <c r="BG105" s="85"/>
      <c r="BH105" s="85"/>
      <c r="BI105" s="85"/>
      <c r="BJ105" s="85"/>
      <c r="BK105" s="86"/>
      <c r="BL105" s="85"/>
      <c r="BM105" s="85"/>
      <c r="BN105" s="85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</row>
    <row r="106" customFormat="false" ht="15" hidden="false" customHeight="false" outlineLevel="0" collapsed="false">
      <c r="B106" s="2" t="s">
        <v>151</v>
      </c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125"/>
      <c r="AY106" s="125"/>
      <c r="BE106" s="84"/>
      <c r="BF106" s="85"/>
      <c r="BG106" s="85"/>
      <c r="BH106" s="85"/>
      <c r="BI106" s="85"/>
      <c r="BJ106" s="85"/>
      <c r="BK106" s="86"/>
      <c r="BL106" s="85"/>
      <c r="BM106" s="85"/>
      <c r="BN106" s="85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</row>
    <row r="107" customFormat="false" ht="15" hidden="false" customHeight="false" outlineLevel="0" collapsed="false">
      <c r="B107" s="2" t="s">
        <v>152</v>
      </c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125"/>
      <c r="AY107" s="125"/>
      <c r="BE107" s="84"/>
      <c r="BF107" s="85"/>
      <c r="BG107" s="85"/>
      <c r="BH107" s="85"/>
      <c r="BI107" s="85"/>
      <c r="BJ107" s="85"/>
      <c r="BK107" s="86"/>
      <c r="BL107" s="85"/>
      <c r="BM107" s="85"/>
      <c r="BN107" s="85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</row>
    <row r="108" customFormat="false" ht="15" hidden="false" customHeight="false" outlineLevel="0" collapsed="false">
      <c r="B108" s="2" t="s">
        <v>153</v>
      </c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125"/>
      <c r="AY108" s="125"/>
      <c r="BE108" s="84"/>
      <c r="BF108" s="85"/>
      <c r="BG108" s="85"/>
      <c r="BH108" s="85"/>
      <c r="BI108" s="85"/>
      <c r="BJ108" s="85"/>
      <c r="BK108" s="86"/>
      <c r="BL108" s="85"/>
      <c r="BM108" s="85"/>
      <c r="BN108" s="85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</row>
    <row r="109" customFormat="false" ht="15" hidden="false" customHeight="false" outlineLevel="0" collapsed="false">
      <c r="B109" s="2" t="s">
        <v>154</v>
      </c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125"/>
      <c r="AY109" s="125"/>
      <c r="BE109" s="84"/>
      <c r="BF109" s="85"/>
      <c r="BG109" s="85"/>
      <c r="BH109" s="85"/>
      <c r="BI109" s="85"/>
      <c r="BJ109" s="85"/>
      <c r="BK109" s="86"/>
      <c r="BL109" s="85"/>
      <c r="BM109" s="85"/>
      <c r="BN109" s="85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</row>
    <row r="110" customFormat="false" ht="15" hidden="false" customHeight="false" outlineLevel="0" collapsed="false">
      <c r="B110" s="2" t="s">
        <v>155</v>
      </c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125"/>
      <c r="AY110" s="125"/>
      <c r="BE110" s="84"/>
      <c r="BF110" s="85"/>
      <c r="BG110" s="85"/>
      <c r="BH110" s="85"/>
      <c r="BI110" s="85"/>
      <c r="BJ110" s="85"/>
      <c r="BK110" s="86"/>
      <c r="BL110" s="85"/>
      <c r="BM110" s="85"/>
      <c r="BN110" s="85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</row>
    <row r="111" customFormat="false" ht="15" hidden="false" customHeight="false" outlineLevel="0" collapsed="false">
      <c r="B111" s="2" t="s">
        <v>156</v>
      </c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125"/>
      <c r="AY111" s="125"/>
      <c r="BE111" s="84"/>
      <c r="BF111" s="85"/>
      <c r="BG111" s="85"/>
      <c r="BH111" s="85"/>
      <c r="BI111" s="85"/>
      <c r="BJ111" s="85"/>
      <c r="BK111" s="86"/>
      <c r="BL111" s="85"/>
      <c r="BM111" s="85"/>
      <c r="BN111" s="85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</row>
    <row r="112" customFormat="false" ht="15" hidden="false" customHeight="false" outlineLevel="0" collapsed="false">
      <c r="B112" s="2" t="s">
        <v>157</v>
      </c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125"/>
      <c r="AY112" s="125"/>
      <c r="BE112" s="84"/>
      <c r="BF112" s="85"/>
      <c r="BG112" s="85"/>
      <c r="BH112" s="85"/>
      <c r="BI112" s="85"/>
      <c r="BJ112" s="85"/>
      <c r="BK112" s="86"/>
      <c r="BL112" s="85"/>
      <c r="BM112" s="85"/>
      <c r="BN112" s="85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</row>
    <row r="113" customFormat="false" ht="15" hidden="false" customHeight="false" outlineLevel="0" collapsed="false">
      <c r="B113" s="2" t="s">
        <v>158</v>
      </c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125"/>
      <c r="AY113" s="125"/>
      <c r="BE113" s="84"/>
      <c r="BF113" s="85"/>
      <c r="BG113" s="85"/>
      <c r="BH113" s="85"/>
      <c r="BI113" s="85"/>
      <c r="BJ113" s="85"/>
      <c r="BK113" s="86"/>
      <c r="BL113" s="85"/>
      <c r="BM113" s="85"/>
      <c r="BN113" s="85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</row>
    <row r="114" customFormat="false" ht="15" hidden="false" customHeight="false" outlineLevel="0" collapsed="false">
      <c r="B114" s="2" t="s">
        <v>159</v>
      </c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125"/>
      <c r="AY114" s="125"/>
      <c r="BE114" s="84"/>
      <c r="BF114" s="85"/>
      <c r="BG114" s="85"/>
      <c r="BH114" s="85"/>
      <c r="BI114" s="85"/>
      <c r="BJ114" s="85"/>
      <c r="BK114" s="86"/>
      <c r="BL114" s="85"/>
      <c r="BM114" s="85"/>
      <c r="BN114" s="85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</row>
    <row r="115" customFormat="false" ht="15" hidden="false" customHeight="false" outlineLevel="0" collapsed="false">
      <c r="B115" s="2" t="s">
        <v>160</v>
      </c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125"/>
      <c r="AY115" s="125"/>
      <c r="BE115" s="84"/>
      <c r="BF115" s="85"/>
      <c r="BG115" s="85"/>
      <c r="BH115" s="85"/>
      <c r="BI115" s="85"/>
      <c r="BJ115" s="85"/>
      <c r="BK115" s="86"/>
      <c r="BL115" s="85"/>
      <c r="BM115" s="85"/>
      <c r="BN115" s="85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</row>
    <row r="116" customFormat="false" ht="15" hidden="false" customHeight="false" outlineLevel="0" collapsed="false">
      <c r="B116" s="2" t="s">
        <v>161</v>
      </c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125"/>
      <c r="AY116" s="125"/>
      <c r="BE116" s="84"/>
      <c r="BF116" s="85"/>
      <c r="BG116" s="85"/>
      <c r="BH116" s="85"/>
      <c r="BI116" s="85"/>
      <c r="BJ116" s="85"/>
      <c r="BK116" s="86"/>
      <c r="BL116" s="85"/>
      <c r="BM116" s="85"/>
      <c r="BN116" s="85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</row>
    <row r="117" customFormat="false" ht="15" hidden="false" customHeight="false" outlineLevel="0" collapsed="false">
      <c r="B117" s="2" t="s">
        <v>162</v>
      </c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125"/>
      <c r="AY117" s="125"/>
      <c r="BE117" s="84"/>
      <c r="BF117" s="85"/>
      <c r="BG117" s="85"/>
      <c r="BH117" s="85"/>
      <c r="BI117" s="85"/>
      <c r="BJ117" s="85"/>
      <c r="BK117" s="86"/>
      <c r="BL117" s="85"/>
      <c r="BM117" s="85"/>
      <c r="BN117" s="85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</row>
    <row r="118" customFormat="false" ht="15" hidden="false" customHeight="false" outlineLevel="0" collapsed="false">
      <c r="B118" s="2" t="s">
        <v>163</v>
      </c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125"/>
      <c r="AY118" s="125"/>
      <c r="BE118" s="84"/>
      <c r="BF118" s="85"/>
      <c r="BG118" s="85"/>
      <c r="BH118" s="85"/>
      <c r="BI118" s="85"/>
      <c r="BJ118" s="85"/>
      <c r="BK118" s="86"/>
      <c r="BL118" s="85"/>
      <c r="BM118" s="85"/>
      <c r="BN118" s="85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</row>
    <row r="119" customFormat="false" ht="15" hidden="false" customHeight="false" outlineLevel="0" collapsed="false">
      <c r="B119" s="2" t="s">
        <v>164</v>
      </c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125"/>
      <c r="AY119" s="125"/>
      <c r="BE119" s="84"/>
      <c r="BF119" s="85"/>
      <c r="BG119" s="85"/>
      <c r="BH119" s="85"/>
      <c r="BI119" s="85"/>
      <c r="BJ119" s="85"/>
      <c r="BK119" s="86"/>
      <c r="BL119" s="85"/>
      <c r="BM119" s="85"/>
      <c r="BN119" s="85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</row>
    <row r="120" customFormat="false" ht="15" hidden="false" customHeight="false" outlineLevel="0" collapsed="false">
      <c r="B120" s="2" t="s">
        <v>165</v>
      </c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125"/>
      <c r="AY120" s="125"/>
      <c r="BE120" s="84"/>
      <c r="BF120" s="85"/>
      <c r="BG120" s="85"/>
      <c r="BH120" s="85"/>
      <c r="BI120" s="85"/>
      <c r="BJ120" s="85"/>
      <c r="BK120" s="86"/>
      <c r="BL120" s="85"/>
      <c r="BM120" s="85"/>
      <c r="BN120" s="85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</row>
    <row r="121" customFormat="false" ht="15" hidden="false" customHeight="false" outlineLevel="0" collapsed="false">
      <c r="B121" s="2" t="s">
        <v>166</v>
      </c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125"/>
      <c r="AY121" s="125"/>
      <c r="BE121" s="84"/>
      <c r="BF121" s="85"/>
      <c r="BG121" s="85"/>
      <c r="BH121" s="85"/>
      <c r="BI121" s="85"/>
      <c r="BJ121" s="85"/>
      <c r="BK121" s="86"/>
      <c r="BL121" s="85"/>
      <c r="BM121" s="85"/>
      <c r="BN121" s="85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</row>
    <row r="122" customFormat="false" ht="15" hidden="false" customHeight="false" outlineLevel="0" collapsed="false">
      <c r="B122" s="2" t="s">
        <v>167</v>
      </c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125"/>
      <c r="AY122" s="125"/>
      <c r="BE122" s="84"/>
      <c r="BF122" s="85"/>
      <c r="BG122" s="85"/>
      <c r="BH122" s="85"/>
      <c r="BI122" s="85"/>
      <c r="BJ122" s="85"/>
      <c r="BK122" s="86"/>
      <c r="BL122" s="85"/>
      <c r="BM122" s="85"/>
      <c r="BN122" s="85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</row>
    <row r="123" customFormat="false" ht="15" hidden="false" customHeight="false" outlineLevel="0" collapsed="false">
      <c r="B123" s="2" t="s">
        <v>168</v>
      </c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125"/>
      <c r="AY123" s="125"/>
      <c r="BE123" s="84"/>
      <c r="BF123" s="85"/>
      <c r="BG123" s="85"/>
      <c r="BH123" s="85"/>
      <c r="BI123" s="85"/>
      <c r="BJ123" s="85"/>
      <c r="BK123" s="86"/>
      <c r="BL123" s="85"/>
      <c r="BM123" s="85"/>
      <c r="BN123" s="85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</row>
    <row r="124" customFormat="false" ht="15" hidden="false" customHeight="false" outlineLevel="0" collapsed="false">
      <c r="B124" s="2" t="s">
        <v>169</v>
      </c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125"/>
      <c r="AY124" s="125"/>
      <c r="BE124" s="84"/>
      <c r="BF124" s="85"/>
      <c r="BG124" s="85"/>
      <c r="BH124" s="85"/>
      <c r="BI124" s="85"/>
      <c r="BJ124" s="85"/>
      <c r="BK124" s="86"/>
      <c r="BL124" s="85"/>
      <c r="BM124" s="85"/>
      <c r="BN124" s="85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</row>
    <row r="125" customFormat="false" ht="15" hidden="false" customHeight="false" outlineLevel="0" collapsed="false">
      <c r="B125" s="2" t="s">
        <v>170</v>
      </c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125"/>
      <c r="AY125" s="125"/>
      <c r="BE125" s="84"/>
      <c r="BF125" s="85"/>
      <c r="BG125" s="85"/>
      <c r="BH125" s="85"/>
      <c r="BI125" s="85"/>
      <c r="BJ125" s="85"/>
      <c r="BK125" s="86"/>
      <c r="BL125" s="85"/>
      <c r="BM125" s="85"/>
      <c r="BN125" s="85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</row>
    <row r="126" customFormat="false" ht="15" hidden="false" customHeight="false" outlineLevel="0" collapsed="false">
      <c r="B126" s="2" t="s">
        <v>171</v>
      </c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125"/>
      <c r="AY126" s="125"/>
      <c r="BE126" s="84"/>
      <c r="BF126" s="85"/>
      <c r="BG126" s="85"/>
      <c r="BH126" s="85"/>
      <c r="BI126" s="85"/>
      <c r="BJ126" s="85"/>
      <c r="BK126" s="86"/>
      <c r="BL126" s="85"/>
      <c r="BM126" s="85"/>
      <c r="BN126" s="85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</row>
    <row r="127" customFormat="false" ht="15" hidden="false" customHeight="false" outlineLevel="0" collapsed="false">
      <c r="B127" s="2" t="s">
        <v>172</v>
      </c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4"/>
      <c r="AA127" s="124"/>
      <c r="AB127" s="12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125"/>
      <c r="AY127" s="125"/>
      <c r="BE127" s="84"/>
      <c r="BF127" s="85"/>
      <c r="BG127" s="85"/>
      <c r="BH127" s="85"/>
      <c r="BI127" s="85"/>
      <c r="BJ127" s="85"/>
      <c r="BK127" s="86"/>
      <c r="BL127" s="85"/>
      <c r="BM127" s="85"/>
      <c r="BN127" s="85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</row>
    <row r="128" customFormat="false" ht="15" hidden="false" customHeight="false" outlineLevel="0" collapsed="false">
      <c r="B128" s="2" t="s">
        <v>173</v>
      </c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4"/>
      <c r="AA128" s="124"/>
      <c r="AB128" s="12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125"/>
      <c r="AY128" s="125"/>
      <c r="BE128" s="84"/>
      <c r="BF128" s="85"/>
      <c r="BG128" s="85"/>
      <c r="BH128" s="85"/>
      <c r="BI128" s="85"/>
      <c r="BJ128" s="85"/>
      <c r="BK128" s="86"/>
      <c r="BL128" s="85"/>
      <c r="BM128" s="85"/>
      <c r="BN128" s="85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</row>
    <row r="129" customFormat="false" ht="15" hidden="false" customHeight="false" outlineLevel="0" collapsed="false">
      <c r="B129" s="2" t="s">
        <v>174</v>
      </c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4"/>
      <c r="AA129" s="124"/>
      <c r="AB129" s="12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125"/>
      <c r="AY129" s="125"/>
      <c r="BE129" s="84"/>
      <c r="BF129" s="85"/>
      <c r="BG129" s="85"/>
      <c r="BH129" s="85"/>
      <c r="BI129" s="85"/>
      <c r="BJ129" s="85"/>
      <c r="BK129" s="86"/>
      <c r="BL129" s="85"/>
      <c r="BM129" s="85"/>
      <c r="BN129" s="85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</row>
    <row r="130" customFormat="false" ht="15" hidden="false" customHeight="false" outlineLevel="0" collapsed="false">
      <c r="B130" s="2" t="s">
        <v>175</v>
      </c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4"/>
      <c r="AA130" s="124"/>
      <c r="AB130" s="12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125"/>
      <c r="AY130" s="125"/>
      <c r="BE130" s="84"/>
      <c r="BF130" s="85"/>
      <c r="BG130" s="85"/>
      <c r="BH130" s="85"/>
      <c r="BI130" s="85"/>
      <c r="BJ130" s="85"/>
      <c r="BK130" s="86"/>
      <c r="BL130" s="85"/>
      <c r="BM130" s="85"/>
      <c r="BN130" s="85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</row>
    <row r="131" customFormat="false" ht="15" hidden="false" customHeight="false" outlineLevel="0" collapsed="false">
      <c r="B131" s="2" t="s">
        <v>176</v>
      </c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4"/>
      <c r="AA131" s="124"/>
      <c r="AB131" s="12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125"/>
      <c r="AY131" s="125"/>
      <c r="BE131" s="84"/>
      <c r="BF131" s="85"/>
      <c r="BG131" s="85"/>
      <c r="BH131" s="85"/>
      <c r="BI131" s="85"/>
      <c r="BJ131" s="85"/>
      <c r="BK131" s="86"/>
      <c r="BL131" s="85"/>
      <c r="BM131" s="85"/>
      <c r="BN131" s="85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</row>
    <row r="132" customFormat="false" ht="15" hidden="false" customHeight="false" outlineLevel="0" collapsed="false">
      <c r="B132" s="2" t="s">
        <v>177</v>
      </c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4"/>
      <c r="AA132" s="124"/>
      <c r="AB132" s="12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125"/>
      <c r="AY132" s="125"/>
      <c r="BE132" s="84"/>
      <c r="BF132" s="85"/>
      <c r="BG132" s="85"/>
      <c r="BH132" s="85"/>
      <c r="BI132" s="85"/>
      <c r="BJ132" s="85"/>
      <c r="BK132" s="86"/>
      <c r="BL132" s="85"/>
      <c r="BM132" s="85"/>
      <c r="BN132" s="85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</row>
    <row r="133" customFormat="false" ht="15" hidden="false" customHeight="false" outlineLevel="0" collapsed="false">
      <c r="B133" s="2" t="s">
        <v>178</v>
      </c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4"/>
      <c r="AA133" s="124"/>
      <c r="AB133" s="12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125"/>
      <c r="AY133" s="125"/>
      <c r="BE133" s="84"/>
      <c r="BF133" s="85"/>
      <c r="BG133" s="85"/>
      <c r="BH133" s="85"/>
      <c r="BI133" s="85"/>
      <c r="BJ133" s="85"/>
      <c r="BK133" s="86"/>
      <c r="BL133" s="85"/>
      <c r="BM133" s="85"/>
      <c r="BN133" s="85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</row>
    <row r="134" customFormat="false" ht="15" hidden="false" customHeight="false" outlineLevel="0" collapsed="false">
      <c r="B134" s="2" t="s">
        <v>179</v>
      </c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4"/>
      <c r="AA134" s="124"/>
      <c r="AB134" s="12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125"/>
      <c r="AY134" s="125"/>
      <c r="BE134" s="84"/>
      <c r="BF134" s="85"/>
      <c r="BG134" s="85"/>
      <c r="BH134" s="85"/>
      <c r="BI134" s="85"/>
      <c r="BJ134" s="85"/>
      <c r="BK134" s="86"/>
      <c r="BL134" s="85"/>
      <c r="BM134" s="85"/>
      <c r="BN134" s="85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</row>
    <row r="135" customFormat="false" ht="15" hidden="false" customHeight="false" outlineLevel="0" collapsed="false">
      <c r="B135" s="2" t="s">
        <v>180</v>
      </c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4"/>
      <c r="AA135" s="124"/>
      <c r="AB135" s="12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125"/>
      <c r="AY135" s="125"/>
      <c r="BE135" s="84"/>
      <c r="BF135" s="85"/>
      <c r="BG135" s="85"/>
      <c r="BH135" s="85"/>
      <c r="BI135" s="85"/>
      <c r="BJ135" s="85"/>
      <c r="BK135" s="86"/>
      <c r="BL135" s="85"/>
      <c r="BM135" s="85"/>
      <c r="BN135" s="85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</row>
    <row r="136" customFormat="false" ht="15" hidden="false" customHeight="false" outlineLevel="0" collapsed="false">
      <c r="B136" s="2" t="s">
        <v>181</v>
      </c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4"/>
      <c r="AA136" s="124"/>
      <c r="AB136" s="12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125"/>
      <c r="AY136" s="125"/>
      <c r="BE136" s="84"/>
      <c r="BF136" s="85"/>
      <c r="BG136" s="85"/>
      <c r="BH136" s="85"/>
      <c r="BI136" s="85"/>
      <c r="BJ136" s="85"/>
      <c r="BK136" s="86"/>
      <c r="BL136" s="85"/>
      <c r="BM136" s="85"/>
      <c r="BN136" s="85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</row>
    <row r="137" customFormat="false" ht="15" hidden="false" customHeight="false" outlineLevel="0" collapsed="false">
      <c r="B137" s="2" t="s">
        <v>182</v>
      </c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4"/>
      <c r="AA137" s="124"/>
      <c r="AB137" s="12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125"/>
      <c r="AY137" s="125"/>
      <c r="BE137" s="84"/>
      <c r="BF137" s="85"/>
      <c r="BG137" s="85"/>
      <c r="BH137" s="85"/>
      <c r="BI137" s="85"/>
      <c r="BJ137" s="85"/>
      <c r="BK137" s="86"/>
      <c r="BL137" s="85"/>
      <c r="BM137" s="85"/>
      <c r="BN137" s="85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</row>
    <row r="138" customFormat="false" ht="15" hidden="false" customHeight="false" outlineLevel="0" collapsed="false">
      <c r="B138" s="2" t="s">
        <v>183</v>
      </c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4"/>
      <c r="AA138" s="124"/>
      <c r="AB138" s="12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125"/>
      <c r="AY138" s="125"/>
      <c r="BE138" s="84"/>
      <c r="BF138" s="85"/>
      <c r="BG138" s="85"/>
      <c r="BH138" s="85"/>
      <c r="BI138" s="85"/>
      <c r="BJ138" s="85"/>
      <c r="BK138" s="86"/>
      <c r="BL138" s="85"/>
      <c r="BM138" s="85"/>
      <c r="BN138" s="85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</row>
    <row r="139" customFormat="false" ht="15" hidden="false" customHeight="false" outlineLevel="0" collapsed="false">
      <c r="B139" s="2" t="s">
        <v>184</v>
      </c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4"/>
      <c r="AA139" s="124"/>
      <c r="AB139" s="12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125"/>
      <c r="AY139" s="125"/>
      <c r="BE139" s="84"/>
      <c r="BF139" s="85"/>
      <c r="BG139" s="85"/>
      <c r="BH139" s="85"/>
      <c r="BI139" s="85"/>
      <c r="BJ139" s="85"/>
      <c r="BK139" s="86"/>
      <c r="BL139" s="85"/>
      <c r="BM139" s="85"/>
      <c r="BN139" s="85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</row>
    <row r="140" customFormat="false" ht="15" hidden="false" customHeight="false" outlineLevel="0" collapsed="false">
      <c r="B140" s="2" t="s">
        <v>185</v>
      </c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4"/>
      <c r="AA140" s="124"/>
      <c r="AB140" s="12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125"/>
      <c r="AY140" s="125"/>
      <c r="BE140" s="84"/>
      <c r="BF140" s="85"/>
      <c r="BG140" s="85"/>
      <c r="BH140" s="85"/>
      <c r="BI140" s="85"/>
      <c r="BJ140" s="85"/>
      <c r="BK140" s="86"/>
      <c r="BL140" s="85"/>
      <c r="BM140" s="85"/>
      <c r="BN140" s="85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</row>
    <row r="141" customFormat="false" ht="15" hidden="false" customHeight="false" outlineLevel="0" collapsed="false">
      <c r="B141" s="2" t="s">
        <v>186</v>
      </c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4"/>
      <c r="AA141" s="124"/>
      <c r="AB141" s="12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125"/>
      <c r="AY141" s="125"/>
      <c r="BE141" s="84"/>
      <c r="BF141" s="85"/>
      <c r="BG141" s="85"/>
      <c r="BH141" s="85"/>
      <c r="BI141" s="85"/>
      <c r="BJ141" s="85"/>
      <c r="BK141" s="86"/>
      <c r="BL141" s="85"/>
      <c r="BM141" s="85"/>
      <c r="BN141" s="85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</row>
    <row r="142" customFormat="false" ht="15" hidden="false" customHeight="false" outlineLevel="0" collapsed="false">
      <c r="B142" s="2" t="s">
        <v>187</v>
      </c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4"/>
      <c r="AA142" s="124"/>
      <c r="AB142" s="12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125"/>
      <c r="AY142" s="125"/>
      <c r="BE142" s="84"/>
      <c r="BF142" s="85"/>
      <c r="BG142" s="85"/>
      <c r="BH142" s="85"/>
      <c r="BI142" s="85"/>
      <c r="BJ142" s="85"/>
      <c r="BK142" s="85"/>
      <c r="BL142" s="85"/>
      <c r="BM142" s="85"/>
      <c r="BN142" s="85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</row>
    <row r="143" customFormat="false" ht="15" hidden="false" customHeight="false" outlineLevel="0" collapsed="false">
      <c r="B143" s="2" t="s">
        <v>188</v>
      </c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4"/>
      <c r="AA143" s="124"/>
      <c r="AB143" s="12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125"/>
      <c r="AY143" s="125"/>
      <c r="BE143" s="84"/>
      <c r="BF143" s="85"/>
      <c r="BG143" s="85"/>
      <c r="BH143" s="85"/>
      <c r="BI143" s="85"/>
      <c r="BJ143" s="85"/>
      <c r="BK143" s="85"/>
      <c r="BL143" s="85"/>
      <c r="BM143" s="85"/>
      <c r="BN143" s="85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</row>
    <row r="144" customFormat="false" ht="15" hidden="false" customHeight="false" outlineLevel="0" collapsed="false">
      <c r="B144" s="2" t="s">
        <v>189</v>
      </c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4"/>
      <c r="AA144" s="124"/>
      <c r="AB144" s="12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125"/>
      <c r="AY144" s="125"/>
      <c r="BE144" s="84"/>
      <c r="BF144" s="85"/>
      <c r="BG144" s="85"/>
      <c r="BH144" s="85"/>
      <c r="BI144" s="85"/>
      <c r="BJ144" s="85"/>
      <c r="BK144" s="85"/>
      <c r="BL144" s="85"/>
      <c r="BM144" s="85"/>
      <c r="BN144" s="85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</row>
    <row r="145" customFormat="false" ht="15" hidden="false" customHeight="false" outlineLevel="0" collapsed="false">
      <c r="B145" s="2" t="s">
        <v>190</v>
      </c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4"/>
      <c r="AA145" s="124"/>
      <c r="AB145" s="12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125"/>
      <c r="AY145" s="125"/>
      <c r="BE145" s="84"/>
      <c r="BF145" s="85"/>
      <c r="BG145" s="85"/>
      <c r="BH145" s="85"/>
      <c r="BI145" s="85"/>
      <c r="BJ145" s="85"/>
      <c r="BK145" s="85"/>
      <c r="BL145" s="85"/>
      <c r="BM145" s="85"/>
      <c r="BN145" s="85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</row>
    <row r="146" customFormat="false" ht="15" hidden="false" customHeight="false" outlineLevel="0" collapsed="false">
      <c r="B146" s="2" t="s">
        <v>191</v>
      </c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4"/>
      <c r="AA146" s="124"/>
      <c r="AB146" s="12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125"/>
      <c r="AY146" s="125"/>
      <c r="BE146" s="84"/>
      <c r="BF146" s="85"/>
      <c r="BG146" s="85"/>
      <c r="BH146" s="85"/>
      <c r="BI146" s="85"/>
      <c r="BJ146" s="85"/>
      <c r="BK146" s="85"/>
      <c r="BL146" s="85"/>
      <c r="BM146" s="85"/>
      <c r="BN146" s="85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</row>
    <row r="147" customFormat="false" ht="15" hidden="false" customHeight="false" outlineLevel="0" collapsed="false">
      <c r="B147" s="2" t="s">
        <v>192</v>
      </c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4"/>
      <c r="AA147" s="124"/>
      <c r="AB147" s="12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125"/>
      <c r="AY147" s="125"/>
      <c r="BE147" s="84"/>
      <c r="BF147" s="85"/>
      <c r="BG147" s="85"/>
      <c r="BH147" s="85"/>
      <c r="BI147" s="85"/>
      <c r="BJ147" s="85"/>
      <c r="BK147" s="85"/>
      <c r="BL147" s="85"/>
      <c r="BM147" s="85"/>
      <c r="BN147" s="85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</row>
    <row r="148" customFormat="false" ht="15" hidden="false" customHeight="false" outlineLevel="0" collapsed="false">
      <c r="B148" s="2" t="s">
        <v>193</v>
      </c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4"/>
      <c r="AA148" s="124"/>
      <c r="AB148" s="12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125"/>
      <c r="AY148" s="125"/>
      <c r="BE148" s="84"/>
      <c r="BF148" s="85"/>
      <c r="BG148" s="85"/>
      <c r="BH148" s="85"/>
      <c r="BI148" s="85"/>
      <c r="BJ148" s="85"/>
      <c r="BK148" s="85"/>
      <c r="BL148" s="85"/>
      <c r="BM148" s="85"/>
      <c r="BN148" s="85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</row>
    <row r="149" customFormat="false" ht="15" hidden="false" customHeight="false" outlineLevel="0" collapsed="false">
      <c r="B149" s="2" t="s">
        <v>194</v>
      </c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4"/>
      <c r="AA149" s="124"/>
      <c r="AB149" s="12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125"/>
      <c r="AY149" s="125"/>
      <c r="BE149" s="84"/>
      <c r="BF149" s="85"/>
      <c r="BG149" s="85"/>
      <c r="BH149" s="85"/>
      <c r="BI149" s="85"/>
      <c r="BJ149" s="85"/>
      <c r="BK149" s="85"/>
      <c r="BL149" s="85"/>
      <c r="BM149" s="85"/>
      <c r="BN149" s="85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</row>
    <row r="150" customFormat="false" ht="15" hidden="false" customHeight="false" outlineLevel="0" collapsed="false">
      <c r="B150" s="2" t="s">
        <v>195</v>
      </c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4"/>
      <c r="AA150" s="124"/>
      <c r="AB150" s="12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125"/>
      <c r="AY150" s="125"/>
      <c r="BE150" s="84"/>
      <c r="BF150" s="85"/>
      <c r="BG150" s="85"/>
      <c r="BH150" s="85"/>
      <c r="BI150" s="85"/>
      <c r="BJ150" s="85"/>
      <c r="BK150" s="85"/>
      <c r="BL150" s="85"/>
      <c r="BM150" s="85"/>
      <c r="BN150" s="85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</row>
    <row r="151" customFormat="false" ht="15" hidden="false" customHeight="false" outlineLevel="0" collapsed="false">
      <c r="B151" s="2" t="s">
        <v>196</v>
      </c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4"/>
      <c r="AA151" s="124"/>
      <c r="AB151" s="12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125"/>
      <c r="AY151" s="125"/>
      <c r="BE151" s="84"/>
      <c r="BF151" s="85"/>
      <c r="BG151" s="85"/>
      <c r="BH151" s="85"/>
      <c r="BI151" s="85"/>
      <c r="BJ151" s="85"/>
      <c r="BK151" s="85"/>
      <c r="BL151" s="85"/>
      <c r="BM151" s="85"/>
      <c r="BN151" s="85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</row>
    <row r="152" customFormat="false" ht="15" hidden="false" customHeight="false" outlineLevel="0" collapsed="false">
      <c r="B152" s="2" t="s">
        <v>197</v>
      </c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4"/>
      <c r="AA152" s="124"/>
      <c r="AB152" s="12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125"/>
      <c r="AY152" s="125"/>
      <c r="BE152" s="84"/>
      <c r="BF152" s="85"/>
      <c r="BG152" s="85"/>
      <c r="BH152" s="85"/>
      <c r="BI152" s="85"/>
      <c r="BJ152" s="85"/>
      <c r="BK152" s="85"/>
      <c r="BL152" s="85"/>
      <c r="BM152" s="85"/>
      <c r="BN152" s="85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</row>
    <row r="153" customFormat="false" ht="15" hidden="false" customHeight="false" outlineLevel="0" collapsed="false">
      <c r="B153" s="2" t="s">
        <v>198</v>
      </c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4"/>
      <c r="AA153" s="124"/>
      <c r="AB153" s="12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125"/>
      <c r="AY153" s="125"/>
      <c r="BE153" s="84"/>
      <c r="BF153" s="85"/>
      <c r="BG153" s="85"/>
      <c r="BH153" s="85"/>
      <c r="BI153" s="85"/>
      <c r="BJ153" s="85"/>
      <c r="BK153" s="85"/>
      <c r="BL153" s="85"/>
      <c r="BM153" s="85"/>
      <c r="BN153" s="85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</row>
    <row r="154" customFormat="false" ht="15" hidden="false" customHeight="false" outlineLevel="0" collapsed="false">
      <c r="B154" s="2" t="s">
        <v>199</v>
      </c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4"/>
      <c r="AA154" s="124"/>
      <c r="AB154" s="12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125"/>
      <c r="AY154" s="125"/>
      <c r="BE154" s="84"/>
      <c r="BF154" s="85"/>
      <c r="BG154" s="85"/>
      <c r="BH154" s="85"/>
      <c r="BI154" s="85"/>
      <c r="BJ154" s="85"/>
      <c r="BK154" s="85"/>
      <c r="BL154" s="85"/>
      <c r="BM154" s="85"/>
      <c r="BN154" s="85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</row>
    <row r="155" customFormat="false" ht="15" hidden="false" customHeight="false" outlineLevel="0" collapsed="false">
      <c r="B155" s="2" t="s">
        <v>200</v>
      </c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4"/>
      <c r="AA155" s="124"/>
      <c r="AB155" s="12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125"/>
      <c r="AY155" s="125"/>
      <c r="BE155" s="84"/>
      <c r="BF155" s="85"/>
      <c r="BG155" s="85"/>
      <c r="BH155" s="85"/>
      <c r="BI155" s="85"/>
      <c r="BJ155" s="85"/>
      <c r="BK155" s="85"/>
      <c r="BL155" s="85"/>
      <c r="BM155" s="85"/>
      <c r="BN155" s="85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</row>
    <row r="156" customFormat="false" ht="15" hidden="false" customHeight="false" outlineLevel="0" collapsed="false">
      <c r="B156" s="2" t="s">
        <v>201</v>
      </c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4"/>
      <c r="AA156" s="124"/>
      <c r="AB156" s="12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125"/>
      <c r="AY156" s="125"/>
      <c r="BE156" s="84"/>
      <c r="BF156" s="85"/>
      <c r="BG156" s="85"/>
      <c r="BH156" s="85"/>
      <c r="BI156" s="85"/>
      <c r="BJ156" s="85"/>
      <c r="BK156" s="85"/>
      <c r="BL156" s="85"/>
      <c r="BM156" s="85"/>
      <c r="BN156" s="85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</row>
    <row r="157" customFormat="false" ht="15" hidden="false" customHeight="false" outlineLevel="0" collapsed="false">
      <c r="B157" s="2" t="s">
        <v>202</v>
      </c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4"/>
      <c r="AA157" s="124"/>
      <c r="AB157" s="12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125"/>
      <c r="AY157" s="125"/>
      <c r="BE157" s="84"/>
      <c r="BF157" s="85"/>
      <c r="BG157" s="85"/>
      <c r="BH157" s="85"/>
      <c r="BI157" s="85"/>
      <c r="BJ157" s="85"/>
      <c r="BK157" s="85"/>
      <c r="BL157" s="85"/>
      <c r="BM157" s="85"/>
      <c r="BN157" s="85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</row>
    <row r="158" customFormat="false" ht="15" hidden="false" customHeight="false" outlineLevel="0" collapsed="false">
      <c r="B158" s="2" t="s">
        <v>203</v>
      </c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4"/>
      <c r="AA158" s="124"/>
      <c r="AB158" s="12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125"/>
      <c r="AY158" s="125"/>
      <c r="BE158" s="84"/>
      <c r="BF158" s="85"/>
      <c r="BG158" s="85"/>
      <c r="BH158" s="85"/>
      <c r="BI158" s="85"/>
      <c r="BJ158" s="85"/>
      <c r="BK158" s="85"/>
      <c r="BL158" s="85"/>
      <c r="BM158" s="85"/>
      <c r="BN158" s="85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</row>
    <row r="159" customFormat="false" ht="15" hidden="false" customHeight="false" outlineLevel="0" collapsed="false">
      <c r="B159" s="2" t="s">
        <v>204</v>
      </c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4"/>
      <c r="AA159" s="124"/>
      <c r="AB159" s="12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125"/>
      <c r="AY159" s="125"/>
      <c r="BE159" s="84"/>
      <c r="BF159" s="85"/>
      <c r="BG159" s="85"/>
      <c r="BH159" s="85"/>
      <c r="BI159" s="85"/>
      <c r="BJ159" s="85"/>
      <c r="BK159" s="85"/>
      <c r="BL159" s="85"/>
      <c r="BM159" s="85"/>
      <c r="BN159" s="85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</row>
    <row r="160" customFormat="false" ht="15" hidden="false" customHeight="false" outlineLevel="0" collapsed="false">
      <c r="B160" s="2" t="s">
        <v>205</v>
      </c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4"/>
      <c r="AA160" s="124"/>
      <c r="AB160" s="12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125"/>
      <c r="AY160" s="125"/>
      <c r="BE160" s="84"/>
      <c r="BF160" s="85"/>
      <c r="BG160" s="85"/>
      <c r="BH160" s="85"/>
      <c r="BI160" s="85"/>
      <c r="BJ160" s="85"/>
      <c r="BK160" s="85"/>
      <c r="BL160" s="85"/>
      <c r="BM160" s="85"/>
      <c r="BN160" s="85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</row>
    <row r="161" customFormat="false" ht="15" hidden="false" customHeight="false" outlineLevel="0" collapsed="false">
      <c r="B161" s="2" t="s">
        <v>206</v>
      </c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4"/>
      <c r="AA161" s="124"/>
      <c r="AB161" s="12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125"/>
      <c r="AY161" s="125"/>
      <c r="BE161" s="84"/>
      <c r="BF161" s="85"/>
      <c r="BG161" s="85"/>
      <c r="BH161" s="85"/>
      <c r="BI161" s="85"/>
      <c r="BJ161" s="85"/>
      <c r="BK161" s="85"/>
      <c r="BL161" s="85"/>
      <c r="BM161" s="85"/>
      <c r="BN161" s="85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</row>
    <row r="162" customFormat="false" ht="15" hidden="false" customHeight="false" outlineLevel="0" collapsed="false">
      <c r="B162" s="2" t="s">
        <v>207</v>
      </c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4"/>
      <c r="AA162" s="124"/>
      <c r="AB162" s="12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125"/>
      <c r="AY162" s="125"/>
      <c r="BE162" s="84"/>
      <c r="BF162" s="85"/>
      <c r="BG162" s="85"/>
      <c r="BH162" s="85"/>
      <c r="BI162" s="85"/>
      <c r="BJ162" s="85"/>
      <c r="BK162" s="85"/>
      <c r="BL162" s="85"/>
      <c r="BM162" s="85"/>
      <c r="BN162" s="85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</row>
    <row r="163" customFormat="false" ht="15" hidden="false" customHeight="false" outlineLevel="0" collapsed="false">
      <c r="B163" s="2" t="s">
        <v>208</v>
      </c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4"/>
      <c r="AA163" s="124"/>
      <c r="AB163" s="12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125"/>
      <c r="AY163" s="125"/>
      <c r="BE163" s="84"/>
      <c r="BF163" s="85"/>
      <c r="BG163" s="85"/>
      <c r="BH163" s="85"/>
      <c r="BI163" s="85"/>
      <c r="BJ163" s="85"/>
      <c r="BK163" s="85"/>
      <c r="BL163" s="85"/>
      <c r="BM163" s="85"/>
      <c r="BN163" s="85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</row>
    <row r="164" customFormat="false" ht="15" hidden="false" customHeight="false" outlineLevel="0" collapsed="false">
      <c r="B164" s="2" t="s">
        <v>209</v>
      </c>
      <c r="C164" s="125"/>
      <c r="D164" s="84"/>
      <c r="E164" s="84" t="s">
        <v>63</v>
      </c>
      <c r="F164" s="84" t="s">
        <v>64</v>
      </c>
      <c r="G164" s="84" t="s">
        <v>65</v>
      </c>
      <c r="H164" s="125" t="s">
        <v>66</v>
      </c>
      <c r="I164" s="84"/>
      <c r="J164" s="84" t="s">
        <v>67</v>
      </c>
      <c r="K164" s="84"/>
      <c r="L164" s="84" t="s">
        <v>68</v>
      </c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4"/>
      <c r="AA164" s="124"/>
      <c r="AB164" s="12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125"/>
      <c r="AY164" s="125"/>
      <c r="BE164" s="84"/>
      <c r="BF164" s="85"/>
      <c r="BG164" s="85"/>
      <c r="BH164" s="85"/>
      <c r="BI164" s="85"/>
      <c r="BJ164" s="85"/>
      <c r="BK164" s="85"/>
      <c r="BL164" s="85"/>
      <c r="BM164" s="85"/>
      <c r="BN164" s="85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</row>
    <row r="165" customFormat="false" ht="15" hidden="false" customHeight="false" outlineLevel="0" collapsed="false">
      <c r="B165" s="2" t="s">
        <v>210</v>
      </c>
      <c r="C165" s="125"/>
      <c r="D165" s="84"/>
      <c r="E165" s="84" t="s">
        <v>69</v>
      </c>
      <c r="F165" s="84" t="n">
        <v>1287197.048</v>
      </c>
      <c r="G165" s="84" t="n">
        <v>-148812.960110137</v>
      </c>
      <c r="H165" s="125" t="n">
        <v>-2563273.88011014</v>
      </c>
      <c r="I165" s="84"/>
      <c r="J165" s="84" t="n">
        <v>-8618.8801101367</v>
      </c>
      <c r="K165" s="84"/>
      <c r="L165" s="84" t="n">
        <v>-8618.8801101367</v>
      </c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4"/>
      <c r="AA165" s="124"/>
      <c r="AB165" s="12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125"/>
      <c r="AY165" s="125"/>
      <c r="BE165" s="84"/>
      <c r="BF165" s="85"/>
      <c r="BG165" s="85"/>
      <c r="BH165" s="85"/>
      <c r="BI165" s="85"/>
      <c r="BJ165" s="85"/>
      <c r="BK165" s="85"/>
      <c r="BL165" s="85"/>
      <c r="BM165" s="85"/>
      <c r="BN165" s="85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</row>
    <row r="166" customFormat="false" ht="15" hidden="false" customHeight="false" outlineLevel="0" collapsed="false">
      <c r="B166" s="2" t="s">
        <v>211</v>
      </c>
      <c r="C166" s="125"/>
      <c r="D166" s="84"/>
      <c r="E166" s="84"/>
      <c r="F166" s="84"/>
      <c r="G166" s="84"/>
      <c r="H166" s="125"/>
      <c r="I166" s="84"/>
      <c r="J166" s="84"/>
      <c r="K166" s="84"/>
      <c r="L166" s="84"/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4"/>
      <c r="AA166" s="124"/>
      <c r="AB166" s="12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125"/>
      <c r="AY166" s="125"/>
      <c r="BE166" s="84"/>
      <c r="BF166" s="85"/>
      <c r="BG166" s="85"/>
      <c r="BH166" s="85"/>
      <c r="BI166" s="85"/>
      <c r="BJ166" s="85"/>
      <c r="BK166" s="85"/>
      <c r="BL166" s="85"/>
      <c r="BM166" s="85"/>
      <c r="BN166" s="85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</row>
    <row r="167" customFormat="false" ht="15" hidden="false" customHeight="false" outlineLevel="0" collapsed="false">
      <c r="B167" s="2" t="s">
        <v>212</v>
      </c>
      <c r="C167" s="125"/>
      <c r="D167" s="84"/>
      <c r="E167" s="84" t="s">
        <v>70</v>
      </c>
      <c r="F167" s="84" t="n">
        <v>0</v>
      </c>
      <c r="G167" s="84" t="n">
        <v>813669</v>
      </c>
      <c r="H167" s="125" t="n">
        <v>3328199</v>
      </c>
      <c r="I167" s="84"/>
      <c r="J167" s="84" t="n">
        <v>4304199</v>
      </c>
      <c r="K167" s="84"/>
      <c r="L167" s="84" t="n">
        <v>4304199</v>
      </c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4"/>
      <c r="AA167" s="124"/>
      <c r="AB167" s="12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125"/>
      <c r="AY167" s="125"/>
      <c r="BE167" s="84"/>
      <c r="BF167" s="85"/>
      <c r="BG167" s="85"/>
      <c r="BH167" s="85"/>
      <c r="BI167" s="85"/>
      <c r="BJ167" s="85"/>
      <c r="BK167" s="85"/>
      <c r="BL167" s="85"/>
      <c r="BM167" s="85"/>
      <c r="BN167" s="85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</row>
    <row r="168" customFormat="false" ht="15" hidden="false" customHeight="false" outlineLevel="0" collapsed="false">
      <c r="B168" s="2" t="s">
        <v>213</v>
      </c>
      <c r="C168" s="125"/>
      <c r="D168" s="84"/>
      <c r="E168" s="84" t="s">
        <v>38</v>
      </c>
      <c r="F168" s="84" t="n">
        <v>0</v>
      </c>
      <c r="G168" s="84" t="n">
        <v>-987762</v>
      </c>
      <c r="H168" s="125" t="n">
        <v>-987762</v>
      </c>
      <c r="I168" s="84"/>
      <c r="J168" s="84" t="n">
        <v>-987762</v>
      </c>
      <c r="K168" s="84"/>
      <c r="L168" s="84" t="n">
        <v>-987762</v>
      </c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4"/>
      <c r="AA168" s="124"/>
      <c r="AB168" s="12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125"/>
      <c r="AY168" s="125"/>
      <c r="BE168" s="84"/>
      <c r="BF168" s="85"/>
      <c r="BG168" s="85"/>
      <c r="BH168" s="85"/>
      <c r="BI168" s="85"/>
      <c r="BJ168" s="85"/>
      <c r="BK168" s="85"/>
      <c r="BL168" s="85"/>
      <c r="BM168" s="85"/>
      <c r="BN168" s="85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</row>
    <row r="169" customFormat="false" ht="15" hidden="false" customHeight="false" outlineLevel="0" collapsed="false">
      <c r="B169" s="2" t="s">
        <v>214</v>
      </c>
      <c r="C169" s="125"/>
      <c r="D169" s="84"/>
      <c r="E169" s="84" t="s">
        <v>71</v>
      </c>
      <c r="F169" s="84" t="n">
        <v>1287197.048</v>
      </c>
      <c r="G169" s="84" t="n">
        <v>25280.0398898632</v>
      </c>
      <c r="H169" s="125" t="n">
        <v>-4903710.88011014</v>
      </c>
      <c r="I169" s="84"/>
      <c r="J169" s="84" t="n">
        <v>-3325055.88011014</v>
      </c>
      <c r="K169" s="84"/>
      <c r="L169" s="84" t="n">
        <v>-3325055.88011014</v>
      </c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4"/>
      <c r="AA169" s="124"/>
      <c r="AB169" s="12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125"/>
      <c r="AY169" s="125"/>
      <c r="BE169" s="84"/>
      <c r="BF169" s="85"/>
      <c r="BG169" s="85"/>
      <c r="BH169" s="85"/>
      <c r="BI169" s="85"/>
      <c r="BJ169" s="85"/>
      <c r="BK169" s="85"/>
      <c r="BL169" s="85"/>
      <c r="BM169" s="85"/>
      <c r="BN169" s="85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</row>
    <row r="170" customFormat="false" ht="15" hidden="false" customHeight="false" outlineLevel="0" collapsed="false">
      <c r="B170" s="2" t="s">
        <v>215</v>
      </c>
      <c r="C170" s="125"/>
      <c r="D170" s="84"/>
      <c r="E170" s="84"/>
      <c r="F170" s="84"/>
      <c r="G170" s="84"/>
      <c r="H170" s="125"/>
      <c r="I170" s="84"/>
      <c r="J170" s="84"/>
      <c r="K170" s="84"/>
      <c r="L170" s="84"/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4"/>
      <c r="AA170" s="124"/>
      <c r="AB170" s="12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125"/>
      <c r="AY170" s="125"/>
      <c r="BE170" s="84"/>
      <c r="BF170" s="85"/>
      <c r="BG170" s="85"/>
      <c r="BH170" s="85"/>
      <c r="BI170" s="85"/>
      <c r="BJ170" s="85"/>
      <c r="BK170" s="85"/>
      <c r="BL170" s="85"/>
      <c r="BM170" s="85"/>
      <c r="BN170" s="85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</row>
    <row r="171" customFormat="false" ht="15" hidden="false" customHeight="false" outlineLevel="0" collapsed="false">
      <c r="B171" s="2" t="s">
        <v>216</v>
      </c>
      <c r="C171" s="125"/>
      <c r="D171" s="84"/>
      <c r="E171" s="84"/>
      <c r="F171" s="84"/>
      <c r="G171" s="84"/>
      <c r="H171" s="125"/>
      <c r="I171" s="84"/>
      <c r="J171" s="84"/>
      <c r="K171" s="84"/>
      <c r="L171" s="84"/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4"/>
      <c r="AA171" s="124"/>
      <c r="AB171" s="12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125"/>
      <c r="AY171" s="125"/>
      <c r="BE171" s="84"/>
      <c r="BF171" s="85"/>
      <c r="BG171" s="85"/>
      <c r="BH171" s="85"/>
      <c r="BI171" s="85"/>
      <c r="BJ171" s="85"/>
      <c r="BK171" s="85"/>
      <c r="BL171" s="85"/>
      <c r="BM171" s="85"/>
      <c r="BN171" s="85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</row>
    <row r="172" customFormat="false" ht="15" hidden="false" customHeight="false" outlineLevel="0" collapsed="false">
      <c r="B172" s="2" t="s">
        <v>217</v>
      </c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4"/>
      <c r="AA172" s="124"/>
      <c r="AB172" s="12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125"/>
      <c r="AY172" s="125"/>
      <c r="BE172" s="84"/>
      <c r="BF172" s="85"/>
      <c r="BG172" s="85"/>
      <c r="BH172" s="85"/>
      <c r="BI172" s="85"/>
      <c r="BJ172" s="85"/>
      <c r="BK172" s="85"/>
      <c r="BL172" s="85"/>
      <c r="BM172" s="85"/>
      <c r="BN172" s="85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</row>
    <row r="173" customFormat="false" ht="15" hidden="false" customHeight="false" outlineLevel="0" collapsed="false">
      <c r="B173" s="2" t="s">
        <v>218</v>
      </c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4"/>
      <c r="AA173" s="124"/>
      <c r="AB173" s="12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125"/>
      <c r="AY173" s="125"/>
      <c r="BE173" s="84"/>
      <c r="BF173" s="85"/>
      <c r="BG173" s="85"/>
      <c r="BH173" s="85"/>
      <c r="BI173" s="85"/>
      <c r="BJ173" s="85"/>
      <c r="BK173" s="85"/>
      <c r="BL173" s="85"/>
      <c r="BM173" s="85"/>
      <c r="BN173" s="85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</row>
    <row r="174" customFormat="false" ht="15" hidden="false" customHeight="false" outlineLevel="0" collapsed="false">
      <c r="B174" s="2" t="s">
        <v>219</v>
      </c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4"/>
      <c r="AA174" s="124"/>
      <c r="AB174" s="12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125"/>
      <c r="AY174" s="125"/>
      <c r="BE174" s="84"/>
      <c r="BF174" s="85"/>
      <c r="BG174" s="85"/>
      <c r="BH174" s="85"/>
      <c r="BI174" s="85"/>
      <c r="BJ174" s="85"/>
      <c r="BK174" s="85"/>
      <c r="BL174" s="85"/>
      <c r="BM174" s="85"/>
      <c r="BN174" s="85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</row>
    <row r="175" customFormat="false" ht="15" hidden="false" customHeight="false" outlineLevel="0" collapsed="false">
      <c r="B175" s="2" t="s">
        <v>220</v>
      </c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4"/>
      <c r="AA175" s="124"/>
      <c r="AB175" s="12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125"/>
      <c r="AY175" s="125"/>
      <c r="BE175" s="84"/>
      <c r="BF175" s="85"/>
      <c r="BG175" s="85"/>
      <c r="BH175" s="85"/>
      <c r="BI175" s="85"/>
      <c r="BJ175" s="85"/>
      <c r="BK175" s="85"/>
      <c r="BL175" s="85"/>
      <c r="BM175" s="85"/>
      <c r="BN175" s="85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</row>
    <row r="176" customFormat="false" ht="15" hidden="false" customHeight="false" outlineLevel="0" collapsed="false">
      <c r="B176" s="2" t="s">
        <v>221</v>
      </c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4"/>
      <c r="AA176" s="124"/>
      <c r="AB176" s="12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125"/>
      <c r="AY176" s="125"/>
      <c r="BE176" s="84"/>
      <c r="BF176" s="85"/>
      <c r="BG176" s="85"/>
      <c r="BH176" s="85"/>
      <c r="BI176" s="85"/>
      <c r="BJ176" s="85"/>
      <c r="BK176" s="85"/>
      <c r="BL176" s="85"/>
      <c r="BM176" s="85"/>
      <c r="BN176" s="85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</row>
    <row r="177" customFormat="false" ht="15" hidden="false" customHeight="false" outlineLevel="0" collapsed="false">
      <c r="B177" s="2" t="s">
        <v>222</v>
      </c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4"/>
      <c r="AA177" s="124"/>
      <c r="AB177" s="12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125"/>
      <c r="AY177" s="125"/>
      <c r="BE177" s="84"/>
      <c r="BF177" s="85"/>
      <c r="BG177" s="85"/>
      <c r="BH177" s="85"/>
      <c r="BI177" s="85"/>
      <c r="BJ177" s="85"/>
      <c r="BK177" s="85"/>
      <c r="BL177" s="85"/>
      <c r="BM177" s="85"/>
      <c r="BN177" s="85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</row>
    <row r="178" customFormat="false" ht="15" hidden="false" customHeight="false" outlineLevel="0" collapsed="false">
      <c r="B178" s="2" t="s">
        <v>223</v>
      </c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4"/>
      <c r="AA178" s="124"/>
      <c r="AB178" s="12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125"/>
      <c r="AY178" s="125"/>
      <c r="BE178" s="84"/>
      <c r="BF178" s="85"/>
      <c r="BG178" s="85"/>
      <c r="BH178" s="85"/>
      <c r="BI178" s="85"/>
      <c r="BJ178" s="85"/>
      <c r="BK178" s="85"/>
      <c r="BL178" s="85"/>
      <c r="BM178" s="85"/>
      <c r="BN178" s="85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</row>
    <row r="179" customFormat="false" ht="15" hidden="false" customHeight="false" outlineLevel="0" collapsed="false">
      <c r="B179" s="2" t="s">
        <v>224</v>
      </c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4"/>
      <c r="AA179" s="124"/>
      <c r="AB179" s="12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125"/>
      <c r="AY179" s="125"/>
      <c r="BE179" s="84"/>
      <c r="BF179" s="85"/>
      <c r="BG179" s="85"/>
      <c r="BH179" s="85"/>
      <c r="BI179" s="85"/>
      <c r="BJ179" s="85"/>
      <c r="BK179" s="85"/>
      <c r="BL179" s="85"/>
      <c r="BM179" s="85"/>
      <c r="BN179" s="85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</row>
    <row r="180" customFormat="false" ht="15" hidden="false" customHeight="false" outlineLevel="0" collapsed="false">
      <c r="B180" s="2" t="s">
        <v>225</v>
      </c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4"/>
      <c r="AA180" s="124"/>
      <c r="AB180" s="12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125"/>
      <c r="AY180" s="125"/>
      <c r="BE180" s="84"/>
      <c r="BF180" s="85"/>
      <c r="BG180" s="85"/>
      <c r="BH180" s="85"/>
      <c r="BI180" s="85"/>
      <c r="BJ180" s="85"/>
      <c r="BK180" s="85"/>
      <c r="BL180" s="85"/>
      <c r="BM180" s="85"/>
      <c r="BN180" s="85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</row>
    <row r="181" customFormat="false" ht="15" hidden="false" customHeight="false" outlineLevel="0" collapsed="false">
      <c r="B181" s="2" t="s">
        <v>226</v>
      </c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4"/>
      <c r="AA181" s="124"/>
      <c r="AB181" s="12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125"/>
      <c r="AY181" s="125"/>
      <c r="BE181" s="84"/>
      <c r="BF181" s="85"/>
      <c r="BG181" s="85"/>
      <c r="BH181" s="85"/>
      <c r="BI181" s="85"/>
      <c r="BJ181" s="85"/>
      <c r="BK181" s="85"/>
      <c r="BL181" s="85"/>
      <c r="BM181" s="85"/>
      <c r="BN181" s="85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</row>
    <row r="182" customFormat="false" ht="15" hidden="false" customHeight="false" outlineLevel="0" collapsed="false">
      <c r="B182" s="2" t="s">
        <v>227</v>
      </c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4"/>
      <c r="AA182" s="124"/>
      <c r="AB182" s="12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125"/>
      <c r="AY182" s="125"/>
      <c r="BE182" s="84"/>
      <c r="BF182" s="85"/>
      <c r="BG182" s="85"/>
      <c r="BH182" s="85"/>
      <c r="BI182" s="85"/>
      <c r="BJ182" s="85"/>
      <c r="BK182" s="85"/>
      <c r="BL182" s="85"/>
      <c r="BM182" s="85"/>
      <c r="BN182" s="85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</row>
    <row r="183" customFormat="false" ht="15" hidden="false" customHeight="false" outlineLevel="0" collapsed="false">
      <c r="B183" s="2" t="s">
        <v>228</v>
      </c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4"/>
      <c r="AA183" s="124"/>
      <c r="AB183" s="12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125"/>
      <c r="AY183" s="125"/>
      <c r="BE183" s="84"/>
      <c r="BF183" s="85"/>
      <c r="BG183" s="85"/>
      <c r="BH183" s="85"/>
      <c r="BI183" s="85"/>
      <c r="BJ183" s="85"/>
      <c r="BK183" s="85"/>
      <c r="BL183" s="85"/>
      <c r="BM183" s="85"/>
      <c r="BN183" s="85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</row>
    <row r="184" customFormat="false" ht="15" hidden="false" customHeight="false" outlineLevel="0" collapsed="false">
      <c r="B184" s="2" t="s">
        <v>229</v>
      </c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4"/>
      <c r="AA184" s="124"/>
      <c r="AB184" s="12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125"/>
      <c r="AY184" s="125"/>
      <c r="BE184" s="84"/>
      <c r="BF184" s="85"/>
      <c r="BG184" s="85"/>
      <c r="BH184" s="85"/>
      <c r="BI184" s="85"/>
      <c r="BJ184" s="85"/>
      <c r="BK184" s="85"/>
      <c r="BL184" s="85"/>
      <c r="BM184" s="85"/>
      <c r="BN184" s="85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</row>
    <row r="185" customFormat="false" ht="15" hidden="false" customHeight="false" outlineLevel="0" collapsed="false">
      <c r="B185" s="2" t="s">
        <v>230</v>
      </c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4"/>
      <c r="AA185" s="124"/>
      <c r="AB185" s="12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125"/>
      <c r="AY185" s="125"/>
      <c r="BE185" s="84"/>
      <c r="BF185" s="85"/>
      <c r="BG185" s="85"/>
      <c r="BH185" s="85"/>
      <c r="BI185" s="85"/>
      <c r="BJ185" s="85"/>
      <c r="BK185" s="85"/>
      <c r="BL185" s="85"/>
      <c r="BM185" s="85"/>
      <c r="BN185" s="85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</row>
    <row r="186" customFormat="false" ht="15" hidden="false" customHeight="false" outlineLevel="0" collapsed="false">
      <c r="B186" s="2" t="s">
        <v>231</v>
      </c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4"/>
      <c r="AA186" s="124"/>
      <c r="AB186" s="12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125"/>
      <c r="AY186" s="125"/>
      <c r="BE186" s="84"/>
      <c r="BF186" s="85"/>
      <c r="BG186" s="85"/>
      <c r="BH186" s="85"/>
      <c r="BI186" s="85"/>
      <c r="BJ186" s="85"/>
      <c r="BK186" s="85"/>
      <c r="BL186" s="85"/>
      <c r="BM186" s="85"/>
      <c r="BN186" s="85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</row>
    <row r="187" customFormat="false" ht="15" hidden="false" customHeight="false" outlineLevel="0" collapsed="false">
      <c r="B187" s="2" t="s">
        <v>232</v>
      </c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4"/>
      <c r="AA187" s="124"/>
      <c r="AB187" s="12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125"/>
      <c r="AY187" s="125"/>
      <c r="BE187" s="84"/>
      <c r="BF187" s="85"/>
      <c r="BG187" s="85"/>
      <c r="BH187" s="85"/>
      <c r="BI187" s="85"/>
      <c r="BJ187" s="85"/>
      <c r="BK187" s="85"/>
      <c r="BL187" s="85"/>
      <c r="BM187" s="85"/>
      <c r="BN187" s="85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</row>
    <row r="188" customFormat="false" ht="15" hidden="false" customHeight="false" outlineLevel="0" collapsed="false">
      <c r="B188" s="2" t="s">
        <v>233</v>
      </c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4"/>
      <c r="AA188" s="124"/>
      <c r="AB188" s="12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125"/>
      <c r="AY188" s="125"/>
      <c r="BE188" s="84"/>
      <c r="BF188" s="85"/>
      <c r="BG188" s="85"/>
      <c r="BH188" s="85"/>
      <c r="BI188" s="85"/>
      <c r="BJ188" s="85"/>
      <c r="BK188" s="85"/>
      <c r="BL188" s="85"/>
      <c r="BM188" s="85"/>
      <c r="BN188" s="85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</row>
    <row r="189" customFormat="false" ht="15" hidden="false" customHeight="false" outlineLevel="0" collapsed="false">
      <c r="B189" s="2" t="s">
        <v>234</v>
      </c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4"/>
      <c r="AA189" s="124"/>
      <c r="AB189" s="12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125"/>
      <c r="AY189" s="125"/>
      <c r="BE189" s="84"/>
      <c r="BF189" s="85"/>
      <c r="BG189" s="85"/>
      <c r="BH189" s="85"/>
      <c r="BI189" s="85"/>
      <c r="BJ189" s="85"/>
      <c r="BK189" s="85"/>
      <c r="BL189" s="85"/>
      <c r="BM189" s="85"/>
      <c r="BN189" s="85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</row>
    <row r="190" customFormat="false" ht="15" hidden="false" customHeight="false" outlineLevel="0" collapsed="false">
      <c r="B190" s="2" t="s">
        <v>235</v>
      </c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4"/>
      <c r="AA190" s="124"/>
      <c r="AB190" s="12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125"/>
      <c r="AY190" s="125"/>
      <c r="BE190" s="84"/>
      <c r="BF190" s="85"/>
      <c r="BG190" s="85"/>
      <c r="BH190" s="85"/>
      <c r="BI190" s="85"/>
      <c r="BJ190" s="85"/>
      <c r="BK190" s="85"/>
      <c r="BL190" s="85"/>
      <c r="BM190" s="85"/>
      <c r="BN190" s="85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</row>
    <row r="191" customFormat="false" ht="15" hidden="false" customHeight="false" outlineLevel="0" collapsed="false">
      <c r="B191" s="2" t="s">
        <v>236</v>
      </c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4"/>
      <c r="AA191" s="124"/>
      <c r="AB191" s="12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125"/>
      <c r="AY191" s="125"/>
      <c r="BE191" s="84"/>
      <c r="BF191" s="85"/>
      <c r="BG191" s="85"/>
      <c r="BH191" s="85"/>
      <c r="BI191" s="85"/>
      <c r="BJ191" s="85"/>
      <c r="BK191" s="85"/>
      <c r="BL191" s="85"/>
      <c r="BM191" s="85"/>
      <c r="BN191" s="85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</row>
    <row r="192" customFormat="false" ht="15" hidden="false" customHeight="false" outlineLevel="0" collapsed="false">
      <c r="B192" s="2" t="s">
        <v>237</v>
      </c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4"/>
      <c r="AA192" s="124"/>
      <c r="AB192" s="12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125"/>
      <c r="AY192" s="125"/>
      <c r="BE192" s="84"/>
      <c r="BF192" s="85"/>
      <c r="BG192" s="85"/>
      <c r="BH192" s="85"/>
      <c r="BI192" s="85"/>
      <c r="BJ192" s="85"/>
      <c r="BK192" s="85"/>
      <c r="BL192" s="85"/>
      <c r="BM192" s="85"/>
      <c r="BN192" s="85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</row>
    <row r="193" customFormat="false" ht="15" hidden="false" customHeight="false" outlineLevel="0" collapsed="false">
      <c r="B193" s="2" t="s">
        <v>238</v>
      </c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4"/>
      <c r="AA193" s="124"/>
      <c r="AB193" s="12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125"/>
      <c r="AY193" s="125"/>
      <c r="BE193" s="84"/>
      <c r="BF193" s="85"/>
      <c r="BG193" s="85"/>
      <c r="BH193" s="85"/>
      <c r="BI193" s="85"/>
      <c r="BJ193" s="85"/>
      <c r="BK193" s="85"/>
      <c r="BL193" s="85"/>
      <c r="BM193" s="85"/>
      <c r="BN193" s="85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</row>
    <row r="194" customFormat="false" ht="15" hidden="false" customHeight="false" outlineLevel="0" collapsed="false">
      <c r="B194" s="2" t="s">
        <v>239</v>
      </c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4"/>
      <c r="AA194" s="124"/>
      <c r="AB194" s="12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125"/>
      <c r="AY194" s="125"/>
      <c r="BE194" s="84"/>
      <c r="BF194" s="85"/>
      <c r="BG194" s="85"/>
      <c r="BH194" s="85"/>
      <c r="BI194" s="85"/>
      <c r="BJ194" s="85"/>
      <c r="BK194" s="85"/>
      <c r="BL194" s="85"/>
      <c r="BM194" s="85"/>
      <c r="BN194" s="85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</row>
    <row r="195" customFormat="false" ht="15" hidden="false" customHeight="false" outlineLevel="0" collapsed="false">
      <c r="B195" s="2" t="s">
        <v>240</v>
      </c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4"/>
      <c r="AA195" s="124"/>
      <c r="AB195" s="12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125"/>
      <c r="AY195" s="125"/>
      <c r="BE195" s="84"/>
      <c r="BF195" s="85"/>
      <c r="BG195" s="85"/>
      <c r="BH195" s="85"/>
      <c r="BI195" s="85"/>
      <c r="BJ195" s="85"/>
      <c r="BK195" s="85"/>
      <c r="BL195" s="85"/>
      <c r="BM195" s="85"/>
      <c r="BN195" s="85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</row>
    <row r="196" customFormat="false" ht="15" hidden="false" customHeight="false" outlineLevel="0" collapsed="false">
      <c r="B196" s="2" t="s">
        <v>241</v>
      </c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4"/>
      <c r="AA196" s="124"/>
      <c r="AB196" s="12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125"/>
      <c r="AY196" s="125"/>
      <c r="BE196" s="84"/>
      <c r="BF196" s="85"/>
      <c r="BG196" s="85"/>
      <c r="BH196" s="85"/>
      <c r="BI196" s="85"/>
      <c r="BJ196" s="85"/>
      <c r="BK196" s="85"/>
      <c r="BL196" s="85"/>
      <c r="BM196" s="85"/>
      <c r="BN196" s="85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</row>
    <row r="197" customFormat="false" ht="15" hidden="false" customHeight="false" outlineLevel="0" collapsed="false">
      <c r="B197" s="2" t="s">
        <v>242</v>
      </c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4"/>
      <c r="AA197" s="124"/>
      <c r="AB197" s="12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125"/>
      <c r="AY197" s="125"/>
      <c r="BE197" s="84"/>
      <c r="BF197" s="85"/>
      <c r="BG197" s="85"/>
      <c r="BH197" s="85"/>
      <c r="BI197" s="85"/>
      <c r="BJ197" s="85"/>
      <c r="BK197" s="85"/>
      <c r="BL197" s="85"/>
      <c r="BM197" s="85"/>
      <c r="BN197" s="85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</row>
    <row r="198" customFormat="false" ht="15" hidden="false" customHeight="false" outlineLevel="0" collapsed="false">
      <c r="B198" s="2" t="s">
        <v>243</v>
      </c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4"/>
      <c r="AA198" s="124"/>
      <c r="AB198" s="12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125"/>
      <c r="AY198" s="125"/>
      <c r="BE198" s="84"/>
      <c r="BF198" s="85"/>
      <c r="BG198" s="85"/>
      <c r="BH198" s="85"/>
      <c r="BI198" s="85"/>
      <c r="BJ198" s="85"/>
      <c r="BK198" s="85"/>
      <c r="BL198" s="85"/>
      <c r="BM198" s="85"/>
      <c r="BN198" s="85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</row>
    <row r="199" customFormat="false" ht="15" hidden="false" customHeight="false" outlineLevel="0" collapsed="false">
      <c r="B199" s="2" t="s">
        <v>244</v>
      </c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4"/>
      <c r="AA199" s="124"/>
      <c r="AB199" s="12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125"/>
      <c r="AY199" s="125"/>
      <c r="BE199" s="84"/>
      <c r="BF199" s="85"/>
      <c r="BG199" s="85"/>
      <c r="BH199" s="85"/>
      <c r="BI199" s="85"/>
      <c r="BJ199" s="85"/>
      <c r="BK199" s="85"/>
      <c r="BL199" s="85"/>
      <c r="BM199" s="85"/>
      <c r="BN199" s="85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</row>
    <row r="200" customFormat="false" ht="15" hidden="false" customHeight="false" outlineLevel="0" collapsed="false">
      <c r="B200" s="2" t="s">
        <v>245</v>
      </c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4"/>
      <c r="AA200" s="124"/>
      <c r="AB200" s="12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125"/>
      <c r="AY200" s="125"/>
      <c r="BE200" s="84"/>
      <c r="BF200" s="85"/>
      <c r="BG200" s="85"/>
      <c r="BH200" s="85"/>
      <c r="BI200" s="85"/>
      <c r="BJ200" s="85"/>
      <c r="BK200" s="85"/>
      <c r="BL200" s="85"/>
      <c r="BM200" s="85"/>
      <c r="BN200" s="85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</row>
    <row r="201" customFormat="false" ht="15" hidden="false" customHeight="false" outlineLevel="0" collapsed="false">
      <c r="B201" s="2" t="s">
        <v>246</v>
      </c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4"/>
      <c r="AA201" s="124"/>
      <c r="AB201" s="12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125"/>
      <c r="AY201" s="125"/>
      <c r="BE201" s="84"/>
      <c r="BF201" s="85"/>
      <c r="BG201" s="85"/>
      <c r="BH201" s="85"/>
      <c r="BI201" s="85"/>
      <c r="BJ201" s="85"/>
      <c r="BK201" s="85"/>
      <c r="BL201" s="85"/>
      <c r="BM201" s="85"/>
      <c r="BN201" s="85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</row>
    <row r="202" customFormat="false" ht="15" hidden="false" customHeight="false" outlineLevel="0" collapsed="false">
      <c r="B202" s="2" t="s">
        <v>247</v>
      </c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4"/>
      <c r="AA202" s="124"/>
      <c r="AB202" s="12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125"/>
      <c r="AY202" s="125"/>
      <c r="BE202" s="84"/>
      <c r="BF202" s="85"/>
      <c r="BG202" s="85"/>
      <c r="BH202" s="85"/>
      <c r="BI202" s="85"/>
      <c r="BJ202" s="85"/>
      <c r="BK202" s="85"/>
      <c r="BL202" s="85"/>
      <c r="BM202" s="85"/>
      <c r="BN202" s="85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</row>
    <row r="203" customFormat="false" ht="15" hidden="false" customHeight="false" outlineLevel="0" collapsed="false">
      <c r="B203" s="2" t="s">
        <v>248</v>
      </c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4"/>
      <c r="AA203" s="124"/>
      <c r="AB203" s="12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125"/>
      <c r="AY203" s="125"/>
      <c r="BE203" s="84"/>
      <c r="BF203" s="85"/>
      <c r="BG203" s="85"/>
      <c r="BH203" s="85"/>
      <c r="BI203" s="85"/>
      <c r="BJ203" s="85"/>
      <c r="BK203" s="85"/>
      <c r="BL203" s="85"/>
      <c r="BM203" s="85"/>
      <c r="BN203" s="85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</row>
    <row r="204" customFormat="false" ht="15" hidden="false" customHeight="false" outlineLevel="0" collapsed="false">
      <c r="B204" s="2" t="s">
        <v>249</v>
      </c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4"/>
      <c r="AA204" s="124"/>
      <c r="AB204" s="12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125"/>
      <c r="AY204" s="125"/>
      <c r="BE204" s="84"/>
      <c r="BF204" s="85"/>
      <c r="BG204" s="85"/>
      <c r="BH204" s="85"/>
      <c r="BI204" s="85"/>
      <c r="BJ204" s="85"/>
      <c r="BK204" s="85"/>
      <c r="BL204" s="85"/>
      <c r="BM204" s="85"/>
      <c r="BN204" s="85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</row>
    <row r="205" customFormat="false" ht="15" hidden="false" customHeight="false" outlineLevel="0" collapsed="false">
      <c r="B205" s="2" t="s">
        <v>250</v>
      </c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4"/>
      <c r="AA205" s="124"/>
      <c r="AB205" s="12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125"/>
      <c r="AY205" s="125"/>
      <c r="BE205" s="84"/>
      <c r="BF205" s="85"/>
      <c r="BG205" s="85"/>
      <c r="BH205" s="85"/>
      <c r="BI205" s="85"/>
      <c r="BJ205" s="85"/>
      <c r="BK205" s="85"/>
      <c r="BL205" s="85"/>
      <c r="BM205" s="85"/>
      <c r="BN205" s="85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</row>
    <row r="206" customFormat="false" ht="15" hidden="false" customHeight="false" outlineLevel="0" collapsed="false">
      <c r="B206" s="2" t="s">
        <v>251</v>
      </c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4"/>
      <c r="AA206" s="124"/>
      <c r="AB206" s="12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125"/>
      <c r="AY206" s="125"/>
      <c r="BE206" s="84"/>
      <c r="BF206" s="85"/>
      <c r="BG206" s="85"/>
      <c r="BH206" s="85"/>
      <c r="BI206" s="85"/>
      <c r="BJ206" s="85"/>
      <c r="BK206" s="85"/>
      <c r="BL206" s="85"/>
      <c r="BM206" s="85"/>
      <c r="BN206" s="85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</row>
    <row r="207" customFormat="false" ht="15" hidden="false" customHeight="false" outlineLevel="0" collapsed="false">
      <c r="B207" s="2" t="s">
        <v>252</v>
      </c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4"/>
      <c r="AA207" s="124"/>
      <c r="AB207" s="12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125"/>
      <c r="AY207" s="125"/>
      <c r="BE207" s="84"/>
      <c r="BF207" s="85"/>
      <c r="BG207" s="85"/>
      <c r="BH207" s="85"/>
      <c r="BI207" s="85"/>
      <c r="BJ207" s="85"/>
      <c r="BK207" s="85"/>
      <c r="BL207" s="85"/>
      <c r="BM207" s="85"/>
      <c r="BN207" s="85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</row>
    <row r="208" customFormat="false" ht="15" hidden="false" customHeight="false" outlineLevel="0" collapsed="false">
      <c r="B208" s="2" t="s">
        <v>253</v>
      </c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4"/>
      <c r="AA208" s="124"/>
      <c r="AB208" s="12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125"/>
      <c r="AY208" s="125"/>
      <c r="BE208" s="84"/>
      <c r="BF208" s="85"/>
      <c r="BG208" s="85"/>
      <c r="BH208" s="85"/>
      <c r="BI208" s="85"/>
      <c r="BJ208" s="85"/>
      <c r="BK208" s="85"/>
      <c r="BL208" s="85"/>
      <c r="BM208" s="85"/>
      <c r="BN208" s="85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</row>
    <row r="209" customFormat="false" ht="15" hidden="false" customHeight="false" outlineLevel="0" collapsed="false">
      <c r="B209" s="2" t="s">
        <v>254</v>
      </c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4"/>
      <c r="AA209" s="124"/>
      <c r="AB209" s="12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125"/>
      <c r="AY209" s="125"/>
      <c r="BE209" s="84"/>
      <c r="BF209" s="85"/>
      <c r="BG209" s="85"/>
      <c r="BH209" s="85"/>
      <c r="BI209" s="85"/>
      <c r="BJ209" s="85"/>
      <c r="BK209" s="85"/>
      <c r="BL209" s="85"/>
      <c r="BM209" s="85"/>
      <c r="BN209" s="85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</row>
    <row r="210" customFormat="false" ht="15" hidden="false" customHeight="false" outlineLevel="0" collapsed="false">
      <c r="B210" s="2" t="s">
        <v>255</v>
      </c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4"/>
      <c r="AA210" s="124"/>
      <c r="AB210" s="12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125"/>
      <c r="AY210" s="125"/>
      <c r="BE210" s="84"/>
      <c r="BF210" s="85"/>
      <c r="BG210" s="85"/>
      <c r="BH210" s="85"/>
      <c r="BI210" s="85"/>
      <c r="BJ210" s="85"/>
      <c r="BK210" s="85"/>
      <c r="BL210" s="85"/>
      <c r="BM210" s="85"/>
      <c r="BN210" s="85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</row>
    <row r="211" customFormat="false" ht="15" hidden="false" customHeight="false" outlineLevel="0" collapsed="false">
      <c r="B211" s="2" t="s">
        <v>256</v>
      </c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4"/>
      <c r="AA211" s="124"/>
      <c r="AB211" s="12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125"/>
      <c r="AY211" s="125"/>
      <c r="BE211" s="84"/>
      <c r="BF211" s="85"/>
      <c r="BG211" s="85"/>
      <c r="BH211" s="85"/>
      <c r="BI211" s="85"/>
      <c r="BJ211" s="85"/>
      <c r="BK211" s="85"/>
      <c r="BL211" s="85"/>
      <c r="BM211" s="85"/>
      <c r="BN211" s="85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</row>
    <row r="212" customFormat="false" ht="15" hidden="false" customHeight="false" outlineLevel="0" collapsed="false">
      <c r="B212" s="2" t="s">
        <v>257</v>
      </c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4"/>
      <c r="AA212" s="124"/>
      <c r="AB212" s="12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125"/>
      <c r="AY212" s="125"/>
      <c r="BE212" s="84"/>
      <c r="BF212" s="85"/>
      <c r="BG212" s="85"/>
      <c r="BH212" s="85"/>
      <c r="BI212" s="85"/>
      <c r="BJ212" s="85"/>
      <c r="BK212" s="85"/>
      <c r="BL212" s="85"/>
      <c r="BM212" s="85"/>
      <c r="BN212" s="85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</row>
    <row r="213" customFormat="false" ht="15" hidden="false" customHeight="false" outlineLevel="0" collapsed="false">
      <c r="B213" s="2" t="s">
        <v>258</v>
      </c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4"/>
      <c r="AA213" s="124"/>
      <c r="AB213" s="12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125"/>
      <c r="AY213" s="125"/>
      <c r="BE213" s="84"/>
      <c r="BF213" s="85"/>
      <c r="BG213" s="85"/>
      <c r="BH213" s="85"/>
      <c r="BI213" s="85"/>
      <c r="BJ213" s="85"/>
      <c r="BK213" s="85"/>
      <c r="BL213" s="85"/>
      <c r="BM213" s="85"/>
      <c r="BN213" s="85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</row>
    <row r="214" customFormat="false" ht="15" hidden="false" customHeight="false" outlineLevel="0" collapsed="false">
      <c r="B214" s="2" t="s">
        <v>259</v>
      </c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4"/>
      <c r="AA214" s="124"/>
      <c r="AB214" s="12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125"/>
      <c r="AY214" s="125"/>
      <c r="BE214" s="84"/>
      <c r="BF214" s="85"/>
      <c r="BG214" s="85"/>
      <c r="BH214" s="85"/>
      <c r="BI214" s="85"/>
      <c r="BJ214" s="85"/>
      <c r="BK214" s="85"/>
      <c r="BL214" s="85"/>
      <c r="BM214" s="85"/>
      <c r="BN214" s="85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</row>
    <row r="215" customFormat="false" ht="15" hidden="false" customHeight="false" outlineLevel="0" collapsed="false">
      <c r="B215" s="2" t="s">
        <v>260</v>
      </c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4"/>
      <c r="AA215" s="124"/>
      <c r="AB215" s="12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125"/>
      <c r="AY215" s="125"/>
      <c r="BE215" s="84"/>
      <c r="BF215" s="85"/>
      <c r="BG215" s="85"/>
      <c r="BH215" s="85"/>
      <c r="BI215" s="85"/>
      <c r="BJ215" s="85"/>
      <c r="BK215" s="85"/>
      <c r="BL215" s="85"/>
      <c r="BM215" s="85"/>
      <c r="BN215" s="85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</row>
    <row r="216" customFormat="false" ht="15" hidden="false" customHeight="false" outlineLevel="0" collapsed="false">
      <c r="B216" s="2" t="s">
        <v>261</v>
      </c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4"/>
      <c r="AA216" s="124"/>
      <c r="AB216" s="12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125"/>
      <c r="AY216" s="125"/>
      <c r="BE216" s="84"/>
      <c r="BF216" s="85"/>
      <c r="BG216" s="85"/>
      <c r="BH216" s="85"/>
      <c r="BI216" s="85"/>
      <c r="BJ216" s="85"/>
      <c r="BK216" s="85"/>
      <c r="BL216" s="85"/>
      <c r="BM216" s="85"/>
      <c r="BN216" s="85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</row>
    <row r="217" customFormat="false" ht="15" hidden="false" customHeight="false" outlineLevel="0" collapsed="false">
      <c r="B217" s="2" t="s">
        <v>262</v>
      </c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4"/>
      <c r="AA217" s="124"/>
      <c r="AB217" s="12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125"/>
      <c r="AY217" s="125"/>
      <c r="BE217" s="84"/>
      <c r="BF217" s="85"/>
      <c r="BG217" s="85"/>
      <c r="BH217" s="85"/>
      <c r="BI217" s="85"/>
      <c r="BJ217" s="85"/>
      <c r="BK217" s="85"/>
      <c r="BL217" s="85"/>
      <c r="BM217" s="85"/>
      <c r="BN217" s="85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</row>
    <row r="218" customFormat="false" ht="15" hidden="false" customHeight="false" outlineLevel="0" collapsed="false">
      <c r="B218" s="2" t="s">
        <v>263</v>
      </c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4"/>
      <c r="AA218" s="124"/>
      <c r="AB218" s="12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125"/>
      <c r="AY218" s="125"/>
      <c r="BE218" s="84"/>
      <c r="BF218" s="85"/>
      <c r="BG218" s="85"/>
      <c r="BH218" s="85"/>
      <c r="BI218" s="85"/>
      <c r="BJ218" s="85"/>
      <c r="BK218" s="85"/>
      <c r="BL218" s="85"/>
      <c r="BM218" s="85"/>
      <c r="BN218" s="85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</row>
    <row r="219" customFormat="false" ht="15" hidden="false" customHeight="false" outlineLevel="0" collapsed="false">
      <c r="B219" s="2" t="s">
        <v>264</v>
      </c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4"/>
      <c r="AA219" s="124"/>
      <c r="AB219" s="12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125"/>
      <c r="AY219" s="125"/>
      <c r="BE219" s="84"/>
      <c r="BF219" s="85"/>
      <c r="BG219" s="85"/>
      <c r="BH219" s="85"/>
      <c r="BI219" s="85"/>
      <c r="BJ219" s="85"/>
      <c r="BK219" s="85"/>
      <c r="BL219" s="85"/>
      <c r="BM219" s="85"/>
      <c r="BN219" s="85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</row>
    <row r="220" customFormat="false" ht="15" hidden="false" customHeight="false" outlineLevel="0" collapsed="false">
      <c r="B220" s="2" t="s">
        <v>265</v>
      </c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4"/>
      <c r="AA220" s="124"/>
      <c r="AB220" s="12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125"/>
      <c r="AY220" s="125"/>
      <c r="BE220" s="84"/>
      <c r="BF220" s="85"/>
      <c r="BG220" s="85"/>
      <c r="BH220" s="85"/>
      <c r="BI220" s="85"/>
      <c r="BJ220" s="85"/>
      <c r="BK220" s="85"/>
      <c r="BL220" s="85"/>
      <c r="BM220" s="85"/>
      <c r="BN220" s="85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</row>
    <row r="221" customFormat="false" ht="15" hidden="false" customHeight="false" outlineLevel="0" collapsed="false">
      <c r="B221" s="2" t="s">
        <v>266</v>
      </c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4"/>
      <c r="AA221" s="124"/>
      <c r="AB221" s="12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125"/>
      <c r="AY221" s="125"/>
      <c r="BE221" s="84"/>
      <c r="BF221" s="85"/>
      <c r="BG221" s="85"/>
      <c r="BH221" s="85"/>
      <c r="BI221" s="85"/>
      <c r="BJ221" s="85"/>
      <c r="BK221" s="85"/>
      <c r="BL221" s="85"/>
      <c r="BM221" s="85"/>
      <c r="BN221" s="85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</row>
    <row r="222" customFormat="false" ht="15" hidden="false" customHeight="false" outlineLevel="0" collapsed="false">
      <c r="B222" s="2" t="s">
        <v>267</v>
      </c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4"/>
      <c r="AA222" s="124"/>
      <c r="AB222" s="12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125"/>
      <c r="AY222" s="125"/>
      <c r="BE222" s="84"/>
      <c r="BF222" s="85"/>
      <c r="BG222" s="85"/>
      <c r="BH222" s="85"/>
      <c r="BI222" s="85"/>
      <c r="BJ222" s="85"/>
      <c r="BK222" s="85"/>
      <c r="BL222" s="85"/>
      <c r="BM222" s="85"/>
      <c r="BN222" s="85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</row>
    <row r="223" customFormat="false" ht="15" hidden="false" customHeight="false" outlineLevel="0" collapsed="false">
      <c r="B223" s="2" t="s">
        <v>268</v>
      </c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4"/>
      <c r="AA223" s="124"/>
      <c r="AB223" s="12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125"/>
      <c r="AY223" s="125"/>
      <c r="BE223" s="84"/>
      <c r="BF223" s="85"/>
      <c r="BG223" s="85"/>
      <c r="BH223" s="85"/>
      <c r="BI223" s="85"/>
      <c r="BJ223" s="85"/>
      <c r="BK223" s="85"/>
      <c r="BL223" s="85"/>
      <c r="BM223" s="85"/>
      <c r="BN223" s="85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</row>
    <row r="224" customFormat="false" ht="15" hidden="false" customHeight="false" outlineLevel="0" collapsed="false">
      <c r="B224" s="2" t="s">
        <v>269</v>
      </c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4"/>
      <c r="AA224" s="124"/>
      <c r="AB224" s="12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125"/>
      <c r="AY224" s="125"/>
      <c r="BE224" s="84"/>
      <c r="BF224" s="85"/>
      <c r="BG224" s="85"/>
      <c r="BH224" s="85"/>
      <c r="BI224" s="85"/>
      <c r="BJ224" s="85"/>
      <c r="BK224" s="85"/>
      <c r="BL224" s="85"/>
      <c r="BM224" s="85"/>
      <c r="BN224" s="85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</row>
    <row r="225" customFormat="false" ht="15" hidden="false" customHeight="false" outlineLevel="0" collapsed="false">
      <c r="B225" s="2" t="s">
        <v>270</v>
      </c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4"/>
      <c r="AA225" s="124"/>
      <c r="AB225" s="12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125"/>
      <c r="AY225" s="125"/>
      <c r="BE225" s="84"/>
      <c r="BF225" s="85"/>
      <c r="BG225" s="85"/>
      <c r="BH225" s="85"/>
      <c r="BI225" s="85"/>
      <c r="BJ225" s="85"/>
      <c r="BK225" s="85"/>
      <c r="BL225" s="85"/>
      <c r="BM225" s="85"/>
      <c r="BN225" s="85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</row>
    <row r="226" customFormat="false" ht="15" hidden="false" customHeight="false" outlineLevel="0" collapsed="false">
      <c r="B226" s="2" t="s">
        <v>271</v>
      </c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4"/>
      <c r="AA226" s="124"/>
      <c r="AB226" s="12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125"/>
      <c r="AY226" s="125"/>
      <c r="BE226" s="84"/>
      <c r="BF226" s="85"/>
      <c r="BG226" s="85"/>
      <c r="BH226" s="85"/>
      <c r="BI226" s="85"/>
      <c r="BJ226" s="85"/>
      <c r="BK226" s="85"/>
      <c r="BL226" s="85"/>
      <c r="BM226" s="85"/>
      <c r="BN226" s="85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</row>
    <row r="227" customFormat="false" ht="15" hidden="false" customHeight="false" outlineLevel="0" collapsed="false">
      <c r="B227" s="2" t="s">
        <v>272</v>
      </c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4"/>
      <c r="AA227" s="124"/>
      <c r="AB227" s="12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125"/>
      <c r="AY227" s="125"/>
      <c r="BE227" s="84"/>
      <c r="BF227" s="85"/>
      <c r="BG227" s="85"/>
      <c r="BH227" s="85"/>
      <c r="BI227" s="85"/>
      <c r="BJ227" s="85"/>
      <c r="BK227" s="85"/>
      <c r="BL227" s="85"/>
      <c r="BM227" s="85"/>
      <c r="BN227" s="85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</row>
    <row r="228" customFormat="false" ht="15" hidden="false" customHeight="false" outlineLevel="0" collapsed="false">
      <c r="B228" s="2" t="s">
        <v>273</v>
      </c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4"/>
      <c r="AA228" s="124"/>
      <c r="AB228" s="12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125"/>
      <c r="AY228" s="125"/>
      <c r="BE228" s="84"/>
      <c r="BF228" s="85"/>
      <c r="BG228" s="85"/>
      <c r="BH228" s="85"/>
      <c r="BI228" s="85"/>
      <c r="BJ228" s="85"/>
      <c r="BK228" s="85"/>
      <c r="BL228" s="85"/>
      <c r="BM228" s="85"/>
      <c r="BN228" s="85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</row>
    <row r="229" customFormat="false" ht="15" hidden="false" customHeight="false" outlineLevel="0" collapsed="false">
      <c r="B229" s="2" t="s">
        <v>274</v>
      </c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4"/>
      <c r="AA229" s="124"/>
      <c r="AB229" s="12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125"/>
      <c r="AY229" s="125"/>
      <c r="BE229" s="84"/>
      <c r="BF229" s="85"/>
      <c r="BG229" s="85"/>
      <c r="BH229" s="85"/>
      <c r="BI229" s="85"/>
      <c r="BJ229" s="85"/>
      <c r="BK229" s="85"/>
      <c r="BL229" s="85"/>
      <c r="BM229" s="85"/>
      <c r="BN229" s="85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</row>
    <row r="230" customFormat="false" ht="15" hidden="false" customHeight="false" outlineLevel="0" collapsed="false">
      <c r="B230" s="2" t="s">
        <v>275</v>
      </c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4"/>
      <c r="AA230" s="124"/>
      <c r="AB230" s="12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125"/>
      <c r="AY230" s="125"/>
      <c r="BE230" s="84"/>
      <c r="BF230" s="85"/>
      <c r="BG230" s="85"/>
      <c r="BH230" s="85"/>
      <c r="BI230" s="85"/>
      <c r="BJ230" s="85"/>
      <c r="BK230" s="85"/>
      <c r="BL230" s="85"/>
      <c r="BM230" s="85"/>
      <c r="BN230" s="85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</row>
    <row r="231" customFormat="false" ht="15" hidden="false" customHeight="false" outlineLevel="0" collapsed="false">
      <c r="B231" s="2" t="s">
        <v>276</v>
      </c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4"/>
      <c r="AA231" s="124"/>
      <c r="AB231" s="12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125"/>
      <c r="AY231" s="125"/>
      <c r="BE231" s="84"/>
      <c r="BF231" s="85"/>
      <c r="BG231" s="85"/>
      <c r="BH231" s="85"/>
      <c r="BI231" s="85"/>
      <c r="BJ231" s="85"/>
      <c r="BK231" s="85"/>
      <c r="BL231" s="85"/>
      <c r="BM231" s="85"/>
      <c r="BN231" s="85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</row>
    <row r="232" customFormat="false" ht="15" hidden="false" customHeight="false" outlineLevel="0" collapsed="false">
      <c r="B232" s="2" t="s">
        <v>277</v>
      </c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4"/>
      <c r="AA232" s="124"/>
      <c r="AB232" s="12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125"/>
      <c r="AY232" s="125"/>
      <c r="BE232" s="84"/>
      <c r="BF232" s="85"/>
      <c r="BG232" s="85"/>
      <c r="BH232" s="85"/>
      <c r="BI232" s="85"/>
      <c r="BJ232" s="85"/>
      <c r="BK232" s="85"/>
      <c r="BL232" s="85"/>
      <c r="BM232" s="85"/>
      <c r="BN232" s="85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</row>
    <row r="233" customFormat="false" ht="15" hidden="false" customHeight="false" outlineLevel="0" collapsed="false">
      <c r="B233" s="2" t="s">
        <v>278</v>
      </c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4"/>
      <c r="AA233" s="124"/>
      <c r="AB233" s="12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125"/>
      <c r="AY233" s="125"/>
      <c r="BE233" s="84"/>
      <c r="BF233" s="85"/>
      <c r="BG233" s="85"/>
      <c r="BH233" s="85"/>
      <c r="BI233" s="85"/>
      <c r="BJ233" s="85"/>
      <c r="BK233" s="85"/>
      <c r="BL233" s="85"/>
      <c r="BM233" s="85"/>
      <c r="BN233" s="85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</row>
    <row r="234" customFormat="false" ht="15" hidden="false" customHeight="false" outlineLevel="0" collapsed="false">
      <c r="B234" s="2" t="s">
        <v>279</v>
      </c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4"/>
      <c r="AA234" s="124"/>
      <c r="AB234" s="12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125"/>
      <c r="AY234" s="125"/>
      <c r="BE234" s="84"/>
      <c r="BF234" s="85"/>
      <c r="BG234" s="85"/>
      <c r="BH234" s="85"/>
      <c r="BI234" s="85"/>
      <c r="BJ234" s="85"/>
      <c r="BK234" s="85"/>
      <c r="BL234" s="85"/>
      <c r="BM234" s="85"/>
      <c r="BN234" s="85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</row>
    <row r="235" customFormat="false" ht="15" hidden="false" customHeight="false" outlineLevel="0" collapsed="false">
      <c r="B235" s="2" t="s">
        <v>280</v>
      </c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4"/>
      <c r="AA235" s="124"/>
      <c r="AB235" s="12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125"/>
      <c r="AY235" s="125"/>
      <c r="BE235" s="84"/>
      <c r="BF235" s="85"/>
      <c r="BG235" s="85"/>
      <c r="BH235" s="85"/>
      <c r="BI235" s="85"/>
      <c r="BJ235" s="85"/>
      <c r="BK235" s="85"/>
      <c r="BL235" s="85"/>
      <c r="BM235" s="85"/>
      <c r="BN235" s="85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</row>
    <row r="236" customFormat="false" ht="15" hidden="false" customHeight="false" outlineLevel="0" collapsed="false">
      <c r="B236" s="2" t="s">
        <v>281</v>
      </c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4"/>
      <c r="AA236" s="124"/>
      <c r="AB236" s="12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125"/>
      <c r="AY236" s="125"/>
      <c r="BE236" s="84"/>
      <c r="BF236" s="85"/>
      <c r="BG236" s="85"/>
      <c r="BH236" s="85"/>
      <c r="BI236" s="85"/>
      <c r="BJ236" s="85"/>
      <c r="BK236" s="85"/>
      <c r="BL236" s="85"/>
      <c r="BM236" s="85"/>
      <c r="BN236" s="85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</row>
    <row r="237" customFormat="false" ht="15" hidden="false" customHeight="false" outlineLevel="0" collapsed="false">
      <c r="B237" s="2" t="s">
        <v>282</v>
      </c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4"/>
      <c r="AA237" s="124"/>
      <c r="AB237" s="12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125"/>
      <c r="AY237" s="125"/>
      <c r="BE237" s="84"/>
      <c r="BF237" s="85"/>
      <c r="BG237" s="85"/>
      <c r="BH237" s="85"/>
      <c r="BI237" s="85"/>
      <c r="BJ237" s="85"/>
      <c r="BK237" s="85"/>
      <c r="BL237" s="85"/>
      <c r="BM237" s="85"/>
      <c r="BN237" s="85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</row>
    <row r="238" customFormat="false" ht="15" hidden="false" customHeight="false" outlineLevel="0" collapsed="false">
      <c r="B238" s="2" t="s">
        <v>283</v>
      </c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4"/>
      <c r="AA238" s="124"/>
      <c r="AB238" s="12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125"/>
      <c r="AY238" s="125"/>
      <c r="BE238" s="84"/>
      <c r="BF238" s="85"/>
      <c r="BG238" s="85"/>
      <c r="BH238" s="85"/>
      <c r="BI238" s="85"/>
      <c r="BJ238" s="85"/>
      <c r="BK238" s="85"/>
      <c r="BL238" s="85"/>
      <c r="BM238" s="85"/>
      <c r="BN238" s="85"/>
      <c r="BO238" s="84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</row>
    <row r="239" customFormat="false" ht="15" hidden="false" customHeight="false" outlineLevel="0" collapsed="false">
      <c r="B239" s="2" t="s">
        <v>284</v>
      </c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4"/>
      <c r="AA239" s="124"/>
      <c r="AB239" s="12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125"/>
      <c r="AY239" s="125"/>
      <c r="BE239" s="84"/>
      <c r="BF239" s="85"/>
      <c r="BG239" s="85"/>
      <c r="BH239" s="85"/>
      <c r="BI239" s="85"/>
      <c r="BJ239" s="85"/>
      <c r="BK239" s="85"/>
      <c r="BL239" s="85"/>
      <c r="BM239" s="85"/>
      <c r="BN239" s="85"/>
      <c r="BO239" s="84"/>
      <c r="BP239" s="84"/>
      <c r="BQ239" s="84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</row>
    <row r="240" customFormat="false" ht="15" hidden="false" customHeight="false" outlineLevel="0" collapsed="false">
      <c r="B240" s="2" t="s">
        <v>285</v>
      </c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4"/>
      <c r="AA240" s="124"/>
      <c r="AB240" s="124"/>
      <c r="AC240" s="8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125"/>
      <c r="AY240" s="125"/>
      <c r="BE240" s="84"/>
      <c r="BF240" s="85"/>
      <c r="BG240" s="85"/>
      <c r="BH240" s="85"/>
      <c r="BI240" s="85"/>
      <c r="BJ240" s="85"/>
      <c r="BK240" s="85"/>
      <c r="BL240" s="85"/>
      <c r="BM240" s="85"/>
      <c r="BN240" s="85"/>
      <c r="BO240" s="84"/>
      <c r="BP240" s="84"/>
      <c r="BQ240" s="84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</row>
    <row r="241" customFormat="false" ht="15" hidden="false" customHeight="false" outlineLevel="0" collapsed="false">
      <c r="B241" s="2" t="s">
        <v>286</v>
      </c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4"/>
      <c r="AA241" s="124"/>
      <c r="AB241" s="12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125"/>
      <c r="AY241" s="125"/>
      <c r="BE241" s="84"/>
      <c r="BF241" s="85"/>
      <c r="BG241" s="85"/>
      <c r="BH241" s="85"/>
      <c r="BI241" s="85"/>
      <c r="BJ241" s="85"/>
      <c r="BK241" s="85"/>
      <c r="BL241" s="85"/>
      <c r="BM241" s="85"/>
      <c r="BN241" s="85"/>
      <c r="BO241" s="84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</row>
    <row r="242" customFormat="false" ht="15" hidden="false" customHeight="false" outlineLevel="0" collapsed="false">
      <c r="B242" s="2" t="s">
        <v>287</v>
      </c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4"/>
      <c r="AA242" s="124"/>
      <c r="AB242" s="12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125"/>
      <c r="AY242" s="125"/>
      <c r="BE242" s="84"/>
      <c r="BF242" s="85"/>
      <c r="BG242" s="85"/>
      <c r="BH242" s="85"/>
      <c r="BI242" s="85"/>
      <c r="BJ242" s="85"/>
      <c r="BK242" s="85"/>
      <c r="BL242" s="85"/>
      <c r="BM242" s="85"/>
      <c r="BN242" s="85"/>
      <c r="BO242" s="84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</row>
    <row r="243" customFormat="false" ht="15" hidden="false" customHeight="false" outlineLevel="0" collapsed="false">
      <c r="B243" s="2" t="s">
        <v>288</v>
      </c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4"/>
      <c r="AA243" s="124"/>
      <c r="AB243" s="12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125"/>
      <c r="AY243" s="125"/>
      <c r="BE243" s="84"/>
      <c r="BF243" s="85"/>
      <c r="BG243" s="85"/>
      <c r="BH243" s="85"/>
      <c r="BI243" s="85"/>
      <c r="BJ243" s="85"/>
      <c r="BK243" s="85"/>
      <c r="BL243" s="85"/>
      <c r="BM243" s="85"/>
      <c r="BN243" s="85"/>
      <c r="BO243" s="84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</row>
    <row r="244" customFormat="false" ht="15" hidden="false" customHeight="false" outlineLevel="0" collapsed="false">
      <c r="B244" s="2" t="s">
        <v>289</v>
      </c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4"/>
      <c r="AA244" s="124"/>
      <c r="AB244" s="12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125"/>
      <c r="AY244" s="125"/>
      <c r="BE244" s="84"/>
      <c r="BF244" s="85"/>
      <c r="BG244" s="85"/>
      <c r="BH244" s="85"/>
      <c r="BI244" s="85"/>
      <c r="BJ244" s="85"/>
      <c r="BK244" s="85"/>
      <c r="BL244" s="85"/>
      <c r="BM244" s="85"/>
      <c r="BN244" s="85"/>
      <c r="BO244" s="84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</row>
    <row r="245" customFormat="false" ht="15" hidden="false" customHeight="false" outlineLevel="0" collapsed="false">
      <c r="B245" s="2" t="s">
        <v>290</v>
      </c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4"/>
      <c r="AA245" s="124"/>
      <c r="AB245" s="12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125"/>
      <c r="AY245" s="125"/>
      <c r="BE245" s="84"/>
      <c r="BF245" s="85"/>
      <c r="BG245" s="85"/>
      <c r="BH245" s="85"/>
      <c r="BI245" s="85"/>
      <c r="BJ245" s="85"/>
      <c r="BK245" s="85"/>
      <c r="BL245" s="85"/>
      <c r="BM245" s="85"/>
      <c r="BN245" s="85"/>
      <c r="BO245" s="84"/>
      <c r="BP245" s="84"/>
      <c r="BQ245" s="84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</row>
    <row r="246" customFormat="false" ht="15" hidden="false" customHeight="false" outlineLevel="0" collapsed="false">
      <c r="B246" s="2" t="s">
        <v>291</v>
      </c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4"/>
      <c r="AA246" s="124"/>
      <c r="AB246" s="12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125"/>
      <c r="AY246" s="125"/>
      <c r="BE246" s="84"/>
      <c r="BF246" s="85"/>
      <c r="BG246" s="85"/>
      <c r="BH246" s="85"/>
      <c r="BI246" s="85"/>
      <c r="BJ246" s="85"/>
      <c r="BK246" s="85"/>
      <c r="BL246" s="85"/>
      <c r="BM246" s="85"/>
      <c r="BN246" s="85"/>
      <c r="BO246" s="84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</row>
    <row r="247" customFormat="false" ht="15" hidden="false" customHeight="false" outlineLevel="0" collapsed="false">
      <c r="B247" s="2" t="s">
        <v>292</v>
      </c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4"/>
      <c r="AA247" s="124"/>
      <c r="AB247" s="12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125"/>
      <c r="AY247" s="125"/>
      <c r="BE247" s="84"/>
      <c r="BF247" s="85"/>
      <c r="BG247" s="85"/>
      <c r="BH247" s="85"/>
      <c r="BI247" s="85"/>
      <c r="BJ247" s="85"/>
      <c r="BK247" s="85"/>
      <c r="BL247" s="85"/>
      <c r="BM247" s="85"/>
      <c r="BN247" s="85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</row>
    <row r="248" customFormat="false" ht="15" hidden="false" customHeight="false" outlineLevel="0" collapsed="false">
      <c r="B248" s="2" t="s">
        <v>293</v>
      </c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4"/>
      <c r="AA248" s="124"/>
      <c r="AB248" s="12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125"/>
      <c r="AY248" s="125"/>
      <c r="BE248" s="84"/>
      <c r="BF248" s="85"/>
      <c r="BG248" s="85"/>
      <c r="BH248" s="85"/>
      <c r="BI248" s="85"/>
      <c r="BJ248" s="85"/>
      <c r="BK248" s="85"/>
      <c r="BL248" s="85"/>
      <c r="BM248" s="85"/>
      <c r="BN248" s="85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</row>
    <row r="249" customFormat="false" ht="15" hidden="false" customHeight="false" outlineLevel="0" collapsed="false">
      <c r="B249" s="2" t="s">
        <v>294</v>
      </c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4"/>
      <c r="AA249" s="124"/>
      <c r="AB249" s="12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125"/>
      <c r="AY249" s="125"/>
      <c r="BE249" s="84"/>
      <c r="BF249" s="85"/>
      <c r="BG249" s="85"/>
      <c r="BH249" s="85"/>
      <c r="BI249" s="85"/>
      <c r="BJ249" s="85"/>
      <c r="BK249" s="85"/>
      <c r="BL249" s="85"/>
      <c r="BM249" s="85"/>
      <c r="BN249" s="85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</row>
    <row r="250" customFormat="false" ht="15" hidden="false" customHeight="false" outlineLevel="0" collapsed="false">
      <c r="B250" s="2" t="s">
        <v>295</v>
      </c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4"/>
      <c r="AA250" s="124"/>
      <c r="AB250" s="12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125"/>
      <c r="AY250" s="125"/>
      <c r="BE250" s="84"/>
      <c r="BF250" s="85"/>
      <c r="BG250" s="85"/>
      <c r="BH250" s="85"/>
      <c r="BI250" s="85"/>
      <c r="BJ250" s="85"/>
      <c r="BK250" s="85"/>
      <c r="BL250" s="85"/>
      <c r="BM250" s="85"/>
      <c r="BN250" s="85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</row>
    <row r="251" customFormat="false" ht="15" hidden="false" customHeight="false" outlineLevel="0" collapsed="false">
      <c r="B251" s="2" t="s">
        <v>296</v>
      </c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4"/>
      <c r="AA251" s="124"/>
      <c r="AB251" s="12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125"/>
      <c r="AY251" s="125"/>
      <c r="BE251" s="84"/>
      <c r="BF251" s="85"/>
      <c r="BG251" s="85"/>
      <c r="BH251" s="85"/>
      <c r="BI251" s="85"/>
      <c r="BJ251" s="85"/>
      <c r="BK251" s="85"/>
      <c r="BL251" s="85"/>
      <c r="BM251" s="85"/>
      <c r="BN251" s="85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</row>
    <row r="252" customFormat="false" ht="15" hidden="false" customHeight="false" outlineLevel="0" collapsed="false">
      <c r="B252" s="2" t="s">
        <v>297</v>
      </c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4"/>
      <c r="AA252" s="124"/>
      <c r="AB252" s="12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125"/>
      <c r="AY252" s="125"/>
      <c r="BE252" s="84"/>
      <c r="BF252" s="85"/>
      <c r="BG252" s="85"/>
      <c r="BH252" s="85"/>
      <c r="BI252" s="85"/>
      <c r="BJ252" s="85"/>
      <c r="BK252" s="85"/>
      <c r="BL252" s="85"/>
      <c r="BM252" s="85"/>
      <c r="BN252" s="85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</row>
    <row r="253" customFormat="false" ht="15" hidden="false" customHeight="false" outlineLevel="0" collapsed="false">
      <c r="B253" s="2" t="s">
        <v>298</v>
      </c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4"/>
      <c r="AA253" s="124"/>
      <c r="AB253" s="12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125"/>
      <c r="AY253" s="125"/>
      <c r="BE253" s="84"/>
      <c r="BF253" s="85"/>
      <c r="BG253" s="85"/>
      <c r="BH253" s="85"/>
      <c r="BI253" s="85"/>
      <c r="BJ253" s="85"/>
      <c r="BK253" s="85"/>
      <c r="BL253" s="85"/>
      <c r="BM253" s="85"/>
      <c r="BN253" s="85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</row>
    <row r="254" customFormat="false" ht="15" hidden="false" customHeight="false" outlineLevel="0" collapsed="false">
      <c r="B254" s="2" t="s">
        <v>299</v>
      </c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4"/>
      <c r="AA254" s="124"/>
      <c r="AB254" s="12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125"/>
      <c r="AY254" s="125"/>
      <c r="BE254" s="84"/>
      <c r="BF254" s="85"/>
      <c r="BG254" s="85"/>
      <c r="BH254" s="85"/>
      <c r="BI254" s="85"/>
      <c r="BJ254" s="85"/>
      <c r="BK254" s="85"/>
      <c r="BL254" s="85"/>
      <c r="BM254" s="85"/>
      <c r="BN254" s="85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</row>
    <row r="255" customFormat="false" ht="15" hidden="false" customHeight="false" outlineLevel="0" collapsed="false">
      <c r="B255" s="2" t="s">
        <v>300</v>
      </c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4"/>
      <c r="AA255" s="124"/>
      <c r="AB255" s="12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125"/>
      <c r="AY255" s="125"/>
      <c r="BE255" s="84"/>
      <c r="BF255" s="85"/>
      <c r="BG255" s="85"/>
      <c r="BH255" s="85"/>
      <c r="BI255" s="85"/>
      <c r="BJ255" s="85"/>
      <c r="BK255" s="85"/>
      <c r="BL255" s="85"/>
      <c r="BM255" s="85"/>
      <c r="BN255" s="85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</row>
    <row r="256" customFormat="false" ht="15" hidden="false" customHeight="false" outlineLevel="0" collapsed="false">
      <c r="B256" s="2" t="s">
        <v>301</v>
      </c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4"/>
      <c r="AA256" s="124"/>
      <c r="AB256" s="12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125"/>
      <c r="AY256" s="125"/>
      <c r="BE256" s="84"/>
      <c r="BF256" s="85"/>
      <c r="BG256" s="85"/>
      <c r="BH256" s="85"/>
      <c r="BI256" s="85"/>
      <c r="BJ256" s="85"/>
      <c r="BK256" s="85"/>
      <c r="BL256" s="85"/>
      <c r="BM256" s="85"/>
      <c r="BN256" s="85"/>
      <c r="BO256" s="84"/>
      <c r="BP256" s="84"/>
      <c r="BQ256" s="84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</row>
    <row r="257" customFormat="false" ht="15" hidden="false" customHeight="false" outlineLevel="0" collapsed="false">
      <c r="B257" s="2" t="s">
        <v>302</v>
      </c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4"/>
      <c r="AA257" s="124"/>
      <c r="AB257" s="12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125"/>
      <c r="AY257" s="125"/>
      <c r="BE257" s="84"/>
      <c r="BF257" s="85"/>
      <c r="BG257" s="85"/>
      <c r="BH257" s="85"/>
      <c r="BI257" s="85"/>
      <c r="BJ257" s="85"/>
      <c r="BK257" s="85"/>
      <c r="BL257" s="85"/>
      <c r="BM257" s="85"/>
      <c r="BN257" s="85"/>
      <c r="BO257" s="84"/>
      <c r="BP257" s="84"/>
      <c r="BQ257" s="84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</row>
    <row r="258" customFormat="false" ht="15" hidden="false" customHeight="false" outlineLevel="0" collapsed="false">
      <c r="B258" s="2" t="s">
        <v>302</v>
      </c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4"/>
      <c r="AA258" s="124"/>
      <c r="AB258" s="12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125"/>
      <c r="AY258" s="125"/>
      <c r="BE258" s="84"/>
      <c r="BF258" s="85"/>
      <c r="BG258" s="85"/>
      <c r="BH258" s="85"/>
      <c r="BI258" s="85"/>
      <c r="BJ258" s="85"/>
      <c r="BK258" s="85"/>
      <c r="BL258" s="85"/>
      <c r="BM258" s="85"/>
      <c r="BN258" s="85"/>
      <c r="BO258" s="84"/>
      <c r="BP258" s="84"/>
      <c r="BQ258" s="84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</row>
    <row r="259" customFormat="false" ht="15" hidden="false" customHeight="false" outlineLevel="0" collapsed="false"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4"/>
      <c r="AA259" s="124"/>
      <c r="AB259" s="12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125"/>
      <c r="AY259" s="125"/>
      <c r="BE259" s="84"/>
      <c r="BF259" s="85"/>
      <c r="BG259" s="85"/>
      <c r="BH259" s="85"/>
      <c r="BI259" s="85"/>
      <c r="BJ259" s="85"/>
      <c r="BK259" s="85"/>
      <c r="BL259" s="85"/>
      <c r="BM259" s="85"/>
      <c r="BN259" s="85"/>
      <c r="BO259" s="84"/>
      <c r="BP259" s="84"/>
      <c r="BQ259" s="84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</row>
    <row r="260" customFormat="false" ht="15" hidden="false" customHeight="false" outlineLevel="0" collapsed="false">
      <c r="B260" s="2" t="s">
        <v>68</v>
      </c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4"/>
      <c r="AA260" s="124"/>
      <c r="AB260" s="12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125"/>
      <c r="AY260" s="125"/>
      <c r="BE260" s="84"/>
      <c r="BF260" s="85"/>
      <c r="BG260" s="85"/>
      <c r="BH260" s="85"/>
      <c r="BI260" s="85"/>
      <c r="BJ260" s="85"/>
      <c r="BK260" s="85"/>
      <c r="BL260" s="85"/>
      <c r="BM260" s="85"/>
      <c r="BN260" s="85"/>
      <c r="BO260" s="84"/>
      <c r="BP260" s="84"/>
      <c r="BQ260" s="84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</row>
    <row r="261" customFormat="false" ht="15" hidden="false" customHeight="false" outlineLevel="0" collapsed="false">
      <c r="B261" s="2" t="n">
        <v>0</v>
      </c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4"/>
      <c r="AA261" s="124"/>
      <c r="AB261" s="12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125"/>
      <c r="AY261" s="125"/>
      <c r="BE261" s="84"/>
      <c r="BF261" s="85"/>
      <c r="BG261" s="85"/>
      <c r="BH261" s="85"/>
      <c r="BI261" s="85"/>
      <c r="BJ261" s="85"/>
      <c r="BK261" s="85"/>
      <c r="BL261" s="85"/>
      <c r="BM261" s="85"/>
      <c r="BN261" s="85"/>
      <c r="BO261" s="84"/>
      <c r="BP261" s="84"/>
      <c r="BQ261" s="84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</row>
    <row r="262" customFormat="false" ht="15" hidden="false" customHeight="false" outlineLevel="0" collapsed="false">
      <c r="B262" s="2" t="n">
        <v>0</v>
      </c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4"/>
      <c r="AA262" s="124"/>
      <c r="AB262" s="12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125"/>
      <c r="AY262" s="125"/>
      <c r="BE262" s="84"/>
      <c r="BF262" s="85"/>
      <c r="BG262" s="85"/>
      <c r="BH262" s="85"/>
      <c r="BI262" s="85"/>
      <c r="BJ262" s="85"/>
      <c r="BK262" s="85"/>
      <c r="BL262" s="85"/>
      <c r="BM262" s="85"/>
      <c r="BN262" s="85"/>
      <c r="BO262" s="84"/>
      <c r="BP262" s="84"/>
      <c r="BQ262" s="84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</row>
    <row r="263" customFormat="false" ht="15" hidden="false" customHeight="false" outlineLevel="0" collapsed="false">
      <c r="B263" s="2" t="s">
        <v>303</v>
      </c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4"/>
      <c r="AA263" s="124"/>
      <c r="AB263" s="12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125"/>
      <c r="AY263" s="125"/>
      <c r="BE263" s="84"/>
      <c r="BF263" s="85"/>
      <c r="BG263" s="85"/>
      <c r="BH263" s="85"/>
      <c r="BI263" s="85"/>
      <c r="BJ263" s="85"/>
      <c r="BK263" s="85"/>
      <c r="BL263" s="85"/>
      <c r="BM263" s="85"/>
      <c r="BN263" s="85"/>
      <c r="BO263" s="84"/>
      <c r="BP263" s="84"/>
      <c r="BQ263" s="84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</row>
    <row r="264" customFormat="false" ht="15" hidden="false" customHeight="false" outlineLevel="0" collapsed="false">
      <c r="B264" s="2" t="s">
        <v>304</v>
      </c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4"/>
      <c r="AA264" s="124"/>
      <c r="AB264" s="12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125"/>
      <c r="AY264" s="125"/>
      <c r="BE264" s="84"/>
      <c r="BF264" s="85"/>
      <c r="BG264" s="85"/>
      <c r="BH264" s="85"/>
      <c r="BI264" s="85"/>
      <c r="BJ264" s="85"/>
      <c r="BK264" s="85"/>
      <c r="BL264" s="85"/>
      <c r="BM264" s="85"/>
      <c r="BN264" s="85"/>
      <c r="BO264" s="84"/>
      <c r="BP264" s="84"/>
      <c r="BQ264" s="84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</row>
    <row r="265" customFormat="false" ht="15" hidden="false" customHeight="false" outlineLevel="0" collapsed="false">
      <c r="B265" s="2" t="s">
        <v>305</v>
      </c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4"/>
      <c r="AA265" s="124"/>
      <c r="AB265" s="12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125"/>
      <c r="AY265" s="125"/>
      <c r="BE265" s="84"/>
      <c r="BF265" s="85"/>
      <c r="BG265" s="85"/>
      <c r="BH265" s="85"/>
      <c r="BI265" s="85"/>
      <c r="BJ265" s="85"/>
      <c r="BK265" s="85"/>
      <c r="BL265" s="85"/>
      <c r="BM265" s="85"/>
      <c r="BN265" s="85"/>
      <c r="BO265" s="84"/>
      <c r="BP265" s="84"/>
      <c r="BQ265" s="84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</row>
    <row r="266" customFormat="false" ht="15" hidden="false" customHeight="false" outlineLevel="0" collapsed="false"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4"/>
      <c r="AA266" s="124"/>
      <c r="AB266" s="12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125"/>
      <c r="AY266" s="125"/>
      <c r="BE266" s="84"/>
      <c r="BF266" s="85"/>
      <c r="BG266" s="85"/>
      <c r="BH266" s="85"/>
      <c r="BI266" s="85"/>
      <c r="BJ266" s="85"/>
      <c r="BK266" s="85"/>
      <c r="BL266" s="85"/>
      <c r="BM266" s="85"/>
      <c r="BN266" s="85"/>
      <c r="BO266" s="84"/>
      <c r="BP266" s="84"/>
      <c r="BQ266" s="84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</row>
    <row r="267" customFormat="false" ht="15" hidden="false" customHeight="false" outlineLevel="0" collapsed="false">
      <c r="B267" s="2" t="n">
        <v>0</v>
      </c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4"/>
      <c r="AA267" s="124"/>
      <c r="AB267" s="12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125"/>
      <c r="AY267" s="125"/>
      <c r="BE267" s="84"/>
      <c r="BF267" s="85"/>
      <c r="BG267" s="85"/>
      <c r="BH267" s="85"/>
      <c r="BI267" s="85"/>
      <c r="BJ267" s="85"/>
      <c r="BK267" s="85"/>
      <c r="BL267" s="85"/>
      <c r="BM267" s="85"/>
      <c r="BN267" s="85"/>
      <c r="BO267" s="84"/>
      <c r="BP267" s="84"/>
      <c r="BQ267" s="84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</row>
    <row r="268" customFormat="false" ht="15" hidden="false" customHeight="false" outlineLevel="0" collapsed="false">
      <c r="B268" s="2" t="n">
        <v>0</v>
      </c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4"/>
      <c r="AA268" s="124"/>
      <c r="AB268" s="12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125"/>
      <c r="AY268" s="125"/>
      <c r="BE268" s="84"/>
      <c r="BF268" s="85"/>
      <c r="BG268" s="85"/>
      <c r="BH268" s="85"/>
      <c r="BI268" s="85"/>
      <c r="BJ268" s="85"/>
      <c r="BK268" s="85"/>
      <c r="BL268" s="85"/>
      <c r="BM268" s="85"/>
      <c r="BN268" s="85"/>
      <c r="BO268" s="84"/>
      <c r="BP268" s="84"/>
      <c r="BQ268" s="84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</row>
    <row r="269" customFormat="false" ht="15" hidden="false" customHeight="false" outlineLevel="0" collapsed="false"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4"/>
      <c r="AA269" s="124"/>
      <c r="AB269" s="12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125"/>
      <c r="AY269" s="125"/>
      <c r="BE269" s="84"/>
      <c r="BF269" s="85"/>
      <c r="BG269" s="85"/>
      <c r="BH269" s="85"/>
      <c r="BI269" s="85"/>
      <c r="BJ269" s="85"/>
      <c r="BK269" s="85"/>
      <c r="BL269" s="85"/>
      <c r="BM269" s="85"/>
      <c r="BN269" s="85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</row>
    <row r="270" customFormat="false" ht="15" hidden="false" customHeight="false" outlineLevel="0" collapsed="false"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4"/>
      <c r="AA270" s="124"/>
      <c r="AB270" s="12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125"/>
      <c r="AY270" s="125"/>
      <c r="BE270" s="84"/>
      <c r="BF270" s="85"/>
      <c r="BG270" s="85"/>
      <c r="BH270" s="85"/>
      <c r="BI270" s="85"/>
      <c r="BJ270" s="85"/>
      <c r="BK270" s="85"/>
      <c r="BL270" s="85"/>
      <c r="BM270" s="85"/>
      <c r="BN270" s="85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</row>
    <row r="271" customFormat="false" ht="15" hidden="false" customHeight="false" outlineLevel="0" collapsed="false"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4"/>
      <c r="AA271" s="124"/>
      <c r="AB271" s="12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125"/>
      <c r="AY271" s="125"/>
      <c r="BE271" s="84"/>
      <c r="BF271" s="85"/>
      <c r="BG271" s="85"/>
      <c r="BH271" s="85"/>
      <c r="BI271" s="85"/>
      <c r="BJ271" s="85"/>
      <c r="BK271" s="85"/>
      <c r="BL271" s="85"/>
      <c r="BM271" s="85"/>
      <c r="BN271" s="85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</row>
    <row r="272" customFormat="false" ht="15" hidden="false" customHeight="false" outlineLevel="0" collapsed="false"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4"/>
      <c r="AA272" s="124"/>
      <c r="AB272" s="12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125"/>
      <c r="AY272" s="125"/>
      <c r="BE272" s="84"/>
      <c r="BF272" s="85"/>
      <c r="BG272" s="85"/>
      <c r="BH272" s="85"/>
      <c r="BI272" s="85"/>
      <c r="BJ272" s="85"/>
      <c r="BK272" s="85"/>
      <c r="BL272" s="85"/>
      <c r="BM272" s="85"/>
      <c r="BN272" s="85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</row>
    <row r="273" customFormat="false" ht="15" hidden="false" customHeight="false" outlineLevel="0" collapsed="false"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4"/>
      <c r="AA273" s="124"/>
      <c r="AB273" s="12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125"/>
      <c r="AY273" s="125"/>
      <c r="BE273" s="84"/>
      <c r="BF273" s="85"/>
      <c r="BG273" s="85"/>
      <c r="BH273" s="85"/>
      <c r="BI273" s="85"/>
      <c r="BJ273" s="85"/>
      <c r="BK273" s="85"/>
      <c r="BL273" s="85"/>
      <c r="BM273" s="85"/>
      <c r="BN273" s="85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</row>
    <row r="274" customFormat="false" ht="15" hidden="false" customHeight="false" outlineLevel="0" collapsed="false"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4"/>
      <c r="AA274" s="124"/>
      <c r="AB274" s="12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125"/>
      <c r="AY274" s="125"/>
      <c r="BE274" s="84"/>
      <c r="BF274" s="85"/>
      <c r="BG274" s="85"/>
      <c r="BH274" s="85"/>
      <c r="BI274" s="85"/>
      <c r="BJ274" s="85"/>
      <c r="BK274" s="85"/>
      <c r="BL274" s="85"/>
      <c r="BM274" s="85"/>
      <c r="BN274" s="85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</row>
    <row r="275" customFormat="false" ht="15" hidden="false" customHeight="false" outlineLevel="0" collapsed="false"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125"/>
      <c r="AY275" s="125"/>
      <c r="BE275" s="84"/>
      <c r="BF275" s="85"/>
      <c r="BG275" s="85"/>
      <c r="BH275" s="85"/>
      <c r="BI275" s="85"/>
      <c r="BJ275" s="85"/>
      <c r="BK275" s="85"/>
      <c r="BL275" s="85"/>
      <c r="BM275" s="85"/>
      <c r="BN275" s="85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</row>
    <row r="276" customFormat="false" ht="15" hidden="false" customHeight="false" outlineLevel="0" collapsed="false">
      <c r="B276" s="2" t="s">
        <v>306</v>
      </c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125"/>
      <c r="AY276" s="125"/>
      <c r="BE276" s="84"/>
      <c r="BF276" s="85"/>
      <c r="BG276" s="85"/>
      <c r="BH276" s="85"/>
      <c r="BI276" s="85"/>
      <c r="BJ276" s="85"/>
      <c r="BK276" s="85"/>
      <c r="BL276" s="85"/>
      <c r="BM276" s="85"/>
      <c r="BN276" s="85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</row>
    <row r="277" customFormat="false" ht="15" hidden="false" customHeight="false" outlineLevel="0" collapsed="false">
      <c r="B277" s="2" t="s">
        <v>307</v>
      </c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125"/>
      <c r="AY277" s="125"/>
      <c r="BE277" s="84"/>
      <c r="BF277" s="85"/>
      <c r="BG277" s="85"/>
      <c r="BH277" s="85"/>
      <c r="BI277" s="85"/>
      <c r="BJ277" s="85"/>
      <c r="BK277" s="85"/>
      <c r="BL277" s="85"/>
      <c r="BM277" s="85"/>
      <c r="BN277" s="85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</row>
    <row r="278" customFormat="false" ht="15" hidden="false" customHeight="false" outlineLevel="0" collapsed="false">
      <c r="B278" s="2" t="s">
        <v>308</v>
      </c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125"/>
      <c r="AY278" s="125"/>
      <c r="BE278" s="84"/>
      <c r="BF278" s="85"/>
      <c r="BG278" s="85"/>
      <c r="BH278" s="85"/>
      <c r="BI278" s="85"/>
      <c r="BJ278" s="85"/>
      <c r="BK278" s="85"/>
      <c r="BL278" s="85"/>
      <c r="BM278" s="85"/>
      <c r="BN278" s="85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</row>
    <row r="279" customFormat="false" ht="15" hidden="false" customHeight="false" outlineLevel="0" collapsed="false">
      <c r="B279" s="2" t="s">
        <v>309</v>
      </c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125"/>
      <c r="AY279" s="125"/>
      <c r="BE279" s="84"/>
      <c r="BF279" s="85"/>
      <c r="BG279" s="85"/>
      <c r="BH279" s="85"/>
      <c r="BI279" s="85"/>
      <c r="BJ279" s="85"/>
      <c r="BK279" s="85"/>
      <c r="BL279" s="85"/>
      <c r="BM279" s="85"/>
      <c r="BN279" s="85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</row>
    <row r="280" customFormat="false" ht="15" hidden="false" customHeight="false" outlineLevel="0" collapsed="false">
      <c r="B280" s="2" t="s">
        <v>310</v>
      </c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125"/>
      <c r="AY280" s="125"/>
      <c r="BE280" s="84"/>
      <c r="BF280" s="85"/>
      <c r="BG280" s="85"/>
      <c r="BH280" s="85"/>
      <c r="BI280" s="85"/>
      <c r="BJ280" s="85"/>
      <c r="BK280" s="85"/>
      <c r="BL280" s="85"/>
      <c r="BM280" s="85"/>
      <c r="BN280" s="85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</row>
    <row r="281" customFormat="false" ht="15" hidden="false" customHeight="false" outlineLevel="0" collapsed="false">
      <c r="B281" s="2" t="s">
        <v>311</v>
      </c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125"/>
      <c r="AY281" s="125"/>
      <c r="BE281" s="84"/>
      <c r="BF281" s="85"/>
      <c r="BG281" s="85"/>
      <c r="BH281" s="85"/>
      <c r="BI281" s="85"/>
      <c r="BJ281" s="85"/>
      <c r="BK281" s="85"/>
      <c r="BL281" s="85"/>
      <c r="BM281" s="85"/>
      <c r="BN281" s="85"/>
      <c r="BO281" s="84"/>
      <c r="BP281" s="84"/>
      <c r="BQ281" s="84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</row>
    <row r="282" customFormat="false" ht="15" hidden="false" customHeight="false" outlineLevel="0" collapsed="false">
      <c r="B282" s="2" t="s">
        <v>312</v>
      </c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125"/>
      <c r="AY282" s="125"/>
      <c r="BE282" s="84"/>
      <c r="BF282" s="85"/>
      <c r="BG282" s="85"/>
      <c r="BH282" s="85"/>
      <c r="BI282" s="85"/>
      <c r="BJ282" s="85"/>
      <c r="BK282" s="85"/>
      <c r="BL282" s="85"/>
      <c r="BM282" s="85"/>
      <c r="BN282" s="85"/>
      <c r="BO282" s="84"/>
      <c r="BP282" s="84"/>
      <c r="BQ282" s="84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</row>
    <row r="283" customFormat="false" ht="15" hidden="false" customHeight="false" outlineLevel="0" collapsed="false">
      <c r="B283" s="2" t="s">
        <v>313</v>
      </c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125"/>
      <c r="AY283" s="125"/>
      <c r="BE283" s="84"/>
      <c r="BF283" s="85"/>
      <c r="BG283" s="85"/>
      <c r="BH283" s="85"/>
      <c r="BI283" s="85"/>
      <c r="BJ283" s="85"/>
      <c r="BK283" s="85"/>
      <c r="BL283" s="85"/>
      <c r="BM283" s="85"/>
      <c r="BN283" s="85"/>
      <c r="BO283" s="84"/>
      <c r="BP283" s="84"/>
      <c r="BQ283" s="84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</row>
    <row r="284" customFormat="false" ht="15" hidden="false" customHeight="false" outlineLevel="0" collapsed="false">
      <c r="B284" s="2" t="s">
        <v>314</v>
      </c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125"/>
      <c r="AY284" s="125"/>
      <c r="BE284" s="84"/>
      <c r="BF284" s="85"/>
      <c r="BG284" s="85"/>
      <c r="BH284" s="85"/>
      <c r="BI284" s="85"/>
      <c r="BJ284" s="85"/>
      <c r="BK284" s="85"/>
      <c r="BL284" s="85"/>
      <c r="BM284" s="85"/>
      <c r="BN284" s="85"/>
      <c r="BO284" s="84"/>
      <c r="BP284" s="84"/>
      <c r="BQ284" s="84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</row>
    <row r="285" customFormat="false" ht="15" hidden="false" customHeight="false" outlineLevel="0" collapsed="false">
      <c r="B285" s="2" t="s">
        <v>315</v>
      </c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125"/>
      <c r="AY285" s="125"/>
      <c r="BE285" s="84"/>
      <c r="BF285" s="85"/>
      <c r="BG285" s="85"/>
      <c r="BH285" s="85"/>
      <c r="BI285" s="85"/>
      <c r="BJ285" s="85"/>
      <c r="BK285" s="85"/>
      <c r="BL285" s="85"/>
      <c r="BM285" s="85"/>
      <c r="BN285" s="85"/>
      <c r="BO285" s="84"/>
      <c r="BP285" s="84"/>
      <c r="BQ285" s="84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</row>
    <row r="286" customFormat="false" ht="15" hidden="false" customHeight="false" outlineLevel="0" collapsed="false">
      <c r="B286" s="2" t="s">
        <v>316</v>
      </c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125"/>
      <c r="AY286" s="125"/>
      <c r="BE286" s="84"/>
      <c r="BF286" s="85"/>
      <c r="BG286" s="85"/>
      <c r="BH286" s="85"/>
      <c r="BI286" s="85"/>
      <c r="BJ286" s="85"/>
      <c r="BK286" s="85"/>
      <c r="BL286" s="85"/>
      <c r="BM286" s="85"/>
      <c r="BN286" s="85"/>
      <c r="BO286" s="84"/>
      <c r="BP286" s="84"/>
      <c r="BQ286" s="84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</row>
    <row r="287" customFormat="false" ht="15" hidden="false" customHeight="false" outlineLevel="0" collapsed="false">
      <c r="B287" s="2" t="s">
        <v>317</v>
      </c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125"/>
      <c r="AY287" s="125"/>
      <c r="BE287" s="84"/>
      <c r="BF287" s="85"/>
      <c r="BG287" s="85"/>
      <c r="BH287" s="85"/>
      <c r="BI287" s="85"/>
      <c r="BJ287" s="85"/>
      <c r="BK287" s="85"/>
      <c r="BL287" s="85"/>
      <c r="BM287" s="85"/>
      <c r="BN287" s="85"/>
      <c r="BO287" s="84"/>
      <c r="BP287" s="84"/>
      <c r="BQ287" s="84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</row>
    <row r="288" customFormat="false" ht="15" hidden="false" customHeight="false" outlineLevel="0" collapsed="false">
      <c r="B288" s="2" t="s">
        <v>318</v>
      </c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125"/>
      <c r="AY288" s="125"/>
      <c r="BE288" s="84"/>
      <c r="BF288" s="85"/>
      <c r="BG288" s="85"/>
      <c r="BH288" s="85"/>
      <c r="BI288" s="85"/>
      <c r="BJ288" s="85"/>
      <c r="BK288" s="85"/>
      <c r="BL288" s="85"/>
      <c r="BM288" s="85"/>
      <c r="BN288" s="85"/>
      <c r="BO288" s="84"/>
      <c r="BP288" s="84"/>
      <c r="BQ288" s="84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</row>
    <row r="289" customFormat="false" ht="15" hidden="false" customHeight="false" outlineLevel="0" collapsed="false">
      <c r="B289" s="2" t="s">
        <v>319</v>
      </c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125"/>
      <c r="AY289" s="125"/>
      <c r="BE289" s="84"/>
      <c r="BF289" s="85"/>
      <c r="BG289" s="85"/>
      <c r="BH289" s="85"/>
      <c r="BI289" s="85"/>
      <c r="BJ289" s="85"/>
      <c r="BK289" s="85"/>
      <c r="BL289" s="85"/>
      <c r="BM289" s="85"/>
      <c r="BN289" s="85"/>
      <c r="BO289" s="84"/>
      <c r="BP289" s="84"/>
      <c r="BQ289" s="84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</row>
    <row r="290" customFormat="false" ht="15" hidden="false" customHeight="false" outlineLevel="0" collapsed="false">
      <c r="B290" s="2" t="s">
        <v>320</v>
      </c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84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125"/>
      <c r="AY290" s="125"/>
      <c r="BE290" s="84"/>
      <c r="BF290" s="85"/>
      <c r="BG290" s="85"/>
      <c r="BH290" s="85"/>
      <c r="BI290" s="85"/>
      <c r="BJ290" s="85"/>
      <c r="BK290" s="85"/>
      <c r="BL290" s="85"/>
      <c r="BM290" s="85"/>
      <c r="BN290" s="85"/>
      <c r="BO290" s="84"/>
      <c r="BP290" s="84"/>
      <c r="BQ290" s="84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</row>
    <row r="291" customFormat="false" ht="15" hidden="false" customHeight="false" outlineLevel="0" collapsed="false">
      <c r="B291" s="2" t="s">
        <v>321</v>
      </c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125"/>
      <c r="AY291" s="125"/>
      <c r="BE291" s="84"/>
      <c r="BF291" s="85"/>
      <c r="BG291" s="85"/>
      <c r="BH291" s="85"/>
      <c r="BI291" s="85"/>
      <c r="BJ291" s="85"/>
      <c r="BK291" s="85"/>
      <c r="BL291" s="85"/>
      <c r="BM291" s="85"/>
      <c r="BN291" s="85"/>
      <c r="BO291" s="84"/>
      <c r="BP291" s="84"/>
      <c r="BQ291" s="84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</row>
    <row r="292" customFormat="false" ht="15" hidden="false" customHeight="false" outlineLevel="0" collapsed="false">
      <c r="B292" s="2" t="s">
        <v>79</v>
      </c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125"/>
      <c r="AY292" s="125"/>
      <c r="BE292" s="84"/>
      <c r="BF292" s="85"/>
      <c r="BG292" s="85"/>
      <c r="BH292" s="85"/>
      <c r="BI292" s="85"/>
      <c r="BJ292" s="85"/>
      <c r="BK292" s="85"/>
      <c r="BL292" s="85"/>
      <c r="BM292" s="85"/>
      <c r="BN292" s="85"/>
      <c r="BO292" s="84"/>
      <c r="BP292" s="84"/>
      <c r="BQ292" s="84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</row>
    <row r="293" customFormat="false" ht="15" hidden="false" customHeight="false" outlineLevel="0" collapsed="false">
      <c r="B293" s="2" t="s">
        <v>80</v>
      </c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125"/>
      <c r="AY293" s="125"/>
      <c r="BE293" s="84"/>
      <c r="BF293" s="85"/>
      <c r="BG293" s="85"/>
      <c r="BH293" s="85"/>
      <c r="BI293" s="85"/>
      <c r="BJ293" s="85"/>
      <c r="BK293" s="85"/>
      <c r="BL293" s="85"/>
      <c r="BM293" s="85"/>
      <c r="BN293" s="85"/>
      <c r="BO293" s="84"/>
      <c r="BP293" s="84"/>
      <c r="BQ293" s="84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</row>
    <row r="294" customFormat="false" ht="15" hidden="false" customHeight="false" outlineLevel="0" collapsed="false">
      <c r="B294" s="2" t="s">
        <v>81</v>
      </c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125"/>
      <c r="AY294" s="125"/>
      <c r="BE294" s="84"/>
      <c r="BF294" s="85"/>
      <c r="BG294" s="85"/>
      <c r="BH294" s="85"/>
      <c r="BI294" s="85"/>
      <c r="BJ294" s="85"/>
      <c r="BK294" s="85"/>
      <c r="BL294" s="85"/>
      <c r="BM294" s="85"/>
      <c r="BN294" s="85"/>
      <c r="BO294" s="84"/>
      <c r="BP294" s="84"/>
      <c r="BQ294" s="84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</row>
    <row r="295" customFormat="false" ht="15" hidden="false" customHeight="false" outlineLevel="0" collapsed="false">
      <c r="B295" s="2" t="s">
        <v>82</v>
      </c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125"/>
      <c r="AY295" s="125"/>
      <c r="BE295" s="84"/>
      <c r="BF295" s="85"/>
      <c r="BG295" s="85"/>
      <c r="BH295" s="85"/>
      <c r="BI295" s="85"/>
      <c r="BJ295" s="85"/>
      <c r="BK295" s="85"/>
      <c r="BL295" s="85"/>
      <c r="BM295" s="85"/>
      <c r="BN295" s="85"/>
      <c r="BO295" s="84"/>
      <c r="BP295" s="84"/>
      <c r="BQ295" s="84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</row>
    <row r="296" customFormat="false" ht="15" hidden="false" customHeight="false" outlineLevel="0" collapsed="false">
      <c r="B296" s="2" t="s">
        <v>83</v>
      </c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125"/>
      <c r="AY296" s="125"/>
      <c r="BE296" s="84"/>
      <c r="BF296" s="85"/>
      <c r="BG296" s="85"/>
      <c r="BH296" s="85"/>
      <c r="BI296" s="85"/>
      <c r="BJ296" s="85"/>
      <c r="BK296" s="85"/>
      <c r="BL296" s="85"/>
      <c r="BM296" s="85"/>
      <c r="BN296" s="85"/>
      <c r="BO296" s="84"/>
      <c r="BP296" s="84"/>
      <c r="BQ296" s="84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</row>
    <row r="297" customFormat="false" ht="15" hidden="false" customHeight="false" outlineLevel="0" collapsed="false">
      <c r="B297" s="2" t="s">
        <v>84</v>
      </c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125"/>
      <c r="AY297" s="125"/>
      <c r="BE297" s="84"/>
      <c r="BF297" s="85"/>
      <c r="BG297" s="85"/>
      <c r="BH297" s="85"/>
      <c r="BI297" s="85"/>
      <c r="BJ297" s="85"/>
      <c r="BK297" s="85"/>
      <c r="BL297" s="85"/>
      <c r="BM297" s="85"/>
      <c r="BN297" s="85"/>
      <c r="BO297" s="84"/>
      <c r="BP297" s="84"/>
      <c r="BQ297" s="84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</row>
    <row r="298" customFormat="false" ht="15" hidden="false" customHeight="false" outlineLevel="0" collapsed="false">
      <c r="B298" s="2" t="s">
        <v>85</v>
      </c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125"/>
      <c r="AY298" s="125"/>
      <c r="BE298" s="84"/>
      <c r="BF298" s="85"/>
      <c r="BG298" s="85"/>
      <c r="BH298" s="85"/>
      <c r="BI298" s="85"/>
      <c r="BJ298" s="85"/>
      <c r="BK298" s="85"/>
      <c r="BL298" s="85"/>
      <c r="BM298" s="85"/>
      <c r="BN298" s="85"/>
      <c r="BO298" s="84"/>
      <c r="BP298" s="84"/>
      <c r="BQ298" s="84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</row>
    <row r="299" customFormat="false" ht="15" hidden="false" customHeight="false" outlineLevel="0" collapsed="false">
      <c r="B299" s="2" t="s">
        <v>86</v>
      </c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125"/>
      <c r="AY299" s="125"/>
      <c r="BE299" s="84"/>
      <c r="BF299" s="85"/>
      <c r="BG299" s="85"/>
      <c r="BH299" s="85"/>
      <c r="BI299" s="85"/>
      <c r="BJ299" s="85"/>
      <c r="BK299" s="85"/>
      <c r="BL299" s="85"/>
      <c r="BM299" s="85"/>
      <c r="BN299" s="85"/>
      <c r="BO299" s="84"/>
      <c r="BP299" s="84"/>
      <c r="BQ299" s="84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</row>
    <row r="300" customFormat="false" ht="15" hidden="false" customHeight="false" outlineLevel="0" collapsed="false">
      <c r="B300" s="2" t="s">
        <v>87</v>
      </c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125"/>
      <c r="AY300" s="125"/>
      <c r="BE300" s="84"/>
      <c r="BF300" s="85"/>
      <c r="BG300" s="85"/>
      <c r="BH300" s="85"/>
      <c r="BI300" s="85"/>
      <c r="BJ300" s="85"/>
      <c r="BK300" s="85"/>
      <c r="BL300" s="85"/>
      <c r="BM300" s="85"/>
      <c r="BN300" s="85"/>
      <c r="BO300" s="84"/>
      <c r="BP300" s="84"/>
      <c r="BQ300" s="84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</row>
    <row r="301" customFormat="false" ht="15" hidden="false" customHeight="false" outlineLevel="0" collapsed="false">
      <c r="B301" s="2" t="s">
        <v>88</v>
      </c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125"/>
      <c r="AY301" s="125"/>
      <c r="BE301" s="84"/>
      <c r="BF301" s="85"/>
      <c r="BG301" s="85"/>
      <c r="BH301" s="85"/>
      <c r="BI301" s="85"/>
      <c r="BJ301" s="85"/>
      <c r="BK301" s="85"/>
      <c r="BL301" s="85"/>
      <c r="BM301" s="85"/>
      <c r="BN301" s="85"/>
      <c r="BO301" s="84"/>
      <c r="BP301" s="84"/>
      <c r="BQ301" s="84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</row>
    <row r="302" customFormat="false" ht="15" hidden="false" customHeight="false" outlineLevel="0" collapsed="false">
      <c r="B302" s="2" t="s">
        <v>89</v>
      </c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125"/>
      <c r="AY302" s="125"/>
      <c r="BE302" s="84"/>
      <c r="BF302" s="85"/>
      <c r="BG302" s="85"/>
      <c r="BH302" s="85"/>
      <c r="BI302" s="85"/>
      <c r="BJ302" s="85"/>
      <c r="BK302" s="85"/>
      <c r="BL302" s="85"/>
      <c r="BM302" s="85"/>
      <c r="BN302" s="85"/>
      <c r="BO302" s="84"/>
      <c r="BP302" s="84"/>
      <c r="BQ302" s="84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</row>
    <row r="303" customFormat="false" ht="15" hidden="false" customHeight="false" outlineLevel="0" collapsed="false">
      <c r="B303" s="2" t="s">
        <v>90</v>
      </c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125"/>
      <c r="AY303" s="125"/>
      <c r="BE303" s="84"/>
      <c r="BF303" s="85"/>
      <c r="BG303" s="85"/>
      <c r="BH303" s="85"/>
      <c r="BI303" s="85"/>
      <c r="BJ303" s="85"/>
      <c r="BK303" s="85"/>
      <c r="BL303" s="85"/>
      <c r="BM303" s="85"/>
      <c r="BN303" s="85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</row>
    <row r="304" customFormat="false" ht="15" hidden="false" customHeight="false" outlineLevel="0" collapsed="false">
      <c r="B304" s="2" t="s">
        <v>91</v>
      </c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125"/>
      <c r="AY304" s="125"/>
      <c r="BE304" s="84"/>
      <c r="BF304" s="85"/>
      <c r="BG304" s="85"/>
      <c r="BH304" s="85"/>
      <c r="BI304" s="85"/>
      <c r="BJ304" s="85"/>
      <c r="BK304" s="85"/>
      <c r="BL304" s="85"/>
      <c r="BM304" s="85"/>
      <c r="BN304" s="85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</row>
    <row r="305" customFormat="false" ht="15" hidden="false" customHeight="false" outlineLevel="0" collapsed="false">
      <c r="B305" s="2" t="s">
        <v>92</v>
      </c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125"/>
      <c r="AY305" s="125"/>
      <c r="BE305" s="84"/>
      <c r="BF305" s="85"/>
      <c r="BG305" s="85"/>
      <c r="BH305" s="85"/>
      <c r="BI305" s="85"/>
      <c r="BJ305" s="85"/>
      <c r="BK305" s="85"/>
      <c r="BL305" s="85"/>
      <c r="BM305" s="85"/>
      <c r="BN305" s="85"/>
      <c r="BO305" s="84"/>
      <c r="BP305" s="84"/>
      <c r="BQ305" s="84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</row>
    <row r="306" customFormat="false" ht="15" hidden="false" customHeight="false" outlineLevel="0" collapsed="false">
      <c r="B306" s="2" t="s">
        <v>93</v>
      </c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125"/>
      <c r="AY306" s="125"/>
      <c r="BE306" s="84"/>
      <c r="BF306" s="85"/>
      <c r="BG306" s="85"/>
      <c r="BH306" s="85"/>
      <c r="BI306" s="85"/>
      <c r="BJ306" s="85"/>
      <c r="BK306" s="85"/>
      <c r="BL306" s="85"/>
      <c r="BM306" s="85"/>
      <c r="BN306" s="85"/>
      <c r="BO306" s="84"/>
      <c r="BP306" s="84"/>
      <c r="BQ306" s="84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</row>
    <row r="307" customFormat="false" ht="15" hidden="false" customHeight="false" outlineLevel="0" collapsed="false">
      <c r="B307" s="2" t="s">
        <v>94</v>
      </c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125"/>
      <c r="AY307" s="125"/>
      <c r="BE307" s="84"/>
      <c r="BF307" s="85"/>
      <c r="BG307" s="85"/>
      <c r="BH307" s="85"/>
      <c r="BI307" s="85"/>
      <c r="BJ307" s="85"/>
      <c r="BK307" s="85"/>
      <c r="BL307" s="85"/>
      <c r="BM307" s="85"/>
      <c r="BN307" s="85"/>
      <c r="BO307" s="84"/>
      <c r="BP307" s="84"/>
      <c r="BQ307" s="84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</row>
    <row r="308" customFormat="false" ht="15" hidden="false" customHeight="false" outlineLevel="0" collapsed="false">
      <c r="B308" s="2" t="s">
        <v>95</v>
      </c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125"/>
      <c r="AY308" s="125"/>
      <c r="BE308" s="84"/>
      <c r="BF308" s="85"/>
      <c r="BG308" s="85"/>
      <c r="BH308" s="85"/>
      <c r="BI308" s="85"/>
      <c r="BJ308" s="85"/>
      <c r="BK308" s="85"/>
      <c r="BL308" s="85"/>
      <c r="BM308" s="85"/>
      <c r="BN308" s="85"/>
      <c r="BO308" s="84"/>
      <c r="BP308" s="84"/>
      <c r="BQ308" s="84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</row>
    <row r="309" customFormat="false" ht="15" hidden="false" customHeight="false" outlineLevel="0" collapsed="false">
      <c r="B309" s="2" t="s">
        <v>96</v>
      </c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125"/>
      <c r="AY309" s="125"/>
      <c r="BE309" s="84"/>
      <c r="BF309" s="85"/>
      <c r="BG309" s="85"/>
      <c r="BH309" s="85"/>
      <c r="BI309" s="85"/>
      <c r="BJ309" s="85"/>
      <c r="BK309" s="85"/>
      <c r="BL309" s="85"/>
      <c r="BM309" s="85"/>
      <c r="BN309" s="85"/>
      <c r="BO309" s="84"/>
      <c r="BP309" s="84"/>
      <c r="BQ309" s="84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</row>
    <row r="310" customFormat="false" ht="15" hidden="false" customHeight="false" outlineLevel="0" collapsed="false">
      <c r="B310" s="2" t="s">
        <v>97</v>
      </c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84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125"/>
      <c r="AY310" s="125"/>
      <c r="BE310" s="84"/>
      <c r="BF310" s="85"/>
      <c r="BG310" s="85"/>
      <c r="BH310" s="85"/>
      <c r="BI310" s="85"/>
      <c r="BJ310" s="85"/>
      <c r="BK310" s="85"/>
      <c r="BL310" s="85"/>
      <c r="BM310" s="85"/>
      <c r="BN310" s="85"/>
      <c r="BO310" s="84"/>
      <c r="BP310" s="84"/>
      <c r="BQ310" s="84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</row>
    <row r="311" customFormat="false" ht="15" hidden="false" customHeight="false" outlineLevel="0" collapsed="false">
      <c r="B311" s="2" t="s">
        <v>98</v>
      </c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125"/>
      <c r="AY311" s="125"/>
      <c r="BE311" s="84"/>
      <c r="BF311" s="85"/>
      <c r="BG311" s="85"/>
      <c r="BH311" s="85"/>
      <c r="BI311" s="85"/>
      <c r="BJ311" s="85"/>
      <c r="BK311" s="85"/>
      <c r="BL311" s="85"/>
      <c r="BM311" s="85"/>
      <c r="BN311" s="85"/>
      <c r="BO311" s="84"/>
      <c r="BP311" s="84"/>
      <c r="BQ311" s="84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</row>
    <row r="312" customFormat="false" ht="15" hidden="false" customHeight="false" outlineLevel="0" collapsed="false">
      <c r="B312" s="2" t="s">
        <v>99</v>
      </c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125"/>
      <c r="AY312" s="125"/>
      <c r="BE312" s="84"/>
      <c r="BF312" s="85"/>
      <c r="BG312" s="85"/>
      <c r="BH312" s="85"/>
      <c r="BI312" s="85"/>
      <c r="BJ312" s="85"/>
      <c r="BK312" s="85"/>
      <c r="BL312" s="85"/>
      <c r="BM312" s="85"/>
      <c r="BN312" s="85"/>
      <c r="BO312" s="84"/>
      <c r="BP312" s="84"/>
      <c r="BQ312" s="84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</row>
    <row r="313" customFormat="false" ht="15" hidden="false" customHeight="false" outlineLevel="0" collapsed="false">
      <c r="B313" s="2" t="s">
        <v>100</v>
      </c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84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125"/>
      <c r="AY313" s="125"/>
      <c r="BE313" s="84"/>
      <c r="BF313" s="85"/>
      <c r="BG313" s="85"/>
      <c r="BH313" s="85"/>
      <c r="BI313" s="85"/>
      <c r="BJ313" s="85"/>
      <c r="BK313" s="85"/>
      <c r="BL313" s="85"/>
      <c r="BM313" s="85"/>
      <c r="BN313" s="85"/>
      <c r="BO313" s="84"/>
      <c r="BP313" s="84"/>
      <c r="BQ313" s="84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</row>
    <row r="314" customFormat="false" ht="15" hidden="false" customHeight="false" outlineLevel="0" collapsed="false">
      <c r="B314" s="2" t="s">
        <v>101</v>
      </c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84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125"/>
      <c r="AY314" s="125"/>
      <c r="BE314" s="84"/>
      <c r="BF314" s="85"/>
      <c r="BG314" s="85"/>
      <c r="BH314" s="85"/>
      <c r="BI314" s="85"/>
      <c r="BJ314" s="85"/>
      <c r="BK314" s="85"/>
      <c r="BL314" s="85"/>
      <c r="BM314" s="85"/>
      <c r="BN314" s="85"/>
      <c r="BO314" s="84"/>
      <c r="BP314" s="84"/>
      <c r="BQ314" s="84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</row>
    <row r="315" customFormat="false" ht="15" hidden="false" customHeight="false" outlineLevel="0" collapsed="false">
      <c r="B315" s="2" t="s">
        <v>102</v>
      </c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125"/>
      <c r="AY315" s="125"/>
      <c r="BE315" s="84"/>
      <c r="BF315" s="85"/>
      <c r="BG315" s="85"/>
      <c r="BH315" s="85"/>
      <c r="BI315" s="85"/>
      <c r="BJ315" s="85"/>
      <c r="BK315" s="85"/>
      <c r="BL315" s="85"/>
      <c r="BM315" s="85"/>
      <c r="BN315" s="85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</row>
    <row r="316" customFormat="false" ht="15" hidden="false" customHeight="false" outlineLevel="0" collapsed="false">
      <c r="B316" s="2" t="s">
        <v>103</v>
      </c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125"/>
      <c r="AY316" s="125"/>
      <c r="BE316" s="84"/>
      <c r="BF316" s="85"/>
      <c r="BG316" s="85"/>
      <c r="BH316" s="85"/>
      <c r="BI316" s="85"/>
      <c r="BJ316" s="85"/>
      <c r="BK316" s="85"/>
      <c r="BL316" s="85"/>
      <c r="BM316" s="85"/>
      <c r="BN316" s="85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</row>
    <row r="317" customFormat="false" ht="15" hidden="false" customHeight="false" outlineLevel="0" collapsed="false">
      <c r="B317" s="2" t="s">
        <v>104</v>
      </c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125"/>
      <c r="AY317" s="125"/>
      <c r="BE317" s="84"/>
      <c r="BF317" s="85"/>
      <c r="BG317" s="85"/>
      <c r="BH317" s="85"/>
      <c r="BI317" s="85"/>
      <c r="BJ317" s="85"/>
      <c r="BK317" s="85"/>
      <c r="BL317" s="85"/>
      <c r="BM317" s="85"/>
      <c r="BN317" s="85"/>
      <c r="BO317" s="84"/>
      <c r="BP317" s="84"/>
      <c r="BQ317" s="84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</row>
    <row r="318" customFormat="false" ht="15" hidden="false" customHeight="false" outlineLevel="0" collapsed="false">
      <c r="B318" s="2" t="s">
        <v>105</v>
      </c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84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125"/>
      <c r="AY318" s="125"/>
      <c r="BE318" s="84"/>
      <c r="BF318" s="85"/>
      <c r="BG318" s="85"/>
      <c r="BH318" s="85"/>
      <c r="BI318" s="85"/>
      <c r="BJ318" s="85"/>
      <c r="BK318" s="85"/>
      <c r="BL318" s="85"/>
      <c r="BM318" s="85"/>
      <c r="BN318" s="85"/>
      <c r="BO318" s="84"/>
      <c r="BP318" s="84"/>
      <c r="BQ318" s="84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</row>
    <row r="319" customFormat="false" ht="15" hidden="false" customHeight="false" outlineLevel="0" collapsed="false">
      <c r="B319" s="2" t="s">
        <v>106</v>
      </c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84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125"/>
      <c r="AY319" s="125"/>
      <c r="BE319" s="84"/>
      <c r="BF319" s="85"/>
      <c r="BG319" s="85"/>
      <c r="BH319" s="85"/>
      <c r="BI319" s="85"/>
      <c r="BJ319" s="85"/>
      <c r="BK319" s="85"/>
      <c r="BL319" s="85"/>
      <c r="BM319" s="85"/>
      <c r="BN319" s="85"/>
      <c r="BO319" s="84"/>
      <c r="BP319" s="84"/>
      <c r="BQ319" s="84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</row>
    <row r="320" customFormat="false" ht="15" hidden="false" customHeight="false" outlineLevel="0" collapsed="false">
      <c r="B320" s="2" t="s">
        <v>107</v>
      </c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84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125"/>
      <c r="AY320" s="125"/>
      <c r="BE320" s="84"/>
      <c r="BF320" s="85"/>
      <c r="BG320" s="85"/>
      <c r="BH320" s="85"/>
      <c r="BI320" s="85"/>
      <c r="BJ320" s="85"/>
      <c r="BK320" s="85"/>
      <c r="BL320" s="85"/>
      <c r="BM320" s="85"/>
      <c r="BN320" s="85"/>
      <c r="BO320" s="84"/>
      <c r="BP320" s="84"/>
      <c r="BQ320" s="84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</row>
    <row r="321" customFormat="false" ht="15" hidden="false" customHeight="false" outlineLevel="0" collapsed="false">
      <c r="B321" s="2" t="s">
        <v>108</v>
      </c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84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125"/>
      <c r="AY321" s="125"/>
      <c r="BE321" s="84"/>
      <c r="BF321" s="85"/>
      <c r="BG321" s="85"/>
      <c r="BH321" s="85"/>
      <c r="BI321" s="85"/>
      <c r="BJ321" s="85"/>
      <c r="BK321" s="85"/>
      <c r="BL321" s="85"/>
      <c r="BM321" s="85"/>
      <c r="BN321" s="85"/>
      <c r="BO321" s="84"/>
      <c r="BP321" s="84"/>
      <c r="BQ321" s="84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</row>
    <row r="322" customFormat="false" ht="15" hidden="false" customHeight="false" outlineLevel="0" collapsed="false">
      <c r="B322" s="2" t="s">
        <v>109</v>
      </c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125"/>
      <c r="AY322" s="125"/>
      <c r="BE322" s="84"/>
      <c r="BF322" s="85"/>
      <c r="BG322" s="85"/>
      <c r="BH322" s="85"/>
      <c r="BI322" s="85"/>
      <c r="BJ322" s="85"/>
      <c r="BK322" s="85"/>
      <c r="BL322" s="85"/>
      <c r="BM322" s="85"/>
      <c r="BN322" s="85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</row>
    <row r="323" customFormat="false" ht="15" hidden="false" customHeight="false" outlineLevel="0" collapsed="false">
      <c r="B323" s="2" t="s">
        <v>110</v>
      </c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125"/>
      <c r="AY323" s="125"/>
      <c r="BE323" s="84"/>
      <c r="BF323" s="85"/>
      <c r="BG323" s="85"/>
      <c r="BH323" s="85"/>
      <c r="BI323" s="85"/>
      <c r="BJ323" s="85"/>
      <c r="BK323" s="85"/>
      <c r="BL323" s="85"/>
      <c r="BM323" s="85"/>
      <c r="BN323" s="85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</row>
    <row r="324" customFormat="false" ht="15" hidden="false" customHeight="false" outlineLevel="0" collapsed="false">
      <c r="B324" s="2" t="s">
        <v>111</v>
      </c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84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125"/>
      <c r="AY324" s="125"/>
      <c r="BE324" s="84"/>
      <c r="BF324" s="85"/>
      <c r="BG324" s="85"/>
      <c r="BH324" s="85"/>
      <c r="BI324" s="85"/>
      <c r="BJ324" s="85"/>
      <c r="BK324" s="85"/>
      <c r="BL324" s="85"/>
      <c r="BM324" s="85"/>
      <c r="BN324" s="85"/>
      <c r="BO324" s="84"/>
      <c r="BP324" s="84"/>
      <c r="BQ324" s="84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</row>
    <row r="325" customFormat="false" ht="15" hidden="false" customHeight="false" outlineLevel="0" collapsed="false">
      <c r="B325" s="2" t="s">
        <v>112</v>
      </c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84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125"/>
      <c r="AY325" s="125"/>
      <c r="BE325" s="84"/>
      <c r="BF325" s="85"/>
      <c r="BG325" s="85"/>
      <c r="BH325" s="85"/>
      <c r="BI325" s="85"/>
      <c r="BJ325" s="85"/>
      <c r="BK325" s="85"/>
      <c r="BL325" s="85"/>
      <c r="BM325" s="85"/>
      <c r="BN325" s="85"/>
      <c r="BO325" s="84"/>
      <c r="BP325" s="84"/>
      <c r="BQ325" s="84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</row>
    <row r="326" customFormat="false" ht="15" hidden="false" customHeight="false" outlineLevel="0" collapsed="false">
      <c r="B326" s="2" t="s">
        <v>113</v>
      </c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84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125"/>
      <c r="AY326" s="125"/>
      <c r="BE326" s="84"/>
      <c r="BF326" s="85"/>
      <c r="BG326" s="85"/>
      <c r="BH326" s="85"/>
      <c r="BI326" s="85"/>
      <c r="BJ326" s="85"/>
      <c r="BK326" s="85"/>
      <c r="BL326" s="85"/>
      <c r="BM326" s="85"/>
      <c r="BN326" s="85"/>
      <c r="BO326" s="84"/>
      <c r="BP326" s="84"/>
      <c r="BQ326" s="84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</row>
    <row r="327" customFormat="false" ht="15" hidden="false" customHeight="false" outlineLevel="0" collapsed="false">
      <c r="B327" s="2" t="s">
        <v>114</v>
      </c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84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125"/>
      <c r="AY327" s="125"/>
      <c r="BE327" s="84"/>
      <c r="BF327" s="85"/>
      <c r="BG327" s="85"/>
      <c r="BH327" s="85"/>
      <c r="BI327" s="85"/>
      <c r="BJ327" s="85"/>
      <c r="BK327" s="85"/>
      <c r="BL327" s="85"/>
      <c r="BM327" s="85"/>
      <c r="BN327" s="85"/>
      <c r="BO327" s="84"/>
      <c r="BP327" s="84"/>
      <c r="BQ327" s="84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</row>
    <row r="328" customFormat="false" ht="15" hidden="false" customHeight="false" outlineLevel="0" collapsed="false">
      <c r="B328" s="2" t="s">
        <v>115</v>
      </c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84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125"/>
      <c r="AY328" s="125"/>
      <c r="BE328" s="84"/>
      <c r="BF328" s="85"/>
      <c r="BG328" s="85"/>
      <c r="BH328" s="85"/>
      <c r="BI328" s="85"/>
      <c r="BJ328" s="85"/>
      <c r="BK328" s="85"/>
      <c r="BL328" s="85"/>
      <c r="BM328" s="85"/>
      <c r="BN328" s="85"/>
      <c r="BO328" s="84"/>
      <c r="BP328" s="84"/>
      <c r="BQ328" s="84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</row>
    <row r="329" customFormat="false" ht="15" hidden="false" customHeight="false" outlineLevel="0" collapsed="false">
      <c r="B329" s="2" t="s">
        <v>116</v>
      </c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125"/>
      <c r="AY329" s="125"/>
      <c r="BE329" s="84"/>
      <c r="BF329" s="85"/>
      <c r="BG329" s="85"/>
      <c r="BH329" s="85"/>
      <c r="BI329" s="85"/>
      <c r="BJ329" s="85"/>
      <c r="BK329" s="85"/>
      <c r="BL329" s="85"/>
      <c r="BM329" s="85"/>
      <c r="BN329" s="85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</row>
    <row r="330" customFormat="false" ht="15" hidden="false" customHeight="false" outlineLevel="0" collapsed="false">
      <c r="B330" s="2" t="s">
        <v>117</v>
      </c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125"/>
      <c r="AY330" s="125"/>
      <c r="BE330" s="84"/>
      <c r="BF330" s="85"/>
      <c r="BG330" s="85"/>
      <c r="BH330" s="85"/>
      <c r="BI330" s="85"/>
      <c r="BJ330" s="85"/>
      <c r="BK330" s="85"/>
      <c r="BL330" s="85"/>
      <c r="BM330" s="85"/>
      <c r="BN330" s="85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</row>
    <row r="331" customFormat="false" ht="15" hidden="false" customHeight="false" outlineLevel="0" collapsed="false">
      <c r="B331" s="2" t="s">
        <v>118</v>
      </c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84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125"/>
      <c r="AY331" s="125"/>
      <c r="BE331" s="84"/>
      <c r="BF331" s="85"/>
      <c r="BG331" s="85"/>
      <c r="BH331" s="85"/>
      <c r="BI331" s="85"/>
      <c r="BJ331" s="85"/>
      <c r="BK331" s="85"/>
      <c r="BL331" s="85"/>
      <c r="BM331" s="85"/>
      <c r="BN331" s="85"/>
      <c r="BO331" s="84"/>
      <c r="BP331" s="84"/>
      <c r="BQ331" s="84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</row>
    <row r="332" customFormat="false" ht="15" hidden="false" customHeight="false" outlineLevel="0" collapsed="false">
      <c r="B332" s="2" t="s">
        <v>119</v>
      </c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84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125"/>
      <c r="AY332" s="125"/>
      <c r="BE332" s="84"/>
      <c r="BF332" s="85"/>
      <c r="BG332" s="85"/>
      <c r="BH332" s="85"/>
      <c r="BI332" s="85"/>
      <c r="BJ332" s="85"/>
      <c r="BK332" s="85"/>
      <c r="BL332" s="85"/>
      <c r="BM332" s="85"/>
      <c r="BN332" s="85"/>
      <c r="BO332" s="84"/>
      <c r="BP332" s="84"/>
      <c r="BQ332" s="84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</row>
    <row r="333" customFormat="false" ht="15" hidden="false" customHeight="false" outlineLevel="0" collapsed="false">
      <c r="B333" s="2" t="s">
        <v>120</v>
      </c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84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125"/>
      <c r="AY333" s="125"/>
      <c r="BE333" s="84"/>
      <c r="BF333" s="85"/>
      <c r="BG333" s="85"/>
      <c r="BH333" s="85"/>
      <c r="BI333" s="85"/>
      <c r="BJ333" s="85"/>
      <c r="BK333" s="85"/>
      <c r="BL333" s="85"/>
      <c r="BM333" s="85"/>
      <c r="BN333" s="85"/>
      <c r="BO333" s="84"/>
      <c r="BP333" s="84"/>
      <c r="BQ333" s="84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</row>
    <row r="334" customFormat="false" ht="15" hidden="false" customHeight="false" outlineLevel="0" collapsed="false">
      <c r="B334" s="2" t="s">
        <v>121</v>
      </c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84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125"/>
      <c r="AY334" s="125"/>
      <c r="BE334" s="84"/>
      <c r="BF334" s="85"/>
      <c r="BG334" s="85"/>
      <c r="BH334" s="85"/>
      <c r="BI334" s="85"/>
      <c r="BJ334" s="85"/>
      <c r="BK334" s="85"/>
      <c r="BL334" s="85"/>
      <c r="BM334" s="85"/>
      <c r="BN334" s="85"/>
      <c r="BO334" s="84"/>
      <c r="BP334" s="84"/>
      <c r="BQ334" s="84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</row>
    <row r="335" customFormat="false" ht="15" hidden="false" customHeight="false" outlineLevel="0" collapsed="false">
      <c r="B335" s="2" t="s">
        <v>122</v>
      </c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84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125"/>
      <c r="AY335" s="125"/>
      <c r="BE335" s="84"/>
      <c r="BF335" s="85"/>
      <c r="BG335" s="85"/>
      <c r="BH335" s="85"/>
      <c r="BI335" s="85"/>
      <c r="BJ335" s="85"/>
      <c r="BK335" s="85"/>
      <c r="BL335" s="85"/>
      <c r="BM335" s="85"/>
      <c r="BN335" s="85"/>
      <c r="BO335" s="84"/>
      <c r="BP335" s="84"/>
      <c r="BQ335" s="84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</row>
    <row r="336" customFormat="false" ht="15" hidden="false" customHeight="false" outlineLevel="0" collapsed="false">
      <c r="B336" s="2" t="s">
        <v>123</v>
      </c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84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125"/>
      <c r="AY336" s="125"/>
      <c r="BE336" s="84"/>
      <c r="BF336" s="85"/>
      <c r="BG336" s="85"/>
      <c r="BH336" s="85"/>
      <c r="BI336" s="85"/>
      <c r="BJ336" s="85"/>
      <c r="BK336" s="85"/>
      <c r="BL336" s="85"/>
      <c r="BM336" s="85"/>
      <c r="BN336" s="85"/>
      <c r="BO336" s="84"/>
      <c r="BP336" s="84"/>
      <c r="BQ336" s="84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</row>
    <row r="337" customFormat="false" ht="15" hidden="false" customHeight="false" outlineLevel="0" collapsed="false">
      <c r="B337" s="2" t="s">
        <v>124</v>
      </c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84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125"/>
      <c r="AY337" s="125"/>
      <c r="BE337" s="84"/>
      <c r="BF337" s="85"/>
      <c r="BG337" s="85"/>
      <c r="BH337" s="85"/>
      <c r="BI337" s="85"/>
      <c r="BJ337" s="85"/>
      <c r="BK337" s="85"/>
      <c r="BL337" s="85"/>
      <c r="BM337" s="85"/>
      <c r="BN337" s="85"/>
      <c r="BO337" s="84"/>
      <c r="BP337" s="84"/>
      <c r="BQ337" s="84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</row>
    <row r="338" customFormat="false" ht="15" hidden="false" customHeight="false" outlineLevel="0" collapsed="false">
      <c r="B338" s="2" t="s">
        <v>125</v>
      </c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84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125"/>
      <c r="AY338" s="125"/>
      <c r="BE338" s="84"/>
      <c r="BF338" s="85"/>
      <c r="BG338" s="85"/>
      <c r="BH338" s="85"/>
      <c r="BI338" s="85"/>
      <c r="BJ338" s="85"/>
      <c r="BK338" s="85"/>
      <c r="BL338" s="85"/>
      <c r="BM338" s="85"/>
      <c r="BN338" s="85"/>
      <c r="BO338" s="84"/>
      <c r="BP338" s="84"/>
      <c r="BQ338" s="84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</row>
    <row r="339" customFormat="false" ht="15" hidden="false" customHeight="false" outlineLevel="0" collapsed="false">
      <c r="B339" s="2" t="s">
        <v>126</v>
      </c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84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125"/>
      <c r="AY339" s="125"/>
      <c r="BE339" s="84"/>
      <c r="BF339" s="85"/>
      <c r="BG339" s="85"/>
      <c r="BH339" s="85"/>
      <c r="BI339" s="85"/>
      <c r="BJ339" s="85"/>
      <c r="BK339" s="85"/>
      <c r="BL339" s="85"/>
      <c r="BM339" s="85"/>
      <c r="BN339" s="85"/>
      <c r="BO339" s="84"/>
      <c r="BP339" s="84"/>
      <c r="BQ339" s="84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</row>
    <row r="340" customFormat="false" ht="15" hidden="false" customHeight="false" outlineLevel="0" collapsed="false">
      <c r="B340" s="2" t="s">
        <v>127</v>
      </c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84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125"/>
      <c r="AY340" s="125"/>
      <c r="BE340" s="84"/>
      <c r="BF340" s="85"/>
      <c r="BG340" s="85"/>
      <c r="BH340" s="85"/>
      <c r="BI340" s="85"/>
      <c r="BJ340" s="85"/>
      <c r="BK340" s="85"/>
      <c r="BL340" s="85"/>
      <c r="BM340" s="85"/>
      <c r="BN340" s="85"/>
      <c r="BO340" s="84"/>
      <c r="BP340" s="84"/>
      <c r="BQ340" s="84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</row>
    <row r="341" customFormat="false" ht="15" hidden="false" customHeight="false" outlineLevel="0" collapsed="false">
      <c r="B341" s="2" t="s">
        <v>128</v>
      </c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125"/>
      <c r="AY341" s="125"/>
      <c r="BE341" s="84"/>
      <c r="BF341" s="85"/>
      <c r="BG341" s="85"/>
      <c r="BH341" s="85"/>
      <c r="BI341" s="85"/>
      <c r="BJ341" s="85"/>
      <c r="BK341" s="85"/>
      <c r="BL341" s="85"/>
      <c r="BM341" s="85"/>
      <c r="BN341" s="85"/>
      <c r="BO341" s="84"/>
      <c r="BP341" s="84"/>
      <c r="BQ341" s="84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</row>
    <row r="342" customFormat="false" ht="15" hidden="false" customHeight="false" outlineLevel="0" collapsed="false">
      <c r="B342" s="2" t="s">
        <v>129</v>
      </c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125"/>
      <c r="AY342" s="125"/>
      <c r="BE342" s="84"/>
      <c r="BF342" s="85"/>
      <c r="BG342" s="85"/>
      <c r="BH342" s="85"/>
      <c r="BI342" s="85"/>
      <c r="BJ342" s="85"/>
      <c r="BK342" s="85"/>
      <c r="BL342" s="85"/>
      <c r="BM342" s="85"/>
      <c r="BN342" s="85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</row>
    <row r="343" customFormat="false" ht="15" hidden="false" customHeight="false" outlineLevel="0" collapsed="false">
      <c r="B343" s="2" t="s">
        <v>130</v>
      </c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125"/>
      <c r="AY343" s="125"/>
      <c r="BE343" s="84"/>
      <c r="BF343" s="85"/>
      <c r="BG343" s="85"/>
      <c r="BH343" s="85"/>
      <c r="BI343" s="85"/>
      <c r="BJ343" s="85"/>
      <c r="BK343" s="85"/>
      <c r="BL343" s="85"/>
      <c r="BM343" s="85"/>
      <c r="BN343" s="85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</row>
    <row r="344" customFormat="false" ht="15" hidden="false" customHeight="false" outlineLevel="0" collapsed="false">
      <c r="B344" s="2" t="s">
        <v>131</v>
      </c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125"/>
      <c r="AY344" s="125"/>
      <c r="BE344" s="84"/>
      <c r="BF344" s="85"/>
      <c r="BG344" s="85"/>
      <c r="BH344" s="85"/>
      <c r="BI344" s="85"/>
      <c r="BJ344" s="85"/>
      <c r="BK344" s="85"/>
      <c r="BL344" s="85"/>
      <c r="BM344" s="85"/>
      <c r="BN344" s="85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</row>
    <row r="345" customFormat="false" ht="15" hidden="false" customHeight="false" outlineLevel="0" collapsed="false">
      <c r="B345" s="2" t="s">
        <v>132</v>
      </c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125"/>
      <c r="AY345" s="125"/>
      <c r="BE345" s="84"/>
      <c r="BF345" s="85"/>
      <c r="BG345" s="85"/>
      <c r="BH345" s="85"/>
      <c r="BI345" s="85"/>
      <c r="BJ345" s="85"/>
      <c r="BK345" s="85"/>
      <c r="BL345" s="85"/>
      <c r="BM345" s="85"/>
      <c r="BN345" s="85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</row>
    <row r="346" customFormat="false" ht="15" hidden="false" customHeight="false" outlineLevel="0" collapsed="false">
      <c r="B346" s="2" t="s">
        <v>133</v>
      </c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125"/>
      <c r="AY346" s="125"/>
      <c r="BE346" s="84"/>
      <c r="BF346" s="85"/>
      <c r="BG346" s="85"/>
      <c r="BH346" s="85"/>
      <c r="BI346" s="85"/>
      <c r="BJ346" s="85"/>
      <c r="BK346" s="85"/>
      <c r="BL346" s="85"/>
      <c r="BM346" s="85"/>
      <c r="BN346" s="85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</row>
    <row r="347" customFormat="false" ht="15" hidden="false" customHeight="false" outlineLevel="0" collapsed="false">
      <c r="B347" s="2" t="s">
        <v>134</v>
      </c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125"/>
      <c r="AY347" s="125"/>
      <c r="BE347" s="84"/>
      <c r="BF347" s="85"/>
      <c r="BG347" s="85"/>
      <c r="BH347" s="85"/>
      <c r="BI347" s="85"/>
      <c r="BJ347" s="85"/>
      <c r="BK347" s="85"/>
      <c r="BL347" s="85"/>
      <c r="BM347" s="85"/>
      <c r="BN347" s="85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</row>
    <row r="348" customFormat="false" ht="15" hidden="false" customHeight="false" outlineLevel="0" collapsed="false">
      <c r="B348" s="2" t="s">
        <v>135</v>
      </c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125"/>
      <c r="AY348" s="125"/>
      <c r="BE348" s="84"/>
      <c r="BF348" s="85"/>
      <c r="BG348" s="85"/>
      <c r="BH348" s="85"/>
      <c r="BI348" s="85"/>
      <c r="BJ348" s="85"/>
      <c r="BK348" s="85"/>
      <c r="BL348" s="85"/>
      <c r="BM348" s="85"/>
      <c r="BN348" s="85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</row>
    <row r="349" customFormat="false" ht="15" hidden="false" customHeight="false" outlineLevel="0" collapsed="false">
      <c r="B349" s="2" t="s">
        <v>136</v>
      </c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125"/>
      <c r="AY349" s="125"/>
      <c r="BE349" s="84"/>
      <c r="BF349" s="85"/>
      <c r="BG349" s="85"/>
      <c r="BH349" s="85"/>
      <c r="BI349" s="85"/>
      <c r="BJ349" s="85"/>
      <c r="BK349" s="85"/>
      <c r="BL349" s="85"/>
      <c r="BM349" s="85"/>
      <c r="BN349" s="85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</row>
    <row r="350" customFormat="false" ht="15" hidden="false" customHeight="false" outlineLevel="0" collapsed="false">
      <c r="B350" s="2" t="s">
        <v>137</v>
      </c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125"/>
      <c r="AY350" s="125"/>
      <c r="BE350" s="84"/>
      <c r="BF350" s="85"/>
      <c r="BG350" s="85"/>
      <c r="BH350" s="85"/>
      <c r="BI350" s="85"/>
      <c r="BJ350" s="85"/>
      <c r="BK350" s="85"/>
      <c r="BL350" s="85"/>
      <c r="BM350" s="85"/>
      <c r="BN350" s="85"/>
      <c r="BO350" s="84"/>
      <c r="BP350" s="84"/>
      <c r="BQ350" s="84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</row>
    <row r="351" customFormat="false" ht="15" hidden="false" customHeight="false" outlineLevel="0" collapsed="false">
      <c r="B351" s="2" t="s">
        <v>138</v>
      </c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125"/>
      <c r="AY351" s="125"/>
      <c r="BE351" s="84"/>
      <c r="BF351" s="85"/>
      <c r="BG351" s="85"/>
      <c r="BH351" s="85"/>
      <c r="BI351" s="85"/>
      <c r="BJ351" s="85"/>
      <c r="BK351" s="85"/>
      <c r="BL351" s="85"/>
      <c r="BM351" s="85"/>
      <c r="BN351" s="85"/>
      <c r="BO351" s="84"/>
      <c r="BP351" s="84"/>
      <c r="BQ351" s="84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</row>
    <row r="352" customFormat="false" ht="15" hidden="false" customHeight="false" outlineLevel="0" collapsed="false">
      <c r="B352" s="2" t="s">
        <v>139</v>
      </c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125"/>
      <c r="AY352" s="125"/>
      <c r="BE352" s="84"/>
      <c r="BF352" s="85"/>
      <c r="BG352" s="85"/>
      <c r="BH352" s="85"/>
      <c r="BI352" s="85"/>
      <c r="BJ352" s="85"/>
      <c r="BK352" s="85"/>
      <c r="BL352" s="85"/>
      <c r="BM352" s="85"/>
      <c r="BN352" s="85"/>
      <c r="BO352" s="84"/>
      <c r="BP352" s="84"/>
      <c r="BQ352" s="84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</row>
    <row r="353" customFormat="false" ht="15" hidden="false" customHeight="false" outlineLevel="0" collapsed="false">
      <c r="B353" s="2" t="s">
        <v>140</v>
      </c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125"/>
      <c r="AY353" s="125"/>
      <c r="BE353" s="84"/>
      <c r="BF353" s="85"/>
      <c r="BG353" s="85"/>
      <c r="BH353" s="85"/>
      <c r="BI353" s="85"/>
      <c r="BJ353" s="85"/>
      <c r="BK353" s="85"/>
      <c r="BL353" s="85"/>
      <c r="BM353" s="85"/>
      <c r="BN353" s="85"/>
      <c r="BO353" s="84"/>
      <c r="BP353" s="84"/>
      <c r="BQ353" s="84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</row>
    <row r="354" customFormat="false" ht="15" hidden="false" customHeight="false" outlineLevel="0" collapsed="false">
      <c r="B354" s="2" t="s">
        <v>141</v>
      </c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125"/>
      <c r="AY354" s="125"/>
      <c r="BE354" s="84"/>
      <c r="BF354" s="85"/>
      <c r="BG354" s="85"/>
      <c r="BH354" s="85"/>
      <c r="BI354" s="85"/>
      <c r="BJ354" s="85"/>
      <c r="BK354" s="85"/>
      <c r="BL354" s="85"/>
      <c r="BM354" s="85"/>
      <c r="BN354" s="85"/>
      <c r="BO354" s="84"/>
      <c r="BP354" s="84"/>
      <c r="BQ354" s="84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</row>
    <row r="355" customFormat="false" ht="15" hidden="false" customHeight="false" outlineLevel="0" collapsed="false">
      <c r="B355" s="2" t="s">
        <v>142</v>
      </c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125"/>
      <c r="AY355" s="125"/>
      <c r="BE355" s="84"/>
      <c r="BF355" s="85"/>
      <c r="BG355" s="85"/>
      <c r="BH355" s="85"/>
      <c r="BI355" s="85"/>
      <c r="BJ355" s="85"/>
      <c r="BK355" s="85"/>
      <c r="BL355" s="85"/>
      <c r="BM355" s="85"/>
      <c r="BN355" s="85"/>
      <c r="BO355" s="84"/>
      <c r="BP355" s="84"/>
      <c r="BQ355" s="84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</row>
    <row r="356" customFormat="false" ht="15" hidden="false" customHeight="false" outlineLevel="0" collapsed="false">
      <c r="B356" s="2" t="s">
        <v>143</v>
      </c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125"/>
      <c r="AY356" s="125"/>
      <c r="BE356" s="84"/>
      <c r="BF356" s="85"/>
      <c r="BG356" s="85"/>
      <c r="BH356" s="85"/>
      <c r="BI356" s="85"/>
      <c r="BJ356" s="85"/>
      <c r="BK356" s="85"/>
      <c r="BL356" s="85"/>
      <c r="BM356" s="85"/>
      <c r="BN356" s="85"/>
      <c r="BO356" s="84"/>
      <c r="BP356" s="84"/>
      <c r="BQ356" s="84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</row>
    <row r="357" customFormat="false" ht="15" hidden="false" customHeight="false" outlineLevel="0" collapsed="false">
      <c r="B357" s="2" t="s">
        <v>144</v>
      </c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125"/>
      <c r="AY357" s="125"/>
      <c r="BE357" s="84"/>
      <c r="BF357" s="85"/>
      <c r="BG357" s="85"/>
      <c r="BH357" s="85"/>
      <c r="BI357" s="85"/>
      <c r="BJ357" s="85"/>
      <c r="BK357" s="85"/>
      <c r="BL357" s="85"/>
      <c r="BM357" s="85"/>
      <c r="BN357" s="85"/>
      <c r="BO357" s="84"/>
      <c r="BP357" s="84"/>
      <c r="BQ357" s="84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</row>
    <row r="358" customFormat="false" ht="15" hidden="false" customHeight="false" outlineLevel="0" collapsed="false">
      <c r="B358" s="2" t="s">
        <v>145</v>
      </c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125"/>
      <c r="AY358" s="125"/>
      <c r="BE358" s="84"/>
      <c r="BF358" s="85"/>
      <c r="BG358" s="85"/>
      <c r="BH358" s="85"/>
      <c r="BI358" s="85"/>
      <c r="BJ358" s="85"/>
      <c r="BK358" s="85"/>
      <c r="BL358" s="85"/>
      <c r="BM358" s="85"/>
      <c r="BN358" s="85"/>
      <c r="BO358" s="84"/>
      <c r="BP358" s="84"/>
      <c r="BQ358" s="84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</row>
    <row r="359" customFormat="false" ht="15" hidden="false" customHeight="false" outlineLevel="0" collapsed="false">
      <c r="B359" s="2" t="s">
        <v>146</v>
      </c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125"/>
      <c r="AY359" s="125"/>
      <c r="BE359" s="84"/>
      <c r="BF359" s="85"/>
      <c r="BG359" s="85"/>
      <c r="BH359" s="85"/>
      <c r="BI359" s="85"/>
      <c r="BJ359" s="85"/>
      <c r="BK359" s="85"/>
      <c r="BL359" s="85"/>
      <c r="BM359" s="85"/>
      <c r="BN359" s="85"/>
      <c r="BO359" s="84"/>
      <c r="BP359" s="84"/>
      <c r="BQ359" s="84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</row>
    <row r="360" customFormat="false" ht="15" hidden="false" customHeight="false" outlineLevel="0" collapsed="false">
      <c r="B360" s="2" t="s">
        <v>147</v>
      </c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125"/>
      <c r="AY360" s="125"/>
      <c r="BE360" s="84"/>
      <c r="BF360" s="85"/>
      <c r="BG360" s="85"/>
      <c r="BH360" s="85"/>
      <c r="BI360" s="85"/>
      <c r="BJ360" s="85"/>
      <c r="BK360" s="85"/>
      <c r="BL360" s="85"/>
      <c r="BM360" s="85"/>
      <c r="BN360" s="85"/>
      <c r="BO360" s="84"/>
      <c r="BP360" s="84"/>
      <c r="BQ360" s="84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</row>
    <row r="361" customFormat="false" ht="15" hidden="false" customHeight="false" outlineLevel="0" collapsed="false">
      <c r="B361" s="2" t="s">
        <v>148</v>
      </c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125"/>
      <c r="AY361" s="125"/>
      <c r="BE361" s="84"/>
      <c r="BF361" s="85"/>
      <c r="BG361" s="85"/>
      <c r="BH361" s="85"/>
      <c r="BI361" s="85"/>
      <c r="BJ361" s="85"/>
      <c r="BK361" s="85"/>
      <c r="BL361" s="85"/>
      <c r="BM361" s="85"/>
      <c r="BN361" s="85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</row>
    <row r="362" customFormat="false" ht="15" hidden="false" customHeight="false" outlineLevel="0" collapsed="false">
      <c r="B362" s="2" t="s">
        <v>149</v>
      </c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125"/>
      <c r="AY362" s="125"/>
      <c r="BE362" s="84"/>
      <c r="BF362" s="85"/>
      <c r="BG362" s="85"/>
      <c r="BH362" s="85"/>
      <c r="BI362" s="85"/>
      <c r="BJ362" s="85"/>
      <c r="BK362" s="85"/>
      <c r="BL362" s="85"/>
      <c r="BM362" s="85"/>
      <c r="BN362" s="85"/>
      <c r="BO362" s="84"/>
      <c r="BP362" s="84"/>
      <c r="BQ362" s="84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</row>
    <row r="363" customFormat="false" ht="15" hidden="false" customHeight="false" outlineLevel="0" collapsed="false">
      <c r="B363" s="2" t="s">
        <v>150</v>
      </c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84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125"/>
      <c r="AY363" s="125"/>
      <c r="BE363" s="84"/>
      <c r="BF363" s="85"/>
      <c r="BG363" s="85"/>
      <c r="BH363" s="85"/>
      <c r="BI363" s="85"/>
      <c r="BJ363" s="85"/>
      <c r="BK363" s="85"/>
      <c r="BL363" s="85"/>
      <c r="BM363" s="85"/>
      <c r="BN363" s="85"/>
      <c r="BO363" s="84"/>
      <c r="BP363" s="84"/>
      <c r="BQ363" s="84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</row>
    <row r="364" customFormat="false" ht="15" hidden="false" customHeight="false" outlineLevel="0" collapsed="false">
      <c r="B364" s="2" t="s">
        <v>151</v>
      </c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84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125"/>
      <c r="AY364" s="125"/>
      <c r="BE364" s="84"/>
      <c r="BF364" s="85"/>
      <c r="BG364" s="85"/>
      <c r="BH364" s="85"/>
      <c r="BI364" s="85"/>
      <c r="BJ364" s="85"/>
      <c r="BK364" s="85"/>
      <c r="BL364" s="85"/>
      <c r="BM364" s="85"/>
      <c r="BN364" s="85"/>
      <c r="BO364" s="84"/>
      <c r="BP364" s="84"/>
      <c r="BQ364" s="84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</row>
    <row r="365" customFormat="false" ht="15" hidden="false" customHeight="false" outlineLevel="0" collapsed="false">
      <c r="B365" s="2" t="s">
        <v>152</v>
      </c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84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125"/>
      <c r="AY365" s="125"/>
      <c r="BE365" s="84"/>
      <c r="BF365" s="85"/>
      <c r="BG365" s="85"/>
      <c r="BH365" s="85"/>
      <c r="BI365" s="85"/>
      <c r="BJ365" s="85"/>
      <c r="BK365" s="85"/>
      <c r="BL365" s="85"/>
      <c r="BM365" s="85"/>
      <c r="BN365" s="85"/>
      <c r="BO365" s="84"/>
      <c r="BP365" s="84"/>
      <c r="BQ365" s="84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</row>
    <row r="366" customFormat="false" ht="15" hidden="false" customHeight="false" outlineLevel="0" collapsed="false">
      <c r="B366" s="2" t="s">
        <v>153</v>
      </c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84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125"/>
      <c r="AY366" s="125"/>
      <c r="BE366" s="84"/>
      <c r="BF366" s="85"/>
      <c r="BG366" s="85"/>
      <c r="BH366" s="85"/>
      <c r="BI366" s="85"/>
      <c r="BJ366" s="85"/>
      <c r="BK366" s="85"/>
      <c r="BL366" s="85"/>
      <c r="BM366" s="85"/>
      <c r="BN366" s="85"/>
      <c r="BO366" s="84"/>
      <c r="BP366" s="84"/>
      <c r="BQ366" s="84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</row>
    <row r="367" customFormat="false" ht="15" hidden="false" customHeight="false" outlineLevel="0" collapsed="false">
      <c r="B367" s="2" t="s">
        <v>154</v>
      </c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84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125"/>
      <c r="AY367" s="125"/>
      <c r="BE367" s="84"/>
      <c r="BF367" s="85"/>
      <c r="BG367" s="85"/>
      <c r="BH367" s="85"/>
      <c r="BI367" s="85"/>
      <c r="BJ367" s="85"/>
      <c r="BK367" s="85"/>
      <c r="BL367" s="85"/>
      <c r="BM367" s="85"/>
      <c r="BN367" s="85"/>
      <c r="BO367" s="84"/>
      <c r="BP367" s="84"/>
      <c r="BQ367" s="84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</row>
    <row r="368" customFormat="false" ht="15" hidden="false" customHeight="false" outlineLevel="0" collapsed="false">
      <c r="B368" s="2" t="s">
        <v>155</v>
      </c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84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125"/>
      <c r="AY368" s="125"/>
      <c r="BE368" s="84"/>
      <c r="BF368" s="85"/>
      <c r="BG368" s="85"/>
      <c r="BH368" s="85"/>
      <c r="BI368" s="85"/>
      <c r="BJ368" s="85"/>
      <c r="BK368" s="85"/>
      <c r="BL368" s="85"/>
      <c r="BM368" s="85"/>
      <c r="BN368" s="85"/>
      <c r="BO368" s="84"/>
      <c r="BP368" s="84"/>
      <c r="BQ368" s="84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</row>
    <row r="369" customFormat="false" ht="15" hidden="false" customHeight="false" outlineLevel="0" collapsed="false">
      <c r="B369" s="2" t="s">
        <v>156</v>
      </c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125"/>
      <c r="AY369" s="125"/>
      <c r="BE369" s="84"/>
      <c r="BF369" s="85"/>
      <c r="BG369" s="85"/>
      <c r="BH369" s="85"/>
      <c r="BI369" s="85"/>
      <c r="BJ369" s="85"/>
      <c r="BK369" s="85"/>
      <c r="BL369" s="85"/>
      <c r="BM369" s="85"/>
      <c r="BN369" s="85"/>
      <c r="BO369" s="84"/>
      <c r="BP369" s="84"/>
      <c r="BQ369" s="84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</row>
    <row r="370" customFormat="false" ht="15" hidden="false" customHeight="false" outlineLevel="0" collapsed="false">
      <c r="B370" s="2" t="s">
        <v>157</v>
      </c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125"/>
      <c r="AY370" s="125"/>
      <c r="BE370" s="84"/>
      <c r="BF370" s="85"/>
      <c r="BG370" s="85"/>
      <c r="BH370" s="85"/>
      <c r="BI370" s="85"/>
      <c r="BJ370" s="85"/>
      <c r="BK370" s="85"/>
      <c r="BL370" s="85"/>
      <c r="BM370" s="85"/>
      <c r="BN370" s="85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</row>
    <row r="371" customFormat="false" ht="15" hidden="false" customHeight="false" outlineLevel="0" collapsed="false">
      <c r="B371" s="2" t="s">
        <v>158</v>
      </c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125"/>
      <c r="AY371" s="125"/>
      <c r="BE371" s="84"/>
      <c r="BF371" s="85"/>
      <c r="BG371" s="85"/>
      <c r="BH371" s="85"/>
      <c r="BI371" s="85"/>
      <c r="BJ371" s="85"/>
      <c r="BK371" s="85"/>
      <c r="BL371" s="85"/>
      <c r="BM371" s="85"/>
      <c r="BN371" s="85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</row>
    <row r="372" customFormat="false" ht="15" hidden="false" customHeight="false" outlineLevel="0" collapsed="false">
      <c r="B372" s="2" t="s">
        <v>159</v>
      </c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84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125"/>
      <c r="AY372" s="125"/>
      <c r="BE372" s="84"/>
      <c r="BF372" s="85"/>
      <c r="BG372" s="85"/>
      <c r="BH372" s="85"/>
      <c r="BI372" s="85"/>
      <c r="BJ372" s="85"/>
      <c r="BK372" s="85"/>
      <c r="BL372" s="85"/>
      <c r="BM372" s="85"/>
      <c r="BN372" s="85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</row>
    <row r="373" customFormat="false" ht="15" hidden="false" customHeight="false" outlineLevel="0" collapsed="false">
      <c r="B373" s="2" t="s">
        <v>160</v>
      </c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84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125"/>
      <c r="AY373" s="125"/>
      <c r="BE373" s="84"/>
      <c r="BF373" s="85"/>
      <c r="BG373" s="85"/>
      <c r="BH373" s="85"/>
      <c r="BI373" s="85"/>
      <c r="BJ373" s="85"/>
      <c r="BK373" s="85"/>
      <c r="BL373" s="85"/>
      <c r="BM373" s="85"/>
      <c r="BN373" s="85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</row>
    <row r="374" customFormat="false" ht="15" hidden="false" customHeight="false" outlineLevel="0" collapsed="false">
      <c r="B374" s="2" t="s">
        <v>161</v>
      </c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84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125"/>
      <c r="AY374" s="125"/>
      <c r="BE374" s="84"/>
      <c r="BF374" s="85"/>
      <c r="BG374" s="85"/>
      <c r="BH374" s="85"/>
      <c r="BI374" s="85"/>
      <c r="BJ374" s="85"/>
      <c r="BK374" s="85"/>
      <c r="BL374" s="85"/>
      <c r="BM374" s="85"/>
      <c r="BN374" s="85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</row>
    <row r="375" customFormat="false" ht="15" hidden="false" customHeight="false" outlineLevel="0" collapsed="false">
      <c r="B375" s="2" t="s">
        <v>162</v>
      </c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84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125"/>
      <c r="AY375" s="125"/>
      <c r="BE375" s="84"/>
      <c r="BF375" s="85"/>
      <c r="BG375" s="85"/>
      <c r="BH375" s="85"/>
      <c r="BI375" s="85"/>
      <c r="BJ375" s="85"/>
      <c r="BK375" s="85"/>
      <c r="BL375" s="85"/>
      <c r="BM375" s="85"/>
      <c r="BN375" s="85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</row>
    <row r="376" customFormat="false" ht="15" hidden="false" customHeight="false" outlineLevel="0" collapsed="false">
      <c r="B376" s="2" t="s">
        <v>163</v>
      </c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84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125"/>
      <c r="AY376" s="125"/>
      <c r="BE376" s="84"/>
      <c r="BF376" s="85"/>
      <c r="BG376" s="85"/>
      <c r="BH376" s="85"/>
      <c r="BI376" s="85"/>
      <c r="BJ376" s="85"/>
      <c r="BK376" s="85"/>
      <c r="BL376" s="85"/>
      <c r="BM376" s="85"/>
      <c r="BN376" s="85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</row>
    <row r="377" customFormat="false" ht="15" hidden="false" customHeight="false" outlineLevel="0" collapsed="false">
      <c r="B377" s="2" t="s">
        <v>164</v>
      </c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125"/>
      <c r="AY377" s="125"/>
      <c r="BE377" s="84"/>
      <c r="BF377" s="85"/>
      <c r="BG377" s="85"/>
      <c r="BH377" s="85"/>
      <c r="BI377" s="85"/>
      <c r="BJ377" s="85"/>
      <c r="BK377" s="85"/>
      <c r="BL377" s="85"/>
      <c r="BM377" s="85"/>
      <c r="BN377" s="85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</row>
    <row r="378" customFormat="false" ht="15" hidden="false" customHeight="false" outlineLevel="0" collapsed="false">
      <c r="B378" s="2" t="s">
        <v>165</v>
      </c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125"/>
      <c r="AY378" s="125"/>
      <c r="BE378" s="84"/>
      <c r="BF378" s="85"/>
      <c r="BG378" s="85"/>
      <c r="BH378" s="85"/>
      <c r="BI378" s="85"/>
      <c r="BJ378" s="85"/>
      <c r="BK378" s="85"/>
      <c r="BL378" s="85"/>
      <c r="BM378" s="85"/>
      <c r="BN378" s="85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</row>
    <row r="379" customFormat="false" ht="15" hidden="false" customHeight="false" outlineLevel="0" collapsed="false">
      <c r="B379" s="2" t="s">
        <v>166</v>
      </c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84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125"/>
      <c r="AY379" s="125"/>
      <c r="BE379" s="84"/>
      <c r="BF379" s="85"/>
      <c r="BG379" s="85"/>
      <c r="BH379" s="85"/>
      <c r="BI379" s="85"/>
      <c r="BJ379" s="85"/>
      <c r="BK379" s="85"/>
      <c r="BL379" s="85"/>
      <c r="BM379" s="85"/>
      <c r="BN379" s="85"/>
      <c r="BO379" s="84"/>
      <c r="BP379" s="84"/>
      <c r="BQ379" s="84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</row>
    <row r="380" customFormat="false" ht="15" hidden="false" customHeight="false" outlineLevel="0" collapsed="false">
      <c r="B380" s="2" t="s">
        <v>167</v>
      </c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84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125"/>
      <c r="AY380" s="125"/>
      <c r="BE380" s="84"/>
      <c r="BF380" s="85"/>
      <c r="BG380" s="85"/>
      <c r="BH380" s="85"/>
      <c r="BI380" s="85"/>
      <c r="BJ380" s="85"/>
      <c r="BK380" s="85"/>
      <c r="BL380" s="85"/>
      <c r="BM380" s="85"/>
      <c r="BN380" s="85"/>
      <c r="BO380" s="84"/>
      <c r="BP380" s="84"/>
      <c r="BQ380" s="84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</row>
    <row r="381" customFormat="false" ht="15" hidden="false" customHeight="false" outlineLevel="0" collapsed="false">
      <c r="B381" s="2" t="s">
        <v>168</v>
      </c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84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125"/>
      <c r="AY381" s="125"/>
      <c r="BE381" s="84"/>
      <c r="BF381" s="85"/>
      <c r="BG381" s="85"/>
      <c r="BH381" s="85"/>
      <c r="BI381" s="85"/>
      <c r="BJ381" s="85"/>
      <c r="BK381" s="85"/>
      <c r="BL381" s="85"/>
      <c r="BM381" s="85"/>
      <c r="BN381" s="85"/>
      <c r="BO381" s="84"/>
      <c r="BP381" s="84"/>
      <c r="BQ381" s="84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</row>
    <row r="382" customFormat="false" ht="15" hidden="false" customHeight="false" outlineLevel="0" collapsed="false">
      <c r="B382" s="2" t="s">
        <v>169</v>
      </c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84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125"/>
      <c r="AY382" s="125"/>
      <c r="BE382" s="84"/>
      <c r="BF382" s="85"/>
      <c r="BG382" s="85"/>
      <c r="BH382" s="85"/>
      <c r="BI382" s="85"/>
      <c r="BJ382" s="85"/>
      <c r="BK382" s="85"/>
      <c r="BL382" s="85"/>
      <c r="BM382" s="85"/>
      <c r="BN382" s="85"/>
      <c r="BO382" s="84"/>
      <c r="BP382" s="84"/>
      <c r="BQ382" s="84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</row>
    <row r="383" customFormat="false" ht="15" hidden="false" customHeight="false" outlineLevel="0" collapsed="false">
      <c r="B383" s="2" t="s">
        <v>170</v>
      </c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84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125"/>
      <c r="AY383" s="125"/>
      <c r="BE383" s="84"/>
      <c r="BF383" s="85"/>
      <c r="BG383" s="85"/>
      <c r="BH383" s="85"/>
      <c r="BI383" s="85"/>
      <c r="BJ383" s="85"/>
      <c r="BK383" s="85"/>
      <c r="BL383" s="85"/>
      <c r="BM383" s="85"/>
      <c r="BN383" s="85"/>
      <c r="BO383" s="84"/>
      <c r="BP383" s="84"/>
      <c r="BQ383" s="84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</row>
    <row r="384" customFormat="false" ht="15" hidden="false" customHeight="false" outlineLevel="0" collapsed="false">
      <c r="B384" s="2" t="s">
        <v>171</v>
      </c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84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125"/>
      <c r="AY384" s="125"/>
      <c r="BE384" s="84"/>
      <c r="BF384" s="85"/>
      <c r="BG384" s="85"/>
      <c r="BH384" s="85"/>
      <c r="BI384" s="85"/>
      <c r="BJ384" s="85"/>
      <c r="BK384" s="85"/>
      <c r="BL384" s="85"/>
      <c r="BM384" s="85"/>
      <c r="BN384" s="85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</row>
    <row r="385" customFormat="false" ht="15" hidden="false" customHeight="false" outlineLevel="0" collapsed="false">
      <c r="B385" s="2" t="s">
        <v>172</v>
      </c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84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125"/>
      <c r="AY385" s="125"/>
      <c r="BE385" s="84"/>
      <c r="BF385" s="85"/>
      <c r="BG385" s="85"/>
      <c r="BH385" s="85"/>
      <c r="BI385" s="85"/>
      <c r="BJ385" s="85"/>
      <c r="BK385" s="85"/>
      <c r="BL385" s="85"/>
      <c r="BM385" s="85"/>
      <c r="BN385" s="85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</row>
    <row r="386" customFormat="false" ht="15" hidden="false" customHeight="false" outlineLevel="0" collapsed="false">
      <c r="B386" s="2" t="s">
        <v>173</v>
      </c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84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125"/>
      <c r="AY386" s="125"/>
      <c r="BE386" s="84"/>
      <c r="BF386" s="85"/>
      <c r="BG386" s="85"/>
      <c r="BH386" s="85"/>
      <c r="BI386" s="85"/>
      <c r="BJ386" s="85"/>
      <c r="BK386" s="85"/>
      <c r="BL386" s="85"/>
      <c r="BM386" s="85"/>
      <c r="BN386" s="85"/>
      <c r="BO386" s="84"/>
      <c r="BP386" s="84"/>
      <c r="BQ386" s="84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</row>
    <row r="387" customFormat="false" ht="15" hidden="false" customHeight="false" outlineLevel="0" collapsed="false">
      <c r="B387" s="2" t="s">
        <v>174</v>
      </c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84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125"/>
      <c r="AY387" s="125"/>
      <c r="BE387" s="84"/>
      <c r="BF387" s="85"/>
      <c r="BG387" s="85"/>
      <c r="BH387" s="85"/>
      <c r="BI387" s="85"/>
      <c r="BJ387" s="85"/>
      <c r="BK387" s="85"/>
      <c r="BL387" s="85"/>
      <c r="BM387" s="85"/>
      <c r="BN387" s="85"/>
      <c r="BO387" s="84"/>
      <c r="BP387" s="84"/>
      <c r="BQ387" s="84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</row>
    <row r="388" customFormat="false" ht="15" hidden="false" customHeight="false" outlineLevel="0" collapsed="false">
      <c r="B388" s="2" t="s">
        <v>175</v>
      </c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84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125"/>
      <c r="AY388" s="125"/>
      <c r="BE388" s="84"/>
      <c r="BF388" s="85"/>
      <c r="BG388" s="85"/>
      <c r="BH388" s="85"/>
      <c r="BI388" s="85"/>
      <c r="BJ388" s="85"/>
      <c r="BK388" s="85"/>
      <c r="BL388" s="85"/>
      <c r="BM388" s="85"/>
      <c r="BN388" s="85"/>
      <c r="BO388" s="84"/>
      <c r="BP388" s="84"/>
      <c r="BQ388" s="84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</row>
    <row r="389" customFormat="false" ht="15" hidden="false" customHeight="false" outlineLevel="0" collapsed="false">
      <c r="B389" s="2" t="s">
        <v>176</v>
      </c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84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125"/>
      <c r="AY389" s="125"/>
      <c r="BE389" s="84"/>
      <c r="BF389" s="85"/>
      <c r="BG389" s="85"/>
      <c r="BH389" s="85"/>
      <c r="BI389" s="85"/>
      <c r="BJ389" s="85"/>
      <c r="BK389" s="85"/>
      <c r="BL389" s="85"/>
      <c r="BM389" s="85"/>
      <c r="BN389" s="85"/>
      <c r="BO389" s="84"/>
      <c r="BP389" s="84"/>
      <c r="BQ389" s="84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</row>
    <row r="390" customFormat="false" ht="15" hidden="false" customHeight="false" outlineLevel="0" collapsed="false">
      <c r="B390" s="2" t="s">
        <v>177</v>
      </c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84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125"/>
      <c r="AY390" s="125"/>
      <c r="BE390" s="84"/>
      <c r="BF390" s="85"/>
      <c r="BG390" s="85"/>
      <c r="BH390" s="85"/>
      <c r="BI390" s="85"/>
      <c r="BJ390" s="85"/>
      <c r="BK390" s="85"/>
      <c r="BL390" s="85"/>
      <c r="BM390" s="85"/>
      <c r="BN390" s="85"/>
      <c r="BO390" s="84"/>
      <c r="BP390" s="84"/>
      <c r="BQ390" s="84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</row>
    <row r="391" customFormat="false" ht="15" hidden="false" customHeight="false" outlineLevel="0" collapsed="false">
      <c r="B391" s="2" t="s">
        <v>178</v>
      </c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84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125"/>
      <c r="AY391" s="125"/>
      <c r="BE391" s="84"/>
      <c r="BF391" s="85"/>
      <c r="BG391" s="85"/>
      <c r="BH391" s="85"/>
      <c r="BI391" s="85"/>
      <c r="BJ391" s="85"/>
      <c r="BK391" s="85"/>
      <c r="BL391" s="85"/>
      <c r="BM391" s="85"/>
      <c r="BN391" s="85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</row>
    <row r="392" customFormat="false" ht="15" hidden="false" customHeight="false" outlineLevel="0" collapsed="false">
      <c r="B392" s="2" t="s">
        <v>179</v>
      </c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84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125"/>
      <c r="AY392" s="125"/>
      <c r="BE392" s="84"/>
      <c r="BF392" s="85"/>
      <c r="BG392" s="85"/>
      <c r="BH392" s="85"/>
      <c r="BI392" s="85"/>
      <c r="BJ392" s="85"/>
      <c r="BK392" s="85"/>
      <c r="BL392" s="85"/>
      <c r="BM392" s="85"/>
      <c r="BN392" s="85"/>
      <c r="BO392" s="84"/>
      <c r="BP392" s="84"/>
      <c r="BQ392" s="84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</row>
    <row r="393" customFormat="false" ht="15" hidden="false" customHeight="false" outlineLevel="0" collapsed="false">
      <c r="B393" s="2" t="s">
        <v>180</v>
      </c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84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125"/>
      <c r="AY393" s="125"/>
      <c r="BE393" s="84"/>
      <c r="BF393" s="85"/>
      <c r="BG393" s="85"/>
      <c r="BH393" s="85"/>
      <c r="BI393" s="85"/>
      <c r="BJ393" s="85"/>
      <c r="BK393" s="85"/>
      <c r="BL393" s="85"/>
      <c r="BM393" s="85"/>
      <c r="BN393" s="85"/>
      <c r="BO393" s="84"/>
      <c r="BP393" s="84"/>
      <c r="BQ393" s="84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</row>
    <row r="394" customFormat="false" ht="15" hidden="false" customHeight="false" outlineLevel="0" collapsed="false">
      <c r="B394" s="2" t="s">
        <v>181</v>
      </c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84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125"/>
      <c r="AY394" s="125"/>
      <c r="BE394" s="84"/>
      <c r="BF394" s="85"/>
      <c r="BG394" s="85"/>
      <c r="BH394" s="85"/>
      <c r="BI394" s="85"/>
      <c r="BJ394" s="85"/>
      <c r="BK394" s="85"/>
      <c r="BL394" s="85"/>
      <c r="BM394" s="85"/>
      <c r="BN394" s="85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</row>
    <row r="395" customFormat="false" ht="15" hidden="false" customHeight="false" outlineLevel="0" collapsed="false">
      <c r="B395" s="2" t="s">
        <v>182</v>
      </c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84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125"/>
      <c r="AY395" s="125"/>
      <c r="BE395" s="84"/>
      <c r="BF395" s="85"/>
      <c r="BG395" s="85"/>
      <c r="BH395" s="85"/>
      <c r="BI395" s="85"/>
      <c r="BJ395" s="85"/>
      <c r="BK395" s="85"/>
      <c r="BL395" s="85"/>
      <c r="BM395" s="85"/>
      <c r="BN395" s="85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</row>
    <row r="396" customFormat="false" ht="15" hidden="false" customHeight="false" outlineLevel="0" collapsed="false">
      <c r="B396" s="2" t="s">
        <v>183</v>
      </c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84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125"/>
      <c r="AY396" s="125"/>
      <c r="BE396" s="84"/>
      <c r="BF396" s="85"/>
      <c r="BG396" s="85"/>
      <c r="BH396" s="85"/>
      <c r="BI396" s="85"/>
      <c r="BJ396" s="85"/>
      <c r="BK396" s="85"/>
      <c r="BL396" s="85"/>
      <c r="BM396" s="85"/>
      <c r="BN396" s="85"/>
      <c r="BO396" s="84"/>
      <c r="BP396" s="84"/>
      <c r="BQ396" s="84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</row>
    <row r="397" customFormat="false" ht="15" hidden="false" customHeight="false" outlineLevel="0" collapsed="false">
      <c r="B397" s="2" t="s">
        <v>184</v>
      </c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84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125"/>
      <c r="AY397" s="125"/>
      <c r="BE397" s="84"/>
      <c r="BF397" s="85"/>
      <c r="BG397" s="85"/>
      <c r="BH397" s="85"/>
      <c r="BI397" s="85"/>
      <c r="BJ397" s="85"/>
      <c r="BK397" s="85"/>
      <c r="BL397" s="85"/>
      <c r="BM397" s="85"/>
      <c r="BN397" s="85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</row>
    <row r="398" customFormat="false" ht="15" hidden="false" customHeight="false" outlineLevel="0" collapsed="false">
      <c r="B398" s="2" t="s">
        <v>185</v>
      </c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125"/>
      <c r="AY398" s="125"/>
      <c r="BE398" s="84"/>
      <c r="BF398" s="85"/>
      <c r="BG398" s="85"/>
      <c r="BH398" s="85"/>
      <c r="BI398" s="85"/>
      <c r="BJ398" s="85"/>
      <c r="BK398" s="85"/>
      <c r="BL398" s="85"/>
      <c r="BM398" s="85"/>
      <c r="BN398" s="85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</row>
    <row r="399" customFormat="false" ht="15" hidden="false" customHeight="false" outlineLevel="0" collapsed="false">
      <c r="B399" s="2" t="s">
        <v>186</v>
      </c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125"/>
      <c r="AY399" s="125"/>
      <c r="BE399" s="84"/>
      <c r="BF399" s="85"/>
      <c r="BG399" s="85"/>
      <c r="BH399" s="85"/>
      <c r="BI399" s="85"/>
      <c r="BJ399" s="85"/>
      <c r="BK399" s="85"/>
      <c r="BL399" s="85"/>
      <c r="BM399" s="85"/>
      <c r="BN399" s="85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</row>
    <row r="400" customFormat="false" ht="15" hidden="false" customHeight="false" outlineLevel="0" collapsed="false">
      <c r="B400" s="2" t="s">
        <v>187</v>
      </c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125"/>
      <c r="AY400" s="125"/>
      <c r="BE400" s="84"/>
      <c r="BF400" s="85"/>
      <c r="BG400" s="85"/>
      <c r="BH400" s="85"/>
      <c r="BI400" s="85"/>
      <c r="BJ400" s="85"/>
      <c r="BK400" s="85"/>
      <c r="BL400" s="85"/>
      <c r="BM400" s="85"/>
      <c r="BN400" s="85"/>
      <c r="BO400" s="84"/>
      <c r="BP400" s="84"/>
      <c r="BQ400" s="84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</row>
    <row r="401" customFormat="false" ht="15" hidden="false" customHeight="false" outlineLevel="0" collapsed="false">
      <c r="B401" s="2" t="s">
        <v>188</v>
      </c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125"/>
      <c r="AY401" s="125"/>
      <c r="BE401" s="84"/>
      <c r="BF401" s="85"/>
      <c r="BG401" s="85"/>
      <c r="BH401" s="85"/>
      <c r="BI401" s="85"/>
      <c r="BJ401" s="85"/>
      <c r="BK401" s="85"/>
      <c r="BL401" s="85"/>
      <c r="BM401" s="85"/>
      <c r="BN401" s="85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</row>
    <row r="402" customFormat="false" ht="15" hidden="false" customHeight="false" outlineLevel="0" collapsed="false">
      <c r="B402" s="2" t="s">
        <v>189</v>
      </c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125"/>
      <c r="AY402" s="125"/>
      <c r="BE402" s="84"/>
      <c r="BF402" s="85"/>
      <c r="BG402" s="85"/>
      <c r="BH402" s="85"/>
      <c r="BI402" s="85"/>
      <c r="BJ402" s="85"/>
      <c r="BK402" s="85"/>
      <c r="BL402" s="85"/>
      <c r="BM402" s="85"/>
      <c r="BN402" s="85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</row>
    <row r="403" customFormat="false" ht="15" hidden="false" customHeight="false" outlineLevel="0" collapsed="false">
      <c r="B403" s="2" t="s">
        <v>190</v>
      </c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125"/>
      <c r="AY403" s="125"/>
      <c r="BE403" s="84"/>
      <c r="BF403" s="85"/>
      <c r="BG403" s="85"/>
      <c r="BH403" s="85"/>
      <c r="BI403" s="85"/>
      <c r="BJ403" s="85"/>
      <c r="BK403" s="85"/>
      <c r="BL403" s="85"/>
      <c r="BM403" s="85"/>
      <c r="BN403" s="85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</row>
    <row r="404" customFormat="false" ht="15" hidden="false" customHeight="false" outlineLevel="0" collapsed="false">
      <c r="B404" s="2" t="s">
        <v>191</v>
      </c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125"/>
      <c r="AY404" s="125"/>
      <c r="BE404" s="84"/>
      <c r="BF404" s="85"/>
      <c r="BG404" s="85"/>
      <c r="BH404" s="85"/>
      <c r="BI404" s="85"/>
      <c r="BJ404" s="85"/>
      <c r="BK404" s="85"/>
      <c r="BL404" s="85"/>
      <c r="BM404" s="85"/>
      <c r="BN404" s="85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</row>
    <row r="405" customFormat="false" ht="15" hidden="false" customHeight="false" outlineLevel="0" collapsed="false">
      <c r="B405" s="2" t="s">
        <v>192</v>
      </c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125"/>
      <c r="AY405" s="125"/>
      <c r="BE405" s="84"/>
      <c r="BF405" s="85"/>
      <c r="BG405" s="85"/>
      <c r="BH405" s="85"/>
      <c r="BI405" s="85"/>
      <c r="BJ405" s="85"/>
      <c r="BK405" s="85"/>
      <c r="BL405" s="85"/>
      <c r="BM405" s="85"/>
      <c r="BN405" s="85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</row>
    <row r="406" customFormat="false" ht="15" hidden="false" customHeight="false" outlineLevel="0" collapsed="false">
      <c r="B406" s="2" t="s">
        <v>193</v>
      </c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84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125"/>
      <c r="AY406" s="125"/>
      <c r="BE406" s="84"/>
      <c r="BF406" s="85"/>
      <c r="BG406" s="85"/>
      <c r="BH406" s="85"/>
      <c r="BI406" s="85"/>
      <c r="BJ406" s="85"/>
      <c r="BK406" s="85"/>
      <c r="BL406" s="85"/>
      <c r="BM406" s="85"/>
      <c r="BN406" s="85"/>
      <c r="BO406" s="84"/>
      <c r="BP406" s="84"/>
      <c r="BQ406" s="84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</row>
    <row r="407" customFormat="false" ht="15" hidden="false" customHeight="false" outlineLevel="0" collapsed="false">
      <c r="B407" s="2" t="s">
        <v>194</v>
      </c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125"/>
      <c r="AY407" s="125"/>
      <c r="BE407" s="84"/>
      <c r="BF407" s="85"/>
      <c r="BG407" s="85"/>
      <c r="BH407" s="85"/>
      <c r="BI407" s="85"/>
      <c r="BJ407" s="85"/>
      <c r="BK407" s="85"/>
      <c r="BL407" s="85"/>
      <c r="BM407" s="85"/>
      <c r="BN407" s="85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</row>
    <row r="408" customFormat="false" ht="15" hidden="false" customHeight="false" outlineLevel="0" collapsed="false">
      <c r="B408" s="2" t="s">
        <v>195</v>
      </c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125"/>
      <c r="AY408" s="125"/>
      <c r="BE408" s="84"/>
      <c r="BF408" s="85"/>
      <c r="BG408" s="85"/>
      <c r="BH408" s="85"/>
      <c r="BI408" s="85"/>
      <c r="BJ408" s="85"/>
      <c r="BK408" s="85"/>
      <c r="BL408" s="85"/>
      <c r="BM408" s="85"/>
      <c r="BN408" s="85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</row>
    <row r="409" customFormat="false" ht="15" hidden="false" customHeight="false" outlineLevel="0" collapsed="false">
      <c r="B409" s="2" t="s">
        <v>196</v>
      </c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125"/>
      <c r="AY409" s="125"/>
      <c r="BE409" s="84"/>
      <c r="BF409" s="85"/>
      <c r="BG409" s="85"/>
      <c r="BH409" s="85"/>
      <c r="BI409" s="85"/>
      <c r="BJ409" s="85"/>
      <c r="BK409" s="85"/>
      <c r="BL409" s="85"/>
      <c r="BM409" s="85"/>
      <c r="BN409" s="85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</row>
    <row r="410" customFormat="false" ht="15" hidden="false" customHeight="false" outlineLevel="0" collapsed="false">
      <c r="B410" s="2" t="s">
        <v>197</v>
      </c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84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125"/>
      <c r="AY410" s="125"/>
      <c r="BE410" s="84"/>
      <c r="BF410" s="85"/>
      <c r="BG410" s="85"/>
      <c r="BH410" s="85"/>
      <c r="BI410" s="85"/>
      <c r="BJ410" s="85"/>
      <c r="BK410" s="85"/>
      <c r="BL410" s="85"/>
      <c r="BM410" s="85"/>
      <c r="BN410" s="85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</row>
    <row r="411" customFormat="false" ht="15" hidden="false" customHeight="false" outlineLevel="0" collapsed="false">
      <c r="B411" s="2" t="s">
        <v>198</v>
      </c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84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125"/>
      <c r="AY411" s="125"/>
      <c r="BE411" s="84"/>
      <c r="BF411" s="85"/>
      <c r="BG411" s="85"/>
      <c r="BH411" s="85"/>
      <c r="BI411" s="85"/>
      <c r="BJ411" s="85"/>
      <c r="BK411" s="85"/>
      <c r="BL411" s="85"/>
      <c r="BM411" s="85"/>
      <c r="BN411" s="85"/>
      <c r="BO411" s="84"/>
      <c r="BP411" s="84"/>
      <c r="BQ411" s="84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</row>
    <row r="412" customFormat="false" ht="15" hidden="false" customHeight="false" outlineLevel="0" collapsed="false">
      <c r="B412" s="2" t="s">
        <v>199</v>
      </c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125"/>
      <c r="AY412" s="125"/>
      <c r="BE412" s="84"/>
      <c r="BF412" s="85"/>
      <c r="BG412" s="85"/>
      <c r="BH412" s="85"/>
      <c r="BI412" s="85"/>
      <c r="BJ412" s="85"/>
      <c r="BK412" s="85"/>
      <c r="BL412" s="85"/>
      <c r="BM412" s="85"/>
      <c r="BN412" s="85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</row>
    <row r="413" customFormat="false" ht="15" hidden="false" customHeight="false" outlineLevel="0" collapsed="false">
      <c r="B413" s="2" t="s">
        <v>200</v>
      </c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125"/>
      <c r="AY413" s="125"/>
      <c r="BE413" s="84"/>
      <c r="BF413" s="85"/>
      <c r="BG413" s="85"/>
      <c r="BH413" s="85"/>
      <c r="BI413" s="85"/>
      <c r="BJ413" s="85"/>
      <c r="BK413" s="85"/>
      <c r="BL413" s="85"/>
      <c r="BM413" s="85"/>
      <c r="BN413" s="85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</row>
    <row r="414" customFormat="false" ht="15" hidden="false" customHeight="false" outlineLevel="0" collapsed="false">
      <c r="B414" s="2" t="s">
        <v>201</v>
      </c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84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125"/>
      <c r="AY414" s="125"/>
      <c r="BE414" s="84"/>
      <c r="BF414" s="85"/>
      <c r="BG414" s="85"/>
      <c r="BH414" s="85"/>
      <c r="BI414" s="85"/>
      <c r="BJ414" s="85"/>
      <c r="BK414" s="85"/>
      <c r="BL414" s="85"/>
      <c r="BM414" s="85"/>
      <c r="BN414" s="85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</row>
    <row r="415" customFormat="false" ht="15" hidden="false" customHeight="false" outlineLevel="0" collapsed="false">
      <c r="B415" s="2" t="s">
        <v>202</v>
      </c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125"/>
      <c r="AY415" s="125"/>
      <c r="BE415" s="84"/>
      <c r="BF415" s="85"/>
      <c r="BG415" s="85"/>
      <c r="BH415" s="85"/>
      <c r="BI415" s="85"/>
      <c r="BJ415" s="85"/>
      <c r="BK415" s="85"/>
      <c r="BL415" s="85"/>
      <c r="BM415" s="85"/>
      <c r="BN415" s="85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</row>
    <row r="416" customFormat="false" ht="15" hidden="false" customHeight="false" outlineLevel="0" collapsed="false">
      <c r="B416" s="2" t="s">
        <v>203</v>
      </c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84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125"/>
      <c r="AY416" s="125"/>
      <c r="BE416" s="84"/>
      <c r="BF416" s="85"/>
      <c r="BG416" s="85"/>
      <c r="BH416" s="85"/>
      <c r="BI416" s="85"/>
      <c r="BJ416" s="85"/>
      <c r="BK416" s="85"/>
      <c r="BL416" s="85"/>
      <c r="BM416" s="85"/>
      <c r="BN416" s="85"/>
      <c r="BO416" s="84"/>
      <c r="BP416" s="84"/>
      <c r="BQ416" s="84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</row>
    <row r="417" customFormat="false" ht="15" hidden="false" customHeight="false" outlineLevel="0" collapsed="false">
      <c r="B417" s="2" t="s">
        <v>204</v>
      </c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84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125"/>
      <c r="AY417" s="125"/>
      <c r="BE417" s="84"/>
      <c r="BF417" s="85"/>
      <c r="BG417" s="85"/>
      <c r="BH417" s="85"/>
      <c r="BI417" s="85"/>
      <c r="BJ417" s="85"/>
      <c r="BK417" s="85"/>
      <c r="BL417" s="85"/>
      <c r="BM417" s="85"/>
      <c r="BN417" s="85"/>
      <c r="BO417" s="84"/>
      <c r="BP417" s="84"/>
      <c r="BQ417" s="84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</row>
    <row r="418" customFormat="false" ht="15" hidden="false" customHeight="false" outlineLevel="0" collapsed="false">
      <c r="B418" s="2" t="s">
        <v>205</v>
      </c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125"/>
      <c r="AY418" s="125"/>
      <c r="BE418" s="84"/>
      <c r="BF418" s="85"/>
      <c r="BG418" s="85"/>
      <c r="BH418" s="85"/>
      <c r="BI418" s="85"/>
      <c r="BJ418" s="85"/>
      <c r="BK418" s="85"/>
      <c r="BL418" s="85"/>
      <c r="BM418" s="85"/>
      <c r="BN418" s="85"/>
      <c r="BO418" s="84"/>
      <c r="BP418" s="84"/>
      <c r="BQ418" s="84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</row>
    <row r="419" customFormat="false" ht="15" hidden="false" customHeight="false" outlineLevel="0" collapsed="false">
      <c r="B419" s="2" t="s">
        <v>206</v>
      </c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84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125"/>
      <c r="AY419" s="125"/>
      <c r="BE419" s="84"/>
      <c r="BF419" s="85"/>
      <c r="BG419" s="85"/>
      <c r="BH419" s="85"/>
      <c r="BI419" s="85"/>
      <c r="BJ419" s="85"/>
      <c r="BK419" s="85"/>
      <c r="BL419" s="85"/>
      <c r="BM419" s="85"/>
      <c r="BN419" s="85"/>
      <c r="BO419" s="84"/>
      <c r="BP419" s="84"/>
      <c r="BQ419" s="84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</row>
    <row r="420" customFormat="false" ht="15" hidden="false" customHeight="false" outlineLevel="0" collapsed="false">
      <c r="B420" s="2" t="s">
        <v>207</v>
      </c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125"/>
      <c r="AY420" s="125"/>
      <c r="BE420" s="84"/>
      <c r="BF420" s="85"/>
      <c r="BG420" s="85"/>
      <c r="BH420" s="85"/>
      <c r="BI420" s="85"/>
      <c r="BJ420" s="85"/>
      <c r="BK420" s="85"/>
      <c r="BL420" s="85"/>
      <c r="BM420" s="85"/>
      <c r="BN420" s="85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</row>
    <row r="421" customFormat="false" ht="15" hidden="false" customHeight="false" outlineLevel="0" collapsed="false">
      <c r="B421" s="2" t="s">
        <v>208</v>
      </c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125"/>
      <c r="AY421" s="125"/>
      <c r="BE421" s="84"/>
      <c r="BF421" s="85"/>
      <c r="BG421" s="85"/>
      <c r="BH421" s="85"/>
      <c r="BI421" s="85"/>
      <c r="BJ421" s="85"/>
      <c r="BK421" s="85"/>
      <c r="BL421" s="85"/>
      <c r="BM421" s="85"/>
      <c r="BN421" s="85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</row>
    <row r="422" customFormat="false" ht="15" hidden="false" customHeight="false" outlineLevel="0" collapsed="false">
      <c r="B422" s="2" t="s">
        <v>209</v>
      </c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84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125"/>
      <c r="AY422" s="125"/>
      <c r="BE422" s="84"/>
      <c r="BF422" s="85"/>
      <c r="BG422" s="85"/>
      <c r="BH422" s="85"/>
      <c r="BI422" s="85"/>
      <c r="BJ422" s="85"/>
      <c r="BK422" s="85"/>
      <c r="BL422" s="85"/>
      <c r="BM422" s="85"/>
      <c r="BN422" s="85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</row>
    <row r="423" customFormat="false" ht="15" hidden="false" customHeight="false" outlineLevel="0" collapsed="false">
      <c r="B423" s="2" t="s">
        <v>210</v>
      </c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125"/>
      <c r="AY423" s="125"/>
      <c r="BE423" s="84"/>
      <c r="BF423" s="85"/>
      <c r="BG423" s="85"/>
      <c r="BH423" s="85"/>
      <c r="BI423" s="85"/>
      <c r="BJ423" s="85"/>
      <c r="BK423" s="85"/>
      <c r="BL423" s="85"/>
      <c r="BM423" s="85"/>
      <c r="BN423" s="85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</row>
    <row r="424" customFormat="false" ht="15" hidden="false" customHeight="false" outlineLevel="0" collapsed="false">
      <c r="B424" s="2" t="s">
        <v>211</v>
      </c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125"/>
      <c r="AY424" s="125"/>
      <c r="BE424" s="84"/>
      <c r="BF424" s="85"/>
      <c r="BG424" s="85"/>
      <c r="BH424" s="85"/>
      <c r="BI424" s="85"/>
      <c r="BJ424" s="85"/>
      <c r="BK424" s="85"/>
      <c r="BL424" s="85"/>
      <c r="BM424" s="85"/>
      <c r="BN424" s="85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</row>
    <row r="425" customFormat="false" ht="15" hidden="false" customHeight="false" outlineLevel="0" collapsed="false">
      <c r="B425" s="2" t="s">
        <v>322</v>
      </c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125"/>
      <c r="AY425" s="125"/>
      <c r="BE425" s="84"/>
      <c r="BF425" s="85"/>
      <c r="BG425" s="85"/>
      <c r="BH425" s="85"/>
      <c r="BI425" s="85"/>
      <c r="BJ425" s="85"/>
      <c r="BK425" s="85"/>
      <c r="BL425" s="85"/>
      <c r="BM425" s="85"/>
      <c r="BN425" s="85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</row>
    <row r="426" customFormat="false" ht="15" hidden="false" customHeight="false" outlineLevel="0" collapsed="false">
      <c r="B426" s="2" t="s">
        <v>212</v>
      </c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125"/>
      <c r="AY426" s="125"/>
      <c r="BE426" s="84"/>
      <c r="BF426" s="85"/>
      <c r="BG426" s="85"/>
      <c r="BH426" s="85"/>
      <c r="BI426" s="85"/>
      <c r="BJ426" s="85"/>
      <c r="BK426" s="85"/>
      <c r="BL426" s="85"/>
      <c r="BM426" s="85"/>
      <c r="BN426" s="85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</row>
    <row r="427" customFormat="false" ht="15" hidden="false" customHeight="false" outlineLevel="0" collapsed="false">
      <c r="B427" s="2" t="s">
        <v>213</v>
      </c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125"/>
      <c r="AY427" s="125"/>
      <c r="BE427" s="84"/>
      <c r="BF427" s="85"/>
      <c r="BG427" s="85"/>
      <c r="BH427" s="85"/>
      <c r="BI427" s="85"/>
      <c r="BJ427" s="85"/>
      <c r="BK427" s="85"/>
      <c r="BL427" s="85"/>
      <c r="BM427" s="85"/>
      <c r="BN427" s="85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</row>
    <row r="428" customFormat="false" ht="15" hidden="false" customHeight="false" outlineLevel="0" collapsed="false">
      <c r="B428" s="2" t="s">
        <v>214</v>
      </c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125"/>
      <c r="AY428" s="125"/>
      <c r="BE428" s="84"/>
      <c r="BF428" s="85"/>
      <c r="BG428" s="85"/>
      <c r="BH428" s="85"/>
      <c r="BI428" s="85"/>
      <c r="BJ428" s="85"/>
      <c r="BK428" s="85"/>
      <c r="BL428" s="85"/>
      <c r="BM428" s="85"/>
      <c r="BN428" s="85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</row>
    <row r="429" customFormat="false" ht="15" hidden="false" customHeight="false" outlineLevel="0" collapsed="false">
      <c r="B429" s="2" t="s">
        <v>215</v>
      </c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84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125"/>
      <c r="AY429" s="125"/>
      <c r="BE429" s="84"/>
      <c r="BF429" s="85"/>
      <c r="BG429" s="85"/>
      <c r="BH429" s="85"/>
      <c r="BI429" s="85"/>
      <c r="BJ429" s="85"/>
      <c r="BK429" s="85"/>
      <c r="BL429" s="85"/>
      <c r="BM429" s="85"/>
      <c r="BN429" s="85"/>
      <c r="BO429" s="84"/>
      <c r="BP429" s="84"/>
      <c r="BQ429" s="84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</row>
    <row r="430" customFormat="false" ht="15" hidden="false" customHeight="false" outlineLevel="0" collapsed="false">
      <c r="B430" s="2" t="s">
        <v>216</v>
      </c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125"/>
      <c r="AY430" s="125"/>
      <c r="BE430" s="84"/>
      <c r="BF430" s="85"/>
      <c r="BG430" s="85"/>
      <c r="BH430" s="85"/>
      <c r="BI430" s="85"/>
      <c r="BJ430" s="85"/>
      <c r="BK430" s="85"/>
      <c r="BL430" s="85"/>
      <c r="BM430" s="85"/>
      <c r="BN430" s="85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</row>
    <row r="431" customFormat="false" ht="15" hidden="false" customHeight="false" outlineLevel="0" collapsed="false">
      <c r="B431" s="2" t="s">
        <v>217</v>
      </c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125"/>
      <c r="AY431" s="125"/>
      <c r="BE431" s="84"/>
      <c r="BF431" s="85"/>
      <c r="BG431" s="85"/>
      <c r="BH431" s="85"/>
      <c r="BI431" s="85"/>
      <c r="BJ431" s="85"/>
      <c r="BK431" s="85"/>
      <c r="BL431" s="85"/>
      <c r="BM431" s="85"/>
      <c r="BN431" s="85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</row>
    <row r="432" customFormat="false" ht="15" hidden="false" customHeight="false" outlineLevel="0" collapsed="false">
      <c r="B432" s="2" t="s">
        <v>218</v>
      </c>
      <c r="C432" s="125"/>
      <c r="D432" s="84"/>
      <c r="E432" s="84"/>
      <c r="F432" s="84"/>
      <c r="G432" s="84"/>
      <c r="H432" s="125"/>
      <c r="I432" s="84"/>
      <c r="J432" s="84"/>
      <c r="K432" s="84"/>
      <c r="L432" s="84"/>
      <c r="M432" s="125"/>
      <c r="N432" s="84"/>
      <c r="O432" s="84"/>
      <c r="P432" s="84"/>
      <c r="Q432" s="84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125"/>
      <c r="AY432" s="125"/>
      <c r="BE432" s="84"/>
      <c r="BF432" s="85"/>
      <c r="BG432" s="85"/>
      <c r="BH432" s="85"/>
      <c r="BI432" s="85"/>
      <c r="BJ432" s="85"/>
      <c r="BK432" s="85"/>
      <c r="BL432" s="85"/>
      <c r="BM432" s="85"/>
      <c r="BN432" s="85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4"/>
      <c r="CH432" s="84"/>
      <c r="CI432" s="84"/>
      <c r="CJ432" s="84"/>
      <c r="CK432" s="84"/>
      <c r="CL432" s="84"/>
      <c r="CM432" s="84"/>
      <c r="CN432" s="84"/>
      <c r="CO432" s="84"/>
      <c r="CP432" s="84"/>
      <c r="CQ432" s="84"/>
      <c r="CR432" s="84"/>
      <c r="CS432" s="84"/>
      <c r="CT432" s="84"/>
      <c r="CU432" s="84"/>
      <c r="CV432" s="84"/>
      <c r="CW432" s="84"/>
      <c r="CX432" s="84"/>
      <c r="CY432" s="84"/>
      <c r="CZ432" s="84"/>
      <c r="DA432" s="84"/>
      <c r="DB432" s="84"/>
      <c r="DC432" s="84"/>
      <c r="DD432" s="84"/>
      <c r="DE432" s="84"/>
      <c r="DF432" s="84"/>
      <c r="DG432" s="84"/>
      <c r="DH432" s="84"/>
      <c r="DI432" s="84"/>
      <c r="DJ432" s="84"/>
      <c r="DK432" s="84"/>
      <c r="DL432" s="84"/>
      <c r="DM432" s="84"/>
      <c r="DN432" s="84"/>
      <c r="DO432" s="84"/>
      <c r="DP432" s="84"/>
      <c r="DQ432" s="84"/>
      <c r="DR432" s="84"/>
      <c r="DS432" s="84"/>
      <c r="DT432" s="84"/>
      <c r="DU432" s="84"/>
      <c r="DV432" s="84"/>
      <c r="DW432" s="84"/>
      <c r="DX432" s="84"/>
      <c r="DY432" s="84"/>
      <c r="DZ432" s="84"/>
      <c r="EA432" s="84"/>
      <c r="EB432" s="84"/>
      <c r="EC432" s="84"/>
      <c r="ED432" s="84"/>
      <c r="EE432" s="84"/>
      <c r="EF432" s="84"/>
      <c r="EG432" s="84"/>
      <c r="EH432" s="84"/>
      <c r="EI432" s="84"/>
      <c r="EJ432" s="84"/>
      <c r="EK432" s="84"/>
      <c r="EL432" s="84"/>
      <c r="EM432" s="84"/>
      <c r="EN432" s="84"/>
      <c r="EO432" s="84"/>
      <c r="EP432" s="84"/>
      <c r="EQ432" s="84"/>
      <c r="ER432" s="84"/>
      <c r="ES432" s="84"/>
      <c r="ET432" s="84"/>
      <c r="EU432" s="84"/>
      <c r="EV432" s="84"/>
      <c r="EW432" s="84"/>
      <c r="EX432" s="84"/>
      <c r="EY432" s="84"/>
      <c r="EZ432" s="84"/>
      <c r="FA432" s="84"/>
      <c r="FB432" s="84"/>
      <c r="FC432" s="84"/>
      <c r="FD432" s="84"/>
      <c r="FE432" s="84"/>
      <c r="FF432" s="84"/>
      <c r="FG432" s="84"/>
      <c r="FH432" s="84"/>
      <c r="FI432" s="84"/>
      <c r="FJ432" s="84"/>
      <c r="FK432" s="84"/>
      <c r="FL432" s="84"/>
      <c r="FM432" s="84"/>
      <c r="FN432" s="84"/>
      <c r="FO432" s="84"/>
      <c r="FP432" s="84"/>
    </row>
    <row r="433" customFormat="false" ht="15" hidden="false" customHeight="false" outlineLevel="0" collapsed="false">
      <c r="B433" s="2" t="s">
        <v>219</v>
      </c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131"/>
      <c r="AY433" s="131"/>
      <c r="BE433" s="70"/>
      <c r="BF433" s="68"/>
      <c r="BG433" s="68"/>
      <c r="BH433" s="68"/>
      <c r="BI433" s="68"/>
      <c r="BJ433" s="68"/>
      <c r="BK433" s="68"/>
      <c r="BL433" s="68"/>
      <c r="BM433" s="68"/>
      <c r="BN433" s="68"/>
      <c r="BO433" s="70"/>
      <c r="BP433" s="70"/>
      <c r="BQ433" s="70"/>
      <c r="BR433" s="70"/>
      <c r="BS433" s="70"/>
    </row>
    <row r="434" customFormat="false" ht="15" hidden="false" customHeight="false" outlineLevel="0" collapsed="false">
      <c r="B434" s="2" t="s">
        <v>220</v>
      </c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131"/>
      <c r="AY434" s="131"/>
      <c r="BE434" s="70"/>
      <c r="BF434" s="68"/>
      <c r="BG434" s="68"/>
      <c r="BH434" s="68"/>
      <c r="BI434" s="68"/>
      <c r="BJ434" s="68"/>
      <c r="BK434" s="68"/>
      <c r="BL434" s="68"/>
      <c r="BM434" s="68"/>
      <c r="BN434" s="68"/>
      <c r="BO434" s="70"/>
      <c r="BP434" s="70"/>
      <c r="BQ434" s="70"/>
      <c r="BR434" s="70"/>
      <c r="BS434" s="70"/>
    </row>
    <row r="435" customFormat="false" ht="15" hidden="false" customHeight="false" outlineLevel="0" collapsed="false">
      <c r="B435" s="2" t="s">
        <v>221</v>
      </c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131"/>
      <c r="AY435" s="131"/>
      <c r="BE435" s="70"/>
      <c r="BF435" s="68"/>
      <c r="BG435" s="68"/>
      <c r="BH435" s="68"/>
      <c r="BI435" s="68"/>
      <c r="BJ435" s="68"/>
      <c r="BK435" s="68"/>
      <c r="BL435" s="68"/>
      <c r="BM435" s="68"/>
      <c r="BN435" s="68"/>
      <c r="BO435" s="70"/>
      <c r="BP435" s="70"/>
      <c r="BQ435" s="70"/>
      <c r="BR435" s="70"/>
      <c r="BS435" s="70"/>
    </row>
    <row r="436" customFormat="false" ht="15" hidden="false" customHeight="false" outlineLevel="0" collapsed="false">
      <c r="B436" s="2" t="s">
        <v>222</v>
      </c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131"/>
      <c r="AY436" s="131"/>
      <c r="BE436" s="70"/>
      <c r="BF436" s="68"/>
      <c r="BG436" s="68"/>
      <c r="BH436" s="68"/>
      <c r="BI436" s="68"/>
      <c r="BJ436" s="68"/>
      <c r="BK436" s="68"/>
      <c r="BL436" s="68"/>
      <c r="BM436" s="68"/>
      <c r="BN436" s="68"/>
      <c r="BO436" s="70"/>
      <c r="BP436" s="70"/>
      <c r="BQ436" s="70"/>
      <c r="BR436" s="70"/>
      <c r="BS436" s="70"/>
    </row>
    <row r="437" customFormat="false" ht="15" hidden="false" customHeight="false" outlineLevel="0" collapsed="false">
      <c r="B437" s="2" t="s">
        <v>223</v>
      </c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131"/>
      <c r="AY437" s="131"/>
      <c r="BE437" s="70"/>
      <c r="BF437" s="68"/>
      <c r="BG437" s="68"/>
      <c r="BH437" s="68"/>
      <c r="BI437" s="68"/>
      <c r="BJ437" s="68"/>
      <c r="BK437" s="68"/>
      <c r="BL437" s="68"/>
      <c r="BM437" s="68"/>
      <c r="BN437" s="68"/>
      <c r="BO437" s="70"/>
      <c r="BP437" s="70"/>
      <c r="BQ437" s="70"/>
      <c r="BR437" s="70"/>
      <c r="BS437" s="70"/>
    </row>
    <row r="438" customFormat="false" ht="15" hidden="false" customHeight="false" outlineLevel="0" collapsed="false">
      <c r="B438" s="2" t="s">
        <v>224</v>
      </c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131"/>
      <c r="AY438" s="131"/>
      <c r="BE438" s="70"/>
      <c r="BF438" s="68"/>
      <c r="BG438" s="68"/>
      <c r="BH438" s="68"/>
      <c r="BI438" s="68"/>
      <c r="BJ438" s="68"/>
      <c r="BK438" s="68"/>
      <c r="BL438" s="68"/>
      <c r="BM438" s="68"/>
      <c r="BN438" s="68"/>
      <c r="BO438" s="70"/>
      <c r="BP438" s="70"/>
      <c r="BQ438" s="70"/>
      <c r="BR438" s="70"/>
      <c r="BS438" s="70"/>
    </row>
    <row r="439" customFormat="false" ht="15" hidden="false" customHeight="false" outlineLevel="0" collapsed="false">
      <c r="B439" s="2" t="s">
        <v>225</v>
      </c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131"/>
      <c r="AY439" s="131"/>
      <c r="BE439" s="70"/>
      <c r="BF439" s="68"/>
      <c r="BG439" s="68"/>
      <c r="BH439" s="68"/>
      <c r="BI439" s="68"/>
      <c r="BJ439" s="68"/>
      <c r="BK439" s="68"/>
      <c r="BL439" s="68"/>
      <c r="BM439" s="68"/>
      <c r="BN439" s="68"/>
      <c r="BO439" s="70"/>
      <c r="BP439" s="70"/>
      <c r="BQ439" s="70"/>
      <c r="BR439" s="70"/>
      <c r="BS439" s="70"/>
    </row>
    <row r="440" customFormat="false" ht="15" hidden="false" customHeight="false" outlineLevel="0" collapsed="false">
      <c r="B440" s="2" t="s">
        <v>226</v>
      </c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131"/>
      <c r="AY440" s="131"/>
      <c r="BE440" s="70"/>
      <c r="BF440" s="68"/>
      <c r="BG440" s="68"/>
      <c r="BH440" s="68"/>
      <c r="BI440" s="68"/>
      <c r="BJ440" s="68"/>
      <c r="BK440" s="68"/>
      <c r="BL440" s="68"/>
      <c r="BM440" s="68"/>
      <c r="BN440" s="68"/>
      <c r="BO440" s="70"/>
      <c r="BP440" s="70"/>
      <c r="BQ440" s="70"/>
      <c r="BR440" s="70"/>
      <c r="BS440" s="70"/>
    </row>
    <row r="441" customFormat="false" ht="15" hidden="false" customHeight="false" outlineLevel="0" collapsed="false">
      <c r="B441" s="2" t="s">
        <v>227</v>
      </c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131"/>
      <c r="AY441" s="131"/>
      <c r="BE441" s="70"/>
      <c r="BF441" s="68"/>
      <c r="BG441" s="68"/>
      <c r="BH441" s="68"/>
      <c r="BI441" s="68"/>
      <c r="BJ441" s="68"/>
      <c r="BK441" s="68"/>
      <c r="BL441" s="68"/>
      <c r="BM441" s="68"/>
      <c r="BN441" s="68"/>
      <c r="BO441" s="70"/>
      <c r="BP441" s="70"/>
      <c r="BQ441" s="70"/>
      <c r="BR441" s="70"/>
      <c r="BS441" s="70"/>
    </row>
    <row r="442" customFormat="false" ht="15" hidden="false" customHeight="false" outlineLevel="0" collapsed="false">
      <c r="B442" s="2" t="s">
        <v>228</v>
      </c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131"/>
      <c r="AY442" s="131"/>
      <c r="BE442" s="70"/>
      <c r="BF442" s="68"/>
      <c r="BG442" s="68"/>
      <c r="BH442" s="68"/>
      <c r="BI442" s="68"/>
      <c r="BJ442" s="68"/>
      <c r="BK442" s="68"/>
      <c r="BL442" s="68"/>
      <c r="BM442" s="68"/>
      <c r="BN442" s="68"/>
      <c r="BO442" s="70"/>
      <c r="BP442" s="70"/>
      <c r="BQ442" s="70"/>
      <c r="BR442" s="70"/>
      <c r="BS442" s="70"/>
    </row>
    <row r="443" customFormat="false" ht="15" hidden="false" customHeight="false" outlineLevel="0" collapsed="false">
      <c r="B443" s="2" t="s">
        <v>229</v>
      </c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131"/>
      <c r="AY443" s="131"/>
      <c r="BE443" s="70"/>
      <c r="BF443" s="68"/>
      <c r="BG443" s="68"/>
      <c r="BH443" s="68"/>
      <c r="BI443" s="68"/>
      <c r="BJ443" s="68"/>
      <c r="BK443" s="68"/>
      <c r="BL443" s="68"/>
      <c r="BM443" s="68"/>
      <c r="BN443" s="68"/>
      <c r="BO443" s="70"/>
      <c r="BP443" s="70"/>
      <c r="BQ443" s="70"/>
      <c r="BR443" s="70"/>
      <c r="BS443" s="70"/>
    </row>
    <row r="444" customFormat="false" ht="15" hidden="false" customHeight="false" outlineLevel="0" collapsed="false">
      <c r="B444" s="2" t="s">
        <v>230</v>
      </c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131"/>
      <c r="AY444" s="131"/>
      <c r="BE444" s="70"/>
      <c r="BF444" s="68"/>
      <c r="BG444" s="68"/>
      <c r="BH444" s="68"/>
      <c r="BI444" s="68"/>
      <c r="BJ444" s="68"/>
      <c r="BK444" s="68"/>
      <c r="BL444" s="68"/>
      <c r="BM444" s="68"/>
      <c r="BN444" s="68"/>
      <c r="BO444" s="70"/>
      <c r="BP444" s="70"/>
      <c r="BQ444" s="70"/>
      <c r="BR444" s="70"/>
      <c r="BS444" s="70"/>
    </row>
    <row r="445" customFormat="false" ht="15" hidden="false" customHeight="false" outlineLevel="0" collapsed="false">
      <c r="B445" s="2" t="s">
        <v>231</v>
      </c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131"/>
      <c r="AY445" s="131"/>
      <c r="BE445" s="70"/>
      <c r="BF445" s="68"/>
      <c r="BG445" s="68"/>
      <c r="BH445" s="68"/>
      <c r="BI445" s="68"/>
      <c r="BJ445" s="68"/>
      <c r="BK445" s="68"/>
      <c r="BL445" s="68"/>
      <c r="BM445" s="68"/>
      <c r="BN445" s="68"/>
      <c r="BO445" s="70"/>
      <c r="BP445" s="70"/>
      <c r="BQ445" s="70"/>
      <c r="BR445" s="70"/>
      <c r="BS445" s="70"/>
    </row>
    <row r="446" customFormat="false" ht="15" hidden="false" customHeight="false" outlineLevel="0" collapsed="false">
      <c r="B446" s="2" t="s">
        <v>232</v>
      </c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131"/>
      <c r="AY446" s="131"/>
      <c r="BE446" s="70"/>
      <c r="BF446" s="68"/>
      <c r="BG446" s="68"/>
      <c r="BH446" s="68"/>
      <c r="BI446" s="68"/>
      <c r="BJ446" s="68"/>
      <c r="BK446" s="68"/>
      <c r="BL446" s="68"/>
      <c r="BM446" s="68"/>
      <c r="BN446" s="68"/>
      <c r="BO446" s="70"/>
      <c r="BP446" s="70"/>
      <c r="BQ446" s="70"/>
      <c r="BR446" s="70"/>
      <c r="BS446" s="70"/>
    </row>
    <row r="447" customFormat="false" ht="15" hidden="false" customHeight="false" outlineLevel="0" collapsed="false">
      <c r="B447" s="2" t="s">
        <v>233</v>
      </c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131"/>
      <c r="AY447" s="131"/>
      <c r="BE447" s="70"/>
      <c r="BF447" s="68"/>
      <c r="BG447" s="68"/>
      <c r="BH447" s="68"/>
      <c r="BI447" s="68"/>
      <c r="BJ447" s="68"/>
      <c r="BK447" s="68"/>
      <c r="BL447" s="68"/>
      <c r="BM447" s="68"/>
      <c r="BN447" s="68"/>
      <c r="BO447" s="70"/>
      <c r="BP447" s="70"/>
      <c r="BQ447" s="70"/>
      <c r="BR447" s="70"/>
      <c r="BS447" s="70"/>
    </row>
    <row r="448" customFormat="false" ht="15" hidden="false" customHeight="false" outlineLevel="0" collapsed="false">
      <c r="B448" s="2" t="s">
        <v>234</v>
      </c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131"/>
      <c r="AY448" s="131"/>
      <c r="BE448" s="70"/>
      <c r="BF448" s="68"/>
      <c r="BG448" s="68"/>
      <c r="BH448" s="68"/>
      <c r="BI448" s="68"/>
      <c r="BJ448" s="68"/>
      <c r="BK448" s="68"/>
      <c r="BL448" s="68"/>
      <c r="BM448" s="68"/>
      <c r="BN448" s="68"/>
      <c r="BO448" s="70"/>
      <c r="BP448" s="70"/>
      <c r="BQ448" s="70"/>
      <c r="BR448" s="70"/>
      <c r="BS448" s="70"/>
    </row>
    <row r="449" customFormat="false" ht="15" hidden="false" customHeight="false" outlineLevel="0" collapsed="false">
      <c r="B449" s="2" t="s">
        <v>235</v>
      </c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131"/>
      <c r="AY449" s="131"/>
      <c r="BE449" s="70"/>
      <c r="BF449" s="68"/>
      <c r="BG449" s="68"/>
      <c r="BH449" s="68"/>
      <c r="BI449" s="68"/>
      <c r="BJ449" s="68"/>
      <c r="BK449" s="68"/>
      <c r="BL449" s="68"/>
      <c r="BM449" s="68"/>
      <c r="BN449" s="68"/>
      <c r="BO449" s="70"/>
      <c r="BP449" s="70"/>
      <c r="BQ449" s="70"/>
      <c r="BR449" s="70"/>
      <c r="BS449" s="70"/>
    </row>
    <row r="450" customFormat="false" ht="15" hidden="false" customHeight="false" outlineLevel="0" collapsed="false">
      <c r="B450" s="2" t="s">
        <v>236</v>
      </c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131"/>
      <c r="AY450" s="131"/>
      <c r="BE450" s="70"/>
      <c r="BF450" s="68"/>
      <c r="BG450" s="68"/>
      <c r="BH450" s="68"/>
      <c r="BI450" s="68"/>
      <c r="BJ450" s="68"/>
      <c r="BK450" s="68"/>
      <c r="BL450" s="68"/>
      <c r="BM450" s="68"/>
      <c r="BN450" s="68"/>
      <c r="BO450" s="70"/>
      <c r="BP450" s="70"/>
      <c r="BQ450" s="70"/>
      <c r="BR450" s="70"/>
      <c r="BS450" s="70"/>
    </row>
    <row r="451" customFormat="false" ht="15" hidden="false" customHeight="false" outlineLevel="0" collapsed="false">
      <c r="B451" s="2" t="s">
        <v>237</v>
      </c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131"/>
      <c r="AY451" s="131"/>
      <c r="BE451" s="70"/>
      <c r="BF451" s="68"/>
      <c r="BG451" s="68"/>
      <c r="BH451" s="68"/>
      <c r="BI451" s="68"/>
      <c r="BJ451" s="68"/>
      <c r="BK451" s="68"/>
      <c r="BL451" s="68"/>
      <c r="BM451" s="68"/>
      <c r="BN451" s="68"/>
      <c r="BO451" s="70"/>
      <c r="BP451" s="70"/>
      <c r="BQ451" s="70"/>
      <c r="BR451" s="70"/>
      <c r="BS451" s="70"/>
    </row>
    <row r="452" customFormat="false" ht="15" hidden="false" customHeight="false" outlineLevel="0" collapsed="false">
      <c r="B452" s="2" t="s">
        <v>238</v>
      </c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131"/>
      <c r="AY452" s="131"/>
      <c r="BE452" s="70"/>
      <c r="BF452" s="68"/>
      <c r="BG452" s="68"/>
      <c r="BH452" s="68"/>
      <c r="BI452" s="68"/>
      <c r="BJ452" s="68"/>
      <c r="BK452" s="68"/>
      <c r="BL452" s="68"/>
      <c r="BM452" s="68"/>
      <c r="BN452" s="68"/>
      <c r="BO452" s="70"/>
      <c r="BP452" s="70"/>
      <c r="BQ452" s="70"/>
      <c r="BR452" s="70"/>
      <c r="BS452" s="70"/>
    </row>
    <row r="453" customFormat="false" ht="15" hidden="false" customHeight="false" outlineLevel="0" collapsed="false">
      <c r="B453" s="2" t="s">
        <v>239</v>
      </c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131"/>
      <c r="AY453" s="131"/>
      <c r="BE453" s="70"/>
      <c r="BF453" s="68"/>
      <c r="BG453" s="68"/>
      <c r="BH453" s="68"/>
      <c r="BI453" s="68"/>
      <c r="BJ453" s="68"/>
      <c r="BK453" s="68"/>
      <c r="BL453" s="68"/>
      <c r="BM453" s="68"/>
      <c r="BN453" s="68"/>
      <c r="BO453" s="70"/>
      <c r="BP453" s="70"/>
      <c r="BQ453" s="70"/>
      <c r="BR453" s="70"/>
      <c r="BS453" s="70"/>
    </row>
    <row r="454" customFormat="false" ht="15" hidden="false" customHeight="false" outlineLevel="0" collapsed="false">
      <c r="B454" s="2" t="s">
        <v>240</v>
      </c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131"/>
      <c r="AY454" s="131"/>
      <c r="BE454" s="70"/>
      <c r="BF454" s="68"/>
      <c r="BG454" s="68"/>
      <c r="BH454" s="68"/>
      <c r="BI454" s="68"/>
      <c r="BJ454" s="68"/>
      <c r="BK454" s="68"/>
      <c r="BL454" s="68"/>
      <c r="BM454" s="68"/>
      <c r="BN454" s="68"/>
      <c r="BO454" s="70"/>
      <c r="BP454" s="70"/>
      <c r="BQ454" s="70"/>
      <c r="BR454" s="70"/>
      <c r="BS454" s="70"/>
    </row>
    <row r="455" customFormat="false" ht="15" hidden="false" customHeight="false" outlineLevel="0" collapsed="false">
      <c r="B455" s="2" t="s">
        <v>241</v>
      </c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131"/>
      <c r="AY455" s="131"/>
      <c r="BE455" s="70"/>
      <c r="BF455" s="68"/>
      <c r="BG455" s="68"/>
      <c r="BH455" s="68"/>
      <c r="BI455" s="68"/>
      <c r="BJ455" s="68"/>
      <c r="BK455" s="68"/>
      <c r="BL455" s="68"/>
      <c r="BM455" s="68"/>
      <c r="BN455" s="68"/>
      <c r="BO455" s="70"/>
      <c r="BP455" s="70"/>
      <c r="BQ455" s="70"/>
      <c r="BR455" s="70"/>
      <c r="BS455" s="70"/>
    </row>
    <row r="456" customFormat="false" ht="15" hidden="false" customHeight="false" outlineLevel="0" collapsed="false">
      <c r="B456" s="2" t="s">
        <v>242</v>
      </c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131"/>
      <c r="AY456" s="131"/>
      <c r="BE456" s="70"/>
      <c r="BF456" s="68"/>
      <c r="BG456" s="68"/>
      <c r="BH456" s="68"/>
      <c r="BI456" s="68"/>
      <c r="BJ456" s="68"/>
      <c r="BK456" s="68"/>
      <c r="BL456" s="68"/>
      <c r="BM456" s="68"/>
      <c r="BN456" s="68"/>
      <c r="BO456" s="70"/>
      <c r="BP456" s="70"/>
      <c r="BQ456" s="70"/>
      <c r="BR456" s="70"/>
      <c r="BS456" s="70"/>
    </row>
    <row r="457" customFormat="false" ht="15" hidden="false" customHeight="false" outlineLevel="0" collapsed="false">
      <c r="B457" s="2" t="s">
        <v>243</v>
      </c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131"/>
      <c r="AY457" s="131"/>
      <c r="BE457" s="70"/>
      <c r="BF457" s="68"/>
      <c r="BG457" s="68"/>
      <c r="BH457" s="68"/>
      <c r="BI457" s="68"/>
      <c r="BJ457" s="68"/>
      <c r="BK457" s="68"/>
      <c r="BL457" s="68"/>
      <c r="BM457" s="68"/>
      <c r="BN457" s="68"/>
      <c r="BO457" s="70"/>
      <c r="BP457" s="70"/>
      <c r="BQ457" s="70"/>
      <c r="BR457" s="70"/>
      <c r="BS457" s="70"/>
    </row>
    <row r="458" customFormat="false" ht="15" hidden="false" customHeight="false" outlineLevel="0" collapsed="false">
      <c r="B458" s="2" t="s">
        <v>244</v>
      </c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131"/>
      <c r="AY458" s="131"/>
      <c r="BE458" s="70"/>
      <c r="BF458" s="68"/>
      <c r="BG458" s="68"/>
      <c r="BH458" s="68"/>
      <c r="BI458" s="68"/>
      <c r="BJ458" s="68"/>
      <c r="BK458" s="68"/>
      <c r="BL458" s="68"/>
      <c r="BM458" s="68"/>
      <c r="BN458" s="68"/>
      <c r="BO458" s="70"/>
      <c r="BP458" s="70"/>
      <c r="BQ458" s="70"/>
      <c r="BR458" s="70"/>
      <c r="BS458" s="70"/>
    </row>
    <row r="459" customFormat="false" ht="15" hidden="false" customHeight="false" outlineLevel="0" collapsed="false">
      <c r="B459" s="2" t="s">
        <v>245</v>
      </c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131"/>
      <c r="AY459" s="131"/>
      <c r="BE459" s="70"/>
      <c r="BF459" s="68"/>
      <c r="BG459" s="68"/>
      <c r="BH459" s="68"/>
      <c r="BI459" s="68"/>
      <c r="BJ459" s="68"/>
      <c r="BK459" s="68"/>
      <c r="BL459" s="68"/>
      <c r="BM459" s="68"/>
      <c r="BN459" s="68"/>
      <c r="BO459" s="70"/>
      <c r="BP459" s="70"/>
      <c r="BQ459" s="70"/>
      <c r="BR459" s="70"/>
      <c r="BS459" s="70"/>
    </row>
    <row r="460" customFormat="false" ht="15" hidden="false" customHeight="false" outlineLevel="0" collapsed="false">
      <c r="B460" s="2" t="s">
        <v>246</v>
      </c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131"/>
      <c r="AY460" s="131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</row>
    <row r="461" customFormat="false" ht="15" hidden="false" customHeight="false" outlineLevel="0" collapsed="false">
      <c r="B461" s="2" t="s">
        <v>247</v>
      </c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131"/>
      <c r="AY461" s="131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</row>
    <row r="462" customFormat="false" ht="15" hidden="false" customHeight="false" outlineLevel="0" collapsed="false">
      <c r="B462" s="2" t="s">
        <v>248</v>
      </c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131"/>
      <c r="AY462" s="131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</row>
    <row r="463" customFormat="false" ht="15" hidden="false" customHeight="false" outlineLevel="0" collapsed="false">
      <c r="B463" s="2" t="s">
        <v>249</v>
      </c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131"/>
      <c r="AY463" s="131"/>
      <c r="BE463" s="70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</row>
    <row r="464" customFormat="false" ht="15" hidden="false" customHeight="false" outlineLevel="0" collapsed="false">
      <c r="B464" s="2" t="s">
        <v>250</v>
      </c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70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131"/>
      <c r="AY464" s="131"/>
      <c r="BE464" s="70"/>
      <c r="BF464" s="70"/>
      <c r="BG464" s="70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</row>
    <row r="465" customFormat="false" ht="15" hidden="false" customHeight="false" outlineLevel="0" collapsed="false">
      <c r="B465" s="2" t="s">
        <v>251</v>
      </c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131"/>
      <c r="AY465" s="131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</row>
    <row r="466" customFormat="false" ht="15" hidden="false" customHeight="false" outlineLevel="0" collapsed="false">
      <c r="B466" s="2" t="s">
        <v>252</v>
      </c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131"/>
      <c r="AY466" s="131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</row>
    <row r="467" customFormat="false" ht="15" hidden="false" customHeight="false" outlineLevel="0" collapsed="false">
      <c r="B467" s="2" t="s">
        <v>253</v>
      </c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70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131"/>
      <c r="AY467" s="131"/>
      <c r="BE467" s="70"/>
      <c r="BF467" s="70"/>
      <c r="BG467" s="70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</row>
    <row r="468" customFormat="false" ht="15" hidden="false" customHeight="false" outlineLevel="0" collapsed="false">
      <c r="B468" s="2" t="s">
        <v>254</v>
      </c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131"/>
      <c r="AY468" s="131"/>
      <c r="BE468" s="70"/>
      <c r="BF468" s="70"/>
      <c r="BG468" s="70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</row>
    <row r="469" customFormat="false" ht="15" hidden="false" customHeight="false" outlineLevel="0" collapsed="false">
      <c r="B469" s="2" t="s">
        <v>255</v>
      </c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131"/>
      <c r="AY469" s="131"/>
      <c r="BE469" s="70"/>
      <c r="BF469" s="70"/>
      <c r="BG469" s="70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</row>
    <row r="470" customFormat="false" ht="15" hidden="false" customHeight="false" outlineLevel="0" collapsed="false">
      <c r="B470" s="2" t="s">
        <v>256</v>
      </c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70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131"/>
      <c r="AY470" s="131"/>
      <c r="BE470" s="70"/>
      <c r="BF470" s="70"/>
      <c r="BG470" s="70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</row>
    <row r="471" customFormat="false" ht="15" hidden="false" customHeight="false" outlineLevel="0" collapsed="false">
      <c r="B471" s="2" t="s">
        <v>257</v>
      </c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70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131"/>
      <c r="AY471" s="131"/>
      <c r="BE471" s="70"/>
      <c r="BF471" s="70"/>
      <c r="BG471" s="70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</row>
    <row r="472" customFormat="false" ht="15" hidden="false" customHeight="false" outlineLevel="0" collapsed="false">
      <c r="B472" s="2" t="s">
        <v>258</v>
      </c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70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131"/>
      <c r="AY472" s="131"/>
      <c r="BE472" s="70"/>
      <c r="BF472" s="70"/>
      <c r="BG472" s="70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</row>
    <row r="473" customFormat="false" ht="15" hidden="false" customHeight="false" outlineLevel="0" collapsed="false">
      <c r="B473" s="2" t="s">
        <v>259</v>
      </c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131"/>
      <c r="AY473" s="131"/>
      <c r="BE473" s="70"/>
      <c r="BF473" s="70"/>
      <c r="BG473" s="70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</row>
    <row r="474" customFormat="false" ht="15" hidden="false" customHeight="false" outlineLevel="0" collapsed="false">
      <c r="B474" s="2" t="s">
        <v>260</v>
      </c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131"/>
      <c r="AY474" s="131"/>
      <c r="BE474" s="70"/>
      <c r="BF474" s="70"/>
      <c r="BG474" s="70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</row>
    <row r="475" customFormat="false" ht="15" hidden="false" customHeight="false" outlineLevel="0" collapsed="false">
      <c r="B475" s="2" t="s">
        <v>261</v>
      </c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70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131"/>
      <c r="AY475" s="131"/>
      <c r="BE475" s="70"/>
      <c r="BF475" s="70"/>
      <c r="BG475" s="70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</row>
    <row r="476" customFormat="false" ht="15" hidden="false" customHeight="false" outlineLevel="0" collapsed="false">
      <c r="B476" s="2" t="s">
        <v>262</v>
      </c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131"/>
      <c r="AY476" s="131"/>
      <c r="BE476" s="70"/>
      <c r="BF476" s="70"/>
      <c r="BG476" s="70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</row>
    <row r="477" customFormat="false" ht="15" hidden="false" customHeight="false" outlineLevel="0" collapsed="false">
      <c r="B477" s="2" t="s">
        <v>263</v>
      </c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131"/>
      <c r="AY477" s="131"/>
      <c r="BE477" s="70"/>
      <c r="BF477" s="70"/>
      <c r="BG477" s="70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</row>
    <row r="478" customFormat="false" ht="15" hidden="false" customHeight="false" outlineLevel="0" collapsed="false">
      <c r="B478" s="2" t="s">
        <v>264</v>
      </c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70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131"/>
      <c r="AY478" s="131"/>
      <c r="BE478" s="70"/>
      <c r="BF478" s="70"/>
      <c r="BG478" s="70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</row>
    <row r="479" customFormat="false" ht="15" hidden="false" customHeight="false" outlineLevel="0" collapsed="false">
      <c r="B479" s="2" t="s">
        <v>265</v>
      </c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70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131"/>
      <c r="AY479" s="131"/>
      <c r="BE479" s="70"/>
      <c r="BF479" s="70"/>
      <c r="BG479" s="70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</row>
    <row r="480" customFormat="false" ht="15" hidden="false" customHeight="false" outlineLevel="0" collapsed="false">
      <c r="B480" s="2" t="s">
        <v>266</v>
      </c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131"/>
      <c r="AY480" s="131"/>
      <c r="BE480" s="70"/>
      <c r="BF480" s="70"/>
      <c r="BG480" s="70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</row>
    <row r="481" customFormat="false" ht="15" hidden="false" customHeight="false" outlineLevel="0" collapsed="false">
      <c r="B481" s="2" t="s">
        <v>267</v>
      </c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131"/>
      <c r="AY481" s="131"/>
      <c r="BE481" s="70"/>
      <c r="BF481" s="70"/>
      <c r="BG481" s="70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</row>
    <row r="482" customFormat="false" ht="15" hidden="false" customHeight="false" outlineLevel="0" collapsed="false">
      <c r="B482" s="2" t="s">
        <v>268</v>
      </c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70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131"/>
      <c r="AY482" s="131"/>
      <c r="BE482" s="70"/>
      <c r="BF482" s="70"/>
      <c r="BG482" s="70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</row>
    <row r="483" customFormat="false" ht="15" hidden="false" customHeight="false" outlineLevel="0" collapsed="false">
      <c r="B483" s="2" t="s">
        <v>269</v>
      </c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131"/>
      <c r="AY483" s="131"/>
      <c r="BE483" s="70"/>
      <c r="BF483" s="70"/>
      <c r="BG483" s="70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</row>
    <row r="484" customFormat="false" ht="15" hidden="false" customHeight="false" outlineLevel="0" collapsed="false">
      <c r="B484" s="2" t="s">
        <v>270</v>
      </c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131"/>
      <c r="AY484" s="131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</row>
    <row r="485" customFormat="false" ht="15" hidden="false" customHeight="false" outlineLevel="0" collapsed="false">
      <c r="B485" s="2" t="s">
        <v>271</v>
      </c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131"/>
      <c r="AY485" s="131"/>
      <c r="BE485" s="70"/>
      <c r="BF485" s="70"/>
      <c r="BG485" s="70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</row>
    <row r="486" customFormat="false" ht="15" hidden="false" customHeight="false" outlineLevel="0" collapsed="false">
      <c r="B486" s="2" t="s">
        <v>272</v>
      </c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131"/>
      <c r="AY486" s="131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</row>
    <row r="487" customFormat="false" ht="15" hidden="false" customHeight="false" outlineLevel="0" collapsed="false">
      <c r="B487" s="2" t="s">
        <v>273</v>
      </c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131"/>
      <c r="AY487" s="131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</row>
    <row r="488" customFormat="false" ht="15" hidden="false" customHeight="false" outlineLevel="0" collapsed="false">
      <c r="B488" s="2" t="s">
        <v>274</v>
      </c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131"/>
      <c r="AY488" s="131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</row>
    <row r="489" customFormat="false" ht="15" hidden="false" customHeight="false" outlineLevel="0" collapsed="false">
      <c r="B489" s="2" t="s">
        <v>275</v>
      </c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131"/>
      <c r="AY489" s="131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</row>
    <row r="490" customFormat="false" ht="15" hidden="false" customHeight="false" outlineLevel="0" collapsed="false">
      <c r="B490" s="2" t="s">
        <v>276</v>
      </c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131"/>
      <c r="AY490" s="131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</row>
    <row r="491" customFormat="false" ht="15" hidden="false" customHeight="false" outlineLevel="0" collapsed="false">
      <c r="B491" s="2" t="s">
        <v>277</v>
      </c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131"/>
      <c r="AY491" s="131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</row>
    <row r="492" customFormat="false" ht="15" hidden="false" customHeight="false" outlineLevel="0" collapsed="false">
      <c r="B492" s="2" t="s">
        <v>278</v>
      </c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131"/>
      <c r="AY492" s="131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</row>
    <row r="493" customFormat="false" ht="15" hidden="false" customHeight="false" outlineLevel="0" collapsed="false">
      <c r="B493" s="2" t="s">
        <v>279</v>
      </c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70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131"/>
      <c r="AY493" s="131"/>
      <c r="BE493" s="70"/>
      <c r="BF493" s="70"/>
      <c r="BG493" s="70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</row>
    <row r="494" customFormat="false" ht="15" hidden="false" customHeight="false" outlineLevel="0" collapsed="false">
      <c r="B494" s="2" t="s">
        <v>280</v>
      </c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70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131"/>
      <c r="AY494" s="131"/>
      <c r="BE494" s="70"/>
      <c r="BF494" s="70"/>
      <c r="BG494" s="70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</row>
    <row r="495" customFormat="false" ht="15" hidden="false" customHeight="false" outlineLevel="0" collapsed="false">
      <c r="B495" s="2" t="s">
        <v>281</v>
      </c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70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131"/>
      <c r="AY495" s="131"/>
      <c r="BE495" s="70"/>
      <c r="BF495" s="70"/>
      <c r="BG495" s="70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</row>
    <row r="496" customFormat="false" ht="15" hidden="false" customHeight="false" outlineLevel="0" collapsed="false">
      <c r="B496" s="2" t="s">
        <v>282</v>
      </c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70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131"/>
      <c r="AY496" s="131"/>
      <c r="BE496" s="70"/>
      <c r="BF496" s="70"/>
      <c r="BG496" s="70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</row>
    <row r="497" customFormat="false" ht="15" hidden="false" customHeight="false" outlineLevel="0" collapsed="false">
      <c r="B497" s="2" t="s">
        <v>283</v>
      </c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70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131"/>
      <c r="AY497" s="131"/>
      <c r="BE497" s="70"/>
      <c r="BF497" s="70"/>
      <c r="BG497" s="70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</row>
    <row r="498" customFormat="false" ht="15" hidden="false" customHeight="false" outlineLevel="0" collapsed="false">
      <c r="B498" s="2" t="s">
        <v>284</v>
      </c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70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131"/>
      <c r="AY498" s="131"/>
      <c r="BE498" s="70"/>
      <c r="BF498" s="70"/>
      <c r="BG498" s="70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</row>
    <row r="499" customFormat="false" ht="15" hidden="false" customHeight="false" outlineLevel="0" collapsed="false">
      <c r="B499" s="2" t="s">
        <v>285</v>
      </c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70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131"/>
      <c r="AY499" s="131"/>
      <c r="BE499" s="70"/>
      <c r="BF499" s="70"/>
      <c r="BG499" s="70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</row>
    <row r="500" customFormat="false" ht="15" hidden="false" customHeight="false" outlineLevel="0" collapsed="false">
      <c r="B500" s="2" t="s">
        <v>286</v>
      </c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70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131"/>
      <c r="AY500" s="131"/>
      <c r="BE500" s="70"/>
      <c r="BF500" s="70"/>
      <c r="BG500" s="70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</row>
    <row r="501" customFormat="false" ht="15" hidden="false" customHeight="false" outlineLevel="0" collapsed="false">
      <c r="B501" s="2" t="s">
        <v>287</v>
      </c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70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131"/>
      <c r="AY501" s="131"/>
      <c r="BE501" s="70"/>
      <c r="BF501" s="70"/>
      <c r="BG501" s="70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</row>
    <row r="502" customFormat="false" ht="15" hidden="false" customHeight="false" outlineLevel="0" collapsed="false">
      <c r="B502" s="2" t="s">
        <v>288</v>
      </c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70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131"/>
      <c r="AY502" s="131"/>
      <c r="BE502" s="70"/>
      <c r="BF502" s="70"/>
      <c r="BG502" s="70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</row>
    <row r="503" customFormat="false" ht="15" hidden="false" customHeight="false" outlineLevel="0" collapsed="false">
      <c r="B503" s="2" t="s">
        <v>289</v>
      </c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70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131"/>
      <c r="AY503" s="131"/>
      <c r="BE503" s="70"/>
      <c r="BF503" s="70"/>
      <c r="BG503" s="70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</row>
    <row r="504" customFormat="false" ht="15" hidden="false" customHeight="false" outlineLevel="0" collapsed="false">
      <c r="B504" s="2" t="s">
        <v>290</v>
      </c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70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131"/>
      <c r="AY504" s="131"/>
      <c r="BE504" s="70"/>
      <c r="BF504" s="70"/>
      <c r="BG504" s="70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</row>
    <row r="505" customFormat="false" ht="15" hidden="false" customHeight="false" outlineLevel="0" collapsed="false">
      <c r="B505" s="2" t="s">
        <v>291</v>
      </c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131"/>
      <c r="AY505" s="131"/>
      <c r="BE505" s="70"/>
      <c r="BF505" s="70"/>
      <c r="BG505" s="70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</row>
    <row r="506" customFormat="false" ht="15" hidden="false" customHeight="false" outlineLevel="0" collapsed="false">
      <c r="B506" s="2" t="s">
        <v>292</v>
      </c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70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131"/>
      <c r="AY506" s="131"/>
      <c r="BE506" s="70"/>
      <c r="BF506" s="70"/>
      <c r="BG506" s="70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</row>
    <row r="507" customFormat="false" ht="15" hidden="false" customHeight="false" outlineLevel="0" collapsed="false">
      <c r="B507" s="2" t="s">
        <v>293</v>
      </c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70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131"/>
      <c r="AY507" s="131"/>
      <c r="BE507" s="70"/>
      <c r="BF507" s="70"/>
      <c r="BG507" s="70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</row>
    <row r="508" customFormat="false" ht="15" hidden="false" customHeight="false" outlineLevel="0" collapsed="false">
      <c r="B508" s="2" t="s">
        <v>294</v>
      </c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70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131"/>
      <c r="AY508" s="131"/>
      <c r="BE508" s="70"/>
      <c r="BF508" s="70"/>
      <c r="BG508" s="70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</row>
    <row r="509" customFormat="false" ht="15" hidden="false" customHeight="false" outlineLevel="0" collapsed="false">
      <c r="B509" s="2" t="s">
        <v>295</v>
      </c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70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131"/>
      <c r="AY509" s="131"/>
      <c r="BE509" s="70"/>
      <c r="BF509" s="70"/>
      <c r="BG509" s="70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</row>
    <row r="510" customFormat="false" ht="15" hidden="false" customHeight="false" outlineLevel="0" collapsed="false">
      <c r="B510" s="2" t="s">
        <v>296</v>
      </c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70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131"/>
      <c r="AY510" s="131"/>
      <c r="BE510" s="70"/>
      <c r="BF510" s="70"/>
      <c r="BG510" s="70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</row>
    <row r="511" customFormat="false" ht="15" hidden="false" customHeight="false" outlineLevel="0" collapsed="false">
      <c r="B511" s="2" t="s">
        <v>297</v>
      </c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70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131"/>
      <c r="AY511" s="131"/>
      <c r="BE511" s="70"/>
      <c r="BF511" s="70"/>
      <c r="BG511" s="70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</row>
    <row r="512" customFormat="false" ht="15" hidden="false" customHeight="false" outlineLevel="0" collapsed="false">
      <c r="B512" s="2" t="s">
        <v>298</v>
      </c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70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131"/>
      <c r="AY512" s="131"/>
      <c r="BE512" s="70"/>
      <c r="BF512" s="70"/>
      <c r="BG512" s="70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</row>
    <row r="513" customFormat="false" ht="15" hidden="false" customHeight="false" outlineLevel="0" collapsed="false">
      <c r="B513" s="2" t="s">
        <v>299</v>
      </c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70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131"/>
      <c r="AY513" s="131"/>
      <c r="BE513" s="70"/>
      <c r="BF513" s="70"/>
      <c r="BG513" s="70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</row>
    <row r="514" customFormat="false" ht="15" hidden="false" customHeight="false" outlineLevel="0" collapsed="false">
      <c r="B514" s="2" t="s">
        <v>300</v>
      </c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131"/>
      <c r="AY514" s="131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</row>
    <row r="515" customFormat="false" ht="15" hidden="false" customHeight="false" outlineLevel="0" collapsed="false">
      <c r="B515" s="2" t="s">
        <v>301</v>
      </c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131"/>
      <c r="AY515" s="131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</row>
    <row r="516" customFormat="false" ht="15" hidden="false" customHeight="false" outlineLevel="0" collapsed="false">
      <c r="B516" s="2" t="s">
        <v>302</v>
      </c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131"/>
      <c r="AY516" s="131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</row>
    <row r="517" customFormat="false" ht="15" hidden="false" customHeight="false" outlineLevel="0" collapsed="false"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131"/>
      <c r="AY517" s="131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</row>
    <row r="518" customFormat="false" ht="15" hidden="false" customHeight="false" outlineLevel="0" collapsed="false">
      <c r="B518" s="2" t="s">
        <v>68</v>
      </c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131"/>
      <c r="AY518" s="131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</row>
    <row r="519" customFormat="false" ht="15" hidden="false" customHeight="false" outlineLevel="0" collapsed="false">
      <c r="B519" s="2" t="n">
        <v>0</v>
      </c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131"/>
      <c r="AY519" s="131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</row>
    <row r="520" customFormat="false" ht="15" hidden="false" customHeight="false" outlineLevel="0" collapsed="false">
      <c r="B520" s="2" t="n">
        <v>0</v>
      </c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131"/>
      <c r="AY520" s="131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</row>
    <row r="521" customFormat="false" ht="15" hidden="false" customHeight="false" outlineLevel="0" collapsed="false">
      <c r="B521" s="2" t="n">
        <v>0</v>
      </c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131"/>
      <c r="AY521" s="131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</row>
    <row r="522" customFormat="false" ht="15" hidden="false" customHeight="false" outlineLevel="0" collapsed="false">
      <c r="B522" s="2" t="n">
        <v>0</v>
      </c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131"/>
      <c r="AY522" s="131"/>
      <c r="BE522" s="70"/>
      <c r="BF522" s="70"/>
      <c r="BG522" s="70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</row>
    <row r="523" customFormat="false" ht="15" hidden="false" customHeight="false" outlineLevel="0" collapsed="false">
      <c r="B523" s="2" t="n">
        <v>0</v>
      </c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131"/>
      <c r="AY523" s="131"/>
      <c r="BE523" s="70"/>
      <c r="BF523" s="70"/>
      <c r="BG523" s="70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</row>
    <row r="524" customFormat="false" ht="15" hidden="false" customHeight="false" outlineLevel="0" collapsed="false">
      <c r="B524" s="2" t="n">
        <v>0</v>
      </c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131"/>
      <c r="AY524" s="131"/>
      <c r="BE524" s="70"/>
      <c r="BF524" s="70"/>
      <c r="BG524" s="70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</row>
    <row r="525" customFormat="false" ht="15" hidden="false" customHeight="false" outlineLevel="0" collapsed="false">
      <c r="B525" s="2" t="n">
        <v>0</v>
      </c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131"/>
      <c r="AY525" s="131"/>
      <c r="BE525" s="70"/>
      <c r="BF525" s="70"/>
      <c r="BG525" s="70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</row>
    <row r="526" customFormat="false" ht="15" hidden="false" customHeight="false" outlineLevel="0" collapsed="false">
      <c r="B526" s="2" t="n">
        <v>0</v>
      </c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131"/>
      <c r="AY526" s="131"/>
      <c r="BE526" s="70"/>
      <c r="BF526" s="70"/>
      <c r="BG526" s="70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</row>
    <row r="527" customFormat="false" ht="15" hidden="false" customHeight="false" outlineLevel="0" collapsed="false">
      <c r="B527" s="2" t="n">
        <v>0</v>
      </c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131"/>
      <c r="AY527" s="131"/>
      <c r="BE527" s="70"/>
      <c r="BF527" s="70"/>
      <c r="BG527" s="70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</row>
    <row r="528" customFormat="false" ht="15" hidden="false" customHeight="false" outlineLevel="0" collapsed="false">
      <c r="B528" s="2" t="n">
        <v>0</v>
      </c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131"/>
      <c r="AY528" s="131"/>
      <c r="BE528" s="70"/>
      <c r="BF528" s="70"/>
      <c r="BG528" s="70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</row>
    <row r="529" customFormat="false" ht="15" hidden="false" customHeight="false" outlineLevel="0" collapsed="false">
      <c r="B529" s="2" t="n">
        <v>0</v>
      </c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131"/>
      <c r="AY529" s="131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</row>
    <row r="530" customFormat="false" ht="15" hidden="false" customHeight="false" outlineLevel="0" collapsed="false">
      <c r="B530" s="2" t="n">
        <v>0</v>
      </c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131"/>
      <c r="AY530" s="131"/>
      <c r="BE530" s="70"/>
      <c r="BF530" s="70"/>
      <c r="BG530" s="70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</row>
    <row r="531" customFormat="false" ht="15" hidden="false" customHeight="false" outlineLevel="0" collapsed="false">
      <c r="B531" s="2" t="n">
        <v>0</v>
      </c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131"/>
      <c r="AY531" s="131"/>
      <c r="BE531" s="70"/>
      <c r="BF531" s="70"/>
      <c r="BG531" s="70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</row>
    <row r="532" customFormat="false" ht="15" hidden="false" customHeight="false" outlineLevel="0" collapsed="false">
      <c r="B532" s="2" t="n">
        <v>0</v>
      </c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131"/>
      <c r="AY532" s="131"/>
      <c r="BE532" s="70"/>
      <c r="BF532" s="70"/>
      <c r="BG532" s="70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</row>
    <row r="533" customFormat="false" ht="15" hidden="false" customHeight="false" outlineLevel="0" collapsed="false">
      <c r="B533" s="2" t="n">
        <v>0</v>
      </c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131"/>
      <c r="AY533" s="131"/>
      <c r="BE533" s="70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</row>
    <row r="534" customFormat="false" ht="15" hidden="false" customHeight="false" outlineLevel="0" collapsed="false">
      <c r="B534" s="2" t="n">
        <v>0</v>
      </c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70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131"/>
      <c r="AY534" s="131"/>
      <c r="BE534" s="70"/>
      <c r="BF534" s="70"/>
      <c r="BG534" s="70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</row>
    <row r="535" customFormat="false" ht="15" hidden="false" customHeight="false" outlineLevel="0" collapsed="false">
      <c r="B535" s="2" t="n">
        <v>0</v>
      </c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70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131"/>
      <c r="AY535" s="131"/>
      <c r="BE535" s="70"/>
      <c r="BF535" s="70"/>
      <c r="BG535" s="70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</row>
    <row r="536" customFormat="false" ht="15" hidden="false" customHeight="false" outlineLevel="0" collapsed="false">
      <c r="B536" s="2" t="n">
        <v>0</v>
      </c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70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131"/>
      <c r="AY536" s="131"/>
      <c r="BE536" s="70"/>
      <c r="BF536" s="70"/>
      <c r="BG536" s="70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</row>
    <row r="537" customFormat="false" ht="15" hidden="false" customHeight="false" outlineLevel="0" collapsed="false">
      <c r="B537" s="2" t="n">
        <v>0</v>
      </c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70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131"/>
      <c r="AY537" s="131"/>
      <c r="BE537" s="70"/>
      <c r="BF537" s="70"/>
      <c r="BG537" s="70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</row>
    <row r="538" customFormat="false" ht="15" hidden="false" customHeight="false" outlineLevel="0" collapsed="false">
      <c r="B538" s="2" t="n">
        <v>0</v>
      </c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70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131"/>
      <c r="AY538" s="131"/>
      <c r="BE538" s="70"/>
      <c r="BF538" s="70"/>
      <c r="BG538" s="70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</row>
    <row r="539" customFormat="false" ht="15" hidden="false" customHeight="false" outlineLevel="0" collapsed="false">
      <c r="B539" s="2" t="n">
        <v>0</v>
      </c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70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131"/>
      <c r="AY539" s="131"/>
      <c r="BE539" s="70"/>
      <c r="BF539" s="70"/>
      <c r="BG539" s="70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</row>
    <row r="540" customFormat="false" ht="15" hidden="false" customHeight="false" outlineLevel="0" collapsed="false">
      <c r="B540" s="2" t="n">
        <v>0</v>
      </c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70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131"/>
      <c r="AY540" s="131"/>
      <c r="BE540" s="70"/>
      <c r="BF540" s="70"/>
      <c r="BG540" s="70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</row>
    <row r="541" customFormat="false" ht="15" hidden="false" customHeight="false" outlineLevel="0" collapsed="false">
      <c r="B541" s="2" t="n">
        <v>0</v>
      </c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70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131"/>
      <c r="AY541" s="131"/>
      <c r="BE541" s="70"/>
      <c r="BF541" s="70"/>
      <c r="BG541" s="70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</row>
    <row r="542" customFormat="false" ht="15" hidden="false" customHeight="false" outlineLevel="0" collapsed="false">
      <c r="B542" s="2" t="n">
        <v>0</v>
      </c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70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131"/>
      <c r="AY542" s="131"/>
      <c r="BE542" s="70"/>
      <c r="BF542" s="70"/>
      <c r="BG542" s="70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</row>
    <row r="543" customFormat="false" ht="15" hidden="false" customHeight="false" outlineLevel="0" collapsed="false">
      <c r="B543" s="2" t="n">
        <v>0</v>
      </c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131"/>
      <c r="AY543" s="131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</row>
    <row r="544" customFormat="false" ht="15" hidden="false" customHeight="false" outlineLevel="0" collapsed="false">
      <c r="B544" s="2" t="n">
        <v>0</v>
      </c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131"/>
      <c r="AY544" s="131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</row>
    <row r="545" customFormat="false" ht="15" hidden="false" customHeight="false" outlineLevel="0" collapsed="false">
      <c r="B545" s="2" t="n">
        <v>0</v>
      </c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131"/>
      <c r="AY545" s="131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</row>
    <row r="546" customFormat="false" ht="15" hidden="false" customHeight="false" outlineLevel="0" collapsed="false">
      <c r="B546" s="2" t="n">
        <v>0</v>
      </c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131"/>
      <c r="AY546" s="131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</row>
    <row r="547" customFormat="false" ht="15" hidden="false" customHeight="false" outlineLevel="0" collapsed="false">
      <c r="B547" s="2" t="n">
        <v>0</v>
      </c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131"/>
      <c r="AY547" s="131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</row>
    <row r="548" customFormat="false" ht="15" hidden="false" customHeight="false" outlineLevel="0" collapsed="false">
      <c r="B548" s="2" t="n">
        <v>0</v>
      </c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131"/>
      <c r="AY548" s="131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</row>
    <row r="549" customFormat="false" ht="15" hidden="false" customHeight="false" outlineLevel="0" collapsed="false">
      <c r="B549" s="2" t="n">
        <v>0</v>
      </c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131"/>
      <c r="AY549" s="131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</row>
    <row r="550" customFormat="false" ht="15" hidden="false" customHeight="false" outlineLevel="0" collapsed="false">
      <c r="B550" s="2" t="n">
        <v>0</v>
      </c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131"/>
      <c r="AY550" s="131"/>
      <c r="BE550" s="70"/>
      <c r="BF550" s="70"/>
      <c r="BG550" s="70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</row>
    <row r="551" customFormat="false" ht="15" hidden="false" customHeight="false" outlineLevel="0" collapsed="false">
      <c r="B551" s="2" t="n">
        <v>0</v>
      </c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70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131"/>
      <c r="AY551" s="131"/>
      <c r="BE551" s="70"/>
      <c r="BF551" s="70"/>
      <c r="BG551" s="70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</row>
    <row r="552" customFormat="false" ht="15" hidden="false" customHeight="false" outlineLevel="0" collapsed="false">
      <c r="B552" s="2" t="n">
        <v>0</v>
      </c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70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131"/>
      <c r="AY552" s="131"/>
      <c r="BE552" s="70"/>
      <c r="BF552" s="70"/>
      <c r="BG552" s="70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</row>
    <row r="553" customFormat="false" ht="15" hidden="false" customHeight="false" outlineLevel="0" collapsed="false">
      <c r="B553" s="2" t="n">
        <v>0</v>
      </c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70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131"/>
      <c r="AY553" s="131"/>
      <c r="BE553" s="70"/>
      <c r="BF553" s="70"/>
      <c r="BG553" s="70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</row>
    <row r="554" customFormat="false" ht="15" hidden="false" customHeight="false" outlineLevel="0" collapsed="false">
      <c r="B554" s="2" t="n">
        <v>0</v>
      </c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70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131"/>
      <c r="AY554" s="131"/>
      <c r="BE554" s="70"/>
      <c r="BF554" s="70"/>
      <c r="BG554" s="70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</row>
    <row r="555" customFormat="false" ht="15" hidden="false" customHeight="false" outlineLevel="0" collapsed="false">
      <c r="B555" s="2" t="n">
        <v>0</v>
      </c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70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131"/>
      <c r="AY555" s="131"/>
      <c r="BE555" s="70"/>
      <c r="BF555" s="70"/>
      <c r="BG555" s="70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</row>
    <row r="556" customFormat="false" ht="15" hidden="false" customHeight="false" outlineLevel="0" collapsed="false">
      <c r="B556" s="2" t="n">
        <v>0</v>
      </c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70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131"/>
      <c r="AY556" s="131"/>
      <c r="BE556" s="70"/>
      <c r="BF556" s="70"/>
      <c r="BG556" s="70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</row>
    <row r="557" customFormat="false" ht="15" hidden="false" customHeight="false" outlineLevel="0" collapsed="false">
      <c r="B557" s="2" t="n">
        <v>0</v>
      </c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70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131"/>
      <c r="AY557" s="131"/>
      <c r="BE557" s="70"/>
      <c r="BF557" s="70"/>
      <c r="BG557" s="70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</row>
    <row r="558" customFormat="false" ht="15" hidden="false" customHeight="false" outlineLevel="0" collapsed="false">
      <c r="B558" s="2" t="n">
        <v>0</v>
      </c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70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131"/>
      <c r="AY558" s="131"/>
      <c r="BE558" s="70"/>
      <c r="BF558" s="70"/>
      <c r="BG558" s="70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</row>
    <row r="559" customFormat="false" ht="15" hidden="false" customHeight="false" outlineLevel="0" collapsed="false">
      <c r="B559" s="2" t="n">
        <v>0</v>
      </c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70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131"/>
      <c r="AY559" s="131"/>
      <c r="BE559" s="70"/>
      <c r="BF559" s="70"/>
      <c r="BG559" s="70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</row>
    <row r="560" customFormat="false" ht="15" hidden="false" customHeight="false" outlineLevel="0" collapsed="false">
      <c r="B560" s="2" t="n">
        <v>0</v>
      </c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70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131"/>
      <c r="AY560" s="131"/>
      <c r="BE560" s="70"/>
      <c r="BF560" s="70"/>
      <c r="BG560" s="70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</row>
    <row r="561" customFormat="false" ht="15" hidden="false" customHeight="false" outlineLevel="0" collapsed="false">
      <c r="B561" s="2" t="n">
        <v>0</v>
      </c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70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131"/>
      <c r="AY561" s="131"/>
      <c r="BE561" s="70"/>
      <c r="BF561" s="70"/>
      <c r="BG561" s="70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</row>
    <row r="562" customFormat="false" ht="15" hidden="false" customHeight="false" outlineLevel="0" collapsed="false">
      <c r="B562" s="2" t="n">
        <v>0</v>
      </c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70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131"/>
      <c r="AY562" s="131"/>
      <c r="BE562" s="70"/>
      <c r="BF562" s="70"/>
      <c r="BG562" s="70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</row>
    <row r="563" customFormat="false" ht="15" hidden="false" customHeight="false" outlineLevel="0" collapsed="false">
      <c r="B563" s="2" t="n">
        <v>0</v>
      </c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70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131"/>
      <c r="AY563" s="131"/>
      <c r="BE563" s="70"/>
      <c r="BF563" s="70"/>
      <c r="BG563" s="70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</row>
    <row r="564" customFormat="false" ht="15" hidden="false" customHeight="false" outlineLevel="0" collapsed="false">
      <c r="B564" s="2" t="n">
        <v>0</v>
      </c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131"/>
      <c r="AY564" s="131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</row>
    <row r="565" customFormat="false" ht="15" hidden="false" customHeight="false" outlineLevel="0" collapsed="false">
      <c r="B565" s="2" t="n">
        <v>0</v>
      </c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70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131"/>
      <c r="AY565" s="131"/>
      <c r="BE565" s="70"/>
      <c r="BF565" s="70"/>
      <c r="BG565" s="70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</row>
    <row r="566" customFormat="false" ht="15" hidden="false" customHeight="false" outlineLevel="0" collapsed="false">
      <c r="B566" s="2" t="n">
        <v>0</v>
      </c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70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131"/>
      <c r="AY566" s="131"/>
      <c r="BE566" s="70"/>
      <c r="BF566" s="70"/>
      <c r="BG566" s="70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</row>
    <row r="567" customFormat="false" ht="15" hidden="false" customHeight="false" outlineLevel="0" collapsed="false">
      <c r="B567" s="2" t="n">
        <v>0</v>
      </c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70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131"/>
      <c r="AY567" s="131"/>
      <c r="BE567" s="70"/>
      <c r="BF567" s="70"/>
      <c r="BG567" s="70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</row>
    <row r="568" customFormat="false" ht="15" hidden="false" customHeight="false" outlineLevel="0" collapsed="false">
      <c r="B568" s="2" t="n">
        <v>0</v>
      </c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70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131"/>
      <c r="AY568" s="131"/>
      <c r="BE568" s="70"/>
      <c r="BF568" s="70"/>
      <c r="BG568" s="70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</row>
    <row r="569" customFormat="false" ht="15" hidden="false" customHeight="false" outlineLevel="0" collapsed="false">
      <c r="B569" s="2" t="n">
        <v>0</v>
      </c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70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131"/>
      <c r="AY569" s="131"/>
      <c r="BE569" s="70"/>
      <c r="BF569" s="70"/>
      <c r="BG569" s="70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</row>
    <row r="570" customFormat="false" ht="15" hidden="false" customHeight="false" outlineLevel="0" collapsed="false">
      <c r="B570" s="2" t="n">
        <v>0</v>
      </c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70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131"/>
      <c r="AY570" s="131"/>
      <c r="BE570" s="70"/>
      <c r="BF570" s="70"/>
      <c r="BG570" s="70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</row>
    <row r="571" customFormat="false" ht="15" hidden="false" customHeight="false" outlineLevel="0" collapsed="false">
      <c r="B571" s="2" t="n">
        <v>0</v>
      </c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70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131"/>
      <c r="AY571" s="131"/>
      <c r="BE571" s="70"/>
      <c r="BF571" s="70"/>
      <c r="BG571" s="70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</row>
    <row r="572" customFormat="false" ht="15" hidden="false" customHeight="false" outlineLevel="0" collapsed="false">
      <c r="B572" s="2" t="n">
        <v>0</v>
      </c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131"/>
      <c r="AY572" s="131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</row>
    <row r="573" customFormat="false" ht="15" hidden="false" customHeight="false" outlineLevel="0" collapsed="false">
      <c r="B573" s="2" t="n">
        <v>0</v>
      </c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131"/>
      <c r="AY573" s="131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</row>
    <row r="574" customFormat="false" ht="15" hidden="false" customHeight="false" outlineLevel="0" collapsed="false">
      <c r="B574" s="2" t="n">
        <v>0</v>
      </c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131"/>
      <c r="AY574" s="131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</row>
    <row r="575" customFormat="false" ht="15" hidden="false" customHeight="false" outlineLevel="0" collapsed="false">
      <c r="B575" s="2" t="n">
        <v>0</v>
      </c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131"/>
      <c r="AY575" s="131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</row>
    <row r="576" customFormat="false" ht="15" hidden="false" customHeight="false" outlineLevel="0" collapsed="false">
      <c r="B576" s="2" t="n">
        <v>0</v>
      </c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131"/>
      <c r="AY576" s="131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</row>
    <row r="577" customFormat="false" ht="15" hidden="false" customHeight="false" outlineLevel="0" collapsed="false">
      <c r="B577" s="2" t="n">
        <v>0</v>
      </c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131"/>
      <c r="AY577" s="131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</row>
    <row r="578" customFormat="false" ht="15" hidden="false" customHeight="false" outlineLevel="0" collapsed="false">
      <c r="B578" s="2" t="n">
        <v>0</v>
      </c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131"/>
      <c r="AY578" s="131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</row>
    <row r="579" customFormat="false" ht="15" hidden="false" customHeight="false" outlineLevel="0" collapsed="false">
      <c r="B579" s="2" t="n">
        <v>0</v>
      </c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131"/>
      <c r="AY579" s="131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</row>
    <row r="580" customFormat="false" ht="15" hidden="false" customHeight="false" outlineLevel="0" collapsed="false">
      <c r="B580" s="2" t="n">
        <v>0</v>
      </c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131"/>
      <c r="AY580" s="131"/>
      <c r="BE580" s="70"/>
      <c r="BF580" s="70"/>
      <c r="BG580" s="70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</row>
    <row r="581" customFormat="false" ht="15" hidden="false" customHeight="false" outlineLevel="0" collapsed="false">
      <c r="B581" s="2" t="n">
        <v>0</v>
      </c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131"/>
      <c r="AY581" s="131"/>
      <c r="BE581" s="70"/>
      <c r="BF581" s="70"/>
      <c r="BG581" s="70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</row>
    <row r="582" customFormat="false" ht="15" hidden="false" customHeight="false" outlineLevel="0" collapsed="false">
      <c r="B582" s="2" t="n">
        <v>0</v>
      </c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131"/>
      <c r="AY582" s="131"/>
      <c r="BE582" s="70"/>
      <c r="BF582" s="70"/>
      <c r="BG582" s="70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</row>
    <row r="583" customFormat="false" ht="15" hidden="false" customHeight="false" outlineLevel="0" collapsed="false">
      <c r="B583" s="2" t="n">
        <v>0</v>
      </c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131"/>
      <c r="AY583" s="131"/>
      <c r="BE583" s="70"/>
      <c r="BF583" s="70"/>
      <c r="BG583" s="70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</row>
    <row r="584" customFormat="false" ht="15" hidden="false" customHeight="false" outlineLevel="0" collapsed="false">
      <c r="B584" s="2" t="n">
        <v>0</v>
      </c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131"/>
      <c r="AY584" s="131"/>
      <c r="BE584" s="70"/>
      <c r="BF584" s="70"/>
      <c r="BG584" s="70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</row>
    <row r="585" customFormat="false" ht="15" hidden="false" customHeight="false" outlineLevel="0" collapsed="false">
      <c r="B585" s="2" t="n">
        <v>0</v>
      </c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131"/>
      <c r="AY585" s="131"/>
      <c r="BE585" s="70"/>
      <c r="BF585" s="70"/>
      <c r="BG585" s="70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</row>
    <row r="586" customFormat="false" ht="15" hidden="false" customHeight="false" outlineLevel="0" collapsed="false">
      <c r="B586" s="2" t="n">
        <v>0</v>
      </c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131"/>
      <c r="AY586" s="131"/>
      <c r="BE586" s="70"/>
      <c r="BF586" s="70"/>
      <c r="BG586" s="70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</row>
    <row r="587" customFormat="false" ht="15" hidden="false" customHeight="false" outlineLevel="0" collapsed="false">
      <c r="B587" s="2" t="n">
        <v>0</v>
      </c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131"/>
      <c r="AY587" s="131"/>
      <c r="BE587" s="70"/>
      <c r="BF587" s="70"/>
      <c r="BG587" s="70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</row>
    <row r="588" customFormat="false" ht="15" hidden="false" customHeight="false" outlineLevel="0" collapsed="false">
      <c r="B588" s="2" t="n">
        <v>0</v>
      </c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131"/>
      <c r="AY588" s="131"/>
      <c r="BE588" s="70"/>
      <c r="BF588" s="70"/>
      <c r="BG588" s="70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</row>
    <row r="589" customFormat="false" ht="15" hidden="false" customHeight="false" outlineLevel="0" collapsed="false">
      <c r="B589" s="2" t="n">
        <v>0</v>
      </c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131"/>
      <c r="AY589" s="131"/>
      <c r="BE589" s="70"/>
      <c r="BF589" s="70"/>
      <c r="BG589" s="70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</row>
    <row r="590" customFormat="false" ht="15" hidden="false" customHeight="false" outlineLevel="0" collapsed="false">
      <c r="B590" s="2" t="n">
        <v>0</v>
      </c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131"/>
      <c r="AY590" s="131"/>
      <c r="BE590" s="70"/>
      <c r="BF590" s="70"/>
      <c r="BG590" s="70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</row>
    <row r="591" customFormat="false" ht="15" hidden="false" customHeight="false" outlineLevel="0" collapsed="false">
      <c r="B591" s="2" t="n">
        <v>0</v>
      </c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131"/>
      <c r="AY591" s="131"/>
      <c r="BE591" s="70"/>
      <c r="BF591" s="70"/>
      <c r="BG591" s="70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</row>
    <row r="592" customFormat="false" ht="15" hidden="false" customHeight="false" outlineLevel="0" collapsed="false">
      <c r="B592" s="2" t="n">
        <v>0</v>
      </c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131"/>
      <c r="AY592" s="131"/>
      <c r="BE592" s="70"/>
      <c r="BF592" s="70"/>
      <c r="BG592" s="70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</row>
    <row r="593" customFormat="false" ht="15" hidden="false" customHeight="false" outlineLevel="0" collapsed="false">
      <c r="B593" s="2" t="n">
        <v>0</v>
      </c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70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131"/>
      <c r="AY593" s="131"/>
      <c r="BE593" s="70"/>
      <c r="BF593" s="70"/>
      <c r="BG593" s="70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</row>
    <row r="594" customFormat="false" ht="15" hidden="false" customHeight="false" outlineLevel="0" collapsed="false">
      <c r="B594" s="2" t="n">
        <v>0</v>
      </c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70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131"/>
      <c r="AY594" s="131"/>
      <c r="BE594" s="70"/>
      <c r="BF594" s="70"/>
      <c r="BG594" s="70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</row>
    <row r="595" customFormat="false" ht="15" hidden="false" customHeight="false" outlineLevel="0" collapsed="false">
      <c r="B595" s="2" t="n">
        <v>0</v>
      </c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70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131"/>
      <c r="AY595" s="131"/>
      <c r="BE595" s="70"/>
      <c r="BF595" s="70"/>
      <c r="BG595" s="70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</row>
    <row r="596" customFormat="false" ht="15" hidden="false" customHeight="false" outlineLevel="0" collapsed="false">
      <c r="B596" s="2" t="n">
        <v>0</v>
      </c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131"/>
      <c r="AY596" s="131"/>
      <c r="BE596" s="70"/>
      <c r="BF596" s="70"/>
      <c r="BG596" s="70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</row>
    <row r="597" customFormat="false" ht="15" hidden="false" customHeight="false" outlineLevel="0" collapsed="false">
      <c r="B597" s="2" t="n">
        <v>0</v>
      </c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131"/>
      <c r="AY597" s="131"/>
      <c r="BE597" s="70"/>
      <c r="BF597" s="70"/>
      <c r="BG597" s="70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</row>
    <row r="598" customFormat="false" ht="15" hidden="false" customHeight="false" outlineLevel="0" collapsed="false">
      <c r="B598" s="2" t="n">
        <v>0</v>
      </c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131"/>
      <c r="AY598" s="131"/>
      <c r="BE598" s="70"/>
      <c r="BF598" s="70"/>
      <c r="BG598" s="70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</row>
    <row r="599" customFormat="false" ht="15" hidden="false" customHeight="false" outlineLevel="0" collapsed="false">
      <c r="B599" s="2" t="n">
        <v>0</v>
      </c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131"/>
      <c r="AY599" s="131"/>
      <c r="BE599" s="70"/>
      <c r="BF599" s="70"/>
      <c r="BG599" s="70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</row>
    <row r="600" customFormat="false" ht="15" hidden="false" customHeight="false" outlineLevel="0" collapsed="false">
      <c r="B600" s="2" t="n">
        <v>0</v>
      </c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131"/>
      <c r="AY600" s="131"/>
      <c r="BE600" s="70"/>
      <c r="BF600" s="70"/>
      <c r="BG600" s="70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</row>
    <row r="601" customFormat="false" ht="15" hidden="false" customHeight="false" outlineLevel="0" collapsed="false">
      <c r="B601" s="2" t="n">
        <v>0</v>
      </c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131"/>
      <c r="AY601" s="131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</row>
    <row r="602" customFormat="false" ht="15" hidden="false" customHeight="false" outlineLevel="0" collapsed="false">
      <c r="B602" s="2" t="n">
        <v>0</v>
      </c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131"/>
      <c r="AY602" s="131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</row>
    <row r="603" customFormat="false" ht="15" hidden="false" customHeight="false" outlineLevel="0" collapsed="false">
      <c r="B603" s="2" t="n">
        <v>0</v>
      </c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131"/>
      <c r="AY603" s="131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</row>
    <row r="604" customFormat="false" ht="15" hidden="false" customHeight="false" outlineLevel="0" collapsed="false">
      <c r="B604" s="2" t="n">
        <v>0</v>
      </c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131"/>
      <c r="AY604" s="131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</row>
    <row r="605" customFormat="false" ht="15" hidden="false" customHeight="false" outlineLevel="0" collapsed="false">
      <c r="B605" s="2" t="n">
        <v>0</v>
      </c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131"/>
      <c r="AY605" s="131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</row>
    <row r="606" customFormat="false" ht="15" hidden="false" customHeight="false" outlineLevel="0" collapsed="false">
      <c r="B606" s="2" t="n">
        <v>0</v>
      </c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131"/>
      <c r="AY606" s="131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</row>
    <row r="607" customFormat="false" ht="15" hidden="false" customHeight="false" outlineLevel="0" collapsed="false">
      <c r="B607" s="2" t="n">
        <v>0</v>
      </c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131"/>
      <c r="AY607" s="131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</row>
    <row r="608" customFormat="false" ht="15" hidden="false" customHeight="false" outlineLevel="0" collapsed="false">
      <c r="B608" s="2" t="n">
        <v>0</v>
      </c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131"/>
      <c r="AY608" s="131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</row>
    <row r="609" customFormat="false" ht="15" hidden="false" customHeight="false" outlineLevel="0" collapsed="false">
      <c r="B609" s="2" t="n">
        <v>0</v>
      </c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131"/>
      <c r="AY609" s="131"/>
      <c r="BE609" s="70"/>
      <c r="BF609" s="70"/>
      <c r="BG609" s="70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</row>
    <row r="610" customFormat="false" ht="15" hidden="false" customHeight="false" outlineLevel="0" collapsed="false">
      <c r="B610" s="2" t="n">
        <v>0</v>
      </c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131"/>
      <c r="AY610" s="131"/>
      <c r="BE610" s="70"/>
      <c r="BF610" s="70"/>
      <c r="BG610" s="70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</row>
    <row r="611" customFormat="false" ht="15" hidden="false" customHeight="false" outlineLevel="0" collapsed="false">
      <c r="B611" s="2" t="n">
        <v>0</v>
      </c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131"/>
      <c r="AY611" s="131"/>
      <c r="BE611" s="70"/>
      <c r="BF611" s="70"/>
      <c r="BG611" s="70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</row>
    <row r="612" customFormat="false" ht="15" hidden="false" customHeight="false" outlineLevel="0" collapsed="false">
      <c r="B612" s="2" t="n">
        <v>0</v>
      </c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131"/>
      <c r="AY612" s="131"/>
      <c r="BE612" s="70"/>
      <c r="BF612" s="70"/>
      <c r="BG612" s="70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</row>
    <row r="613" customFormat="false" ht="15" hidden="false" customHeight="false" outlineLevel="0" collapsed="false">
      <c r="B613" s="2" t="n">
        <v>0</v>
      </c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131"/>
      <c r="AY613" s="131"/>
      <c r="BE613" s="70"/>
      <c r="BF613" s="70"/>
      <c r="BG613" s="70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</row>
    <row r="614" customFormat="false" ht="15" hidden="false" customHeight="false" outlineLevel="0" collapsed="false">
      <c r="B614" s="2" t="n">
        <v>0</v>
      </c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131"/>
      <c r="AY614" s="131"/>
      <c r="BE614" s="70"/>
      <c r="BF614" s="70"/>
      <c r="BG614" s="70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</row>
    <row r="615" customFormat="false" ht="15" hidden="false" customHeight="false" outlineLevel="0" collapsed="false">
      <c r="B615" s="2" t="n">
        <v>0</v>
      </c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131"/>
      <c r="AY615" s="131"/>
      <c r="BE615" s="70"/>
      <c r="BF615" s="70"/>
      <c r="BG615" s="70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</row>
    <row r="616" customFormat="false" ht="15" hidden="false" customHeight="false" outlineLevel="0" collapsed="false">
      <c r="B616" s="2" t="n">
        <v>0</v>
      </c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70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131"/>
      <c r="AY616" s="131"/>
      <c r="BE616" s="70"/>
      <c r="BF616" s="70"/>
      <c r="BG616" s="70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</row>
    <row r="617" customFormat="false" ht="15" hidden="false" customHeight="false" outlineLevel="0" collapsed="false">
      <c r="B617" s="2" t="n">
        <v>0</v>
      </c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70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131"/>
      <c r="AY617" s="131"/>
      <c r="BE617" s="70"/>
      <c r="BF617" s="70"/>
      <c r="BG617" s="70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</row>
    <row r="618" customFormat="false" ht="15" hidden="false" customHeight="false" outlineLevel="0" collapsed="false">
      <c r="B618" s="2" t="n">
        <v>0</v>
      </c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70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131"/>
      <c r="AY618" s="131"/>
      <c r="BE618" s="70"/>
      <c r="BF618" s="70"/>
      <c r="BG618" s="70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</row>
    <row r="619" customFormat="false" ht="15" hidden="false" customHeight="false" outlineLevel="0" collapsed="false">
      <c r="B619" s="2" t="n">
        <v>0</v>
      </c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70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131"/>
      <c r="AY619" s="131"/>
      <c r="BE619" s="70"/>
      <c r="BF619" s="70"/>
      <c r="BG619" s="70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</row>
    <row r="620" customFormat="false" ht="15" hidden="false" customHeight="false" outlineLevel="0" collapsed="false">
      <c r="B620" s="2" t="n">
        <v>0</v>
      </c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70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131"/>
      <c r="AY620" s="131"/>
      <c r="BE620" s="70"/>
      <c r="BF620" s="70"/>
      <c r="BG620" s="70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</row>
    <row r="621" customFormat="false" ht="15" hidden="false" customHeight="false" outlineLevel="0" collapsed="false">
      <c r="B621" s="2" t="n">
        <v>0</v>
      </c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131"/>
      <c r="AY621" s="131"/>
      <c r="BE621" s="70"/>
      <c r="BF621" s="70"/>
      <c r="BG621" s="70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</row>
    <row r="622" customFormat="false" ht="15" hidden="false" customHeight="false" outlineLevel="0" collapsed="false">
      <c r="B622" s="2" t="n">
        <v>0</v>
      </c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131"/>
      <c r="AY622" s="131"/>
      <c r="BE622" s="70"/>
      <c r="BF622" s="70"/>
      <c r="BG622" s="70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</row>
    <row r="623" customFormat="false" ht="15" hidden="false" customHeight="false" outlineLevel="0" collapsed="false">
      <c r="B623" s="2" t="n">
        <v>0</v>
      </c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131"/>
      <c r="AY623" s="131"/>
      <c r="BE623" s="70"/>
      <c r="BF623" s="70"/>
      <c r="BG623" s="70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</row>
    <row r="624" customFormat="false" ht="15" hidden="false" customHeight="false" outlineLevel="0" collapsed="false">
      <c r="B624" s="2" t="n">
        <v>0</v>
      </c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131"/>
      <c r="AY624" s="131"/>
      <c r="BE624" s="70"/>
      <c r="BF624" s="70"/>
      <c r="BG624" s="70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</row>
    <row r="625" customFormat="false" ht="15" hidden="false" customHeight="false" outlineLevel="0" collapsed="false">
      <c r="B625" s="2" t="n">
        <v>0</v>
      </c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131"/>
      <c r="AY625" s="131"/>
      <c r="BE625" s="70"/>
      <c r="BF625" s="70"/>
      <c r="BG625" s="70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</row>
    <row r="626" customFormat="false" ht="15" hidden="false" customHeight="false" outlineLevel="0" collapsed="false">
      <c r="B626" s="2" t="n">
        <v>0</v>
      </c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131"/>
      <c r="AY626" s="131"/>
      <c r="BE626" s="70"/>
      <c r="BF626" s="70"/>
      <c r="BG626" s="70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</row>
    <row r="627" customFormat="false" ht="15" hidden="false" customHeight="false" outlineLevel="0" collapsed="false">
      <c r="B627" s="2" t="n">
        <v>0</v>
      </c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131"/>
      <c r="AY627" s="131"/>
      <c r="BE627" s="70"/>
      <c r="BF627" s="70"/>
      <c r="BG627" s="70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</row>
    <row r="628" customFormat="false" ht="15" hidden="false" customHeight="false" outlineLevel="0" collapsed="false">
      <c r="B628" s="2" t="n">
        <v>0</v>
      </c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131"/>
      <c r="AY628" s="131"/>
      <c r="BE628" s="70"/>
      <c r="BF628" s="70"/>
      <c r="BG628" s="70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</row>
    <row r="629" customFormat="false" ht="15" hidden="false" customHeight="false" outlineLevel="0" collapsed="false">
      <c r="B629" s="2" t="n">
        <v>0</v>
      </c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131"/>
      <c r="AY629" s="131"/>
      <c r="BE629" s="70"/>
      <c r="BF629" s="70"/>
      <c r="BG629" s="70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</row>
    <row r="630" customFormat="false" ht="15" hidden="false" customHeight="false" outlineLevel="0" collapsed="false">
      <c r="B630" s="2" t="n">
        <v>0</v>
      </c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131"/>
      <c r="AY630" s="131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</row>
    <row r="631" customFormat="false" ht="15" hidden="false" customHeight="false" outlineLevel="0" collapsed="false">
      <c r="B631" s="2" t="n">
        <v>0</v>
      </c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131"/>
      <c r="AY631" s="131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</row>
    <row r="632" customFormat="false" ht="15" hidden="false" customHeight="false" outlineLevel="0" collapsed="false">
      <c r="B632" s="2" t="n">
        <v>0</v>
      </c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131"/>
      <c r="AY632" s="131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</row>
    <row r="633" customFormat="false" ht="15" hidden="false" customHeight="false" outlineLevel="0" collapsed="false">
      <c r="B633" s="2" t="n">
        <v>0</v>
      </c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131"/>
      <c r="AY633" s="131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</row>
    <row r="634" customFormat="false" ht="15" hidden="false" customHeight="false" outlineLevel="0" collapsed="false">
      <c r="B634" s="2" t="n">
        <v>0</v>
      </c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131"/>
      <c r="AY634" s="131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</row>
    <row r="635" customFormat="false" ht="15" hidden="false" customHeight="false" outlineLevel="0" collapsed="false">
      <c r="B635" s="2" t="n">
        <v>0</v>
      </c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131"/>
      <c r="AY635" s="131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</row>
    <row r="636" customFormat="false" ht="15" hidden="false" customHeight="false" outlineLevel="0" collapsed="false">
      <c r="B636" s="2" t="n">
        <v>0</v>
      </c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131"/>
      <c r="AY636" s="131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</row>
    <row r="637" customFormat="false" ht="15" hidden="false" customHeight="false" outlineLevel="0" collapsed="false">
      <c r="B637" s="2" t="n">
        <v>0</v>
      </c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131"/>
      <c r="AY637" s="131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</row>
    <row r="638" customFormat="false" ht="15" hidden="false" customHeight="false" outlineLevel="0" collapsed="false">
      <c r="B638" s="2" t="n">
        <v>0</v>
      </c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70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131"/>
      <c r="AY638" s="131"/>
      <c r="BE638" s="70"/>
      <c r="BF638" s="70"/>
      <c r="BG638" s="70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</row>
    <row r="639" customFormat="false" ht="15" hidden="false" customHeight="false" outlineLevel="0" collapsed="false">
      <c r="B639" s="2" t="n">
        <v>0</v>
      </c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70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131"/>
      <c r="AY639" s="131"/>
      <c r="BE639" s="70"/>
      <c r="BF639" s="70"/>
      <c r="BG639" s="70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</row>
    <row r="640" customFormat="false" ht="15" hidden="false" customHeight="false" outlineLevel="0" collapsed="false">
      <c r="B640" s="2" t="n">
        <v>0</v>
      </c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70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131"/>
      <c r="AY640" s="131"/>
      <c r="BE640" s="70"/>
      <c r="BF640" s="70"/>
      <c r="BG640" s="70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</row>
    <row r="641" customFormat="false" ht="15" hidden="false" customHeight="false" outlineLevel="0" collapsed="false">
      <c r="B641" s="2" t="n">
        <v>0</v>
      </c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70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131"/>
      <c r="AY641" s="131"/>
      <c r="BE641" s="70"/>
      <c r="BF641" s="70"/>
      <c r="BG641" s="70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</row>
    <row r="642" customFormat="false" ht="15" hidden="false" customHeight="false" outlineLevel="0" collapsed="false">
      <c r="B642" s="2" t="n">
        <v>0</v>
      </c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70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131"/>
      <c r="AY642" s="131"/>
      <c r="BE642" s="70"/>
      <c r="BF642" s="70"/>
      <c r="BG642" s="70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</row>
    <row r="643" customFormat="false" ht="15" hidden="false" customHeight="false" outlineLevel="0" collapsed="false">
      <c r="B643" s="2" t="n">
        <v>0</v>
      </c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70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131"/>
      <c r="AY643" s="131"/>
      <c r="BE643" s="70"/>
      <c r="BF643" s="70"/>
      <c r="BG643" s="70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</row>
    <row r="644" customFormat="false" ht="15" hidden="false" customHeight="false" outlineLevel="0" collapsed="false">
      <c r="B644" s="2" t="n">
        <v>0</v>
      </c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70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131"/>
      <c r="AY644" s="131"/>
      <c r="BE644" s="70"/>
      <c r="BF644" s="70"/>
      <c r="BG644" s="70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</row>
    <row r="645" customFormat="false" ht="15" hidden="false" customHeight="false" outlineLevel="0" collapsed="false">
      <c r="B645" s="2" t="n">
        <v>0</v>
      </c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70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131"/>
      <c r="AY645" s="131"/>
      <c r="BE645" s="70"/>
      <c r="BF645" s="70"/>
      <c r="BG645" s="70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</row>
    <row r="646" customFormat="false" ht="15" hidden="false" customHeight="false" outlineLevel="0" collapsed="false">
      <c r="B646" s="2" t="n">
        <v>0</v>
      </c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70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131"/>
      <c r="AY646" s="131"/>
      <c r="BE646" s="70"/>
      <c r="BF646" s="70"/>
      <c r="BG646" s="70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</row>
    <row r="647" customFormat="false" ht="15" hidden="false" customHeight="false" outlineLevel="0" collapsed="false">
      <c r="B647" s="2" t="n">
        <v>0</v>
      </c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70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131"/>
      <c r="AY647" s="131"/>
      <c r="BE647" s="70"/>
      <c r="BF647" s="70"/>
      <c r="BG647" s="70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</row>
    <row r="648" customFormat="false" ht="15" hidden="false" customHeight="false" outlineLevel="0" collapsed="false">
      <c r="B648" s="2" t="n">
        <v>0</v>
      </c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70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131"/>
      <c r="AY648" s="131"/>
      <c r="BE648" s="70"/>
      <c r="BF648" s="70"/>
      <c r="BG648" s="70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</row>
    <row r="649" customFormat="false" ht="15" hidden="false" customHeight="false" outlineLevel="0" collapsed="false">
      <c r="B649" s="2" t="n">
        <v>0</v>
      </c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70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131"/>
      <c r="AY649" s="131"/>
      <c r="BE649" s="70"/>
      <c r="BF649" s="70"/>
      <c r="BG649" s="70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</row>
    <row r="650" customFormat="false" ht="15" hidden="false" customHeight="false" outlineLevel="0" collapsed="false">
      <c r="B650" s="2" t="n">
        <v>0</v>
      </c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70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131"/>
      <c r="AY650" s="131"/>
      <c r="BE650" s="70"/>
      <c r="BF650" s="70"/>
      <c r="BG650" s="70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</row>
    <row r="651" customFormat="false" ht="15" hidden="false" customHeight="false" outlineLevel="0" collapsed="false">
      <c r="B651" s="2" t="n">
        <v>0</v>
      </c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70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131"/>
      <c r="AY651" s="131"/>
      <c r="BE651" s="70"/>
      <c r="BF651" s="70"/>
      <c r="BG651" s="70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</row>
    <row r="652" customFormat="false" ht="15" hidden="false" customHeight="false" outlineLevel="0" collapsed="false">
      <c r="B652" s="2" t="n">
        <v>0</v>
      </c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70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131"/>
      <c r="AY652" s="131"/>
      <c r="BE652" s="70"/>
      <c r="BF652" s="70"/>
      <c r="BG652" s="70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</row>
    <row r="653" customFormat="false" ht="15" hidden="false" customHeight="false" outlineLevel="0" collapsed="false">
      <c r="B653" s="2" t="n">
        <v>0</v>
      </c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70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131"/>
      <c r="AY653" s="131"/>
      <c r="BE653" s="70"/>
      <c r="BF653" s="70"/>
      <c r="BG653" s="70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</row>
    <row r="654" customFormat="false" ht="15" hidden="false" customHeight="false" outlineLevel="0" collapsed="false">
      <c r="B654" s="2" t="n">
        <v>0</v>
      </c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70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131"/>
      <c r="AY654" s="131"/>
      <c r="BE654" s="70"/>
      <c r="BF654" s="70"/>
      <c r="BG654" s="70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</row>
    <row r="655" customFormat="false" ht="15" hidden="false" customHeight="false" outlineLevel="0" collapsed="false">
      <c r="B655" s="2" t="n">
        <v>0</v>
      </c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70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131"/>
      <c r="AY655" s="131"/>
      <c r="BE655" s="70"/>
      <c r="BF655" s="70"/>
      <c r="BG655" s="70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</row>
    <row r="656" customFormat="false" ht="15" hidden="false" customHeight="false" outlineLevel="0" collapsed="false">
      <c r="B656" s="2" t="n">
        <v>0</v>
      </c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70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131"/>
      <c r="AY656" s="131"/>
      <c r="BE656" s="70"/>
      <c r="BF656" s="70"/>
      <c r="BG656" s="70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</row>
    <row r="657" customFormat="false" ht="15" hidden="false" customHeight="false" outlineLevel="0" collapsed="false">
      <c r="B657" s="2" t="n">
        <v>0</v>
      </c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70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131"/>
      <c r="AY657" s="131"/>
      <c r="BE657" s="70"/>
      <c r="BF657" s="70"/>
      <c r="BG657" s="70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</row>
    <row r="658" customFormat="false" ht="15" hidden="false" customHeight="false" outlineLevel="0" collapsed="false">
      <c r="B658" s="2" t="n">
        <v>0</v>
      </c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70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131"/>
      <c r="AY658" s="131"/>
      <c r="BE658" s="70"/>
      <c r="BF658" s="70"/>
      <c r="BG658" s="70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</row>
    <row r="659" customFormat="false" ht="15" hidden="false" customHeight="false" outlineLevel="0" collapsed="false">
      <c r="B659" s="2" t="n">
        <v>0</v>
      </c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70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131"/>
      <c r="AY659" s="131"/>
      <c r="BE659" s="70"/>
      <c r="BF659" s="70"/>
      <c r="BG659" s="70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</row>
    <row r="660" customFormat="false" ht="15" hidden="false" customHeight="false" outlineLevel="0" collapsed="false">
      <c r="B660" s="2" t="n">
        <v>0</v>
      </c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131"/>
      <c r="AY660" s="131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</row>
    <row r="661" customFormat="false" ht="15" hidden="false" customHeight="false" outlineLevel="0" collapsed="false">
      <c r="B661" s="2" t="n">
        <v>0</v>
      </c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131"/>
      <c r="AY661" s="131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</row>
    <row r="662" customFormat="false" ht="15" hidden="false" customHeight="false" outlineLevel="0" collapsed="false">
      <c r="B662" s="2" t="n">
        <v>0</v>
      </c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131"/>
      <c r="AY662" s="131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</row>
    <row r="663" customFormat="false" ht="15" hidden="false" customHeight="false" outlineLevel="0" collapsed="false">
      <c r="B663" s="2" t="n">
        <v>0</v>
      </c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70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131"/>
      <c r="AY663" s="131"/>
      <c r="BE663" s="70"/>
      <c r="BF663" s="70"/>
      <c r="BG663" s="70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</row>
    <row r="664" customFormat="false" ht="15" hidden="false" customHeight="false" outlineLevel="0" collapsed="false">
      <c r="B664" s="2" t="n">
        <v>0</v>
      </c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131"/>
      <c r="AY664" s="131"/>
      <c r="BE664" s="70"/>
      <c r="BF664" s="70"/>
      <c r="BG664" s="70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</row>
    <row r="665" customFormat="false" ht="15" hidden="false" customHeight="false" outlineLevel="0" collapsed="false">
      <c r="B665" s="2" t="n">
        <v>0</v>
      </c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70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131"/>
      <c r="AY665" s="131"/>
      <c r="BE665" s="70"/>
      <c r="BF665" s="70"/>
      <c r="BG665" s="70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</row>
    <row r="666" customFormat="false" ht="15" hidden="false" customHeight="false" outlineLevel="0" collapsed="false">
      <c r="B666" s="2" t="n">
        <v>0</v>
      </c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70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131"/>
      <c r="AY666" s="131"/>
      <c r="BE666" s="70"/>
      <c r="BF666" s="70"/>
      <c r="BG666" s="70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</row>
    <row r="667" customFormat="false" ht="15" hidden="false" customHeight="false" outlineLevel="0" collapsed="false">
      <c r="B667" s="2" t="n">
        <v>0</v>
      </c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70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131"/>
      <c r="AY667" s="131"/>
      <c r="BE667" s="70"/>
      <c r="BF667" s="70"/>
      <c r="BG667" s="70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</row>
    <row r="668" customFormat="false" ht="15" hidden="false" customHeight="false" outlineLevel="0" collapsed="false">
      <c r="B668" s="2" t="n">
        <v>0</v>
      </c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70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131"/>
      <c r="AY668" s="131"/>
      <c r="BE668" s="70"/>
      <c r="BF668" s="70"/>
      <c r="BG668" s="70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</row>
    <row r="669" customFormat="false" ht="15" hidden="false" customHeight="false" outlineLevel="0" collapsed="false">
      <c r="B669" s="2" t="n">
        <v>0</v>
      </c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70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131"/>
      <c r="AY669" s="131"/>
      <c r="BE669" s="70"/>
      <c r="BF669" s="70"/>
      <c r="BG669" s="70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</row>
    <row r="670" customFormat="false" ht="15" hidden="false" customHeight="false" outlineLevel="0" collapsed="false">
      <c r="B670" s="2" t="n">
        <v>0</v>
      </c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70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131"/>
      <c r="AY670" s="131"/>
      <c r="BE670" s="70"/>
      <c r="BF670" s="70"/>
      <c r="BG670" s="70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</row>
    <row r="671" customFormat="false" ht="15" hidden="false" customHeight="false" outlineLevel="0" collapsed="false">
      <c r="B671" s="2" t="n">
        <v>0</v>
      </c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70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131"/>
      <c r="AY671" s="131"/>
      <c r="BE671" s="70"/>
      <c r="BF671" s="70"/>
      <c r="BG671" s="70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</row>
    <row r="672" customFormat="false" ht="15" hidden="false" customHeight="false" outlineLevel="0" collapsed="false">
      <c r="B672" s="2" t="n">
        <v>0</v>
      </c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70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131"/>
      <c r="AY672" s="131"/>
      <c r="BE672" s="70"/>
      <c r="BF672" s="70"/>
      <c r="BG672" s="70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</row>
    <row r="673" customFormat="false" ht="15" hidden="false" customHeight="false" outlineLevel="0" collapsed="false">
      <c r="B673" s="2" t="n">
        <v>0</v>
      </c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70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131"/>
      <c r="AY673" s="131"/>
      <c r="BE673" s="70"/>
      <c r="BF673" s="70"/>
      <c r="BG673" s="70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</row>
    <row r="674" customFormat="false" ht="15" hidden="false" customHeight="false" outlineLevel="0" collapsed="false">
      <c r="B674" s="2" t="n">
        <v>0</v>
      </c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70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131"/>
      <c r="AY674" s="131"/>
      <c r="BE674" s="70"/>
      <c r="BF674" s="70"/>
      <c r="BG674" s="70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</row>
    <row r="675" customFormat="false" ht="15" hidden="false" customHeight="false" outlineLevel="0" collapsed="false">
      <c r="B675" s="2" t="n">
        <v>0</v>
      </c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70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131"/>
      <c r="AY675" s="131"/>
      <c r="BE675" s="70"/>
      <c r="BF675" s="70"/>
      <c r="BG675" s="70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</row>
    <row r="676" customFormat="false" ht="15" hidden="false" customHeight="false" outlineLevel="0" collapsed="false">
      <c r="B676" s="2" t="n">
        <v>0</v>
      </c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70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131"/>
      <c r="AY676" s="131"/>
      <c r="BE676" s="70"/>
      <c r="BF676" s="70"/>
      <c r="BG676" s="70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</row>
    <row r="677" customFormat="false" ht="15" hidden="false" customHeight="false" outlineLevel="0" collapsed="false">
      <c r="B677" s="2" t="n">
        <v>0</v>
      </c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70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131"/>
      <c r="AY677" s="131"/>
      <c r="BE677" s="70"/>
      <c r="BF677" s="70"/>
      <c r="BG677" s="70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</row>
    <row r="678" customFormat="false" ht="15" hidden="false" customHeight="false" outlineLevel="0" collapsed="false">
      <c r="B678" s="2" t="n">
        <v>0</v>
      </c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70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131"/>
      <c r="AY678" s="131"/>
      <c r="BE678" s="70"/>
      <c r="BF678" s="70"/>
      <c r="BG678" s="70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</row>
    <row r="679" customFormat="false" ht="15" hidden="false" customHeight="false" outlineLevel="0" collapsed="false">
      <c r="B679" s="2" t="n">
        <v>0</v>
      </c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70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131"/>
      <c r="AY679" s="131"/>
      <c r="BE679" s="70"/>
      <c r="BF679" s="70"/>
      <c r="BG679" s="70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</row>
    <row r="680" customFormat="false" ht="15" hidden="false" customHeight="false" outlineLevel="0" collapsed="false">
      <c r="B680" s="2" t="n">
        <v>0</v>
      </c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70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131"/>
      <c r="AY680" s="131"/>
      <c r="BE680" s="70"/>
      <c r="BF680" s="70"/>
      <c r="BG680" s="70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</row>
    <row r="681" customFormat="false" ht="15" hidden="false" customHeight="false" outlineLevel="0" collapsed="false">
      <c r="B681" s="2" t="n">
        <v>0</v>
      </c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70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131"/>
      <c r="AY681" s="131"/>
      <c r="BE681" s="70"/>
      <c r="BF681" s="70"/>
      <c r="BG681" s="70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</row>
    <row r="682" customFormat="false" ht="15" hidden="false" customHeight="false" outlineLevel="0" collapsed="false">
      <c r="B682" s="2" t="n">
        <v>0</v>
      </c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70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131"/>
      <c r="AY682" s="131"/>
      <c r="BE682" s="70"/>
      <c r="BF682" s="70"/>
      <c r="BG682" s="70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</row>
    <row r="683" customFormat="false" ht="15" hidden="false" customHeight="false" outlineLevel="0" collapsed="false">
      <c r="B683" s="2" t="n">
        <v>0</v>
      </c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70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131"/>
      <c r="AY683" s="131"/>
      <c r="BE683" s="70"/>
      <c r="BF683" s="70"/>
      <c r="BG683" s="70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</row>
    <row r="684" customFormat="false" ht="15" hidden="false" customHeight="false" outlineLevel="0" collapsed="false">
      <c r="B684" s="2" t="n">
        <v>0</v>
      </c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70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131"/>
      <c r="AY684" s="131"/>
      <c r="BE684" s="70"/>
      <c r="BF684" s="70"/>
      <c r="BG684" s="70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</row>
    <row r="685" customFormat="false" ht="15" hidden="false" customHeight="false" outlineLevel="0" collapsed="false">
      <c r="B685" s="2" t="n">
        <v>0</v>
      </c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70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131"/>
      <c r="AY685" s="131"/>
      <c r="BE685" s="70"/>
      <c r="BF685" s="70"/>
      <c r="BG685" s="70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</row>
    <row r="686" customFormat="false" ht="15" hidden="false" customHeight="false" outlineLevel="0" collapsed="false">
      <c r="B686" s="2" t="n">
        <v>0</v>
      </c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70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131"/>
      <c r="AY686" s="131"/>
      <c r="BE686" s="70"/>
      <c r="BF686" s="70"/>
      <c r="BG686" s="70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</row>
    <row r="687" customFormat="false" ht="15" hidden="false" customHeight="false" outlineLevel="0" collapsed="false">
      <c r="B687" s="2" t="n">
        <v>0</v>
      </c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70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131"/>
      <c r="AY687" s="131"/>
      <c r="BE687" s="70"/>
      <c r="BF687" s="70"/>
      <c r="BG687" s="70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</row>
    <row r="688" customFormat="false" ht="15" hidden="false" customHeight="false" outlineLevel="0" collapsed="false">
      <c r="B688" s="2" t="n">
        <v>0</v>
      </c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70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131"/>
      <c r="AY688" s="131"/>
      <c r="BE688" s="70"/>
      <c r="BF688" s="70"/>
      <c r="BG688" s="70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</row>
    <row r="689" customFormat="false" ht="15" hidden="false" customHeight="false" outlineLevel="0" collapsed="false">
      <c r="B689" s="2" t="n">
        <v>0</v>
      </c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131"/>
      <c r="AY689" s="131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</row>
    <row r="690" customFormat="false" ht="15" hidden="false" customHeight="false" outlineLevel="0" collapsed="false">
      <c r="B690" s="2" t="n">
        <v>0</v>
      </c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131"/>
      <c r="AY690" s="131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</row>
    <row r="691" customFormat="false" ht="15" hidden="false" customHeight="false" outlineLevel="0" collapsed="false">
      <c r="B691" s="2" t="n">
        <v>0</v>
      </c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131"/>
      <c r="AY691" s="131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</row>
    <row r="692" customFormat="false" ht="15" hidden="false" customHeight="false" outlineLevel="0" collapsed="false">
      <c r="B692" s="2" t="n">
        <v>0</v>
      </c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70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131"/>
      <c r="AY692" s="131"/>
      <c r="BE692" s="70"/>
      <c r="BF692" s="70"/>
      <c r="BG692" s="70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</row>
    <row r="693" customFormat="false" ht="15" hidden="false" customHeight="false" outlineLevel="0" collapsed="false">
      <c r="B693" s="2" t="n">
        <v>0</v>
      </c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131"/>
      <c r="AY693" s="131"/>
      <c r="BE693" s="70"/>
      <c r="BF693" s="70"/>
      <c r="BG693" s="70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</row>
    <row r="694" customFormat="false" ht="15" hidden="false" customHeight="false" outlineLevel="0" collapsed="false">
      <c r="B694" s="2" t="n">
        <v>0</v>
      </c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70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131"/>
      <c r="AY694" s="131"/>
      <c r="BE694" s="70"/>
      <c r="BF694" s="70"/>
      <c r="BG694" s="70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</row>
    <row r="695" customFormat="false" ht="15" hidden="false" customHeight="false" outlineLevel="0" collapsed="false">
      <c r="B695" s="2" t="n">
        <v>0</v>
      </c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70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131"/>
      <c r="AY695" s="131"/>
      <c r="BE695" s="70"/>
      <c r="BF695" s="70"/>
      <c r="BG695" s="70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</row>
    <row r="696" customFormat="false" ht="15" hidden="false" customHeight="false" outlineLevel="0" collapsed="false">
      <c r="B696" s="2" t="n">
        <v>0</v>
      </c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70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131"/>
      <c r="AY696" s="131"/>
      <c r="BE696" s="70"/>
      <c r="BF696" s="70"/>
      <c r="BG696" s="70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</row>
    <row r="697" customFormat="false" ht="15" hidden="false" customHeight="false" outlineLevel="0" collapsed="false">
      <c r="B697" s="2" t="n">
        <v>0</v>
      </c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70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131"/>
      <c r="AY697" s="131"/>
      <c r="BE697" s="70"/>
      <c r="BF697" s="70"/>
      <c r="BG697" s="70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</row>
    <row r="698" customFormat="false" ht="15" hidden="false" customHeight="false" outlineLevel="0" collapsed="false">
      <c r="B698" s="2" t="n">
        <v>0</v>
      </c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70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131"/>
      <c r="AY698" s="131"/>
      <c r="BE698" s="70"/>
      <c r="BF698" s="70"/>
      <c r="BG698" s="70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</row>
    <row r="699" customFormat="false" ht="15" hidden="false" customHeight="false" outlineLevel="0" collapsed="false">
      <c r="B699" s="2" t="n">
        <v>0</v>
      </c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70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131"/>
      <c r="AY699" s="131"/>
      <c r="BE699" s="70"/>
      <c r="BF699" s="70"/>
      <c r="BG699" s="70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</row>
    <row r="700" customFormat="false" ht="15" hidden="false" customHeight="false" outlineLevel="0" collapsed="false">
      <c r="B700" s="2" t="n">
        <v>0</v>
      </c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70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131"/>
      <c r="AY700" s="131"/>
      <c r="BE700" s="70"/>
      <c r="BF700" s="70"/>
      <c r="BG700" s="70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</row>
    <row r="701" customFormat="false" ht="15" hidden="false" customHeight="false" outlineLevel="0" collapsed="false">
      <c r="B701" s="2" t="n">
        <v>0</v>
      </c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70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131"/>
      <c r="AY701" s="131"/>
      <c r="BE701" s="70"/>
      <c r="BF701" s="70"/>
      <c r="BG701" s="70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</row>
    <row r="702" customFormat="false" ht="15" hidden="false" customHeight="false" outlineLevel="0" collapsed="false">
      <c r="B702" s="2" t="n">
        <v>0</v>
      </c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70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131"/>
      <c r="AY702" s="131"/>
      <c r="BE702" s="70"/>
      <c r="BF702" s="70"/>
      <c r="BG702" s="70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</row>
    <row r="703" customFormat="false" ht="15" hidden="false" customHeight="false" outlineLevel="0" collapsed="false">
      <c r="B703" s="2" t="n">
        <v>0</v>
      </c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70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131"/>
      <c r="AY703" s="131"/>
      <c r="BE703" s="70"/>
      <c r="BF703" s="70"/>
      <c r="BG703" s="70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</row>
    <row r="704" customFormat="false" ht="15" hidden="false" customHeight="false" outlineLevel="0" collapsed="false">
      <c r="B704" s="2" t="n">
        <v>0</v>
      </c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70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131"/>
      <c r="AY704" s="131"/>
      <c r="BE704" s="70"/>
      <c r="BF704" s="70"/>
      <c r="BG704" s="70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</row>
    <row r="705" customFormat="false" ht="15" hidden="false" customHeight="false" outlineLevel="0" collapsed="false">
      <c r="B705" s="2" t="n">
        <v>0</v>
      </c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70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131"/>
      <c r="AY705" s="131"/>
      <c r="BE705" s="70"/>
      <c r="BF705" s="70"/>
      <c r="BG705" s="70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</row>
    <row r="706" customFormat="false" ht="15" hidden="false" customHeight="false" outlineLevel="0" collapsed="false">
      <c r="B706" s="2" t="n">
        <v>0</v>
      </c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70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131"/>
      <c r="AY706" s="131"/>
      <c r="BE706" s="70"/>
      <c r="BF706" s="70"/>
      <c r="BG706" s="70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</row>
    <row r="707" customFormat="false" ht="15" hidden="false" customHeight="false" outlineLevel="0" collapsed="false">
      <c r="B707" s="2" t="n">
        <v>0</v>
      </c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70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131"/>
      <c r="AY707" s="131"/>
      <c r="BE707" s="70"/>
      <c r="BF707" s="70"/>
      <c r="BG707" s="70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</row>
    <row r="708" customFormat="false" ht="15" hidden="false" customHeight="false" outlineLevel="0" collapsed="false">
      <c r="B708" s="2" t="n">
        <v>0</v>
      </c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70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131"/>
      <c r="AY708" s="131"/>
      <c r="BE708" s="70"/>
      <c r="BF708" s="70"/>
      <c r="BG708" s="70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</row>
    <row r="709" customFormat="false" ht="15" hidden="false" customHeight="false" outlineLevel="0" collapsed="false">
      <c r="B709" s="2" t="n">
        <v>0</v>
      </c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70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131"/>
      <c r="AY709" s="131"/>
      <c r="BE709" s="70"/>
      <c r="BF709" s="70"/>
      <c r="BG709" s="70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</row>
    <row r="710" customFormat="false" ht="15" hidden="false" customHeight="false" outlineLevel="0" collapsed="false">
      <c r="B710" s="2" t="n">
        <v>0</v>
      </c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70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131"/>
      <c r="AY710" s="131"/>
      <c r="BE710" s="70"/>
      <c r="BF710" s="70"/>
      <c r="BG710" s="70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</row>
    <row r="711" customFormat="false" ht="15" hidden="false" customHeight="false" outlineLevel="0" collapsed="false">
      <c r="B711" s="2" t="n">
        <v>0</v>
      </c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70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131"/>
      <c r="AY711" s="131"/>
      <c r="BE711" s="70"/>
      <c r="BF711" s="70"/>
      <c r="BG711" s="70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</row>
    <row r="712" customFormat="false" ht="15" hidden="false" customHeight="false" outlineLevel="0" collapsed="false">
      <c r="B712" s="2" t="n">
        <v>0</v>
      </c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70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131"/>
      <c r="AY712" s="131"/>
      <c r="BE712" s="70"/>
      <c r="BF712" s="70"/>
      <c r="BG712" s="70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</row>
    <row r="713" customFormat="false" ht="15" hidden="false" customHeight="false" outlineLevel="0" collapsed="false">
      <c r="B713" s="2" t="n">
        <v>0</v>
      </c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70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131"/>
      <c r="AY713" s="131"/>
      <c r="BE713" s="70"/>
      <c r="BF713" s="70"/>
      <c r="BG713" s="70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</row>
    <row r="714" customFormat="false" ht="15" hidden="false" customHeight="false" outlineLevel="0" collapsed="false">
      <c r="B714" s="2" t="n">
        <v>0</v>
      </c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70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131"/>
      <c r="AY714" s="131"/>
      <c r="BE714" s="70"/>
      <c r="BF714" s="70"/>
      <c r="BG714" s="70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</row>
    <row r="715" customFormat="false" ht="15" hidden="false" customHeight="false" outlineLevel="0" collapsed="false">
      <c r="B715" s="2" t="n">
        <v>0</v>
      </c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70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131"/>
      <c r="AY715" s="131"/>
      <c r="BE715" s="70"/>
      <c r="BF715" s="70"/>
      <c r="BG715" s="70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</row>
    <row r="716" customFormat="false" ht="15" hidden="false" customHeight="false" outlineLevel="0" collapsed="false">
      <c r="B716" s="2" t="n">
        <v>0</v>
      </c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70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131"/>
      <c r="AY716" s="131"/>
      <c r="BE716" s="70"/>
      <c r="BF716" s="70"/>
      <c r="BG716" s="70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</row>
    <row r="717" customFormat="false" ht="15" hidden="false" customHeight="false" outlineLevel="0" collapsed="false">
      <c r="B717" s="2" t="n">
        <v>0</v>
      </c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70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131"/>
      <c r="AY717" s="131"/>
      <c r="BE717" s="70"/>
      <c r="BF717" s="70"/>
      <c r="BG717" s="70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</row>
    <row r="718" customFormat="false" ht="15" hidden="false" customHeight="false" outlineLevel="0" collapsed="false">
      <c r="B718" s="2" t="n">
        <v>0</v>
      </c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131"/>
      <c r="AY718" s="131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</row>
    <row r="719" customFormat="false" ht="15" hidden="false" customHeight="false" outlineLevel="0" collapsed="false">
      <c r="B719" s="2" t="n">
        <v>0</v>
      </c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131"/>
      <c r="AY719" s="131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</row>
    <row r="720" customFormat="false" ht="15" hidden="false" customHeight="false" outlineLevel="0" collapsed="false">
      <c r="B720" s="2" t="n">
        <v>0</v>
      </c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131"/>
      <c r="AY720" s="131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</row>
    <row r="721" customFormat="false" ht="15" hidden="false" customHeight="false" outlineLevel="0" collapsed="false">
      <c r="B721" s="2" t="n">
        <v>0</v>
      </c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70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131"/>
      <c r="AY721" s="131"/>
      <c r="BE721" s="70"/>
      <c r="BF721" s="70"/>
      <c r="BG721" s="70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</row>
    <row r="722" customFormat="false" ht="15" hidden="false" customHeight="false" outlineLevel="0" collapsed="false">
      <c r="B722" s="2" t="n">
        <v>0</v>
      </c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131"/>
      <c r="AY722" s="131"/>
      <c r="BE722" s="70"/>
      <c r="BF722" s="70"/>
      <c r="BG722" s="70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</row>
    <row r="723" customFormat="false" ht="15" hidden="false" customHeight="false" outlineLevel="0" collapsed="false">
      <c r="B723" s="2" t="n">
        <v>0</v>
      </c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70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131"/>
      <c r="AY723" s="131"/>
      <c r="BE723" s="70"/>
      <c r="BF723" s="70"/>
      <c r="BG723" s="70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</row>
    <row r="724" customFormat="false" ht="15" hidden="false" customHeight="false" outlineLevel="0" collapsed="false">
      <c r="B724" s="2" t="n">
        <v>0</v>
      </c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70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131"/>
      <c r="AY724" s="131"/>
      <c r="BE724" s="70"/>
      <c r="BF724" s="70"/>
      <c r="BG724" s="70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</row>
    <row r="725" customFormat="false" ht="15" hidden="false" customHeight="false" outlineLevel="0" collapsed="false">
      <c r="B725" s="2" t="n">
        <v>0</v>
      </c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70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131"/>
      <c r="AY725" s="131"/>
      <c r="BE725" s="70"/>
      <c r="BF725" s="70"/>
      <c r="BG725" s="70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</row>
    <row r="726" customFormat="false" ht="15" hidden="false" customHeight="false" outlineLevel="0" collapsed="false">
      <c r="B726" s="2" t="n">
        <v>0</v>
      </c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70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131"/>
      <c r="AY726" s="131"/>
      <c r="BE726" s="70"/>
      <c r="BF726" s="70"/>
      <c r="BG726" s="70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</row>
    <row r="727" customFormat="false" ht="15" hidden="false" customHeight="false" outlineLevel="0" collapsed="false">
      <c r="B727" s="2" t="n">
        <v>0</v>
      </c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70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131"/>
      <c r="AY727" s="131"/>
      <c r="BE727" s="70"/>
      <c r="BF727" s="70"/>
      <c r="BG727" s="70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</row>
    <row r="728" customFormat="false" ht="15" hidden="false" customHeight="false" outlineLevel="0" collapsed="false">
      <c r="B728" s="2" t="n">
        <v>0</v>
      </c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70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131"/>
      <c r="AY728" s="131"/>
      <c r="BE728" s="70"/>
      <c r="BF728" s="70"/>
      <c r="BG728" s="70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</row>
    <row r="729" customFormat="false" ht="15" hidden="false" customHeight="false" outlineLevel="0" collapsed="false">
      <c r="B729" s="2" t="n">
        <v>0</v>
      </c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70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131"/>
      <c r="AY729" s="131"/>
      <c r="BE729" s="70"/>
      <c r="BF729" s="70"/>
      <c r="BG729" s="70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</row>
    <row r="730" customFormat="false" ht="15" hidden="false" customHeight="false" outlineLevel="0" collapsed="false">
      <c r="B730" s="2" t="n">
        <v>0</v>
      </c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70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131"/>
      <c r="AY730" s="131"/>
      <c r="BE730" s="70"/>
      <c r="BF730" s="70"/>
      <c r="BG730" s="70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</row>
    <row r="731" customFormat="false" ht="15" hidden="false" customHeight="false" outlineLevel="0" collapsed="false">
      <c r="B731" s="2" t="n">
        <v>0</v>
      </c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131"/>
      <c r="AY731" s="131"/>
      <c r="BE731" s="70"/>
      <c r="BF731" s="70"/>
      <c r="BG731" s="70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</row>
    <row r="732" customFormat="false" ht="15" hidden="false" customHeight="false" outlineLevel="0" collapsed="false">
      <c r="B732" s="2" t="n">
        <v>0</v>
      </c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70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131"/>
      <c r="AY732" s="131"/>
      <c r="BE732" s="70"/>
      <c r="BF732" s="70"/>
      <c r="BG732" s="70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</row>
    <row r="733" customFormat="false" ht="15" hidden="false" customHeight="false" outlineLevel="0" collapsed="false">
      <c r="B733" s="2" t="n">
        <v>0</v>
      </c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70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131"/>
      <c r="AY733" s="131"/>
      <c r="BE733" s="70"/>
      <c r="BF733" s="70"/>
      <c r="BG733" s="70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</row>
    <row r="734" customFormat="false" ht="15" hidden="false" customHeight="false" outlineLevel="0" collapsed="false">
      <c r="B734" s="2" t="n">
        <v>0</v>
      </c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70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131"/>
      <c r="AY734" s="131"/>
      <c r="BE734" s="70"/>
      <c r="BF734" s="70"/>
      <c r="BG734" s="70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</row>
    <row r="735" customFormat="false" ht="15" hidden="false" customHeight="false" outlineLevel="0" collapsed="false">
      <c r="B735" s="2" t="n">
        <v>0</v>
      </c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70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131"/>
      <c r="AY735" s="131"/>
      <c r="BE735" s="70"/>
      <c r="BF735" s="70"/>
      <c r="BG735" s="70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</row>
    <row r="736" customFormat="false" ht="15" hidden="false" customHeight="false" outlineLevel="0" collapsed="false">
      <c r="B736" s="2" t="n">
        <v>0</v>
      </c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70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131"/>
      <c r="AY736" s="131"/>
      <c r="BE736" s="70"/>
      <c r="BF736" s="70"/>
      <c r="BG736" s="70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</row>
    <row r="737" customFormat="false" ht="15" hidden="false" customHeight="false" outlineLevel="0" collapsed="false">
      <c r="B737" s="2" t="n">
        <v>0</v>
      </c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70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131"/>
      <c r="AY737" s="131"/>
      <c r="BE737" s="70"/>
      <c r="BF737" s="70"/>
      <c r="BG737" s="70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</row>
    <row r="738" customFormat="false" ht="15" hidden="false" customHeight="false" outlineLevel="0" collapsed="false">
      <c r="B738" s="2" t="n">
        <v>0</v>
      </c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70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131"/>
      <c r="AY738" s="131"/>
      <c r="BE738" s="70"/>
      <c r="BF738" s="70"/>
      <c r="BG738" s="70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</row>
    <row r="739" customFormat="false" ht="15" hidden="false" customHeight="false" outlineLevel="0" collapsed="false">
      <c r="B739" s="2" t="n">
        <v>0</v>
      </c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70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131"/>
      <c r="AY739" s="131"/>
      <c r="BE739" s="70"/>
      <c r="BF739" s="70"/>
      <c r="BG739" s="70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</row>
    <row r="740" customFormat="false" ht="15" hidden="false" customHeight="false" outlineLevel="0" collapsed="false">
      <c r="B740" s="2" t="n">
        <v>0</v>
      </c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131"/>
      <c r="AY740" s="131"/>
      <c r="BE740" s="70"/>
      <c r="BF740" s="70"/>
      <c r="BG740" s="70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</row>
    <row r="741" customFormat="false" ht="15" hidden="false" customHeight="false" outlineLevel="0" collapsed="false">
      <c r="B741" s="2" t="n">
        <v>0</v>
      </c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70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131"/>
      <c r="AY741" s="131"/>
      <c r="BE741" s="70"/>
      <c r="BF741" s="70"/>
      <c r="BG741" s="70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</row>
    <row r="742" customFormat="false" ht="15" hidden="false" customHeight="false" outlineLevel="0" collapsed="false">
      <c r="B742" s="2" t="n">
        <v>0</v>
      </c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70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131"/>
      <c r="AY742" s="131"/>
      <c r="BE742" s="70"/>
      <c r="BF742" s="70"/>
      <c r="BG742" s="70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</row>
    <row r="743" customFormat="false" ht="15" hidden="false" customHeight="false" outlineLevel="0" collapsed="false">
      <c r="B743" s="2" t="n">
        <v>0</v>
      </c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70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131"/>
      <c r="AY743" s="131"/>
      <c r="BE743" s="70"/>
      <c r="BF743" s="70"/>
      <c r="BG743" s="70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</row>
    <row r="744" customFormat="false" ht="15" hidden="false" customHeight="false" outlineLevel="0" collapsed="false">
      <c r="B744" s="2" t="n">
        <v>0</v>
      </c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70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131"/>
      <c r="AY744" s="131"/>
      <c r="BE744" s="70"/>
      <c r="BF744" s="70"/>
      <c r="BG744" s="70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</row>
    <row r="745" customFormat="false" ht="15" hidden="false" customHeight="false" outlineLevel="0" collapsed="false">
      <c r="B745" s="2" t="n">
        <v>0</v>
      </c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70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131"/>
      <c r="AY745" s="131"/>
      <c r="BE745" s="70"/>
      <c r="BF745" s="70"/>
      <c r="BG745" s="70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</row>
    <row r="746" customFormat="false" ht="15" hidden="false" customHeight="false" outlineLevel="0" collapsed="false">
      <c r="B746" s="2" t="n">
        <v>0</v>
      </c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70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131"/>
      <c r="AY746" s="131"/>
      <c r="BE746" s="70"/>
      <c r="BF746" s="70"/>
      <c r="BG746" s="70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</row>
    <row r="747" customFormat="false" ht="15" hidden="false" customHeight="false" outlineLevel="0" collapsed="false">
      <c r="B747" s="2" t="n">
        <v>0</v>
      </c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131"/>
      <c r="AY747" s="131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</row>
    <row r="748" customFormat="false" ht="15" hidden="false" customHeight="false" outlineLevel="0" collapsed="false">
      <c r="B748" s="2" t="n">
        <v>0</v>
      </c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131"/>
      <c r="AY748" s="131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</row>
    <row r="749" customFormat="false" ht="15" hidden="false" customHeight="false" outlineLevel="0" collapsed="false">
      <c r="B749" s="2" t="n">
        <v>0</v>
      </c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131"/>
      <c r="AY749" s="131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</row>
    <row r="750" customFormat="false" ht="15" hidden="false" customHeight="false" outlineLevel="0" collapsed="false">
      <c r="B750" s="2" t="n">
        <v>0</v>
      </c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70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131"/>
      <c r="AY750" s="131"/>
      <c r="BE750" s="70"/>
      <c r="BF750" s="70"/>
      <c r="BG750" s="70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</row>
    <row r="751" customFormat="false" ht="15" hidden="false" customHeight="false" outlineLevel="0" collapsed="false">
      <c r="B751" s="2" t="n">
        <v>0</v>
      </c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131"/>
      <c r="AY751" s="131"/>
      <c r="BE751" s="70"/>
      <c r="BF751" s="70"/>
      <c r="BG751" s="70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</row>
    <row r="752" customFormat="false" ht="15" hidden="false" customHeight="false" outlineLevel="0" collapsed="false">
      <c r="B752" s="2" t="n">
        <v>0</v>
      </c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70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131"/>
      <c r="AY752" s="131"/>
      <c r="BE752" s="70"/>
      <c r="BF752" s="70"/>
      <c r="BG752" s="70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</row>
    <row r="753" customFormat="false" ht="15" hidden="false" customHeight="false" outlineLevel="0" collapsed="false">
      <c r="B753" s="2" t="n">
        <v>0</v>
      </c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70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131"/>
      <c r="AY753" s="131"/>
      <c r="BE753" s="70"/>
      <c r="BF753" s="70"/>
      <c r="BG753" s="70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</row>
    <row r="754" customFormat="false" ht="15" hidden="false" customHeight="false" outlineLevel="0" collapsed="false">
      <c r="B754" s="2" t="n">
        <v>0</v>
      </c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70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131"/>
      <c r="AY754" s="131"/>
      <c r="BE754" s="70"/>
      <c r="BF754" s="70"/>
      <c r="BG754" s="70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</row>
    <row r="755" customFormat="false" ht="15" hidden="false" customHeight="false" outlineLevel="0" collapsed="false">
      <c r="B755" s="2" t="n">
        <v>0</v>
      </c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70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131"/>
      <c r="AY755" s="131"/>
      <c r="BE755" s="70"/>
      <c r="BF755" s="70"/>
      <c r="BG755" s="70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</row>
    <row r="756" customFormat="false" ht="15" hidden="false" customHeight="false" outlineLevel="0" collapsed="false">
      <c r="B756" s="2" t="n">
        <v>0</v>
      </c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70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131"/>
      <c r="AY756" s="131"/>
      <c r="BE756" s="70"/>
      <c r="BF756" s="70"/>
      <c r="BG756" s="70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</row>
    <row r="757" customFormat="false" ht="15" hidden="false" customHeight="false" outlineLevel="0" collapsed="false">
      <c r="B757" s="2" t="n">
        <v>0</v>
      </c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70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131"/>
      <c r="AY757" s="131"/>
      <c r="BE757" s="70"/>
      <c r="BF757" s="70"/>
      <c r="BG757" s="70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</row>
    <row r="758" customFormat="false" ht="15" hidden="false" customHeight="false" outlineLevel="0" collapsed="false">
      <c r="B758" s="2" t="n">
        <v>0</v>
      </c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70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131"/>
      <c r="AY758" s="131"/>
      <c r="BE758" s="70"/>
      <c r="BF758" s="70"/>
      <c r="BG758" s="70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</row>
    <row r="759" customFormat="false" ht="15" hidden="false" customHeight="false" outlineLevel="0" collapsed="false">
      <c r="B759" s="2" t="n">
        <v>0</v>
      </c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70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131"/>
      <c r="AY759" s="131"/>
      <c r="BE759" s="70"/>
      <c r="BF759" s="70"/>
      <c r="BG759" s="70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</row>
    <row r="760" customFormat="false" ht="15" hidden="false" customHeight="false" outlineLevel="0" collapsed="false">
      <c r="B760" s="2" t="n">
        <v>0</v>
      </c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70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131"/>
      <c r="AY760" s="131"/>
      <c r="BE760" s="70"/>
      <c r="BF760" s="70"/>
      <c r="BG760" s="70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</row>
    <row r="761" customFormat="false" ht="15" hidden="false" customHeight="false" outlineLevel="0" collapsed="false">
      <c r="B761" s="2" t="n">
        <v>0</v>
      </c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70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131"/>
      <c r="AY761" s="131"/>
      <c r="BE761" s="70"/>
      <c r="BF761" s="70"/>
      <c r="BG761" s="70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</row>
    <row r="762" customFormat="false" ht="15" hidden="false" customHeight="false" outlineLevel="0" collapsed="false">
      <c r="B762" s="2" t="n">
        <v>0</v>
      </c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70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131"/>
      <c r="AY762" s="131"/>
      <c r="BE762" s="70"/>
      <c r="BF762" s="70"/>
      <c r="BG762" s="70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</row>
    <row r="763" customFormat="false" ht="15" hidden="false" customHeight="false" outlineLevel="0" collapsed="false">
      <c r="B763" s="2" t="n">
        <v>0</v>
      </c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70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131"/>
      <c r="AY763" s="131"/>
      <c r="BE763" s="70"/>
      <c r="BF763" s="70"/>
      <c r="BG763" s="70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</row>
    <row r="764" customFormat="false" ht="15" hidden="false" customHeight="false" outlineLevel="0" collapsed="false">
      <c r="B764" s="2" t="n">
        <v>0</v>
      </c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70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131"/>
      <c r="AY764" s="131"/>
      <c r="BE764" s="70"/>
      <c r="BF764" s="70"/>
      <c r="BG764" s="70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</row>
    <row r="765" customFormat="false" ht="15" hidden="false" customHeight="false" outlineLevel="0" collapsed="false">
      <c r="B765" s="2" t="n">
        <v>0</v>
      </c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70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131"/>
      <c r="AY765" s="131"/>
      <c r="BE765" s="70"/>
      <c r="BF765" s="70"/>
      <c r="BG765" s="70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</row>
    <row r="766" customFormat="false" ht="15" hidden="false" customHeight="false" outlineLevel="0" collapsed="false">
      <c r="B766" s="2" t="n">
        <v>0</v>
      </c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70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131"/>
      <c r="AY766" s="131"/>
      <c r="BE766" s="70"/>
      <c r="BF766" s="70"/>
      <c r="BG766" s="70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</row>
    <row r="767" customFormat="false" ht="15" hidden="false" customHeight="false" outlineLevel="0" collapsed="false">
      <c r="B767" s="2" t="n">
        <v>0</v>
      </c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70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131"/>
      <c r="AY767" s="131"/>
      <c r="BE767" s="70"/>
      <c r="BF767" s="70"/>
      <c r="BG767" s="70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</row>
    <row r="768" customFormat="false" ht="15" hidden="false" customHeight="false" outlineLevel="0" collapsed="false">
      <c r="B768" s="2" t="n">
        <v>0</v>
      </c>
      <c r="D768" s="70"/>
      <c r="E768" s="70"/>
      <c r="F768" s="70"/>
      <c r="G768" s="70"/>
      <c r="H768" s="131"/>
      <c r="I768" s="70"/>
      <c r="J768" s="70"/>
      <c r="K768" s="70"/>
      <c r="L768" s="70"/>
      <c r="M768" s="131"/>
      <c r="N768" s="70"/>
      <c r="O768" s="70"/>
      <c r="P768" s="70"/>
      <c r="Q768" s="70"/>
      <c r="R768" s="131"/>
      <c r="S768" s="131"/>
      <c r="T768" s="131"/>
      <c r="U768" s="131"/>
      <c r="V768" s="131"/>
      <c r="W768" s="131"/>
      <c r="X768" s="131"/>
      <c r="Y768" s="131"/>
      <c r="Z768" s="131"/>
      <c r="AA768" s="131"/>
      <c r="AB768" s="131"/>
      <c r="AC768" s="70"/>
      <c r="AD768" s="70"/>
      <c r="AE768" s="70"/>
      <c r="AF768" s="70"/>
      <c r="AG768" s="70"/>
      <c r="AH768" s="70"/>
      <c r="AI768" s="70"/>
      <c r="AJ768" s="70"/>
      <c r="AK768" s="70"/>
      <c r="AL768" s="70"/>
      <c r="AM768" s="70"/>
      <c r="AN768" s="70"/>
      <c r="AO768" s="70"/>
      <c r="AP768" s="70"/>
      <c r="AQ768" s="70"/>
      <c r="AR768" s="70"/>
      <c r="AS768" s="70"/>
      <c r="AT768" s="70"/>
      <c r="AU768" s="70"/>
      <c r="AV768" s="70"/>
      <c r="AW768" s="70"/>
      <c r="AX768" s="131"/>
      <c r="AY768" s="131"/>
      <c r="BE768" s="70"/>
      <c r="BF768" s="70"/>
      <c r="BG768" s="70"/>
      <c r="BH768" s="70"/>
      <c r="BI768" s="70"/>
      <c r="BJ768" s="70"/>
      <c r="BK768" s="70"/>
      <c r="BL768" s="70"/>
      <c r="BM768" s="70"/>
      <c r="BN768" s="70"/>
      <c r="BO768" s="70"/>
      <c r="BP768" s="70"/>
      <c r="BQ768" s="70"/>
      <c r="BR768" s="70"/>
      <c r="BS768" s="70"/>
    </row>
    <row r="769" customFormat="false" ht="15" hidden="false" customHeight="false" outlineLevel="0" collapsed="false">
      <c r="B769" s="2" t="n">
        <v>0</v>
      </c>
    </row>
    <row r="770" customFormat="false" ht="15" hidden="false" customHeight="false" outlineLevel="0" collapsed="false">
      <c r="B770" s="2" t="n">
        <v>0</v>
      </c>
    </row>
    <row r="771" customFormat="false" ht="15" hidden="false" customHeight="false" outlineLevel="0" collapsed="false">
      <c r="B771" s="2" t="n">
        <v>0</v>
      </c>
    </row>
    <row r="772" customFormat="false" ht="15" hidden="false" customHeight="false" outlineLevel="0" collapsed="false">
      <c r="B772" s="2" t="n">
        <v>0</v>
      </c>
    </row>
    <row r="773" customFormat="false" ht="15" hidden="false" customHeight="false" outlineLevel="0" collapsed="false">
      <c r="B773" s="2" t="n">
        <v>0</v>
      </c>
    </row>
    <row r="774" customFormat="false" ht="15" hidden="false" customHeight="false" outlineLevel="0" collapsed="false">
      <c r="B774" s="2" t="n">
        <v>0</v>
      </c>
    </row>
    <row r="775" customFormat="false" ht="15" hidden="false" customHeight="false" outlineLevel="0" collapsed="false">
      <c r="B775" s="2" t="n">
        <v>0</v>
      </c>
    </row>
    <row r="776" customFormat="false" ht="15" hidden="false" customHeight="false" outlineLevel="0" collapsed="false">
      <c r="B776" s="2" t="n">
        <v>0</v>
      </c>
    </row>
    <row r="777" customFormat="false" ht="15" hidden="false" customHeight="false" outlineLevel="0" collapsed="false">
      <c r="B777" s="2" t="n">
        <v>0</v>
      </c>
    </row>
    <row r="778" customFormat="false" ht="15" hidden="false" customHeight="false" outlineLevel="0" collapsed="false">
      <c r="B778" s="2" t="n">
        <v>0</v>
      </c>
    </row>
    <row r="779" customFormat="false" ht="15" hidden="false" customHeight="false" outlineLevel="0" collapsed="false">
      <c r="B779" s="2" t="n">
        <v>0</v>
      </c>
    </row>
    <row r="780" customFormat="false" ht="15" hidden="false" customHeight="false" outlineLevel="0" collapsed="false">
      <c r="B780" s="2" t="n">
        <v>0</v>
      </c>
    </row>
    <row r="781" customFormat="false" ht="15" hidden="false" customHeight="false" outlineLevel="0" collapsed="false">
      <c r="B781" s="2" t="n">
        <v>0</v>
      </c>
    </row>
    <row r="782" customFormat="false" ht="15" hidden="false" customHeight="false" outlineLevel="0" collapsed="false">
      <c r="B782" s="2" t="n">
        <v>0</v>
      </c>
    </row>
    <row r="783" customFormat="false" ht="15" hidden="false" customHeight="false" outlineLevel="0" collapsed="false">
      <c r="B783" s="2" t="n">
        <v>0</v>
      </c>
    </row>
    <row r="784" customFormat="false" ht="15" hidden="false" customHeight="false" outlineLevel="0" collapsed="false">
      <c r="B784" s="2" t="n">
        <v>0</v>
      </c>
    </row>
    <row r="785" customFormat="false" ht="15" hidden="false" customHeight="false" outlineLevel="0" collapsed="false">
      <c r="B785" s="2" t="n">
        <v>0</v>
      </c>
    </row>
    <row r="786" customFormat="false" ht="15" hidden="false" customHeight="false" outlineLevel="0" collapsed="false">
      <c r="B786" s="2" t="n">
        <v>0</v>
      </c>
    </row>
    <row r="787" customFormat="false" ht="15" hidden="false" customHeight="false" outlineLevel="0" collapsed="false">
      <c r="B787" s="2" t="n">
        <v>0</v>
      </c>
    </row>
    <row r="788" customFormat="false" ht="15" hidden="false" customHeight="false" outlineLevel="0" collapsed="false">
      <c r="B788" s="2" t="n">
        <v>0</v>
      </c>
    </row>
    <row r="789" customFormat="false" ht="15" hidden="false" customHeight="false" outlineLevel="0" collapsed="false">
      <c r="B789" s="2" t="n">
        <v>0</v>
      </c>
    </row>
    <row r="790" customFormat="false" ht="15" hidden="false" customHeight="false" outlineLevel="0" collapsed="false">
      <c r="B790" s="2" t="n">
        <v>0</v>
      </c>
    </row>
    <row r="791" customFormat="false" ht="15" hidden="false" customHeight="false" outlineLevel="0" collapsed="false">
      <c r="B791" s="2" t="n">
        <v>0</v>
      </c>
    </row>
    <row r="792" customFormat="false" ht="15" hidden="false" customHeight="false" outlineLevel="0" collapsed="false">
      <c r="B792" s="2" t="n">
        <v>0</v>
      </c>
    </row>
    <row r="793" customFormat="false" ht="15" hidden="false" customHeight="false" outlineLevel="0" collapsed="false">
      <c r="B793" s="2" t="n">
        <v>0</v>
      </c>
    </row>
    <row r="794" customFormat="false" ht="15" hidden="false" customHeight="false" outlineLevel="0" collapsed="false">
      <c r="B794" s="2" t="n">
        <v>0</v>
      </c>
    </row>
    <row r="795" customFormat="false" ht="15" hidden="false" customHeight="false" outlineLevel="0" collapsed="false">
      <c r="B795" s="2" t="n">
        <v>0</v>
      </c>
    </row>
    <row r="796" customFormat="false" ht="15" hidden="false" customHeight="false" outlineLevel="0" collapsed="false">
      <c r="B796" s="2" t="n">
        <v>0</v>
      </c>
    </row>
    <row r="797" customFormat="false" ht="15" hidden="false" customHeight="false" outlineLevel="0" collapsed="false">
      <c r="B797" s="2" t="n">
        <v>0</v>
      </c>
    </row>
    <row r="798" customFormat="false" ht="15" hidden="false" customHeight="false" outlineLevel="0" collapsed="false">
      <c r="B798" s="2" t="n">
        <v>0</v>
      </c>
    </row>
    <row r="799" customFormat="false" ht="15" hidden="false" customHeight="false" outlineLevel="0" collapsed="false">
      <c r="B799" s="2" t="n">
        <v>0</v>
      </c>
    </row>
    <row r="800" customFormat="false" ht="15" hidden="false" customHeight="false" outlineLevel="0" collapsed="false">
      <c r="B800" s="2" t="n">
        <v>0</v>
      </c>
    </row>
    <row r="801" customFormat="false" ht="15" hidden="false" customHeight="false" outlineLevel="0" collapsed="false">
      <c r="B801" s="2" t="n">
        <v>0</v>
      </c>
    </row>
    <row r="802" customFormat="false" ht="15" hidden="false" customHeight="false" outlineLevel="0" collapsed="false">
      <c r="B802" s="2" t="n">
        <v>0</v>
      </c>
    </row>
    <row r="803" customFormat="false" ht="15" hidden="false" customHeight="false" outlineLevel="0" collapsed="false">
      <c r="B803" s="2" t="n">
        <v>0</v>
      </c>
    </row>
    <row r="804" customFormat="false" ht="15" hidden="false" customHeight="false" outlineLevel="0" collapsed="false">
      <c r="B804" s="2" t="n">
        <v>0</v>
      </c>
    </row>
    <row r="805" customFormat="false" ht="15" hidden="false" customHeight="false" outlineLevel="0" collapsed="false">
      <c r="B805" s="2" t="n">
        <v>0</v>
      </c>
    </row>
    <row r="806" customFormat="false" ht="15" hidden="false" customHeight="false" outlineLevel="0" collapsed="false">
      <c r="B806" s="2" t="n">
        <v>0</v>
      </c>
    </row>
    <row r="807" customFormat="false" ht="15" hidden="false" customHeight="false" outlineLevel="0" collapsed="false">
      <c r="B807" s="2" t="n">
        <v>0</v>
      </c>
    </row>
    <row r="808" customFormat="false" ht="15" hidden="false" customHeight="false" outlineLevel="0" collapsed="false">
      <c r="B808" s="2" t="n">
        <v>0</v>
      </c>
    </row>
    <row r="809" customFormat="false" ht="15" hidden="false" customHeight="false" outlineLevel="0" collapsed="false">
      <c r="B809" s="2" t="n">
        <v>0</v>
      </c>
    </row>
    <row r="810" customFormat="false" ht="15" hidden="false" customHeight="false" outlineLevel="0" collapsed="false">
      <c r="B810" s="2" t="n">
        <v>0</v>
      </c>
    </row>
    <row r="811" customFormat="false" ht="15" hidden="false" customHeight="false" outlineLevel="0" collapsed="false">
      <c r="B811" s="2" t="n">
        <v>0</v>
      </c>
    </row>
    <row r="812" customFormat="false" ht="15" hidden="false" customHeight="false" outlineLevel="0" collapsed="false">
      <c r="B812" s="2" t="n">
        <v>0</v>
      </c>
    </row>
    <row r="813" customFormat="false" ht="15" hidden="false" customHeight="false" outlineLevel="0" collapsed="false">
      <c r="B813" s="2" t="n">
        <v>0</v>
      </c>
    </row>
    <row r="814" customFormat="false" ht="15" hidden="false" customHeight="false" outlineLevel="0" collapsed="false">
      <c r="B814" s="2" t="n">
        <v>0</v>
      </c>
    </row>
    <row r="815" customFormat="false" ht="15" hidden="false" customHeight="false" outlineLevel="0" collapsed="false">
      <c r="B815" s="2" t="n">
        <v>0</v>
      </c>
    </row>
    <row r="816" customFormat="false" ht="15" hidden="false" customHeight="false" outlineLevel="0" collapsed="false">
      <c r="B816" s="2" t="n">
        <v>0</v>
      </c>
    </row>
    <row r="817" customFormat="false" ht="15" hidden="false" customHeight="false" outlineLevel="0" collapsed="false">
      <c r="B817" s="2" t="n">
        <v>0</v>
      </c>
    </row>
    <row r="818" customFormat="false" ht="15" hidden="false" customHeight="false" outlineLevel="0" collapsed="false">
      <c r="B818" s="2" t="n">
        <v>0</v>
      </c>
    </row>
    <row r="819" customFormat="false" ht="15" hidden="false" customHeight="false" outlineLevel="0" collapsed="false">
      <c r="B819" s="2" t="n">
        <v>0</v>
      </c>
    </row>
    <row r="820" customFormat="false" ht="15" hidden="false" customHeight="false" outlineLevel="0" collapsed="false">
      <c r="B820" s="2" t="n">
        <v>0</v>
      </c>
    </row>
    <row r="821" customFormat="false" ht="15" hidden="false" customHeight="false" outlineLevel="0" collapsed="false">
      <c r="B821" s="2" t="n">
        <v>0</v>
      </c>
    </row>
    <row r="822" customFormat="false" ht="15" hidden="false" customHeight="false" outlineLevel="0" collapsed="false">
      <c r="B822" s="2" t="n">
        <v>0</v>
      </c>
    </row>
    <row r="823" customFormat="false" ht="15" hidden="false" customHeight="false" outlineLevel="0" collapsed="false">
      <c r="B823" s="2" t="n">
        <v>0</v>
      </c>
    </row>
    <row r="824" customFormat="false" ht="15" hidden="false" customHeight="false" outlineLevel="0" collapsed="false">
      <c r="B824" s="2" t="n">
        <v>0</v>
      </c>
    </row>
    <row r="825" customFormat="false" ht="15" hidden="false" customHeight="false" outlineLevel="0" collapsed="false">
      <c r="B825" s="2" t="n">
        <v>0</v>
      </c>
    </row>
    <row r="826" customFormat="false" ht="15" hidden="false" customHeight="false" outlineLevel="0" collapsed="false">
      <c r="B826" s="2" t="n">
        <v>0</v>
      </c>
    </row>
    <row r="827" customFormat="false" ht="15" hidden="false" customHeight="false" outlineLevel="0" collapsed="false">
      <c r="B827" s="2" t="n">
        <v>0</v>
      </c>
    </row>
    <row r="828" customFormat="false" ht="15" hidden="false" customHeight="false" outlineLevel="0" collapsed="false">
      <c r="B828" s="2" t="n">
        <v>0</v>
      </c>
    </row>
    <row r="829" customFormat="false" ht="15" hidden="false" customHeight="false" outlineLevel="0" collapsed="false">
      <c r="B829" s="2" t="n">
        <v>0</v>
      </c>
    </row>
    <row r="830" customFormat="false" ht="15" hidden="false" customHeight="false" outlineLevel="0" collapsed="false">
      <c r="B830" s="2" t="n">
        <v>0</v>
      </c>
    </row>
    <row r="831" customFormat="false" ht="15" hidden="false" customHeight="false" outlineLevel="0" collapsed="false">
      <c r="B831" s="2" t="n">
        <v>0</v>
      </c>
    </row>
    <row r="832" customFormat="false" ht="15" hidden="false" customHeight="false" outlineLevel="0" collapsed="false">
      <c r="B832" s="2" t="n">
        <v>0</v>
      </c>
    </row>
    <row r="833" customFormat="false" ht="15" hidden="false" customHeight="false" outlineLevel="0" collapsed="false">
      <c r="B833" s="2" t="n">
        <v>0</v>
      </c>
    </row>
    <row r="834" customFormat="false" ht="15" hidden="false" customHeight="false" outlineLevel="0" collapsed="false">
      <c r="B834" s="2" t="n">
        <v>0</v>
      </c>
    </row>
    <row r="835" customFormat="false" ht="15" hidden="false" customHeight="false" outlineLevel="0" collapsed="false">
      <c r="B835" s="2" t="n">
        <v>0</v>
      </c>
    </row>
    <row r="836" customFormat="false" ht="15" hidden="false" customHeight="false" outlineLevel="0" collapsed="false">
      <c r="B836" s="2" t="n">
        <v>0</v>
      </c>
    </row>
    <row r="837" customFormat="false" ht="15" hidden="false" customHeight="false" outlineLevel="0" collapsed="false">
      <c r="B837" s="2" t="n">
        <v>0</v>
      </c>
    </row>
    <row r="838" customFormat="false" ht="15" hidden="false" customHeight="false" outlineLevel="0" collapsed="false">
      <c r="B838" s="2" t="n">
        <v>0</v>
      </c>
    </row>
    <row r="839" customFormat="false" ht="15" hidden="false" customHeight="false" outlineLevel="0" collapsed="false">
      <c r="B839" s="2" t="n">
        <v>0</v>
      </c>
    </row>
    <row r="840" customFormat="false" ht="15" hidden="false" customHeight="false" outlineLevel="0" collapsed="false">
      <c r="B840" s="2" t="n">
        <v>0</v>
      </c>
    </row>
    <row r="841" customFormat="false" ht="15" hidden="false" customHeight="false" outlineLevel="0" collapsed="false">
      <c r="B841" s="2" t="n">
        <v>0</v>
      </c>
    </row>
    <row r="842" customFormat="false" ht="15" hidden="false" customHeight="false" outlineLevel="0" collapsed="false">
      <c r="B842" s="2" t="n">
        <v>0</v>
      </c>
    </row>
    <row r="843" customFormat="false" ht="15" hidden="false" customHeight="false" outlineLevel="0" collapsed="false">
      <c r="B843" s="2" t="n">
        <v>0</v>
      </c>
    </row>
    <row r="844" customFormat="false" ht="15" hidden="false" customHeight="false" outlineLevel="0" collapsed="false">
      <c r="B844" s="2" t="n">
        <v>0</v>
      </c>
    </row>
    <row r="845" customFormat="false" ht="15" hidden="false" customHeight="false" outlineLevel="0" collapsed="false">
      <c r="B845" s="2" t="n">
        <v>0</v>
      </c>
    </row>
    <row r="846" customFormat="false" ht="15" hidden="false" customHeight="false" outlineLevel="0" collapsed="false">
      <c r="B846" s="2" t="n">
        <v>0</v>
      </c>
    </row>
    <row r="847" customFormat="false" ht="15" hidden="false" customHeight="false" outlineLevel="0" collapsed="false">
      <c r="B847" s="2" t="n">
        <v>0</v>
      </c>
    </row>
    <row r="848" customFormat="false" ht="15" hidden="false" customHeight="false" outlineLevel="0" collapsed="false">
      <c r="B848" s="2" t="n">
        <v>0</v>
      </c>
    </row>
    <row r="849" customFormat="false" ht="15" hidden="false" customHeight="false" outlineLevel="0" collapsed="false">
      <c r="B849" s="2" t="n">
        <v>0</v>
      </c>
    </row>
    <row r="850" customFormat="false" ht="15" hidden="false" customHeight="false" outlineLevel="0" collapsed="false">
      <c r="B850" s="2" t="n">
        <v>0</v>
      </c>
    </row>
    <row r="851" customFormat="false" ht="15" hidden="false" customHeight="false" outlineLevel="0" collapsed="false">
      <c r="B851" s="2" t="n">
        <v>0</v>
      </c>
    </row>
    <row r="852" customFormat="false" ht="15" hidden="false" customHeight="false" outlineLevel="0" collapsed="false">
      <c r="B852" s="2" t="n">
        <v>0</v>
      </c>
    </row>
    <row r="853" customFormat="false" ht="15" hidden="false" customHeight="false" outlineLevel="0" collapsed="false">
      <c r="B853" s="2" t="n">
        <v>0</v>
      </c>
    </row>
    <row r="854" customFormat="false" ht="15" hidden="false" customHeight="false" outlineLevel="0" collapsed="false">
      <c r="B854" s="2" t="n">
        <v>0</v>
      </c>
    </row>
    <row r="855" customFormat="false" ht="15" hidden="false" customHeight="false" outlineLevel="0" collapsed="false">
      <c r="B855" s="2" t="n">
        <v>0</v>
      </c>
    </row>
    <row r="856" customFormat="false" ht="15" hidden="false" customHeight="false" outlineLevel="0" collapsed="false">
      <c r="B856" s="2" t="n">
        <v>0</v>
      </c>
    </row>
    <row r="857" customFormat="false" ht="15" hidden="false" customHeight="false" outlineLevel="0" collapsed="false">
      <c r="B857" s="2" t="n">
        <v>0</v>
      </c>
    </row>
    <row r="858" customFormat="false" ht="15" hidden="false" customHeight="false" outlineLevel="0" collapsed="false">
      <c r="B858" s="2" t="n">
        <v>0</v>
      </c>
    </row>
    <row r="859" customFormat="false" ht="15" hidden="false" customHeight="false" outlineLevel="0" collapsed="false">
      <c r="B859" s="2" t="n">
        <v>0</v>
      </c>
    </row>
    <row r="860" customFormat="false" ht="15" hidden="false" customHeight="false" outlineLevel="0" collapsed="false">
      <c r="B860" s="2" t="n">
        <v>0</v>
      </c>
    </row>
    <row r="861" customFormat="false" ht="15" hidden="false" customHeight="false" outlineLevel="0" collapsed="false">
      <c r="B861" s="2" t="n">
        <v>0</v>
      </c>
    </row>
    <row r="862" customFormat="false" ht="15" hidden="false" customHeight="false" outlineLevel="0" collapsed="false">
      <c r="B862" s="2" t="n">
        <v>0</v>
      </c>
    </row>
    <row r="863" customFormat="false" ht="15" hidden="false" customHeight="false" outlineLevel="0" collapsed="false">
      <c r="B863" s="2" t="n">
        <v>0</v>
      </c>
    </row>
    <row r="864" customFormat="false" ht="15" hidden="false" customHeight="false" outlineLevel="0" collapsed="false">
      <c r="B864" s="2" t="n">
        <v>0</v>
      </c>
    </row>
    <row r="865" customFormat="false" ht="15" hidden="false" customHeight="false" outlineLevel="0" collapsed="false">
      <c r="B865" s="2" t="n">
        <v>0</v>
      </c>
    </row>
    <row r="866" customFormat="false" ht="15" hidden="false" customHeight="false" outlineLevel="0" collapsed="false">
      <c r="B866" s="2" t="n">
        <v>0</v>
      </c>
    </row>
    <row r="867" customFormat="false" ht="15" hidden="false" customHeight="false" outlineLevel="0" collapsed="false">
      <c r="B867" s="2" t="n">
        <v>0</v>
      </c>
    </row>
    <row r="868" customFormat="false" ht="15" hidden="false" customHeight="false" outlineLevel="0" collapsed="false">
      <c r="B868" s="2" t="n">
        <v>0</v>
      </c>
    </row>
    <row r="869" customFormat="false" ht="15" hidden="false" customHeight="false" outlineLevel="0" collapsed="false">
      <c r="B869" s="2" t="n">
        <v>0</v>
      </c>
    </row>
    <row r="870" customFormat="false" ht="15" hidden="false" customHeight="false" outlineLevel="0" collapsed="false">
      <c r="B870" s="2" t="n">
        <v>0</v>
      </c>
    </row>
    <row r="871" customFormat="false" ht="15" hidden="false" customHeight="false" outlineLevel="0" collapsed="false">
      <c r="B871" s="2" t="n">
        <v>0</v>
      </c>
    </row>
    <row r="872" customFormat="false" ht="15" hidden="false" customHeight="false" outlineLevel="0" collapsed="false">
      <c r="B872" s="2" t="n">
        <v>0</v>
      </c>
    </row>
    <row r="873" customFormat="false" ht="15" hidden="false" customHeight="false" outlineLevel="0" collapsed="false">
      <c r="B873" s="2" t="n">
        <v>0</v>
      </c>
    </row>
    <row r="874" customFormat="false" ht="15" hidden="false" customHeight="false" outlineLevel="0" collapsed="false">
      <c r="B874" s="2" t="n">
        <v>0</v>
      </c>
    </row>
    <row r="875" customFormat="false" ht="15" hidden="false" customHeight="false" outlineLevel="0" collapsed="false">
      <c r="B875" s="2" t="n">
        <v>0</v>
      </c>
    </row>
    <row r="876" customFormat="false" ht="15" hidden="false" customHeight="false" outlineLevel="0" collapsed="false">
      <c r="B876" s="2" t="n">
        <v>0</v>
      </c>
    </row>
    <row r="877" customFormat="false" ht="15" hidden="false" customHeight="false" outlineLevel="0" collapsed="false">
      <c r="B877" s="2" t="n">
        <v>0</v>
      </c>
    </row>
    <row r="878" customFormat="false" ht="15" hidden="false" customHeight="false" outlineLevel="0" collapsed="false">
      <c r="B878" s="2" t="n">
        <v>0</v>
      </c>
    </row>
    <row r="879" customFormat="false" ht="15" hidden="false" customHeight="false" outlineLevel="0" collapsed="false">
      <c r="B879" s="2" t="n">
        <v>0</v>
      </c>
    </row>
    <row r="880" customFormat="false" ht="15" hidden="false" customHeight="false" outlineLevel="0" collapsed="false">
      <c r="B880" s="2" t="n">
        <v>0</v>
      </c>
    </row>
    <row r="881" customFormat="false" ht="15" hidden="false" customHeight="false" outlineLevel="0" collapsed="false">
      <c r="B881" s="2" t="n">
        <v>0</v>
      </c>
    </row>
    <row r="882" customFormat="false" ht="15" hidden="false" customHeight="false" outlineLevel="0" collapsed="false">
      <c r="B882" s="2" t="n">
        <v>0</v>
      </c>
    </row>
    <row r="883" customFormat="false" ht="15" hidden="false" customHeight="false" outlineLevel="0" collapsed="false">
      <c r="B883" s="2" t="n">
        <v>0</v>
      </c>
    </row>
    <row r="884" customFormat="false" ht="15" hidden="false" customHeight="false" outlineLevel="0" collapsed="false">
      <c r="B884" s="2" t="n">
        <v>0</v>
      </c>
    </row>
    <row r="885" customFormat="false" ht="15" hidden="false" customHeight="false" outlineLevel="0" collapsed="false">
      <c r="B885" s="2" t="n">
        <v>0</v>
      </c>
    </row>
    <row r="886" customFormat="false" ht="15" hidden="false" customHeight="false" outlineLevel="0" collapsed="false">
      <c r="B886" s="2" t="n">
        <v>0</v>
      </c>
    </row>
    <row r="887" customFormat="false" ht="15" hidden="false" customHeight="false" outlineLevel="0" collapsed="false">
      <c r="B887" s="2" t="n">
        <v>0</v>
      </c>
    </row>
    <row r="888" customFormat="false" ht="15" hidden="false" customHeight="false" outlineLevel="0" collapsed="false">
      <c r="B888" s="2" t="n">
        <v>0</v>
      </c>
    </row>
    <row r="889" customFormat="false" ht="15" hidden="false" customHeight="false" outlineLevel="0" collapsed="false">
      <c r="B889" s="2" t="n">
        <v>0</v>
      </c>
    </row>
    <row r="890" customFormat="false" ht="15" hidden="false" customHeight="false" outlineLevel="0" collapsed="false">
      <c r="B890" s="2" t="n">
        <v>0</v>
      </c>
    </row>
    <row r="891" customFormat="false" ht="15" hidden="false" customHeight="false" outlineLevel="0" collapsed="false">
      <c r="B891" s="2" t="n">
        <v>0</v>
      </c>
    </row>
    <row r="892" customFormat="false" ht="15" hidden="false" customHeight="false" outlineLevel="0" collapsed="false">
      <c r="B892" s="2" t="n">
        <v>0</v>
      </c>
    </row>
    <row r="893" customFormat="false" ht="15" hidden="false" customHeight="false" outlineLevel="0" collapsed="false">
      <c r="B893" s="2" t="n">
        <v>0</v>
      </c>
    </row>
    <row r="894" customFormat="false" ht="15" hidden="false" customHeight="false" outlineLevel="0" collapsed="false">
      <c r="B894" s="2" t="n">
        <v>0</v>
      </c>
    </row>
    <row r="895" customFormat="false" ht="15" hidden="false" customHeight="false" outlineLevel="0" collapsed="false">
      <c r="B895" s="2" t="n">
        <v>0</v>
      </c>
    </row>
    <row r="896" customFormat="false" ht="15" hidden="false" customHeight="false" outlineLevel="0" collapsed="false">
      <c r="B896" s="2" t="n">
        <v>0</v>
      </c>
    </row>
    <row r="897" customFormat="false" ht="15" hidden="false" customHeight="false" outlineLevel="0" collapsed="false">
      <c r="B897" s="2" t="n">
        <v>0</v>
      </c>
    </row>
    <row r="898" customFormat="false" ht="15" hidden="false" customHeight="false" outlineLevel="0" collapsed="false">
      <c r="B898" s="2" t="n">
        <v>0</v>
      </c>
    </row>
    <row r="899" customFormat="false" ht="15" hidden="false" customHeight="false" outlineLevel="0" collapsed="false">
      <c r="B899" s="2" t="n">
        <v>0</v>
      </c>
    </row>
    <row r="900" customFormat="false" ht="15" hidden="false" customHeight="false" outlineLevel="0" collapsed="false">
      <c r="B900" s="2" t="n">
        <v>0</v>
      </c>
    </row>
    <row r="901" customFormat="false" ht="15" hidden="false" customHeight="false" outlineLevel="0" collapsed="false">
      <c r="B901" s="2" t="n">
        <v>0</v>
      </c>
    </row>
    <row r="902" customFormat="false" ht="15" hidden="false" customHeight="false" outlineLevel="0" collapsed="false">
      <c r="B902" s="2" t="n">
        <v>0</v>
      </c>
    </row>
    <row r="903" customFormat="false" ht="15" hidden="false" customHeight="false" outlineLevel="0" collapsed="false">
      <c r="B903" s="2" t="n">
        <v>0</v>
      </c>
    </row>
    <row r="904" customFormat="false" ht="15" hidden="false" customHeight="false" outlineLevel="0" collapsed="false">
      <c r="B904" s="2" t="n">
        <v>0</v>
      </c>
    </row>
    <row r="905" customFormat="false" ht="15" hidden="false" customHeight="false" outlineLevel="0" collapsed="false">
      <c r="B905" s="2" t="n">
        <v>0</v>
      </c>
    </row>
    <row r="906" customFormat="false" ht="15" hidden="false" customHeight="false" outlineLevel="0" collapsed="false">
      <c r="B906" s="2" t="n">
        <v>0</v>
      </c>
    </row>
    <row r="907" customFormat="false" ht="15" hidden="false" customHeight="false" outlineLevel="0" collapsed="false">
      <c r="B907" s="2" t="n">
        <v>0</v>
      </c>
    </row>
    <row r="908" customFormat="false" ht="15" hidden="false" customHeight="false" outlineLevel="0" collapsed="false">
      <c r="B908" s="2" t="n">
        <v>0</v>
      </c>
    </row>
    <row r="909" customFormat="false" ht="15" hidden="false" customHeight="false" outlineLevel="0" collapsed="false">
      <c r="B909" s="2" t="n">
        <v>0</v>
      </c>
    </row>
    <row r="910" customFormat="false" ht="15" hidden="false" customHeight="false" outlineLevel="0" collapsed="false">
      <c r="B910" s="2" t="n">
        <v>0</v>
      </c>
    </row>
    <row r="911" customFormat="false" ht="15" hidden="false" customHeight="false" outlineLevel="0" collapsed="false">
      <c r="B911" s="2" t="n">
        <v>0</v>
      </c>
    </row>
    <row r="912" customFormat="false" ht="15" hidden="false" customHeight="false" outlineLevel="0" collapsed="false">
      <c r="B912" s="2" t="n">
        <v>0</v>
      </c>
    </row>
    <row r="913" customFormat="false" ht="15" hidden="false" customHeight="false" outlineLevel="0" collapsed="false">
      <c r="B913" s="2" t="n">
        <v>0</v>
      </c>
    </row>
    <row r="914" customFormat="false" ht="15" hidden="false" customHeight="false" outlineLevel="0" collapsed="false">
      <c r="B914" s="2" t="n">
        <v>0</v>
      </c>
    </row>
    <row r="915" customFormat="false" ht="15" hidden="false" customHeight="false" outlineLevel="0" collapsed="false">
      <c r="B915" s="2" t="n">
        <v>0</v>
      </c>
    </row>
    <row r="916" customFormat="false" ht="15" hidden="false" customHeight="false" outlineLevel="0" collapsed="false">
      <c r="B916" s="2" t="n">
        <v>0</v>
      </c>
    </row>
    <row r="917" customFormat="false" ht="15" hidden="false" customHeight="false" outlineLevel="0" collapsed="false">
      <c r="B917" s="2" t="n">
        <v>0</v>
      </c>
    </row>
    <row r="918" customFormat="false" ht="15" hidden="false" customHeight="false" outlineLevel="0" collapsed="false">
      <c r="B918" s="2" t="n">
        <v>0</v>
      </c>
    </row>
    <row r="919" customFormat="false" ht="15" hidden="false" customHeight="false" outlineLevel="0" collapsed="false">
      <c r="B919" s="2" t="n">
        <v>0</v>
      </c>
    </row>
    <row r="920" customFormat="false" ht="15" hidden="false" customHeight="false" outlineLevel="0" collapsed="false">
      <c r="B920" s="2" t="n">
        <v>0</v>
      </c>
    </row>
    <row r="921" customFormat="false" ht="15" hidden="false" customHeight="false" outlineLevel="0" collapsed="false">
      <c r="B921" s="2" t="n">
        <v>0</v>
      </c>
    </row>
    <row r="922" customFormat="false" ht="15" hidden="false" customHeight="false" outlineLevel="0" collapsed="false">
      <c r="B922" s="2" t="n">
        <v>0</v>
      </c>
    </row>
    <row r="923" customFormat="false" ht="15" hidden="false" customHeight="false" outlineLevel="0" collapsed="false">
      <c r="B923" s="2" t="n">
        <v>0</v>
      </c>
    </row>
    <row r="924" customFormat="false" ht="15" hidden="false" customHeight="false" outlineLevel="0" collapsed="false">
      <c r="B924" s="2" t="n">
        <v>0</v>
      </c>
    </row>
    <row r="925" customFormat="false" ht="15" hidden="false" customHeight="false" outlineLevel="0" collapsed="false">
      <c r="B925" s="2" t="n">
        <v>0</v>
      </c>
    </row>
    <row r="926" customFormat="false" ht="15" hidden="false" customHeight="false" outlineLevel="0" collapsed="false">
      <c r="B926" s="2" t="n">
        <v>0</v>
      </c>
    </row>
    <row r="927" customFormat="false" ht="15" hidden="false" customHeight="false" outlineLevel="0" collapsed="false">
      <c r="B927" s="2" t="n">
        <v>0</v>
      </c>
    </row>
    <row r="928" customFormat="false" ht="15" hidden="false" customHeight="false" outlineLevel="0" collapsed="false">
      <c r="B928" s="2" t="n">
        <v>0</v>
      </c>
    </row>
    <row r="929" customFormat="false" ht="15" hidden="false" customHeight="false" outlineLevel="0" collapsed="false">
      <c r="B929" s="2" t="n">
        <v>0</v>
      </c>
    </row>
    <row r="930" customFormat="false" ht="15" hidden="false" customHeight="false" outlineLevel="0" collapsed="false">
      <c r="B930" s="2" t="n">
        <v>0</v>
      </c>
    </row>
    <row r="931" customFormat="false" ht="15" hidden="false" customHeight="false" outlineLevel="0" collapsed="false">
      <c r="B931" s="2" t="n">
        <v>0</v>
      </c>
    </row>
    <row r="932" customFormat="false" ht="15" hidden="false" customHeight="false" outlineLevel="0" collapsed="false">
      <c r="B932" s="2" t="n">
        <v>0</v>
      </c>
    </row>
    <row r="933" customFormat="false" ht="15" hidden="false" customHeight="false" outlineLevel="0" collapsed="false">
      <c r="B933" s="2" t="n">
        <v>0</v>
      </c>
    </row>
    <row r="934" customFormat="false" ht="15" hidden="false" customHeight="false" outlineLevel="0" collapsed="false">
      <c r="B934" s="2" t="n">
        <v>0</v>
      </c>
    </row>
    <row r="935" customFormat="false" ht="15" hidden="false" customHeight="false" outlineLevel="0" collapsed="false">
      <c r="B935" s="2" t="n">
        <v>0</v>
      </c>
    </row>
    <row r="936" customFormat="false" ht="15" hidden="false" customHeight="false" outlineLevel="0" collapsed="false">
      <c r="B936" s="2" t="n">
        <v>0</v>
      </c>
    </row>
    <row r="937" customFormat="false" ht="15" hidden="false" customHeight="false" outlineLevel="0" collapsed="false">
      <c r="B937" s="2" t="n">
        <v>0</v>
      </c>
    </row>
    <row r="938" customFormat="false" ht="15" hidden="false" customHeight="false" outlineLevel="0" collapsed="false">
      <c r="B938" s="2" t="n">
        <v>0</v>
      </c>
    </row>
    <row r="939" customFormat="false" ht="15" hidden="false" customHeight="false" outlineLevel="0" collapsed="false">
      <c r="B939" s="2" t="n">
        <v>0</v>
      </c>
    </row>
    <row r="940" customFormat="false" ht="15" hidden="false" customHeight="false" outlineLevel="0" collapsed="false">
      <c r="B940" s="2" t="n">
        <v>0</v>
      </c>
    </row>
    <row r="941" customFormat="false" ht="15" hidden="false" customHeight="false" outlineLevel="0" collapsed="false">
      <c r="B941" s="2" t="n">
        <v>0</v>
      </c>
    </row>
    <row r="942" customFormat="false" ht="15" hidden="false" customHeight="false" outlineLevel="0" collapsed="false">
      <c r="B942" s="2" t="n">
        <v>0</v>
      </c>
    </row>
    <row r="943" customFormat="false" ht="15" hidden="false" customHeight="false" outlineLevel="0" collapsed="false">
      <c r="B943" s="2" t="n">
        <v>0</v>
      </c>
    </row>
    <row r="944" customFormat="false" ht="15" hidden="false" customHeight="false" outlineLevel="0" collapsed="false">
      <c r="B944" s="2" t="n">
        <v>0</v>
      </c>
    </row>
    <row r="945" customFormat="false" ht="15" hidden="false" customHeight="false" outlineLevel="0" collapsed="false">
      <c r="B945" s="2" t="n">
        <v>0</v>
      </c>
    </row>
    <row r="946" customFormat="false" ht="15" hidden="false" customHeight="false" outlineLevel="0" collapsed="false">
      <c r="B946" s="2" t="n">
        <v>0</v>
      </c>
    </row>
    <row r="947" customFormat="false" ht="15" hidden="false" customHeight="false" outlineLevel="0" collapsed="false">
      <c r="B947" s="2" t="n">
        <v>0</v>
      </c>
    </row>
    <row r="948" customFormat="false" ht="15" hidden="false" customHeight="false" outlineLevel="0" collapsed="false">
      <c r="B948" s="2" t="n">
        <v>0</v>
      </c>
    </row>
    <row r="949" customFormat="false" ht="15" hidden="false" customHeight="false" outlineLevel="0" collapsed="false">
      <c r="B949" s="2" t="n">
        <v>0</v>
      </c>
    </row>
    <row r="950" customFormat="false" ht="15" hidden="false" customHeight="false" outlineLevel="0" collapsed="false">
      <c r="B950" s="2" t="n">
        <v>0</v>
      </c>
    </row>
    <row r="951" customFormat="false" ht="15" hidden="false" customHeight="false" outlineLevel="0" collapsed="false">
      <c r="B951" s="2" t="n">
        <v>0</v>
      </c>
    </row>
    <row r="952" customFormat="false" ht="15" hidden="false" customHeight="false" outlineLevel="0" collapsed="false">
      <c r="B952" s="2" t="n">
        <v>0</v>
      </c>
    </row>
    <row r="953" customFormat="false" ht="15" hidden="false" customHeight="false" outlineLevel="0" collapsed="false">
      <c r="B953" s="2" t="n">
        <v>0</v>
      </c>
    </row>
    <row r="954" customFormat="false" ht="15" hidden="false" customHeight="false" outlineLevel="0" collapsed="false">
      <c r="B954" s="2" t="n">
        <v>0</v>
      </c>
    </row>
    <row r="955" customFormat="false" ht="15" hidden="false" customHeight="false" outlineLevel="0" collapsed="false">
      <c r="B955" s="2" t="n">
        <v>0</v>
      </c>
    </row>
    <row r="956" customFormat="false" ht="15" hidden="false" customHeight="false" outlineLevel="0" collapsed="false">
      <c r="B956" s="2" t="n">
        <v>0</v>
      </c>
    </row>
    <row r="957" customFormat="false" ht="15" hidden="false" customHeight="false" outlineLevel="0" collapsed="false">
      <c r="B957" s="2" t="n">
        <v>0</v>
      </c>
    </row>
    <row r="958" customFormat="false" ht="15" hidden="false" customHeight="false" outlineLevel="0" collapsed="false">
      <c r="B958" s="2" t="n">
        <v>0</v>
      </c>
    </row>
    <row r="959" customFormat="false" ht="15" hidden="false" customHeight="false" outlineLevel="0" collapsed="false">
      <c r="B959" s="2" t="n">
        <v>0</v>
      </c>
    </row>
    <row r="960" customFormat="false" ht="15" hidden="false" customHeight="false" outlineLevel="0" collapsed="false">
      <c r="B960" s="2" t="n">
        <v>0</v>
      </c>
    </row>
    <row r="961" customFormat="false" ht="15" hidden="false" customHeight="false" outlineLevel="0" collapsed="false">
      <c r="B961" s="2" t="n">
        <v>0</v>
      </c>
    </row>
    <row r="962" customFormat="false" ht="15" hidden="false" customHeight="false" outlineLevel="0" collapsed="false">
      <c r="B962" s="2" t="n">
        <v>0</v>
      </c>
    </row>
    <row r="963" customFormat="false" ht="15" hidden="false" customHeight="false" outlineLevel="0" collapsed="false">
      <c r="B963" s="2" t="n">
        <v>0</v>
      </c>
    </row>
    <row r="964" customFormat="false" ht="15" hidden="false" customHeight="false" outlineLevel="0" collapsed="false">
      <c r="B964" s="2" t="n">
        <v>0</v>
      </c>
    </row>
    <row r="965" customFormat="false" ht="15" hidden="false" customHeight="false" outlineLevel="0" collapsed="false">
      <c r="B965" s="2" t="n">
        <v>0</v>
      </c>
    </row>
    <row r="966" customFormat="false" ht="15" hidden="false" customHeight="false" outlineLevel="0" collapsed="false">
      <c r="B966" s="2" t="n">
        <v>0</v>
      </c>
    </row>
    <row r="967" customFormat="false" ht="15" hidden="false" customHeight="false" outlineLevel="0" collapsed="false">
      <c r="B967" s="2" t="n">
        <v>0</v>
      </c>
    </row>
    <row r="968" customFormat="false" ht="15" hidden="false" customHeight="false" outlineLevel="0" collapsed="false">
      <c r="B968" s="2" t="n">
        <v>0</v>
      </c>
    </row>
    <row r="969" customFormat="false" ht="15" hidden="false" customHeight="false" outlineLevel="0" collapsed="false">
      <c r="B969" s="2" t="n">
        <v>0</v>
      </c>
    </row>
    <row r="970" customFormat="false" ht="15" hidden="false" customHeight="false" outlineLevel="0" collapsed="false">
      <c r="B970" s="2" t="n">
        <v>0</v>
      </c>
    </row>
    <row r="971" customFormat="false" ht="15" hidden="false" customHeight="false" outlineLevel="0" collapsed="false">
      <c r="B971" s="2" t="n">
        <v>0</v>
      </c>
    </row>
    <row r="972" customFormat="false" ht="15" hidden="false" customHeight="false" outlineLevel="0" collapsed="false">
      <c r="B972" s="2" t="n">
        <v>0</v>
      </c>
    </row>
    <row r="973" customFormat="false" ht="15" hidden="false" customHeight="false" outlineLevel="0" collapsed="false">
      <c r="B973" s="2" t="n">
        <v>0</v>
      </c>
    </row>
    <row r="974" customFormat="false" ht="15" hidden="false" customHeight="false" outlineLevel="0" collapsed="false">
      <c r="B974" s="2" t="n">
        <v>0</v>
      </c>
    </row>
    <row r="975" customFormat="false" ht="15" hidden="false" customHeight="false" outlineLevel="0" collapsed="false">
      <c r="B975" s="2" t="n">
        <v>0</v>
      </c>
    </row>
    <row r="976" customFormat="false" ht="15" hidden="false" customHeight="false" outlineLevel="0" collapsed="false">
      <c r="B976" s="2" t="n">
        <v>0</v>
      </c>
    </row>
    <row r="977" customFormat="false" ht="15" hidden="false" customHeight="false" outlineLevel="0" collapsed="false">
      <c r="B977" s="2" t="n">
        <v>0</v>
      </c>
    </row>
    <row r="978" customFormat="false" ht="15" hidden="false" customHeight="false" outlineLevel="0" collapsed="false">
      <c r="B978" s="2" t="n">
        <v>0</v>
      </c>
    </row>
    <row r="979" customFormat="false" ht="15" hidden="false" customHeight="false" outlineLevel="0" collapsed="false">
      <c r="B979" s="2" t="n">
        <v>0</v>
      </c>
    </row>
    <row r="980" customFormat="false" ht="15" hidden="false" customHeight="false" outlineLevel="0" collapsed="false">
      <c r="B980" s="2" t="n">
        <v>0</v>
      </c>
    </row>
    <row r="981" customFormat="false" ht="15" hidden="false" customHeight="false" outlineLevel="0" collapsed="false">
      <c r="B981" s="2" t="n">
        <v>0</v>
      </c>
    </row>
    <row r="982" customFormat="false" ht="15" hidden="false" customHeight="false" outlineLevel="0" collapsed="false">
      <c r="B982" s="2" t="n">
        <v>0</v>
      </c>
    </row>
    <row r="983" customFormat="false" ht="15" hidden="false" customHeight="false" outlineLevel="0" collapsed="false">
      <c r="B983" s="2" t="n">
        <v>0</v>
      </c>
    </row>
    <row r="984" customFormat="false" ht="15" hidden="false" customHeight="false" outlineLevel="0" collapsed="false">
      <c r="B984" s="2" t="n">
        <v>0</v>
      </c>
    </row>
    <row r="985" customFormat="false" ht="15" hidden="false" customHeight="false" outlineLevel="0" collapsed="false">
      <c r="B985" s="2" t="n">
        <v>0</v>
      </c>
    </row>
    <row r="986" customFormat="false" ht="15" hidden="false" customHeight="false" outlineLevel="0" collapsed="false">
      <c r="B986" s="2" t="n">
        <v>0</v>
      </c>
    </row>
    <row r="987" customFormat="false" ht="15" hidden="false" customHeight="false" outlineLevel="0" collapsed="false">
      <c r="B987" s="2" t="n">
        <v>0</v>
      </c>
    </row>
    <row r="988" customFormat="false" ht="15" hidden="false" customHeight="false" outlineLevel="0" collapsed="false">
      <c r="B988" s="2" t="n">
        <v>0</v>
      </c>
    </row>
    <row r="989" customFormat="false" ht="15" hidden="false" customHeight="false" outlineLevel="0" collapsed="false">
      <c r="B989" s="2" t="n">
        <v>0</v>
      </c>
    </row>
    <row r="990" customFormat="false" ht="15" hidden="false" customHeight="false" outlineLevel="0" collapsed="false">
      <c r="B990" s="2" t="n">
        <v>0</v>
      </c>
    </row>
    <row r="991" customFormat="false" ht="15" hidden="false" customHeight="false" outlineLevel="0" collapsed="false">
      <c r="B991" s="2" t="n">
        <v>0</v>
      </c>
    </row>
    <row r="992" customFormat="false" ht="15" hidden="false" customHeight="false" outlineLevel="0" collapsed="false">
      <c r="B992" s="2" t="n">
        <v>0</v>
      </c>
    </row>
    <row r="993" customFormat="false" ht="15" hidden="false" customHeight="false" outlineLevel="0" collapsed="false">
      <c r="B993" s="2" t="n">
        <v>0</v>
      </c>
    </row>
    <row r="994" customFormat="false" ht="15" hidden="false" customHeight="false" outlineLevel="0" collapsed="false">
      <c r="B994" s="2" t="n">
        <v>0</v>
      </c>
    </row>
    <row r="995" customFormat="false" ht="15" hidden="false" customHeight="false" outlineLevel="0" collapsed="false">
      <c r="B995" s="2" t="n">
        <v>0</v>
      </c>
    </row>
    <row r="996" customFormat="false" ht="15" hidden="false" customHeight="false" outlineLevel="0" collapsed="false">
      <c r="B996" s="2" t="n">
        <v>0</v>
      </c>
    </row>
    <row r="997" customFormat="false" ht="15" hidden="false" customHeight="false" outlineLevel="0" collapsed="false">
      <c r="B997" s="2" t="n">
        <v>0</v>
      </c>
    </row>
    <row r="998" customFormat="false" ht="15" hidden="false" customHeight="false" outlineLevel="0" collapsed="false">
      <c r="B998" s="2" t="n">
        <v>0</v>
      </c>
    </row>
    <row r="999" customFormat="false" ht="15" hidden="false" customHeight="false" outlineLevel="0" collapsed="false">
      <c r="B999" s="2" t="n">
        <v>0</v>
      </c>
    </row>
    <row r="1000" customFormat="false" ht="15" hidden="false" customHeight="false" outlineLevel="0" collapsed="false">
      <c r="B1000" s="2" t="n">
        <v>0</v>
      </c>
    </row>
    <row r="1001" customFormat="false" ht="15" hidden="false" customHeight="false" outlineLevel="0" collapsed="false">
      <c r="B1001" s="2" t="n">
        <v>0</v>
      </c>
    </row>
    <row r="1002" customFormat="false" ht="15" hidden="false" customHeight="false" outlineLevel="0" collapsed="false">
      <c r="B1002" s="2" t="n">
        <v>0</v>
      </c>
    </row>
    <row r="1003" customFormat="false" ht="15" hidden="false" customHeight="false" outlineLevel="0" collapsed="false">
      <c r="B1003" s="2" t="n">
        <v>0</v>
      </c>
    </row>
    <row r="1004" customFormat="false" ht="15" hidden="false" customHeight="false" outlineLevel="0" collapsed="false">
      <c r="B1004" s="2" t="n">
        <v>0</v>
      </c>
    </row>
    <row r="1005" customFormat="false" ht="15" hidden="false" customHeight="false" outlineLevel="0" collapsed="false">
      <c r="B1005" s="2" t="n">
        <v>0</v>
      </c>
    </row>
    <row r="1006" customFormat="false" ht="15" hidden="false" customHeight="false" outlineLevel="0" collapsed="false">
      <c r="B1006" s="2" t="n">
        <v>0</v>
      </c>
    </row>
    <row r="1007" customFormat="false" ht="15" hidden="false" customHeight="false" outlineLevel="0" collapsed="false">
      <c r="B1007" s="2" t="n">
        <v>0</v>
      </c>
    </row>
    <row r="1008" customFormat="false" ht="15" hidden="false" customHeight="false" outlineLevel="0" collapsed="false">
      <c r="B1008" s="2" t="n">
        <v>0</v>
      </c>
    </row>
    <row r="1009" customFormat="false" ht="15" hidden="false" customHeight="false" outlineLevel="0" collapsed="false">
      <c r="B1009" s="2" t="n">
        <v>0</v>
      </c>
    </row>
    <row r="1010" customFormat="false" ht="15" hidden="false" customHeight="false" outlineLevel="0" collapsed="false">
      <c r="B1010" s="2" t="n">
        <v>0</v>
      </c>
    </row>
    <row r="1011" customFormat="false" ht="15" hidden="false" customHeight="false" outlineLevel="0" collapsed="false">
      <c r="B1011" s="2" t="n">
        <v>0</v>
      </c>
    </row>
    <row r="1012" customFormat="false" ht="15" hidden="false" customHeight="false" outlineLevel="0" collapsed="false">
      <c r="B1012" s="2" t="n">
        <v>0</v>
      </c>
    </row>
    <row r="1013" customFormat="false" ht="15" hidden="false" customHeight="false" outlineLevel="0" collapsed="false">
      <c r="B1013" s="2" t="n">
        <v>0</v>
      </c>
    </row>
    <row r="1014" customFormat="false" ht="15" hidden="false" customHeight="false" outlineLevel="0" collapsed="false">
      <c r="B1014" s="2" t="n">
        <v>0</v>
      </c>
    </row>
    <row r="1015" customFormat="false" ht="15" hidden="false" customHeight="false" outlineLevel="0" collapsed="false">
      <c r="B1015" s="2" t="n">
        <v>0</v>
      </c>
    </row>
    <row r="1016" customFormat="false" ht="15" hidden="false" customHeight="false" outlineLevel="0" collapsed="false">
      <c r="B1016" s="2" t="n">
        <v>0</v>
      </c>
    </row>
    <row r="1017" customFormat="false" ht="15" hidden="false" customHeight="false" outlineLevel="0" collapsed="false">
      <c r="B1017" s="2" t="n">
        <v>0</v>
      </c>
    </row>
    <row r="1018" customFormat="false" ht="15" hidden="false" customHeight="false" outlineLevel="0" collapsed="false">
      <c r="B1018" s="2" t="n">
        <v>0</v>
      </c>
    </row>
    <row r="1019" customFormat="false" ht="15" hidden="false" customHeight="false" outlineLevel="0" collapsed="false">
      <c r="B1019" s="2" t="n">
        <v>0</v>
      </c>
    </row>
    <row r="1020" customFormat="false" ht="15" hidden="false" customHeight="false" outlineLevel="0" collapsed="false">
      <c r="B1020" s="2" t="n">
        <v>0</v>
      </c>
    </row>
    <row r="1021" customFormat="false" ht="15" hidden="false" customHeight="false" outlineLevel="0" collapsed="false">
      <c r="B1021" s="2" t="n">
        <v>0</v>
      </c>
    </row>
    <row r="1022" customFormat="false" ht="15" hidden="false" customHeight="false" outlineLevel="0" collapsed="false">
      <c r="B1022" s="2" t="n">
        <v>0</v>
      </c>
    </row>
    <row r="1023" customFormat="false" ht="15" hidden="false" customHeight="false" outlineLevel="0" collapsed="false">
      <c r="B1023" s="2" t="n">
        <v>0</v>
      </c>
    </row>
    <row r="1024" customFormat="false" ht="15" hidden="false" customHeight="false" outlineLevel="0" collapsed="false">
      <c r="B1024" s="2" t="n">
        <v>0</v>
      </c>
    </row>
    <row r="1025" customFormat="false" ht="15" hidden="false" customHeight="false" outlineLevel="0" collapsed="false">
      <c r="B1025" s="2" t="n">
        <v>0</v>
      </c>
    </row>
    <row r="1026" customFormat="false" ht="15" hidden="false" customHeight="false" outlineLevel="0" collapsed="false">
      <c r="B1026" s="2" t="n">
        <v>0</v>
      </c>
    </row>
    <row r="1027" customFormat="false" ht="15" hidden="false" customHeight="false" outlineLevel="0" collapsed="false">
      <c r="B1027" s="2" t="n">
        <v>0</v>
      </c>
    </row>
    <row r="1028" customFormat="false" ht="15" hidden="false" customHeight="false" outlineLevel="0" collapsed="false">
      <c r="B1028" s="2" t="n">
        <v>0</v>
      </c>
    </row>
    <row r="1029" customFormat="false" ht="15" hidden="false" customHeight="false" outlineLevel="0" collapsed="false">
      <c r="B1029" s="2" t="n">
        <v>0</v>
      </c>
    </row>
    <row r="1030" customFormat="false" ht="15" hidden="false" customHeight="false" outlineLevel="0" collapsed="false">
      <c r="B1030" s="2" t="n">
        <v>0</v>
      </c>
    </row>
    <row r="1031" customFormat="false" ht="15" hidden="false" customHeight="false" outlineLevel="0" collapsed="false">
      <c r="B1031" s="2" t="n">
        <v>0</v>
      </c>
    </row>
    <row r="1032" customFormat="false" ht="15" hidden="false" customHeight="false" outlineLevel="0" collapsed="false">
      <c r="B1032" s="2" t="n">
        <v>0</v>
      </c>
    </row>
    <row r="1033" customFormat="false" ht="15" hidden="false" customHeight="false" outlineLevel="0" collapsed="false">
      <c r="B1033" s="2" t="n">
        <v>0</v>
      </c>
    </row>
    <row r="1034" customFormat="false" ht="15" hidden="false" customHeight="false" outlineLevel="0" collapsed="false">
      <c r="B1034" s="2" t="n">
        <v>0</v>
      </c>
    </row>
    <row r="1035" customFormat="false" ht="15" hidden="false" customHeight="false" outlineLevel="0" collapsed="false">
      <c r="B1035" s="2" t="n">
        <v>0</v>
      </c>
    </row>
    <row r="1036" customFormat="false" ht="15" hidden="false" customHeight="false" outlineLevel="0" collapsed="false">
      <c r="B1036" s="2" t="n">
        <v>0</v>
      </c>
    </row>
    <row r="1037" customFormat="false" ht="15" hidden="false" customHeight="false" outlineLevel="0" collapsed="false">
      <c r="B1037" s="2" t="n">
        <v>0</v>
      </c>
    </row>
    <row r="1038" customFormat="false" ht="15" hidden="false" customHeight="false" outlineLevel="0" collapsed="false">
      <c r="B1038" s="2" t="n">
        <v>0</v>
      </c>
    </row>
    <row r="1039" customFormat="false" ht="15" hidden="false" customHeight="false" outlineLevel="0" collapsed="false">
      <c r="B1039" s="2" t="n">
        <v>0</v>
      </c>
    </row>
    <row r="1040" customFormat="false" ht="15" hidden="false" customHeight="false" outlineLevel="0" collapsed="false">
      <c r="B1040" s="2" t="n">
        <v>0</v>
      </c>
    </row>
    <row r="1041" customFormat="false" ht="15" hidden="false" customHeight="false" outlineLevel="0" collapsed="false">
      <c r="B1041" s="2" t="n">
        <v>0</v>
      </c>
    </row>
    <row r="1042" customFormat="false" ht="15" hidden="false" customHeight="false" outlineLevel="0" collapsed="false">
      <c r="B1042" s="2" t="n">
        <v>0</v>
      </c>
    </row>
    <row r="1043" customFormat="false" ht="15" hidden="false" customHeight="false" outlineLevel="0" collapsed="false">
      <c r="B1043" s="2" t="n">
        <v>0</v>
      </c>
    </row>
    <row r="1044" customFormat="false" ht="15" hidden="false" customHeight="false" outlineLevel="0" collapsed="false">
      <c r="B1044" s="2" t="n">
        <v>0</v>
      </c>
    </row>
    <row r="1045" customFormat="false" ht="15" hidden="false" customHeight="false" outlineLevel="0" collapsed="false">
      <c r="B1045" s="2" t="n">
        <v>0</v>
      </c>
    </row>
    <row r="1046" customFormat="false" ht="15" hidden="false" customHeight="false" outlineLevel="0" collapsed="false">
      <c r="B1046" s="2" t="n">
        <v>0</v>
      </c>
    </row>
    <row r="1047" customFormat="false" ht="15" hidden="false" customHeight="false" outlineLevel="0" collapsed="false">
      <c r="B1047" s="2" t="n">
        <v>0</v>
      </c>
    </row>
    <row r="1048" customFormat="false" ht="15" hidden="false" customHeight="false" outlineLevel="0" collapsed="false">
      <c r="B1048" s="2" t="n">
        <v>0</v>
      </c>
    </row>
    <row r="1049" customFormat="false" ht="15" hidden="false" customHeight="false" outlineLevel="0" collapsed="false">
      <c r="B1049" s="2" t="n">
        <v>0</v>
      </c>
    </row>
    <row r="1050" customFormat="false" ht="15" hidden="false" customHeight="false" outlineLevel="0" collapsed="false">
      <c r="B1050" s="2" t="n">
        <v>0</v>
      </c>
    </row>
    <row r="1051" customFormat="false" ht="15" hidden="false" customHeight="false" outlineLevel="0" collapsed="false">
      <c r="B1051" s="2" t="n">
        <v>0</v>
      </c>
    </row>
    <row r="1052" customFormat="false" ht="15" hidden="false" customHeight="false" outlineLevel="0" collapsed="false">
      <c r="B1052" s="2" t="n">
        <v>0</v>
      </c>
    </row>
    <row r="1053" customFormat="false" ht="15" hidden="false" customHeight="false" outlineLevel="0" collapsed="false">
      <c r="B1053" s="2" t="n">
        <v>0</v>
      </c>
    </row>
    <row r="1054" customFormat="false" ht="15" hidden="false" customHeight="false" outlineLevel="0" collapsed="false">
      <c r="B1054" s="2" t="n">
        <v>0</v>
      </c>
    </row>
    <row r="1055" customFormat="false" ht="15" hidden="false" customHeight="false" outlineLevel="0" collapsed="false">
      <c r="B1055" s="2" t="n">
        <v>0</v>
      </c>
    </row>
    <row r="1056" customFormat="false" ht="15" hidden="false" customHeight="false" outlineLevel="0" collapsed="false">
      <c r="B1056" s="2" t="n">
        <v>0</v>
      </c>
    </row>
    <row r="1057" customFormat="false" ht="15" hidden="false" customHeight="false" outlineLevel="0" collapsed="false">
      <c r="B1057" s="2" t="n">
        <v>0</v>
      </c>
    </row>
    <row r="1058" customFormat="false" ht="15" hidden="false" customHeight="false" outlineLevel="0" collapsed="false">
      <c r="B1058" s="2" t="n">
        <v>0</v>
      </c>
    </row>
    <row r="1059" customFormat="false" ht="15" hidden="false" customHeight="false" outlineLevel="0" collapsed="false">
      <c r="B1059" s="2" t="n">
        <v>0</v>
      </c>
    </row>
    <row r="1060" customFormat="false" ht="15" hidden="false" customHeight="false" outlineLevel="0" collapsed="false">
      <c r="B1060" s="2" t="n">
        <v>0</v>
      </c>
    </row>
    <row r="1061" customFormat="false" ht="15" hidden="false" customHeight="false" outlineLevel="0" collapsed="false">
      <c r="B1061" s="2" t="n">
        <v>0</v>
      </c>
    </row>
    <row r="1062" customFormat="false" ht="15" hidden="false" customHeight="false" outlineLevel="0" collapsed="false">
      <c r="B1062" s="2" t="n">
        <v>0</v>
      </c>
    </row>
    <row r="1063" customFormat="false" ht="15" hidden="false" customHeight="false" outlineLevel="0" collapsed="false">
      <c r="B1063" s="2" t="n">
        <v>0</v>
      </c>
    </row>
    <row r="1064" customFormat="false" ht="15" hidden="false" customHeight="false" outlineLevel="0" collapsed="false">
      <c r="B1064" s="2" t="n">
        <v>0</v>
      </c>
    </row>
    <row r="1065" customFormat="false" ht="15" hidden="false" customHeight="false" outlineLevel="0" collapsed="false">
      <c r="B1065" s="2" t="n">
        <v>0</v>
      </c>
    </row>
    <row r="1066" customFormat="false" ht="15" hidden="false" customHeight="false" outlineLevel="0" collapsed="false">
      <c r="B1066" s="2" t="n">
        <v>0</v>
      </c>
    </row>
    <row r="1067" customFormat="false" ht="15" hidden="false" customHeight="false" outlineLevel="0" collapsed="false">
      <c r="B1067" s="2" t="n">
        <v>0</v>
      </c>
    </row>
    <row r="1068" customFormat="false" ht="15" hidden="false" customHeight="false" outlineLevel="0" collapsed="false">
      <c r="B1068" s="2" t="n">
        <v>0</v>
      </c>
    </row>
    <row r="1069" customFormat="false" ht="15" hidden="false" customHeight="false" outlineLevel="0" collapsed="false">
      <c r="B1069" s="2" t="n">
        <v>0</v>
      </c>
    </row>
    <row r="1070" customFormat="false" ht="15" hidden="false" customHeight="false" outlineLevel="0" collapsed="false">
      <c r="B1070" s="2" t="n">
        <v>0</v>
      </c>
    </row>
    <row r="1071" customFormat="false" ht="15" hidden="false" customHeight="false" outlineLevel="0" collapsed="false">
      <c r="B1071" s="2" t="n">
        <v>0</v>
      </c>
    </row>
    <row r="1072" customFormat="false" ht="15" hidden="false" customHeight="false" outlineLevel="0" collapsed="false">
      <c r="B1072" s="2" t="n">
        <v>0</v>
      </c>
    </row>
    <row r="1073" customFormat="false" ht="15" hidden="false" customHeight="false" outlineLevel="0" collapsed="false">
      <c r="B1073" s="2" t="n">
        <v>0</v>
      </c>
    </row>
    <row r="1074" customFormat="false" ht="15" hidden="false" customHeight="false" outlineLevel="0" collapsed="false">
      <c r="B1074" s="2" t="n">
        <v>0</v>
      </c>
    </row>
    <row r="1075" customFormat="false" ht="15" hidden="false" customHeight="false" outlineLevel="0" collapsed="false">
      <c r="B1075" s="2" t="n">
        <v>0</v>
      </c>
    </row>
    <row r="1076" customFormat="false" ht="15" hidden="false" customHeight="false" outlineLevel="0" collapsed="false">
      <c r="B1076" s="2" t="n">
        <v>0</v>
      </c>
    </row>
    <row r="1077" customFormat="false" ht="15" hidden="false" customHeight="false" outlineLevel="0" collapsed="false">
      <c r="B1077" s="2" t="n">
        <v>0</v>
      </c>
    </row>
    <row r="1078" customFormat="false" ht="15" hidden="false" customHeight="false" outlineLevel="0" collapsed="false">
      <c r="B1078" s="2" t="n">
        <v>0</v>
      </c>
    </row>
    <row r="1079" customFormat="false" ht="15" hidden="false" customHeight="false" outlineLevel="0" collapsed="false">
      <c r="B1079" s="2" t="n">
        <v>0</v>
      </c>
    </row>
    <row r="1080" customFormat="false" ht="15" hidden="false" customHeight="false" outlineLevel="0" collapsed="false">
      <c r="B1080" s="2" t="n">
        <v>0</v>
      </c>
    </row>
    <row r="1081" customFormat="false" ht="15" hidden="false" customHeight="false" outlineLevel="0" collapsed="false">
      <c r="B1081" s="2" t="n">
        <v>0</v>
      </c>
    </row>
    <row r="1082" customFormat="false" ht="15" hidden="false" customHeight="false" outlineLevel="0" collapsed="false">
      <c r="B1082" s="2" t="n">
        <v>0</v>
      </c>
    </row>
    <row r="1083" customFormat="false" ht="15" hidden="false" customHeight="false" outlineLevel="0" collapsed="false">
      <c r="B1083" s="2" t="n">
        <v>0</v>
      </c>
    </row>
    <row r="1084" customFormat="false" ht="15" hidden="false" customHeight="false" outlineLevel="0" collapsed="false">
      <c r="B1084" s="2" t="n">
        <v>0</v>
      </c>
    </row>
    <row r="1085" customFormat="false" ht="15" hidden="false" customHeight="false" outlineLevel="0" collapsed="false">
      <c r="B1085" s="2" t="n">
        <v>0</v>
      </c>
    </row>
    <row r="1086" customFormat="false" ht="15" hidden="false" customHeight="false" outlineLevel="0" collapsed="false">
      <c r="B1086" s="2" t="n">
        <v>0</v>
      </c>
    </row>
    <row r="1087" customFormat="false" ht="15" hidden="false" customHeight="false" outlineLevel="0" collapsed="false">
      <c r="B1087" s="2" t="n">
        <v>0</v>
      </c>
    </row>
    <row r="1088" customFormat="false" ht="15" hidden="false" customHeight="false" outlineLevel="0" collapsed="false">
      <c r="B1088" s="2" t="n">
        <v>0</v>
      </c>
    </row>
    <row r="1089" customFormat="false" ht="15" hidden="false" customHeight="false" outlineLevel="0" collapsed="false">
      <c r="B1089" s="2" t="n">
        <v>0</v>
      </c>
    </row>
    <row r="1090" customFormat="false" ht="15" hidden="false" customHeight="false" outlineLevel="0" collapsed="false">
      <c r="B1090" s="2" t="n">
        <v>0</v>
      </c>
    </row>
    <row r="1091" customFormat="false" ht="15" hidden="false" customHeight="false" outlineLevel="0" collapsed="false">
      <c r="B1091" s="2" t="n">
        <v>0</v>
      </c>
    </row>
    <row r="1092" customFormat="false" ht="15" hidden="false" customHeight="false" outlineLevel="0" collapsed="false">
      <c r="B1092" s="2" t="n">
        <v>0</v>
      </c>
    </row>
    <row r="1093" customFormat="false" ht="15" hidden="false" customHeight="false" outlineLevel="0" collapsed="false">
      <c r="B1093" s="2" t="n">
        <v>0</v>
      </c>
    </row>
    <row r="1094" customFormat="false" ht="15" hidden="false" customHeight="false" outlineLevel="0" collapsed="false">
      <c r="B1094" s="2" t="n">
        <v>0</v>
      </c>
    </row>
    <row r="1095" customFormat="false" ht="15" hidden="false" customHeight="false" outlineLevel="0" collapsed="false">
      <c r="B1095" s="2" t="n">
        <v>0</v>
      </c>
    </row>
    <row r="1096" customFormat="false" ht="15" hidden="false" customHeight="false" outlineLevel="0" collapsed="false">
      <c r="B1096" s="2" t="n">
        <v>0</v>
      </c>
    </row>
    <row r="1097" customFormat="false" ht="15" hidden="false" customHeight="false" outlineLevel="0" collapsed="false">
      <c r="B1097" s="2" t="n">
        <v>0</v>
      </c>
    </row>
    <row r="1098" customFormat="false" ht="15" hidden="false" customHeight="false" outlineLevel="0" collapsed="false">
      <c r="B1098" s="2" t="n">
        <v>0</v>
      </c>
    </row>
    <row r="1099" customFormat="false" ht="15" hidden="false" customHeight="false" outlineLevel="0" collapsed="false">
      <c r="B1099" s="2" t="n">
        <v>0</v>
      </c>
    </row>
    <row r="1100" customFormat="false" ht="15" hidden="false" customHeight="false" outlineLevel="0" collapsed="false">
      <c r="B1100" s="2" t="n">
        <v>0</v>
      </c>
    </row>
    <row r="1101" customFormat="false" ht="15" hidden="false" customHeight="false" outlineLevel="0" collapsed="false">
      <c r="B1101" s="2" t="n">
        <v>0</v>
      </c>
    </row>
    <row r="1102" customFormat="false" ht="15" hidden="false" customHeight="false" outlineLevel="0" collapsed="false">
      <c r="B1102" s="2" t="n">
        <v>0</v>
      </c>
    </row>
    <row r="1103" customFormat="false" ht="15" hidden="false" customHeight="false" outlineLevel="0" collapsed="false">
      <c r="B1103" s="2" t="n">
        <v>0</v>
      </c>
    </row>
    <row r="1104" customFormat="false" ht="15" hidden="false" customHeight="false" outlineLevel="0" collapsed="false">
      <c r="B1104" s="2" t="n">
        <v>0</v>
      </c>
    </row>
    <row r="1105" customFormat="false" ht="15" hidden="false" customHeight="false" outlineLevel="0" collapsed="false">
      <c r="B1105" s="2" t="n">
        <v>0</v>
      </c>
    </row>
    <row r="1106" customFormat="false" ht="15" hidden="false" customHeight="false" outlineLevel="0" collapsed="false">
      <c r="B1106" s="2" t="n">
        <v>0</v>
      </c>
    </row>
    <row r="1107" customFormat="false" ht="15" hidden="false" customHeight="false" outlineLevel="0" collapsed="false">
      <c r="B1107" s="2" t="n">
        <v>0</v>
      </c>
    </row>
    <row r="1108" customFormat="false" ht="15" hidden="false" customHeight="false" outlineLevel="0" collapsed="false">
      <c r="B1108" s="2" t="n">
        <v>0</v>
      </c>
    </row>
    <row r="1109" customFormat="false" ht="15" hidden="false" customHeight="false" outlineLevel="0" collapsed="false">
      <c r="B1109" s="2" t="n">
        <v>0</v>
      </c>
    </row>
    <row r="1110" customFormat="false" ht="15" hidden="false" customHeight="false" outlineLevel="0" collapsed="false">
      <c r="B1110" s="2" t="n">
        <v>0</v>
      </c>
    </row>
    <row r="1111" customFormat="false" ht="15" hidden="false" customHeight="false" outlineLevel="0" collapsed="false">
      <c r="B1111" s="2" t="n">
        <v>0</v>
      </c>
    </row>
    <row r="1112" customFormat="false" ht="15" hidden="false" customHeight="false" outlineLevel="0" collapsed="false">
      <c r="B1112" s="2" t="n">
        <v>0</v>
      </c>
    </row>
    <row r="1113" customFormat="false" ht="15" hidden="false" customHeight="false" outlineLevel="0" collapsed="false">
      <c r="B1113" s="2" t="n">
        <v>0</v>
      </c>
    </row>
    <row r="1114" customFormat="false" ht="15" hidden="false" customHeight="false" outlineLevel="0" collapsed="false">
      <c r="B1114" s="2" t="n">
        <v>0</v>
      </c>
    </row>
    <row r="1115" customFormat="false" ht="15" hidden="false" customHeight="false" outlineLevel="0" collapsed="false">
      <c r="B1115" s="2" t="n">
        <v>0</v>
      </c>
    </row>
    <row r="1116" customFormat="false" ht="15" hidden="false" customHeight="false" outlineLevel="0" collapsed="false">
      <c r="B1116" s="2" t="n">
        <v>0</v>
      </c>
    </row>
    <row r="1117" customFormat="false" ht="15" hidden="false" customHeight="false" outlineLevel="0" collapsed="false">
      <c r="B1117" s="2" t="n">
        <v>0</v>
      </c>
    </row>
    <row r="1118" customFormat="false" ht="15" hidden="false" customHeight="false" outlineLevel="0" collapsed="false">
      <c r="B1118" s="2" t="n">
        <v>0</v>
      </c>
    </row>
    <row r="1119" customFormat="false" ht="15" hidden="false" customHeight="false" outlineLevel="0" collapsed="false">
      <c r="B1119" s="2" t="n">
        <v>0</v>
      </c>
    </row>
    <row r="1120" customFormat="false" ht="15" hidden="false" customHeight="false" outlineLevel="0" collapsed="false">
      <c r="B1120" s="2" t="n">
        <v>0</v>
      </c>
    </row>
    <row r="1121" customFormat="false" ht="15" hidden="false" customHeight="false" outlineLevel="0" collapsed="false">
      <c r="B1121" s="2" t="n">
        <v>0</v>
      </c>
    </row>
    <row r="1122" customFormat="false" ht="15" hidden="false" customHeight="false" outlineLevel="0" collapsed="false">
      <c r="B1122" s="2" t="n">
        <v>0</v>
      </c>
    </row>
    <row r="1123" customFormat="false" ht="15" hidden="false" customHeight="false" outlineLevel="0" collapsed="false">
      <c r="B1123" s="2" t="n">
        <v>0</v>
      </c>
    </row>
    <row r="1124" customFormat="false" ht="15" hidden="false" customHeight="false" outlineLevel="0" collapsed="false">
      <c r="B1124" s="2" t="n">
        <v>0</v>
      </c>
    </row>
    <row r="1125" customFormat="false" ht="15" hidden="false" customHeight="false" outlineLevel="0" collapsed="false">
      <c r="B1125" s="2" t="n">
        <v>0</v>
      </c>
    </row>
    <row r="1126" customFormat="false" ht="15" hidden="false" customHeight="false" outlineLevel="0" collapsed="false">
      <c r="B1126" s="2" t="n">
        <v>0</v>
      </c>
    </row>
    <row r="1127" customFormat="false" ht="15" hidden="false" customHeight="false" outlineLevel="0" collapsed="false">
      <c r="B1127" s="2" t="n">
        <v>0</v>
      </c>
    </row>
    <row r="1128" customFormat="false" ht="15" hidden="false" customHeight="false" outlineLevel="0" collapsed="false">
      <c r="B1128" s="2" t="n">
        <v>0</v>
      </c>
    </row>
    <row r="1129" customFormat="false" ht="15" hidden="false" customHeight="false" outlineLevel="0" collapsed="false">
      <c r="B1129" s="2" t="n">
        <v>0</v>
      </c>
    </row>
    <row r="1130" customFormat="false" ht="15" hidden="false" customHeight="false" outlineLevel="0" collapsed="false">
      <c r="B1130" s="2" t="n">
        <v>0</v>
      </c>
    </row>
    <row r="1131" customFormat="false" ht="15" hidden="false" customHeight="false" outlineLevel="0" collapsed="false">
      <c r="B1131" s="2" t="n">
        <v>0</v>
      </c>
    </row>
    <row r="1132" customFormat="false" ht="15" hidden="false" customHeight="false" outlineLevel="0" collapsed="false">
      <c r="B1132" s="2" t="n">
        <v>0</v>
      </c>
    </row>
    <row r="1133" customFormat="false" ht="15" hidden="false" customHeight="false" outlineLevel="0" collapsed="false">
      <c r="B1133" s="2" t="n">
        <v>0</v>
      </c>
    </row>
    <row r="1134" customFormat="false" ht="15" hidden="false" customHeight="false" outlineLevel="0" collapsed="false">
      <c r="B1134" s="2" t="n">
        <v>0</v>
      </c>
    </row>
    <row r="1135" customFormat="false" ht="15" hidden="false" customHeight="false" outlineLevel="0" collapsed="false">
      <c r="B1135" s="2" t="n">
        <v>0</v>
      </c>
    </row>
    <row r="1136" customFormat="false" ht="15" hidden="false" customHeight="false" outlineLevel="0" collapsed="false">
      <c r="B1136" s="2" t="n">
        <v>0</v>
      </c>
    </row>
    <row r="1137" customFormat="false" ht="15" hidden="false" customHeight="false" outlineLevel="0" collapsed="false">
      <c r="B1137" s="2" t="n">
        <v>0</v>
      </c>
    </row>
    <row r="1138" customFormat="false" ht="15" hidden="false" customHeight="false" outlineLevel="0" collapsed="false">
      <c r="B1138" s="2" t="n">
        <v>0</v>
      </c>
    </row>
    <row r="1139" customFormat="false" ht="15" hidden="false" customHeight="false" outlineLevel="0" collapsed="false">
      <c r="B1139" s="2" t="n">
        <v>0</v>
      </c>
    </row>
    <row r="1140" customFormat="false" ht="15" hidden="false" customHeight="false" outlineLevel="0" collapsed="false">
      <c r="B1140" s="2" t="n">
        <v>0</v>
      </c>
    </row>
    <row r="1141" customFormat="false" ht="15" hidden="false" customHeight="false" outlineLevel="0" collapsed="false">
      <c r="B1141" s="2" t="n">
        <v>0</v>
      </c>
    </row>
    <row r="1142" customFormat="false" ht="15" hidden="false" customHeight="false" outlineLevel="0" collapsed="false">
      <c r="B1142" s="2" t="n">
        <v>0</v>
      </c>
    </row>
    <row r="1143" customFormat="false" ht="15" hidden="false" customHeight="false" outlineLevel="0" collapsed="false">
      <c r="B1143" s="2" t="n">
        <v>0</v>
      </c>
    </row>
    <row r="1144" customFormat="false" ht="15" hidden="false" customHeight="false" outlineLevel="0" collapsed="false">
      <c r="B1144" s="2" t="n">
        <v>0</v>
      </c>
    </row>
    <row r="1145" customFormat="false" ht="15" hidden="false" customHeight="false" outlineLevel="0" collapsed="false">
      <c r="B1145" s="2" t="n">
        <v>0</v>
      </c>
    </row>
    <row r="1146" customFormat="false" ht="15" hidden="false" customHeight="false" outlineLevel="0" collapsed="false">
      <c r="B1146" s="2" t="n">
        <v>0</v>
      </c>
    </row>
    <row r="1147" customFormat="false" ht="15" hidden="false" customHeight="false" outlineLevel="0" collapsed="false">
      <c r="B1147" s="2" t="n">
        <v>0</v>
      </c>
    </row>
    <row r="1148" customFormat="false" ht="15" hidden="false" customHeight="false" outlineLevel="0" collapsed="false">
      <c r="B1148" s="2" t="n">
        <v>0</v>
      </c>
    </row>
    <row r="1149" customFormat="false" ht="15" hidden="false" customHeight="false" outlineLevel="0" collapsed="false">
      <c r="B1149" s="2" t="n">
        <v>0</v>
      </c>
    </row>
    <row r="1150" customFormat="false" ht="15" hidden="false" customHeight="false" outlineLevel="0" collapsed="false">
      <c r="B1150" s="2" t="n">
        <v>0</v>
      </c>
    </row>
    <row r="1151" customFormat="false" ht="15" hidden="false" customHeight="false" outlineLevel="0" collapsed="false">
      <c r="B1151" s="2" t="n">
        <v>0</v>
      </c>
    </row>
    <row r="1152" customFormat="false" ht="15" hidden="false" customHeight="false" outlineLevel="0" collapsed="false">
      <c r="B1152" s="2" t="n">
        <v>0</v>
      </c>
    </row>
    <row r="1153" customFormat="false" ht="15" hidden="false" customHeight="false" outlineLevel="0" collapsed="false">
      <c r="B1153" s="2" t="n">
        <v>0</v>
      </c>
    </row>
    <row r="1154" customFormat="false" ht="15" hidden="false" customHeight="false" outlineLevel="0" collapsed="false">
      <c r="B1154" s="2" t="n">
        <v>0</v>
      </c>
    </row>
    <row r="1155" customFormat="false" ht="15" hidden="false" customHeight="false" outlineLevel="0" collapsed="false">
      <c r="B1155" s="2" t="n">
        <v>0</v>
      </c>
    </row>
    <row r="1156" customFormat="false" ht="15" hidden="false" customHeight="false" outlineLevel="0" collapsed="false">
      <c r="B1156" s="2" t="n">
        <v>0</v>
      </c>
    </row>
    <row r="1157" customFormat="false" ht="15" hidden="false" customHeight="false" outlineLevel="0" collapsed="false">
      <c r="B1157" s="2" t="n">
        <v>0</v>
      </c>
    </row>
    <row r="1158" customFormat="false" ht="15" hidden="false" customHeight="false" outlineLevel="0" collapsed="false">
      <c r="B1158" s="2" t="n">
        <v>0</v>
      </c>
    </row>
    <row r="1159" customFormat="false" ht="15" hidden="false" customHeight="false" outlineLevel="0" collapsed="false">
      <c r="B1159" s="2" t="n">
        <v>0</v>
      </c>
    </row>
    <row r="1160" customFormat="false" ht="15" hidden="false" customHeight="false" outlineLevel="0" collapsed="false">
      <c r="B1160" s="2" t="n">
        <v>0</v>
      </c>
    </row>
    <row r="1161" customFormat="false" ht="15" hidden="false" customHeight="false" outlineLevel="0" collapsed="false">
      <c r="B1161" s="2" t="n">
        <v>0</v>
      </c>
    </row>
    <row r="1162" customFormat="false" ht="15" hidden="false" customHeight="false" outlineLevel="0" collapsed="false">
      <c r="B1162" s="2" t="n">
        <v>0</v>
      </c>
    </row>
    <row r="1163" customFormat="false" ht="15" hidden="false" customHeight="false" outlineLevel="0" collapsed="false">
      <c r="B1163" s="2" t="n">
        <v>0</v>
      </c>
    </row>
    <row r="1164" customFormat="false" ht="15" hidden="false" customHeight="false" outlineLevel="0" collapsed="false">
      <c r="B1164" s="2" t="n">
        <v>0</v>
      </c>
    </row>
    <row r="1165" customFormat="false" ht="15" hidden="false" customHeight="false" outlineLevel="0" collapsed="false">
      <c r="B1165" s="2" t="n">
        <v>0</v>
      </c>
    </row>
    <row r="1166" customFormat="false" ht="15" hidden="false" customHeight="false" outlineLevel="0" collapsed="false">
      <c r="B1166" s="2" t="n">
        <v>0</v>
      </c>
    </row>
    <row r="1167" customFormat="false" ht="15" hidden="false" customHeight="false" outlineLevel="0" collapsed="false">
      <c r="B1167" s="2" t="n">
        <v>0</v>
      </c>
    </row>
    <row r="1168" customFormat="false" ht="15" hidden="false" customHeight="false" outlineLevel="0" collapsed="false">
      <c r="B1168" s="2" t="n">
        <v>0</v>
      </c>
    </row>
    <row r="1169" customFormat="false" ht="15" hidden="false" customHeight="false" outlineLevel="0" collapsed="false">
      <c r="B1169" s="2" t="n">
        <v>0</v>
      </c>
    </row>
    <row r="1170" customFormat="false" ht="15" hidden="false" customHeight="false" outlineLevel="0" collapsed="false">
      <c r="B1170" s="2" t="n">
        <v>0</v>
      </c>
    </row>
    <row r="1171" customFormat="false" ht="15" hidden="false" customHeight="false" outlineLevel="0" collapsed="false">
      <c r="B1171" s="2" t="n">
        <v>0</v>
      </c>
    </row>
    <row r="1172" customFormat="false" ht="15" hidden="false" customHeight="false" outlineLevel="0" collapsed="false">
      <c r="B1172" s="2" t="n">
        <v>0</v>
      </c>
    </row>
    <row r="1173" customFormat="false" ht="15" hidden="false" customHeight="false" outlineLevel="0" collapsed="false">
      <c r="B1173" s="2" t="n">
        <v>0</v>
      </c>
    </row>
    <row r="1174" customFormat="false" ht="15" hidden="false" customHeight="false" outlineLevel="0" collapsed="false">
      <c r="B1174" s="2" t="n">
        <v>0</v>
      </c>
    </row>
    <row r="1175" customFormat="false" ht="15" hidden="false" customHeight="false" outlineLevel="0" collapsed="false">
      <c r="B1175" s="2" t="n">
        <v>0</v>
      </c>
    </row>
    <row r="1176" customFormat="false" ht="15" hidden="false" customHeight="false" outlineLevel="0" collapsed="false">
      <c r="B1176" s="2" t="n">
        <v>0</v>
      </c>
    </row>
    <row r="1177" customFormat="false" ht="15" hidden="false" customHeight="false" outlineLevel="0" collapsed="false">
      <c r="B1177" s="2" t="n">
        <v>0</v>
      </c>
    </row>
    <row r="1178" customFormat="false" ht="15" hidden="false" customHeight="false" outlineLevel="0" collapsed="false">
      <c r="B1178" s="2" t="n">
        <v>0</v>
      </c>
    </row>
    <row r="1179" customFormat="false" ht="15" hidden="false" customHeight="false" outlineLevel="0" collapsed="false">
      <c r="B1179" s="2" t="n">
        <v>0</v>
      </c>
    </row>
    <row r="1180" customFormat="false" ht="15" hidden="false" customHeight="false" outlineLevel="0" collapsed="false">
      <c r="B1180" s="2" t="n">
        <v>0</v>
      </c>
    </row>
    <row r="1181" customFormat="false" ht="15" hidden="false" customHeight="false" outlineLevel="0" collapsed="false">
      <c r="B1181" s="2" t="n">
        <v>0</v>
      </c>
    </row>
    <row r="1182" customFormat="false" ht="15" hidden="false" customHeight="false" outlineLevel="0" collapsed="false">
      <c r="B1182" s="2" t="n">
        <v>0</v>
      </c>
    </row>
    <row r="1183" customFormat="false" ht="15" hidden="false" customHeight="false" outlineLevel="0" collapsed="false">
      <c r="B1183" s="2" t="n">
        <v>0</v>
      </c>
    </row>
    <row r="1184" customFormat="false" ht="15" hidden="false" customHeight="false" outlineLevel="0" collapsed="false">
      <c r="B1184" s="2" t="n">
        <v>0</v>
      </c>
    </row>
    <row r="1185" customFormat="false" ht="15" hidden="false" customHeight="false" outlineLevel="0" collapsed="false">
      <c r="B1185" s="2" t="n">
        <v>0</v>
      </c>
    </row>
    <row r="1186" customFormat="false" ht="15" hidden="false" customHeight="false" outlineLevel="0" collapsed="false">
      <c r="B1186" s="2" t="n">
        <v>0</v>
      </c>
    </row>
    <row r="1187" customFormat="false" ht="15" hidden="false" customHeight="false" outlineLevel="0" collapsed="false">
      <c r="B1187" s="2" t="n">
        <v>0</v>
      </c>
    </row>
    <row r="1188" customFormat="false" ht="15" hidden="false" customHeight="false" outlineLevel="0" collapsed="false">
      <c r="B1188" s="2" t="n">
        <v>0</v>
      </c>
    </row>
    <row r="1189" customFormat="false" ht="15" hidden="false" customHeight="false" outlineLevel="0" collapsed="false">
      <c r="B1189" s="2" t="n">
        <v>0</v>
      </c>
    </row>
    <row r="1190" customFormat="false" ht="15" hidden="false" customHeight="false" outlineLevel="0" collapsed="false">
      <c r="B1190" s="2" t="n">
        <v>0</v>
      </c>
    </row>
    <row r="1191" customFormat="false" ht="15" hidden="false" customHeight="false" outlineLevel="0" collapsed="false">
      <c r="B1191" s="2" t="n">
        <v>0</v>
      </c>
    </row>
    <row r="1192" customFormat="false" ht="15" hidden="false" customHeight="false" outlineLevel="0" collapsed="false">
      <c r="B1192" s="2" t="n">
        <v>0</v>
      </c>
    </row>
    <row r="1193" customFormat="false" ht="15" hidden="false" customHeight="false" outlineLevel="0" collapsed="false">
      <c r="B1193" s="2" t="n">
        <v>0</v>
      </c>
    </row>
    <row r="1194" customFormat="false" ht="15" hidden="false" customHeight="false" outlineLevel="0" collapsed="false">
      <c r="B1194" s="2" t="n">
        <v>0</v>
      </c>
    </row>
    <row r="1195" customFormat="false" ht="15" hidden="false" customHeight="false" outlineLevel="0" collapsed="false">
      <c r="B1195" s="2" t="n">
        <v>0</v>
      </c>
    </row>
    <row r="1196" customFormat="false" ht="15" hidden="false" customHeight="false" outlineLevel="0" collapsed="false">
      <c r="B1196" s="2" t="n">
        <v>0</v>
      </c>
    </row>
    <row r="1197" customFormat="false" ht="15" hidden="false" customHeight="false" outlineLevel="0" collapsed="false">
      <c r="B1197" s="2" t="n">
        <v>0</v>
      </c>
    </row>
    <row r="1198" customFormat="false" ht="15" hidden="false" customHeight="false" outlineLevel="0" collapsed="false">
      <c r="B1198" s="2" t="n">
        <v>0</v>
      </c>
    </row>
    <row r="1199" customFormat="false" ht="15" hidden="false" customHeight="false" outlineLevel="0" collapsed="false">
      <c r="B1199" s="2" t="n">
        <v>0</v>
      </c>
    </row>
    <row r="1200" customFormat="false" ht="15" hidden="false" customHeight="false" outlineLevel="0" collapsed="false">
      <c r="B1200" s="2" t="n">
        <v>0</v>
      </c>
    </row>
    <row r="1201" customFormat="false" ht="15" hidden="false" customHeight="false" outlineLevel="0" collapsed="false">
      <c r="B1201" s="2" t="n">
        <v>0</v>
      </c>
    </row>
    <row r="1202" customFormat="false" ht="15" hidden="false" customHeight="false" outlineLevel="0" collapsed="false">
      <c r="B1202" s="2" t="n">
        <v>0</v>
      </c>
    </row>
    <row r="1203" customFormat="false" ht="15" hidden="false" customHeight="false" outlineLevel="0" collapsed="false">
      <c r="B1203" s="2" t="n">
        <v>0</v>
      </c>
    </row>
    <row r="1204" customFormat="false" ht="15" hidden="false" customHeight="false" outlineLevel="0" collapsed="false">
      <c r="B1204" s="2" t="n">
        <v>0</v>
      </c>
    </row>
    <row r="1205" customFormat="false" ht="15" hidden="false" customHeight="false" outlineLevel="0" collapsed="false">
      <c r="B1205" s="2" t="n">
        <v>0</v>
      </c>
    </row>
    <row r="1206" customFormat="false" ht="15" hidden="false" customHeight="false" outlineLevel="0" collapsed="false">
      <c r="B1206" s="2" t="n">
        <v>0</v>
      </c>
    </row>
    <row r="1207" customFormat="false" ht="15" hidden="false" customHeight="false" outlineLevel="0" collapsed="false">
      <c r="B1207" s="2" t="n">
        <v>0</v>
      </c>
    </row>
    <row r="1208" customFormat="false" ht="15" hidden="false" customHeight="false" outlineLevel="0" collapsed="false">
      <c r="B1208" s="2" t="n">
        <v>0</v>
      </c>
    </row>
    <row r="1209" customFormat="false" ht="15" hidden="false" customHeight="false" outlineLevel="0" collapsed="false">
      <c r="B1209" s="2" t="n">
        <v>0</v>
      </c>
    </row>
    <row r="1210" customFormat="false" ht="15" hidden="false" customHeight="false" outlineLevel="0" collapsed="false">
      <c r="B1210" s="2" t="n">
        <v>0</v>
      </c>
    </row>
    <row r="1211" customFormat="false" ht="15" hidden="false" customHeight="false" outlineLevel="0" collapsed="false">
      <c r="B1211" s="2" t="n">
        <v>0</v>
      </c>
    </row>
    <row r="1212" customFormat="false" ht="15" hidden="false" customHeight="false" outlineLevel="0" collapsed="false">
      <c r="B1212" s="2" t="n">
        <v>0</v>
      </c>
    </row>
    <row r="1213" customFormat="false" ht="15" hidden="false" customHeight="false" outlineLevel="0" collapsed="false">
      <c r="B1213" s="2" t="n">
        <v>0</v>
      </c>
    </row>
    <row r="1214" customFormat="false" ht="15" hidden="false" customHeight="false" outlineLevel="0" collapsed="false">
      <c r="B1214" s="2" t="n">
        <v>0</v>
      </c>
    </row>
    <row r="1215" customFormat="false" ht="15" hidden="false" customHeight="false" outlineLevel="0" collapsed="false">
      <c r="B1215" s="2" t="n">
        <v>0</v>
      </c>
    </row>
    <row r="1216" customFormat="false" ht="15" hidden="false" customHeight="false" outlineLevel="0" collapsed="false">
      <c r="B1216" s="2" t="n">
        <v>0</v>
      </c>
    </row>
    <row r="1217" customFormat="false" ht="15" hidden="false" customHeight="false" outlineLevel="0" collapsed="false">
      <c r="B1217" s="2" t="n">
        <v>0</v>
      </c>
    </row>
    <row r="1218" customFormat="false" ht="15" hidden="false" customHeight="false" outlineLevel="0" collapsed="false">
      <c r="B1218" s="2" t="n">
        <v>0</v>
      </c>
    </row>
    <row r="1219" customFormat="false" ht="15" hidden="false" customHeight="false" outlineLevel="0" collapsed="false">
      <c r="B1219" s="2" t="n">
        <v>0</v>
      </c>
    </row>
    <row r="1220" customFormat="false" ht="15" hidden="false" customHeight="false" outlineLevel="0" collapsed="false">
      <c r="B1220" s="2" t="n">
        <v>0</v>
      </c>
    </row>
    <row r="1221" customFormat="false" ht="15" hidden="false" customHeight="false" outlineLevel="0" collapsed="false">
      <c r="B1221" s="2" t="n">
        <v>0</v>
      </c>
    </row>
    <row r="1222" customFormat="false" ht="15" hidden="false" customHeight="false" outlineLevel="0" collapsed="false">
      <c r="B1222" s="2" t="n">
        <v>0</v>
      </c>
    </row>
    <row r="1223" customFormat="false" ht="15" hidden="false" customHeight="false" outlineLevel="0" collapsed="false">
      <c r="B1223" s="2" t="n">
        <v>0</v>
      </c>
    </row>
    <row r="1224" customFormat="false" ht="15" hidden="false" customHeight="false" outlineLevel="0" collapsed="false">
      <c r="B1224" s="2" t="n">
        <v>0</v>
      </c>
    </row>
    <row r="1225" customFormat="false" ht="15" hidden="false" customHeight="false" outlineLevel="0" collapsed="false">
      <c r="B1225" s="2" t="n">
        <v>0</v>
      </c>
    </row>
    <row r="1226" customFormat="false" ht="15" hidden="false" customHeight="false" outlineLevel="0" collapsed="false">
      <c r="B1226" s="2" t="n">
        <v>0</v>
      </c>
    </row>
    <row r="1227" customFormat="false" ht="15" hidden="false" customHeight="false" outlineLevel="0" collapsed="false">
      <c r="B1227" s="2" t="n">
        <v>0</v>
      </c>
    </row>
    <row r="1228" customFormat="false" ht="15" hidden="false" customHeight="false" outlineLevel="0" collapsed="false">
      <c r="B1228" s="2" t="n">
        <v>0</v>
      </c>
    </row>
    <row r="1229" customFormat="false" ht="15" hidden="false" customHeight="false" outlineLevel="0" collapsed="false">
      <c r="B1229" s="2" t="n">
        <v>0</v>
      </c>
    </row>
    <row r="1230" customFormat="false" ht="15" hidden="false" customHeight="false" outlineLevel="0" collapsed="false">
      <c r="B1230" s="2" t="n">
        <v>0</v>
      </c>
    </row>
    <row r="1231" customFormat="false" ht="15" hidden="false" customHeight="false" outlineLevel="0" collapsed="false">
      <c r="B1231" s="2" t="n">
        <v>0</v>
      </c>
    </row>
    <row r="1232" customFormat="false" ht="15" hidden="false" customHeight="false" outlineLevel="0" collapsed="false">
      <c r="B1232" s="2" t="n">
        <v>0</v>
      </c>
    </row>
    <row r="1233" customFormat="false" ht="15" hidden="false" customHeight="false" outlineLevel="0" collapsed="false">
      <c r="B1233" s="2" t="n">
        <v>0</v>
      </c>
    </row>
    <row r="1234" customFormat="false" ht="15" hidden="false" customHeight="false" outlineLevel="0" collapsed="false">
      <c r="B1234" s="2" t="n">
        <v>0</v>
      </c>
    </row>
    <row r="1235" customFormat="false" ht="15" hidden="false" customHeight="false" outlineLevel="0" collapsed="false">
      <c r="B1235" s="2" t="n">
        <v>0</v>
      </c>
    </row>
    <row r="1236" customFormat="false" ht="15" hidden="false" customHeight="false" outlineLevel="0" collapsed="false">
      <c r="B1236" s="2" t="n">
        <v>0</v>
      </c>
    </row>
    <row r="1237" customFormat="false" ht="15" hidden="false" customHeight="false" outlineLevel="0" collapsed="false">
      <c r="B1237" s="2" t="n">
        <v>0</v>
      </c>
    </row>
    <row r="1238" customFormat="false" ht="15" hidden="false" customHeight="false" outlineLevel="0" collapsed="false">
      <c r="B1238" s="2" t="n">
        <v>0</v>
      </c>
    </row>
    <row r="1239" customFormat="false" ht="15" hidden="false" customHeight="false" outlineLevel="0" collapsed="false">
      <c r="B1239" s="2" t="n">
        <v>0</v>
      </c>
    </row>
    <row r="1240" customFormat="false" ht="15" hidden="false" customHeight="false" outlineLevel="0" collapsed="false">
      <c r="B1240" s="2" t="n">
        <v>0</v>
      </c>
    </row>
    <row r="1241" customFormat="false" ht="15" hidden="false" customHeight="false" outlineLevel="0" collapsed="false">
      <c r="B1241" s="2" t="n">
        <v>0</v>
      </c>
    </row>
    <row r="1242" customFormat="false" ht="15" hidden="false" customHeight="false" outlineLevel="0" collapsed="false">
      <c r="B1242" s="2" t="n">
        <v>0</v>
      </c>
    </row>
    <row r="1243" customFormat="false" ht="15" hidden="false" customHeight="false" outlineLevel="0" collapsed="false">
      <c r="B1243" s="2" t="n">
        <v>0</v>
      </c>
    </row>
    <row r="1244" customFormat="false" ht="15" hidden="false" customHeight="false" outlineLevel="0" collapsed="false">
      <c r="B1244" s="2" t="n">
        <v>0</v>
      </c>
    </row>
    <row r="1245" customFormat="false" ht="15" hidden="false" customHeight="false" outlineLevel="0" collapsed="false">
      <c r="B1245" s="2" t="n">
        <v>0</v>
      </c>
    </row>
    <row r="1246" customFormat="false" ht="15" hidden="false" customHeight="false" outlineLevel="0" collapsed="false">
      <c r="B1246" s="2" t="n">
        <v>0</v>
      </c>
    </row>
    <row r="1247" customFormat="false" ht="15" hidden="false" customHeight="false" outlineLevel="0" collapsed="false">
      <c r="B1247" s="2" t="n">
        <v>0</v>
      </c>
    </row>
    <row r="1248" customFormat="false" ht="15" hidden="false" customHeight="false" outlineLevel="0" collapsed="false">
      <c r="B1248" s="2" t="n">
        <v>0</v>
      </c>
    </row>
    <row r="1249" customFormat="false" ht="15" hidden="false" customHeight="false" outlineLevel="0" collapsed="false">
      <c r="B1249" s="2" t="n">
        <v>0</v>
      </c>
    </row>
    <row r="1250" customFormat="false" ht="15" hidden="false" customHeight="false" outlineLevel="0" collapsed="false">
      <c r="B1250" s="2" t="n">
        <v>0</v>
      </c>
    </row>
    <row r="1251" customFormat="false" ht="15" hidden="false" customHeight="false" outlineLevel="0" collapsed="false">
      <c r="B1251" s="2" t="n">
        <v>0</v>
      </c>
    </row>
    <row r="1252" customFormat="false" ht="15" hidden="false" customHeight="false" outlineLevel="0" collapsed="false">
      <c r="B1252" s="2" t="n">
        <v>0</v>
      </c>
    </row>
    <row r="1253" customFormat="false" ht="15" hidden="false" customHeight="false" outlineLevel="0" collapsed="false">
      <c r="B1253" s="2" t="n">
        <v>0</v>
      </c>
    </row>
    <row r="1254" customFormat="false" ht="15" hidden="false" customHeight="false" outlineLevel="0" collapsed="false">
      <c r="B1254" s="2" t="n">
        <v>0</v>
      </c>
    </row>
    <row r="1255" customFormat="false" ht="15" hidden="false" customHeight="false" outlineLevel="0" collapsed="false">
      <c r="B1255" s="2" t="n">
        <v>0</v>
      </c>
    </row>
    <row r="1256" customFormat="false" ht="15" hidden="false" customHeight="false" outlineLevel="0" collapsed="false">
      <c r="B1256" s="2" t="n">
        <v>0</v>
      </c>
    </row>
    <row r="1257" customFormat="false" ht="15" hidden="false" customHeight="false" outlineLevel="0" collapsed="false">
      <c r="B1257" s="2" t="n">
        <v>0</v>
      </c>
    </row>
    <row r="1258" customFormat="false" ht="15" hidden="false" customHeight="false" outlineLevel="0" collapsed="false">
      <c r="B1258" s="2" t="n">
        <v>0</v>
      </c>
    </row>
    <row r="1259" customFormat="false" ht="15" hidden="false" customHeight="false" outlineLevel="0" collapsed="false">
      <c r="B1259" s="2" t="n">
        <v>0</v>
      </c>
    </row>
    <row r="1260" customFormat="false" ht="15" hidden="false" customHeight="false" outlineLevel="0" collapsed="false">
      <c r="B1260" s="2" t="n">
        <v>0</v>
      </c>
    </row>
    <row r="1261" customFormat="false" ht="15" hidden="false" customHeight="false" outlineLevel="0" collapsed="false">
      <c r="B1261" s="2" t="n">
        <v>0</v>
      </c>
    </row>
    <row r="1262" customFormat="false" ht="15" hidden="false" customHeight="false" outlineLevel="0" collapsed="false">
      <c r="B1262" s="2" t="n">
        <v>0</v>
      </c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CY73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1" ySplit="11" topLeftCell="GC12" activePane="bottomRight" state="frozen"/>
      <selection pane="topLeft" activeCell="A1" activeCellId="0" sqref="A1"/>
      <selection pane="topRight" activeCell="GC1" activeCellId="0" sqref="GC1"/>
      <selection pane="bottomLeft" activeCell="A12" activeCellId="0" sqref="A12"/>
      <selection pane="bottomRight" activeCell="GJ9" activeCellId="0" sqref="GJ9:HU301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2" min="2" style="0" width="15.56"/>
    <col collapsed="false" customWidth="true" hidden="false" outlineLevel="0" max="6" min="6" style="0" width="18.28"/>
    <col collapsed="false" customWidth="true" hidden="false" outlineLevel="0" max="14" min="14" style="0" width="15.56"/>
    <col collapsed="false" customWidth="true" hidden="false" outlineLevel="0" max="20" min="20" style="0" width="17.85"/>
    <col collapsed="false" customWidth="true" hidden="false" outlineLevel="0" max="30" min="30" style="0" width="12.56"/>
    <col collapsed="false" customWidth="true" hidden="false" outlineLevel="0" max="32" min="32" style="0" width="11.7"/>
    <col collapsed="false" customWidth="true" hidden="false" outlineLevel="0" max="36" min="36" style="0" width="12.99"/>
    <col collapsed="false" customWidth="true" hidden="false" outlineLevel="0" max="38" min="38" style="0" width="11.85"/>
    <col collapsed="false" customWidth="true" hidden="false" outlineLevel="0" max="92" min="92" style="0" width="14.41"/>
    <col collapsed="false" customWidth="true" hidden="false" outlineLevel="0" max="104" min="104" style="0" width="15.56"/>
  </cols>
  <sheetData>
    <row r="4" customFormat="false" ht="12.75" hidden="false" customHeight="false" outlineLevel="0" collapsed="false">
      <c r="A4" s="0" t="s">
        <v>303</v>
      </c>
      <c r="B4" s="0" t="s">
        <v>323</v>
      </c>
      <c r="H4" s="0" t="s">
        <v>324</v>
      </c>
      <c r="N4" s="0" t="s">
        <v>325</v>
      </c>
      <c r="O4" s="0" t="n">
        <v>1</v>
      </c>
      <c r="CP4" s="154"/>
      <c r="CQ4" s="155"/>
      <c r="CR4" s="155"/>
      <c r="CS4" s="155"/>
    </row>
    <row r="5" customFormat="false" ht="12.75" hidden="false" customHeight="false" outlineLevel="0" collapsed="false">
      <c r="A5" s="0" t="s">
        <v>304</v>
      </c>
      <c r="B5" s="0" t="s">
        <v>326</v>
      </c>
      <c r="G5" s="0" t="s">
        <v>327</v>
      </c>
      <c r="CP5" s="154"/>
      <c r="CQ5" s="155"/>
      <c r="CR5" s="155"/>
      <c r="CS5" s="155"/>
    </row>
    <row r="6" customFormat="false" ht="12.75" hidden="false" customHeight="false" outlineLevel="0" collapsed="false">
      <c r="A6" s="0" t="s">
        <v>305</v>
      </c>
      <c r="B6" s="0" t="s">
        <v>328</v>
      </c>
      <c r="G6" s="0" t="s">
        <v>329</v>
      </c>
      <c r="CP6" s="154"/>
      <c r="CQ6" s="155"/>
      <c r="CR6" s="155"/>
      <c r="CS6" s="155"/>
    </row>
    <row r="7" customFormat="false" ht="12.75" hidden="false" customHeight="false" outlineLevel="0" collapsed="false">
      <c r="G7" s="0" t="s">
        <v>330</v>
      </c>
      <c r="CP7" s="154"/>
      <c r="CQ7" s="155"/>
      <c r="CR7" s="155"/>
      <c r="CS7" s="155"/>
    </row>
    <row r="9" customFormat="false" ht="12.75" hidden="false" customHeight="false" outlineLevel="0" collapsed="false">
      <c r="B9" s="0" t="s">
        <v>331</v>
      </c>
      <c r="D9" s="0" t="s">
        <v>331</v>
      </c>
      <c r="F9" s="0" t="s">
        <v>331</v>
      </c>
      <c r="H9" s="0" t="s">
        <v>331</v>
      </c>
      <c r="J9" s="0" t="s">
        <v>331</v>
      </c>
      <c r="L9" s="0" t="s">
        <v>331</v>
      </c>
      <c r="N9" s="0" t="s">
        <v>331</v>
      </c>
      <c r="P9" s="0" t="s">
        <v>331</v>
      </c>
      <c r="R9" s="0" t="s">
        <v>331</v>
      </c>
      <c r="T9" s="0" t="s">
        <v>331</v>
      </c>
      <c r="V9" s="0" t="s">
        <v>331</v>
      </c>
      <c r="X9" s="0" t="s">
        <v>331</v>
      </c>
      <c r="Z9" s="0" t="s">
        <v>331</v>
      </c>
      <c r="AB9" s="0" t="s">
        <v>331</v>
      </c>
      <c r="AD9" s="0" t="s">
        <v>331</v>
      </c>
      <c r="AF9" s="0" t="s">
        <v>331</v>
      </c>
      <c r="AH9" s="0" t="s">
        <v>331</v>
      </c>
      <c r="AJ9" s="0" t="s">
        <v>331</v>
      </c>
      <c r="AL9" s="0" t="s">
        <v>331</v>
      </c>
      <c r="AN9" s="0" t="s">
        <v>331</v>
      </c>
      <c r="AP9" s="0" t="s">
        <v>331</v>
      </c>
      <c r="AR9" s="0" t="s">
        <v>331</v>
      </c>
      <c r="AT9" s="0" t="s">
        <v>331</v>
      </c>
      <c r="AV9" s="0" t="s">
        <v>331</v>
      </c>
      <c r="AX9" s="0" t="s">
        <v>331</v>
      </c>
      <c r="AZ9" s="0" t="s">
        <v>331</v>
      </c>
      <c r="BB9" s="0" t="s">
        <v>331</v>
      </c>
      <c r="BD9" s="0" t="s">
        <v>331</v>
      </c>
      <c r="BF9" s="0" t="s">
        <v>331</v>
      </c>
      <c r="BH9" s="0" t="s">
        <v>331</v>
      </c>
      <c r="BJ9" s="0" t="s">
        <v>331</v>
      </c>
      <c r="BL9" s="0" t="s">
        <v>331</v>
      </c>
      <c r="BN9" s="0" t="s">
        <v>331</v>
      </c>
      <c r="BP9" s="0" t="s">
        <v>331</v>
      </c>
      <c r="BR9" s="0" t="s">
        <v>331</v>
      </c>
      <c r="BT9" s="0" t="s">
        <v>331</v>
      </c>
      <c r="BV9" s="0" t="s">
        <v>331</v>
      </c>
      <c r="BX9" s="0" t="s">
        <v>331</v>
      </c>
      <c r="BZ9" s="0" t="s">
        <v>331</v>
      </c>
      <c r="CB9" s="0" t="s">
        <v>331</v>
      </c>
      <c r="CD9" s="0" t="s">
        <v>331</v>
      </c>
      <c r="CF9" s="0" t="s">
        <v>331</v>
      </c>
      <c r="CH9" s="0" t="s">
        <v>331</v>
      </c>
      <c r="CJ9" s="0" t="s">
        <v>331</v>
      </c>
      <c r="CL9" s="0" t="s">
        <v>331</v>
      </c>
      <c r="CN9" s="0" t="s">
        <v>331</v>
      </c>
      <c r="CP9" s="0" t="s">
        <v>331</v>
      </c>
      <c r="CR9" s="0" t="s">
        <v>331</v>
      </c>
      <c r="CT9" s="0" t="s">
        <v>331</v>
      </c>
      <c r="CV9" s="0" t="s">
        <v>331</v>
      </c>
    </row>
    <row r="10" customFormat="false" ht="12.75" hidden="false" customHeight="false" outlineLevel="0" collapsed="false">
      <c r="B10" s="0" t="s">
        <v>332</v>
      </c>
      <c r="D10" s="0" t="s">
        <v>332</v>
      </c>
      <c r="F10" s="0" t="s">
        <v>333</v>
      </c>
      <c r="H10" s="0" t="s">
        <v>333</v>
      </c>
      <c r="J10" s="0" t="s">
        <v>333</v>
      </c>
      <c r="L10" s="0" t="s">
        <v>333</v>
      </c>
      <c r="N10" s="0" t="s">
        <v>334</v>
      </c>
      <c r="P10" s="0" t="s">
        <v>334</v>
      </c>
      <c r="R10" s="0" t="s">
        <v>334</v>
      </c>
      <c r="T10" s="0" t="s">
        <v>335</v>
      </c>
      <c r="V10" s="0" t="s">
        <v>335</v>
      </c>
      <c r="X10" s="0" t="s">
        <v>335</v>
      </c>
      <c r="Z10" s="0" t="s">
        <v>335</v>
      </c>
      <c r="AB10" s="0" t="s">
        <v>335</v>
      </c>
      <c r="AD10" s="0" t="s">
        <v>336</v>
      </c>
      <c r="AF10" s="0" t="s">
        <v>336</v>
      </c>
      <c r="AH10" s="0" t="s">
        <v>336</v>
      </c>
      <c r="AJ10" s="0" t="s">
        <v>336</v>
      </c>
      <c r="AL10" s="0" t="s">
        <v>336</v>
      </c>
      <c r="AN10" s="0" t="s">
        <v>336</v>
      </c>
      <c r="AP10" s="0" t="s">
        <v>336</v>
      </c>
      <c r="AR10" s="0" t="s">
        <v>337</v>
      </c>
      <c r="AT10" s="0" t="s">
        <v>337</v>
      </c>
      <c r="AV10" s="0" t="s">
        <v>338</v>
      </c>
      <c r="AX10" s="0" t="s">
        <v>338</v>
      </c>
      <c r="AZ10" s="0" t="s">
        <v>338</v>
      </c>
      <c r="BB10" s="0" t="s">
        <v>338</v>
      </c>
      <c r="BD10" s="0" t="s">
        <v>338</v>
      </c>
      <c r="BF10" s="0" t="s">
        <v>338</v>
      </c>
      <c r="BH10" s="0" t="s">
        <v>339</v>
      </c>
      <c r="BJ10" s="0" t="s">
        <v>340</v>
      </c>
      <c r="BL10" s="0" t="s">
        <v>340</v>
      </c>
      <c r="BN10" s="0" t="s">
        <v>340</v>
      </c>
      <c r="BP10" s="0" t="s">
        <v>341</v>
      </c>
      <c r="BR10" s="0" t="s">
        <v>341</v>
      </c>
      <c r="BT10" s="0" t="s">
        <v>341</v>
      </c>
      <c r="BV10" s="0" t="s">
        <v>341</v>
      </c>
      <c r="BX10" s="0" t="s">
        <v>341</v>
      </c>
      <c r="BZ10" s="0" t="s">
        <v>341</v>
      </c>
      <c r="CB10" s="0" t="s">
        <v>342</v>
      </c>
      <c r="CD10" s="0" t="s">
        <v>343</v>
      </c>
      <c r="CF10" s="0" t="s">
        <v>344</v>
      </c>
      <c r="CH10" s="0" t="s">
        <v>345</v>
      </c>
      <c r="CJ10" s="0" t="s">
        <v>346</v>
      </c>
      <c r="CL10" s="0" t="s">
        <v>346</v>
      </c>
      <c r="CN10" s="0" t="s">
        <v>347</v>
      </c>
      <c r="CP10" s="0" t="s">
        <v>348</v>
      </c>
      <c r="CR10" s="0" t="s">
        <v>349</v>
      </c>
      <c r="CT10" s="0" t="s">
        <v>350</v>
      </c>
      <c r="CV10" s="0" t="s">
        <v>351</v>
      </c>
    </row>
    <row r="11" customFormat="false" ht="12.75" hidden="false" customHeight="false" outlineLevel="0" collapsed="false">
      <c r="B11" s="0" t="s">
        <v>352</v>
      </c>
      <c r="D11" s="0" t="s">
        <v>352</v>
      </c>
      <c r="F11" s="0" t="s">
        <v>353</v>
      </c>
      <c r="H11" s="0" t="s">
        <v>353</v>
      </c>
      <c r="J11" s="0" t="s">
        <v>353</v>
      </c>
      <c r="L11" s="0" t="s">
        <v>353</v>
      </c>
      <c r="N11" s="0" t="s">
        <v>354</v>
      </c>
      <c r="P11" s="0" t="s">
        <v>354</v>
      </c>
      <c r="R11" s="0" t="s">
        <v>354</v>
      </c>
      <c r="T11" s="0" t="s">
        <v>355</v>
      </c>
      <c r="V11" s="0" t="s">
        <v>355</v>
      </c>
      <c r="X11" s="0" t="s">
        <v>355</v>
      </c>
      <c r="Z11" s="0" t="s">
        <v>355</v>
      </c>
      <c r="AB11" s="0" t="s">
        <v>355</v>
      </c>
      <c r="AD11" s="0" t="s">
        <v>356</v>
      </c>
      <c r="AF11" s="0" t="s">
        <v>356</v>
      </c>
      <c r="AH11" s="0" t="s">
        <v>356</v>
      </c>
      <c r="AJ11" s="0" t="s">
        <v>356</v>
      </c>
      <c r="AL11" s="0" t="s">
        <v>356</v>
      </c>
      <c r="AN11" s="0" t="s">
        <v>356</v>
      </c>
      <c r="AP11" s="0" t="s">
        <v>356</v>
      </c>
      <c r="AR11" s="0" t="s">
        <v>357</v>
      </c>
      <c r="AT11" s="0" t="s">
        <v>357</v>
      </c>
      <c r="AV11" s="0" t="s">
        <v>358</v>
      </c>
      <c r="AX11" s="0" t="s">
        <v>358</v>
      </c>
      <c r="AZ11" s="0" t="s">
        <v>358</v>
      </c>
      <c r="BB11" s="0" t="s">
        <v>358</v>
      </c>
      <c r="BD11" s="0" t="s">
        <v>358</v>
      </c>
      <c r="BF11" s="0" t="s">
        <v>358</v>
      </c>
      <c r="BH11" s="0" t="s">
        <v>359</v>
      </c>
      <c r="BJ11" s="0" t="s">
        <v>360</v>
      </c>
      <c r="BL11" s="0" t="s">
        <v>360</v>
      </c>
      <c r="BN11" s="0" t="s">
        <v>360</v>
      </c>
      <c r="BP11" s="0" t="s">
        <v>361</v>
      </c>
      <c r="BR11" s="0" t="s">
        <v>361</v>
      </c>
      <c r="BT11" s="0" t="s">
        <v>361</v>
      </c>
      <c r="BV11" s="0" t="s">
        <v>361</v>
      </c>
      <c r="BX11" s="0" t="s">
        <v>361</v>
      </c>
      <c r="BZ11" s="0" t="s">
        <v>361</v>
      </c>
      <c r="CB11" s="0" t="s">
        <v>362</v>
      </c>
      <c r="CD11" s="0" t="s">
        <v>363</v>
      </c>
      <c r="CF11" s="0" t="s">
        <v>364</v>
      </c>
      <c r="CH11" s="0" t="s">
        <v>365</v>
      </c>
      <c r="CJ11" s="0" t="s">
        <v>366</v>
      </c>
      <c r="CL11" s="0" t="s">
        <v>366</v>
      </c>
      <c r="CN11" s="0" t="s">
        <v>367</v>
      </c>
      <c r="CP11" s="0" t="s">
        <v>368</v>
      </c>
      <c r="CR11" s="0" t="s">
        <v>369</v>
      </c>
      <c r="CT11" s="0" t="s">
        <v>370</v>
      </c>
      <c r="CV11" s="0" t="s">
        <v>371</v>
      </c>
    </row>
    <row r="12" customFormat="false" ht="12.75" hidden="false" customHeight="false" outlineLevel="0" collapsed="false">
      <c r="B12" s="0" t="s">
        <v>372</v>
      </c>
      <c r="D12" s="0" t="s">
        <v>373</v>
      </c>
      <c r="F12" s="0" t="s">
        <v>374</v>
      </c>
      <c r="H12" s="0" t="s">
        <v>375</v>
      </c>
      <c r="J12" s="0" t="s">
        <v>376</v>
      </c>
      <c r="L12" s="0" t="s">
        <v>377</v>
      </c>
      <c r="N12" s="0" t="s">
        <v>378</v>
      </c>
      <c r="P12" s="0" t="s">
        <v>379</v>
      </c>
      <c r="R12" s="0" t="s">
        <v>375</v>
      </c>
      <c r="T12" s="0" t="s">
        <v>380</v>
      </c>
      <c r="V12" s="0" t="s">
        <v>381</v>
      </c>
      <c r="X12" s="0" t="s">
        <v>382</v>
      </c>
      <c r="Z12" s="0" t="s">
        <v>383</v>
      </c>
      <c r="AB12" s="0" t="s">
        <v>384</v>
      </c>
      <c r="AD12" s="0" t="s">
        <v>385</v>
      </c>
      <c r="AF12" s="0" t="s">
        <v>386</v>
      </c>
      <c r="AH12" s="0" t="s">
        <v>387</v>
      </c>
      <c r="AJ12" s="0" t="s">
        <v>385</v>
      </c>
      <c r="AL12" s="0" t="s">
        <v>388</v>
      </c>
      <c r="AN12" s="0" t="s">
        <v>389</v>
      </c>
      <c r="AP12" s="0" t="s">
        <v>390</v>
      </c>
      <c r="AR12" s="0" t="s">
        <v>391</v>
      </c>
      <c r="AT12" s="0" t="s">
        <v>391</v>
      </c>
      <c r="AV12" s="0" t="s">
        <v>392</v>
      </c>
      <c r="AX12" s="0" t="s">
        <v>393</v>
      </c>
      <c r="AZ12" s="0" t="s">
        <v>394</v>
      </c>
      <c r="BB12" s="0" t="s">
        <v>395</v>
      </c>
      <c r="BD12" s="0" t="s">
        <v>396</v>
      </c>
      <c r="BF12" s="0" t="s">
        <v>397</v>
      </c>
      <c r="BH12" s="0" t="s">
        <v>398</v>
      </c>
      <c r="BJ12" s="0" t="s">
        <v>399</v>
      </c>
      <c r="BL12" s="0" t="s">
        <v>400</v>
      </c>
      <c r="BN12" s="0" t="s">
        <v>401</v>
      </c>
      <c r="BP12" s="0" t="s">
        <v>402</v>
      </c>
      <c r="BR12" s="0" t="s">
        <v>403</v>
      </c>
      <c r="BT12" s="0" t="s">
        <v>404</v>
      </c>
      <c r="BV12" s="0" t="s">
        <v>405</v>
      </c>
      <c r="BX12" s="0" t="s">
        <v>406</v>
      </c>
      <c r="BZ12" s="0" t="s">
        <v>407</v>
      </c>
      <c r="CB12" s="0" t="s">
        <v>408</v>
      </c>
      <c r="CD12" s="0" t="s">
        <v>384</v>
      </c>
      <c r="CF12" s="0" t="s">
        <v>399</v>
      </c>
      <c r="CH12" s="0" t="s">
        <v>409</v>
      </c>
      <c r="CJ12" s="0" t="s">
        <v>410</v>
      </c>
      <c r="CL12" s="0" t="s">
        <v>411</v>
      </c>
      <c r="CN12" s="0" t="s">
        <v>379</v>
      </c>
      <c r="CP12" s="0" t="s">
        <v>381</v>
      </c>
      <c r="CR12" s="0" t="s">
        <v>381</v>
      </c>
      <c r="CT12" s="0" t="s">
        <v>381</v>
      </c>
      <c r="CV12" s="0" t="s">
        <v>412</v>
      </c>
      <c r="CX12" s="0" t="s">
        <v>68</v>
      </c>
      <c r="CY12" s="0" t="s">
        <v>68</v>
      </c>
    </row>
    <row r="13" customFormat="false" ht="12.75" hidden="false" customHeight="false" outlineLevel="0" collapsed="false">
      <c r="B13" s="0" t="s">
        <v>413</v>
      </c>
      <c r="C13" s="0" t="s">
        <v>413</v>
      </c>
      <c r="D13" s="0" t="s">
        <v>413</v>
      </c>
      <c r="E13" s="0" t="s">
        <v>413</v>
      </c>
      <c r="F13" s="0" t="s">
        <v>413</v>
      </c>
      <c r="G13" s="0" t="s">
        <v>413</v>
      </c>
      <c r="H13" s="0" t="s">
        <v>413</v>
      </c>
      <c r="I13" s="0" t="s">
        <v>413</v>
      </c>
      <c r="J13" s="0" t="s">
        <v>413</v>
      </c>
      <c r="K13" s="0" t="s">
        <v>413</v>
      </c>
      <c r="L13" s="0" t="s">
        <v>413</v>
      </c>
      <c r="M13" s="0" t="s">
        <v>413</v>
      </c>
      <c r="N13" s="0" t="s">
        <v>413</v>
      </c>
      <c r="O13" s="0" t="s">
        <v>413</v>
      </c>
      <c r="P13" s="0" t="s">
        <v>413</v>
      </c>
      <c r="Q13" s="0" t="s">
        <v>413</v>
      </c>
      <c r="R13" s="0" t="s">
        <v>413</v>
      </c>
      <c r="S13" s="0" t="s">
        <v>413</v>
      </c>
      <c r="T13" s="0" t="s">
        <v>413</v>
      </c>
      <c r="U13" s="0" t="s">
        <v>413</v>
      </c>
      <c r="V13" s="0" t="s">
        <v>413</v>
      </c>
      <c r="W13" s="0" t="s">
        <v>413</v>
      </c>
      <c r="X13" s="0" t="s">
        <v>413</v>
      </c>
      <c r="Y13" s="0" t="s">
        <v>413</v>
      </c>
      <c r="Z13" s="0" t="s">
        <v>413</v>
      </c>
      <c r="AA13" s="0" t="s">
        <v>413</v>
      </c>
      <c r="AB13" s="0" t="s">
        <v>413</v>
      </c>
      <c r="AC13" s="0" t="s">
        <v>413</v>
      </c>
      <c r="AD13" s="0" t="s">
        <v>413</v>
      </c>
      <c r="AE13" s="0" t="s">
        <v>413</v>
      </c>
      <c r="AF13" s="0" t="s">
        <v>413</v>
      </c>
      <c r="AG13" s="0" t="s">
        <v>413</v>
      </c>
      <c r="AH13" s="0" t="s">
        <v>413</v>
      </c>
      <c r="AI13" s="0" t="s">
        <v>413</v>
      </c>
      <c r="AJ13" s="0" t="s">
        <v>413</v>
      </c>
      <c r="AK13" s="0" t="s">
        <v>413</v>
      </c>
      <c r="AL13" s="0" t="s">
        <v>413</v>
      </c>
      <c r="AM13" s="0" t="s">
        <v>413</v>
      </c>
      <c r="AN13" s="0" t="s">
        <v>413</v>
      </c>
      <c r="AO13" s="0" t="s">
        <v>413</v>
      </c>
      <c r="AP13" s="0" t="s">
        <v>413</v>
      </c>
      <c r="AQ13" s="0" t="s">
        <v>413</v>
      </c>
      <c r="AR13" s="0" t="s">
        <v>413</v>
      </c>
      <c r="AS13" s="0" t="s">
        <v>413</v>
      </c>
      <c r="AT13" s="0" t="s">
        <v>413</v>
      </c>
      <c r="AU13" s="0" t="s">
        <v>413</v>
      </c>
      <c r="AV13" s="0" t="s">
        <v>413</v>
      </c>
      <c r="AW13" s="0" t="s">
        <v>413</v>
      </c>
      <c r="AX13" s="0" t="s">
        <v>413</v>
      </c>
      <c r="AY13" s="0" t="s">
        <v>413</v>
      </c>
      <c r="AZ13" s="0" t="s">
        <v>413</v>
      </c>
      <c r="BA13" s="0" t="s">
        <v>413</v>
      </c>
      <c r="BB13" s="0" t="s">
        <v>413</v>
      </c>
      <c r="BC13" s="0" t="s">
        <v>413</v>
      </c>
      <c r="BD13" s="0" t="s">
        <v>413</v>
      </c>
      <c r="BE13" s="0" t="s">
        <v>413</v>
      </c>
      <c r="BF13" s="0" t="s">
        <v>413</v>
      </c>
      <c r="BG13" s="0" t="s">
        <v>413</v>
      </c>
      <c r="BH13" s="0" t="s">
        <v>413</v>
      </c>
      <c r="BI13" s="0" t="s">
        <v>413</v>
      </c>
      <c r="BJ13" s="0" t="s">
        <v>413</v>
      </c>
      <c r="BK13" s="0" t="s">
        <v>413</v>
      </c>
      <c r="BL13" s="0" t="s">
        <v>413</v>
      </c>
      <c r="BM13" s="0" t="s">
        <v>413</v>
      </c>
      <c r="BN13" s="0" t="s">
        <v>413</v>
      </c>
      <c r="BO13" s="0" t="s">
        <v>413</v>
      </c>
      <c r="BP13" s="0" t="s">
        <v>413</v>
      </c>
      <c r="BQ13" s="0" t="s">
        <v>413</v>
      </c>
      <c r="BR13" s="0" t="s">
        <v>413</v>
      </c>
      <c r="BS13" s="0" t="s">
        <v>413</v>
      </c>
      <c r="BT13" s="0" t="s">
        <v>413</v>
      </c>
      <c r="BU13" s="0" t="s">
        <v>413</v>
      </c>
      <c r="BV13" s="0" t="s">
        <v>413</v>
      </c>
      <c r="BW13" s="0" t="s">
        <v>413</v>
      </c>
      <c r="BX13" s="0" t="s">
        <v>413</v>
      </c>
      <c r="BY13" s="0" t="s">
        <v>413</v>
      </c>
      <c r="BZ13" s="0" t="s">
        <v>413</v>
      </c>
      <c r="CA13" s="0" t="s">
        <v>413</v>
      </c>
      <c r="CB13" s="0" t="s">
        <v>413</v>
      </c>
      <c r="CC13" s="0" t="s">
        <v>413</v>
      </c>
      <c r="CD13" s="0" t="s">
        <v>413</v>
      </c>
      <c r="CE13" s="0" t="s">
        <v>413</v>
      </c>
      <c r="CF13" s="0" t="s">
        <v>413</v>
      </c>
      <c r="CG13" s="0" t="s">
        <v>413</v>
      </c>
      <c r="CH13" s="0" t="s">
        <v>413</v>
      </c>
      <c r="CI13" s="0" t="s">
        <v>413</v>
      </c>
      <c r="CJ13" s="0" t="s">
        <v>413</v>
      </c>
      <c r="CK13" s="0" t="s">
        <v>413</v>
      </c>
      <c r="CL13" s="0" t="s">
        <v>413</v>
      </c>
      <c r="CM13" s="0" t="s">
        <v>413</v>
      </c>
      <c r="CN13" s="0" t="s">
        <v>413</v>
      </c>
      <c r="CO13" s="0" t="s">
        <v>413</v>
      </c>
      <c r="CP13" s="0" t="s">
        <v>413</v>
      </c>
      <c r="CQ13" s="0" t="s">
        <v>413</v>
      </c>
      <c r="CR13" s="0" t="s">
        <v>413</v>
      </c>
      <c r="CS13" s="0" t="s">
        <v>413</v>
      </c>
      <c r="CT13" s="0" t="s">
        <v>413</v>
      </c>
      <c r="CU13" s="0" t="s">
        <v>413</v>
      </c>
      <c r="CV13" s="0" t="s">
        <v>413</v>
      </c>
      <c r="CW13" s="0" t="s">
        <v>413</v>
      </c>
      <c r="CX13" s="0" t="s">
        <v>414</v>
      </c>
      <c r="CY13" s="0" t="s">
        <v>414</v>
      </c>
    </row>
    <row r="14" customFormat="false" ht="12.75" hidden="false" customHeight="false" outlineLevel="0" collapsed="false">
      <c r="B14" s="0" t="s">
        <v>35</v>
      </c>
      <c r="C14" s="0" t="s">
        <v>415</v>
      </c>
      <c r="D14" s="0" t="s">
        <v>35</v>
      </c>
      <c r="E14" s="0" t="s">
        <v>415</v>
      </c>
      <c r="F14" s="0" t="s">
        <v>35</v>
      </c>
      <c r="G14" s="0" t="s">
        <v>415</v>
      </c>
      <c r="H14" s="0" t="s">
        <v>35</v>
      </c>
      <c r="I14" s="0" t="s">
        <v>415</v>
      </c>
      <c r="J14" s="0" t="s">
        <v>35</v>
      </c>
      <c r="K14" s="0" t="s">
        <v>415</v>
      </c>
      <c r="L14" s="0" t="s">
        <v>35</v>
      </c>
      <c r="M14" s="0" t="s">
        <v>415</v>
      </c>
      <c r="N14" s="0" t="s">
        <v>35</v>
      </c>
      <c r="O14" s="0" t="s">
        <v>415</v>
      </c>
      <c r="P14" s="0" t="s">
        <v>35</v>
      </c>
      <c r="Q14" s="0" t="s">
        <v>415</v>
      </c>
      <c r="R14" s="0" t="s">
        <v>35</v>
      </c>
      <c r="S14" s="0" t="s">
        <v>415</v>
      </c>
      <c r="T14" s="0" t="s">
        <v>35</v>
      </c>
      <c r="U14" s="0" t="s">
        <v>415</v>
      </c>
      <c r="V14" s="0" t="s">
        <v>35</v>
      </c>
      <c r="W14" s="0" t="s">
        <v>415</v>
      </c>
      <c r="X14" s="0" t="s">
        <v>35</v>
      </c>
      <c r="Y14" s="0" t="s">
        <v>415</v>
      </c>
      <c r="Z14" s="0" t="s">
        <v>35</v>
      </c>
      <c r="AA14" s="0" t="s">
        <v>415</v>
      </c>
      <c r="AB14" s="0" t="s">
        <v>35</v>
      </c>
      <c r="AC14" s="0" t="s">
        <v>415</v>
      </c>
      <c r="AD14" s="0" t="s">
        <v>35</v>
      </c>
      <c r="AE14" s="0" t="s">
        <v>415</v>
      </c>
      <c r="AF14" s="0" t="s">
        <v>35</v>
      </c>
      <c r="AG14" s="0" t="s">
        <v>415</v>
      </c>
      <c r="AH14" s="0" t="s">
        <v>35</v>
      </c>
      <c r="AI14" s="0" t="s">
        <v>415</v>
      </c>
      <c r="AJ14" s="0" t="s">
        <v>35</v>
      </c>
      <c r="AK14" s="0" t="s">
        <v>415</v>
      </c>
      <c r="AL14" s="0" t="s">
        <v>35</v>
      </c>
      <c r="AM14" s="0" t="s">
        <v>415</v>
      </c>
      <c r="AN14" s="0" t="s">
        <v>35</v>
      </c>
      <c r="AO14" s="0" t="s">
        <v>415</v>
      </c>
      <c r="AP14" s="0" t="s">
        <v>35</v>
      </c>
      <c r="AQ14" s="0" t="s">
        <v>415</v>
      </c>
      <c r="AR14" s="0" t="s">
        <v>35</v>
      </c>
      <c r="AS14" s="0" t="s">
        <v>415</v>
      </c>
      <c r="AT14" s="0" t="s">
        <v>35</v>
      </c>
      <c r="AU14" s="0" t="s">
        <v>415</v>
      </c>
      <c r="AV14" s="0" t="s">
        <v>35</v>
      </c>
      <c r="AW14" s="0" t="s">
        <v>415</v>
      </c>
      <c r="AX14" s="0" t="s">
        <v>35</v>
      </c>
      <c r="AY14" s="0" t="s">
        <v>415</v>
      </c>
      <c r="AZ14" s="0" t="s">
        <v>35</v>
      </c>
      <c r="BA14" s="0" t="s">
        <v>415</v>
      </c>
      <c r="BB14" s="0" t="s">
        <v>35</v>
      </c>
      <c r="BC14" s="0" t="s">
        <v>415</v>
      </c>
      <c r="BD14" s="0" t="s">
        <v>35</v>
      </c>
      <c r="BE14" s="0" t="s">
        <v>415</v>
      </c>
      <c r="BF14" s="0" t="s">
        <v>35</v>
      </c>
      <c r="BG14" s="0" t="s">
        <v>415</v>
      </c>
      <c r="BH14" s="0" t="s">
        <v>35</v>
      </c>
      <c r="BI14" s="0" t="s">
        <v>415</v>
      </c>
      <c r="BJ14" s="0" t="s">
        <v>35</v>
      </c>
      <c r="BK14" s="0" t="s">
        <v>415</v>
      </c>
      <c r="BL14" s="0" t="s">
        <v>35</v>
      </c>
      <c r="BM14" s="0" t="s">
        <v>415</v>
      </c>
      <c r="BN14" s="0" t="s">
        <v>35</v>
      </c>
      <c r="BO14" s="0" t="s">
        <v>415</v>
      </c>
      <c r="BP14" s="0" t="s">
        <v>35</v>
      </c>
      <c r="BQ14" s="0" t="s">
        <v>415</v>
      </c>
      <c r="BR14" s="0" t="s">
        <v>35</v>
      </c>
      <c r="BS14" s="0" t="s">
        <v>415</v>
      </c>
      <c r="BT14" s="0" t="s">
        <v>35</v>
      </c>
      <c r="BU14" s="0" t="s">
        <v>415</v>
      </c>
      <c r="BV14" s="0" t="s">
        <v>35</v>
      </c>
      <c r="BW14" s="0" t="s">
        <v>415</v>
      </c>
      <c r="BX14" s="0" t="s">
        <v>35</v>
      </c>
      <c r="BY14" s="0" t="s">
        <v>415</v>
      </c>
      <c r="BZ14" s="0" t="s">
        <v>35</v>
      </c>
      <c r="CA14" s="0" t="s">
        <v>415</v>
      </c>
      <c r="CB14" s="0" t="s">
        <v>35</v>
      </c>
      <c r="CC14" s="0" t="s">
        <v>415</v>
      </c>
      <c r="CD14" s="0" t="s">
        <v>35</v>
      </c>
      <c r="CE14" s="0" t="s">
        <v>415</v>
      </c>
      <c r="CF14" s="0" t="s">
        <v>35</v>
      </c>
      <c r="CG14" s="0" t="s">
        <v>415</v>
      </c>
      <c r="CH14" s="0" t="s">
        <v>35</v>
      </c>
      <c r="CI14" s="0" t="s">
        <v>415</v>
      </c>
      <c r="CJ14" s="0" t="s">
        <v>35</v>
      </c>
      <c r="CK14" s="0" t="s">
        <v>415</v>
      </c>
      <c r="CL14" s="0" t="s">
        <v>35</v>
      </c>
      <c r="CM14" s="0" t="s">
        <v>415</v>
      </c>
      <c r="CN14" s="0" t="s">
        <v>35</v>
      </c>
      <c r="CO14" s="0" t="s">
        <v>415</v>
      </c>
      <c r="CP14" s="0" t="s">
        <v>35</v>
      </c>
      <c r="CQ14" s="0" t="s">
        <v>415</v>
      </c>
      <c r="CR14" s="0" t="s">
        <v>35</v>
      </c>
      <c r="CS14" s="0" t="s">
        <v>415</v>
      </c>
      <c r="CT14" s="0" t="s">
        <v>35</v>
      </c>
      <c r="CU14" s="0" t="s">
        <v>415</v>
      </c>
      <c r="CV14" s="0" t="s">
        <v>35</v>
      </c>
      <c r="CW14" s="0" t="s">
        <v>415</v>
      </c>
      <c r="CX14" s="0" t="s">
        <v>416</v>
      </c>
      <c r="CY14" s="0" t="s">
        <v>417</v>
      </c>
    </row>
    <row r="15" customFormat="false" ht="12.75" hidden="false" customHeight="false" outlineLevel="0" collapsed="false">
      <c r="B15" s="0" t="s">
        <v>418</v>
      </c>
      <c r="C15" s="0" t="s">
        <v>418</v>
      </c>
      <c r="D15" s="0" t="s">
        <v>418</v>
      </c>
      <c r="E15" s="0" t="s">
        <v>418</v>
      </c>
      <c r="F15" s="0" t="s">
        <v>418</v>
      </c>
      <c r="G15" s="0" t="s">
        <v>418</v>
      </c>
      <c r="H15" s="0" t="s">
        <v>418</v>
      </c>
      <c r="I15" s="0" t="s">
        <v>418</v>
      </c>
      <c r="J15" s="0" t="s">
        <v>418</v>
      </c>
      <c r="K15" s="0" t="s">
        <v>418</v>
      </c>
      <c r="L15" s="0" t="s">
        <v>418</v>
      </c>
      <c r="M15" s="0" t="s">
        <v>418</v>
      </c>
      <c r="N15" s="0" t="s">
        <v>418</v>
      </c>
      <c r="O15" s="0" t="s">
        <v>418</v>
      </c>
      <c r="P15" s="0" t="s">
        <v>418</v>
      </c>
      <c r="Q15" s="0" t="s">
        <v>418</v>
      </c>
      <c r="R15" s="0" t="s">
        <v>418</v>
      </c>
      <c r="S15" s="0" t="s">
        <v>418</v>
      </c>
      <c r="T15" s="0" t="s">
        <v>418</v>
      </c>
      <c r="U15" s="0" t="s">
        <v>418</v>
      </c>
      <c r="V15" s="0" t="s">
        <v>418</v>
      </c>
      <c r="W15" s="0" t="s">
        <v>418</v>
      </c>
      <c r="X15" s="0" t="s">
        <v>418</v>
      </c>
      <c r="Y15" s="0" t="s">
        <v>418</v>
      </c>
      <c r="Z15" s="0" t="s">
        <v>418</v>
      </c>
      <c r="AA15" s="0" t="s">
        <v>418</v>
      </c>
      <c r="AB15" s="0" t="s">
        <v>418</v>
      </c>
      <c r="AC15" s="0" t="s">
        <v>418</v>
      </c>
      <c r="AD15" s="0" t="s">
        <v>418</v>
      </c>
      <c r="AE15" s="0" t="s">
        <v>418</v>
      </c>
      <c r="AF15" s="0" t="s">
        <v>418</v>
      </c>
      <c r="AG15" s="0" t="s">
        <v>418</v>
      </c>
      <c r="AH15" s="0" t="s">
        <v>418</v>
      </c>
      <c r="AI15" s="0" t="s">
        <v>418</v>
      </c>
      <c r="AJ15" s="0" t="s">
        <v>418</v>
      </c>
      <c r="AK15" s="0" t="s">
        <v>418</v>
      </c>
      <c r="AL15" s="0" t="s">
        <v>418</v>
      </c>
      <c r="AM15" s="0" t="s">
        <v>418</v>
      </c>
      <c r="AN15" s="0" t="s">
        <v>418</v>
      </c>
      <c r="AO15" s="0" t="s">
        <v>418</v>
      </c>
      <c r="AP15" s="0" t="s">
        <v>418</v>
      </c>
      <c r="AQ15" s="0" t="s">
        <v>418</v>
      </c>
      <c r="AR15" s="0" t="s">
        <v>418</v>
      </c>
      <c r="AS15" s="0" t="s">
        <v>418</v>
      </c>
      <c r="AT15" s="0" t="s">
        <v>418</v>
      </c>
      <c r="AU15" s="0" t="s">
        <v>418</v>
      </c>
      <c r="AV15" s="0" t="s">
        <v>418</v>
      </c>
      <c r="AW15" s="0" t="s">
        <v>418</v>
      </c>
      <c r="AX15" s="0" t="s">
        <v>418</v>
      </c>
      <c r="AY15" s="0" t="s">
        <v>418</v>
      </c>
      <c r="AZ15" s="0" t="s">
        <v>418</v>
      </c>
      <c r="BA15" s="0" t="s">
        <v>418</v>
      </c>
      <c r="BB15" s="0" t="s">
        <v>418</v>
      </c>
      <c r="BC15" s="0" t="s">
        <v>418</v>
      </c>
      <c r="BD15" s="0" t="s">
        <v>418</v>
      </c>
      <c r="BE15" s="0" t="s">
        <v>418</v>
      </c>
      <c r="BF15" s="0" t="s">
        <v>418</v>
      </c>
      <c r="BG15" s="0" t="s">
        <v>418</v>
      </c>
      <c r="BH15" s="0" t="s">
        <v>418</v>
      </c>
      <c r="BI15" s="0" t="s">
        <v>418</v>
      </c>
      <c r="BJ15" s="0" t="s">
        <v>418</v>
      </c>
      <c r="BK15" s="0" t="s">
        <v>418</v>
      </c>
      <c r="BL15" s="0" t="s">
        <v>418</v>
      </c>
      <c r="BM15" s="0" t="s">
        <v>418</v>
      </c>
      <c r="BN15" s="0" t="s">
        <v>418</v>
      </c>
      <c r="BO15" s="0" t="s">
        <v>418</v>
      </c>
      <c r="BP15" s="0" t="s">
        <v>418</v>
      </c>
      <c r="BQ15" s="0" t="s">
        <v>418</v>
      </c>
      <c r="BR15" s="0" t="s">
        <v>418</v>
      </c>
      <c r="BS15" s="0" t="s">
        <v>418</v>
      </c>
      <c r="BT15" s="0" t="s">
        <v>418</v>
      </c>
      <c r="BU15" s="0" t="s">
        <v>418</v>
      </c>
      <c r="BV15" s="0" t="s">
        <v>418</v>
      </c>
      <c r="BW15" s="0" t="s">
        <v>418</v>
      </c>
      <c r="BX15" s="0" t="s">
        <v>418</v>
      </c>
      <c r="BY15" s="0" t="s">
        <v>418</v>
      </c>
      <c r="BZ15" s="0" t="s">
        <v>418</v>
      </c>
      <c r="CA15" s="0" t="s">
        <v>418</v>
      </c>
      <c r="CB15" s="0" t="s">
        <v>418</v>
      </c>
      <c r="CC15" s="0" t="s">
        <v>418</v>
      </c>
      <c r="CD15" s="0" t="s">
        <v>418</v>
      </c>
      <c r="CE15" s="0" t="s">
        <v>418</v>
      </c>
      <c r="CF15" s="0" t="s">
        <v>418</v>
      </c>
      <c r="CG15" s="0" t="s">
        <v>418</v>
      </c>
      <c r="CH15" s="0" t="s">
        <v>418</v>
      </c>
      <c r="CI15" s="0" t="s">
        <v>418</v>
      </c>
      <c r="CJ15" s="0" t="s">
        <v>418</v>
      </c>
      <c r="CK15" s="0" t="s">
        <v>418</v>
      </c>
      <c r="CL15" s="0" t="s">
        <v>418</v>
      </c>
      <c r="CM15" s="0" t="s">
        <v>418</v>
      </c>
      <c r="CN15" s="0" t="s">
        <v>418</v>
      </c>
      <c r="CO15" s="0" t="s">
        <v>418</v>
      </c>
      <c r="CP15" s="0" t="s">
        <v>418</v>
      </c>
      <c r="CQ15" s="0" t="s">
        <v>418</v>
      </c>
      <c r="CR15" s="0" t="s">
        <v>418</v>
      </c>
      <c r="CS15" s="0" t="s">
        <v>418</v>
      </c>
      <c r="CT15" s="0" t="s">
        <v>418</v>
      </c>
      <c r="CU15" s="0" t="s">
        <v>418</v>
      </c>
      <c r="CV15" s="0" t="s">
        <v>418</v>
      </c>
      <c r="CW15" s="0" t="s">
        <v>418</v>
      </c>
      <c r="CX15" s="0" t="s">
        <v>419</v>
      </c>
      <c r="CY15" s="0" t="s">
        <v>419</v>
      </c>
    </row>
    <row r="16" customFormat="false" ht="12.75" hidden="false" customHeight="false" outlineLevel="0" collapsed="false">
      <c r="A16" s="0" t="s">
        <v>79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124.444</v>
      </c>
      <c r="G16" s="0" t="n">
        <v>0</v>
      </c>
      <c r="H16" s="0" t="n">
        <v>-0.266</v>
      </c>
      <c r="I16" s="0" t="n">
        <v>0</v>
      </c>
      <c r="J16" s="0" t="n">
        <v>38.889</v>
      </c>
      <c r="K16" s="0" t="n">
        <v>0</v>
      </c>
      <c r="L16" s="0" t="n">
        <v>0</v>
      </c>
      <c r="M16" s="0" t="n">
        <v>0</v>
      </c>
      <c r="N16" s="0" t="n">
        <v>183.516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-521</v>
      </c>
      <c r="U16" s="0" t="n">
        <v>0</v>
      </c>
      <c r="V16" s="0" t="n">
        <v>-70</v>
      </c>
      <c r="W16" s="0" t="n">
        <v>0</v>
      </c>
      <c r="X16" s="0" t="n">
        <v>1244.5</v>
      </c>
      <c r="Y16" s="0" t="n">
        <v>0</v>
      </c>
      <c r="Z16" s="0" t="n">
        <v>0</v>
      </c>
      <c r="AA16" s="0" t="n">
        <v>0</v>
      </c>
      <c r="AB16" s="0" t="n">
        <v>896</v>
      </c>
      <c r="AC16" s="0" t="n">
        <v>0</v>
      </c>
      <c r="AD16" s="0" t="n">
        <v>-77.778</v>
      </c>
      <c r="AE16" s="0" t="n">
        <v>0</v>
      </c>
      <c r="AF16" s="0" t="n">
        <v>0</v>
      </c>
      <c r="AG16" s="0" t="n">
        <v>0</v>
      </c>
      <c r="AH16" s="0" t="n">
        <v>-373.333</v>
      </c>
      <c r="AI16" s="0" t="n">
        <v>0</v>
      </c>
      <c r="AJ16" s="0" t="n">
        <v>-77.778</v>
      </c>
      <c r="AK16" s="0" t="n">
        <v>0</v>
      </c>
      <c r="AL16" s="0" t="n">
        <v>-8.117</v>
      </c>
      <c r="AM16" s="0" t="n">
        <v>0</v>
      </c>
      <c r="AN16" s="0" t="n">
        <v>0</v>
      </c>
      <c r="AO16" s="0" t="n">
        <v>0</v>
      </c>
      <c r="AP16" s="0" t="n">
        <v>0</v>
      </c>
      <c r="AQ16" s="0" t="n">
        <v>0</v>
      </c>
      <c r="AR16" s="0" t="n">
        <v>0</v>
      </c>
      <c r="AS16" s="0" t="n">
        <v>0</v>
      </c>
      <c r="AT16" s="0" t="n">
        <v>0</v>
      </c>
      <c r="AU16" s="0" t="n">
        <v>0</v>
      </c>
      <c r="AV16" s="0" t="n">
        <v>0</v>
      </c>
      <c r="AW16" s="0" t="n">
        <v>0</v>
      </c>
      <c r="AX16" s="0" t="n">
        <v>0</v>
      </c>
      <c r="AY16" s="0" t="n">
        <v>0</v>
      </c>
      <c r="AZ16" s="0" t="n">
        <v>0</v>
      </c>
      <c r="BA16" s="0" t="n">
        <v>0</v>
      </c>
      <c r="BB16" s="0" t="n">
        <v>0</v>
      </c>
      <c r="BC16" s="0" t="n">
        <v>0</v>
      </c>
      <c r="BD16" s="0" t="n">
        <v>0</v>
      </c>
      <c r="BE16" s="0" t="n">
        <v>0</v>
      </c>
      <c r="BF16" s="0" t="n">
        <v>0</v>
      </c>
      <c r="BG16" s="0" t="n">
        <v>0</v>
      </c>
      <c r="BH16" s="0" t="n">
        <v>118.421</v>
      </c>
      <c r="BI16" s="0" t="n">
        <v>0</v>
      </c>
      <c r="BJ16" s="0" t="n">
        <v>0</v>
      </c>
      <c r="BK16" s="0" t="n">
        <v>0</v>
      </c>
      <c r="BL16" s="0" t="n">
        <v>-23.135</v>
      </c>
      <c r="BM16" s="0" t="n">
        <v>0</v>
      </c>
      <c r="BN16" s="0" t="n">
        <v>336.13</v>
      </c>
      <c r="BO16" s="0" t="n">
        <v>0</v>
      </c>
      <c r="BP16" s="0" t="n">
        <v>155.556</v>
      </c>
      <c r="BQ16" s="0" t="n">
        <v>0</v>
      </c>
      <c r="BR16" s="0" t="n">
        <v>0</v>
      </c>
      <c r="BS16" s="0" t="n">
        <v>0</v>
      </c>
      <c r="BT16" s="0" t="n">
        <v>0</v>
      </c>
      <c r="BU16" s="0" t="n">
        <v>0</v>
      </c>
      <c r="BV16" s="0" t="n">
        <v>0</v>
      </c>
      <c r="BW16" s="0" t="n">
        <v>0</v>
      </c>
      <c r="BX16" s="0" t="n">
        <v>-2.471</v>
      </c>
      <c r="BY16" s="0" t="n">
        <v>0</v>
      </c>
      <c r="BZ16" s="0" t="n">
        <v>0</v>
      </c>
      <c r="CA16" s="0" t="n">
        <v>0</v>
      </c>
      <c r="CB16" s="0" t="n">
        <v>-78.947</v>
      </c>
      <c r="CC16" s="0" t="n">
        <v>0</v>
      </c>
      <c r="CD16" s="0" t="n">
        <v>-428</v>
      </c>
      <c r="CE16" s="0" t="n">
        <v>0</v>
      </c>
      <c r="CF16" s="0" t="n">
        <v>467.92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0</v>
      </c>
      <c r="CM16" s="0" t="n">
        <v>0</v>
      </c>
      <c r="CN16" s="0" t="n">
        <v>0</v>
      </c>
      <c r="CO16" s="0" t="n">
        <v>0</v>
      </c>
      <c r="CP16" s="0" t="n">
        <v>-35</v>
      </c>
      <c r="CQ16" s="0" t="n">
        <v>0</v>
      </c>
      <c r="CR16" s="0" t="n">
        <v>-33.333</v>
      </c>
      <c r="CS16" s="0" t="n">
        <v>0</v>
      </c>
      <c r="CT16" s="0" t="n">
        <v>96.667</v>
      </c>
      <c r="CU16" s="0" t="n">
        <v>0</v>
      </c>
      <c r="CV16" s="0" t="n">
        <v>0</v>
      </c>
      <c r="CW16" s="0" t="n">
        <v>0</v>
      </c>
      <c r="CX16" s="0" t="n">
        <v>1932.9</v>
      </c>
      <c r="CY16" s="0" t="n">
        <v>0</v>
      </c>
    </row>
    <row r="17" customFormat="false" ht="12.75" hidden="false" customHeight="false" outlineLevel="0" collapsed="false">
      <c r="A17" s="0" t="s">
        <v>80</v>
      </c>
      <c r="B17" s="0" t="n">
        <v>12</v>
      </c>
      <c r="C17" s="0" t="n">
        <v>-0.163</v>
      </c>
      <c r="D17" s="0" t="n">
        <v>149.511</v>
      </c>
      <c r="E17" s="0" t="n">
        <v>0.163</v>
      </c>
      <c r="F17" s="0" t="n">
        <v>9.958</v>
      </c>
      <c r="G17" s="0" t="n">
        <v>0</v>
      </c>
      <c r="H17" s="0" t="n">
        <v>-0.469</v>
      </c>
      <c r="I17" s="0" t="n">
        <v>0</v>
      </c>
      <c r="J17" s="0" t="n">
        <v>149.367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57</v>
      </c>
      <c r="U17" s="0" t="n">
        <v>0</v>
      </c>
      <c r="V17" s="0" t="n">
        <v>-396.076</v>
      </c>
      <c r="W17" s="0" t="n">
        <v>0</v>
      </c>
      <c r="X17" s="0" t="n">
        <v>-219.072</v>
      </c>
      <c r="Y17" s="0" t="n">
        <v>0</v>
      </c>
      <c r="Z17" s="0" t="n">
        <v>0</v>
      </c>
      <c r="AA17" s="0" t="n">
        <v>0</v>
      </c>
      <c r="AB17" s="0" t="n">
        <v>146.38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-278.818</v>
      </c>
      <c r="AI17" s="0" t="n">
        <v>0</v>
      </c>
      <c r="AJ17" s="0" t="n">
        <v>0</v>
      </c>
      <c r="AK17" s="0" t="n">
        <v>0</v>
      </c>
      <c r="AL17" s="0" t="n">
        <v>9.693</v>
      </c>
      <c r="AM17" s="0" t="n">
        <v>0</v>
      </c>
      <c r="AN17" s="0" t="n">
        <v>0</v>
      </c>
      <c r="AO17" s="0" t="n">
        <v>0</v>
      </c>
      <c r="AP17" s="0" t="n">
        <v>0</v>
      </c>
      <c r="AQ17" s="0" t="n">
        <v>0</v>
      </c>
      <c r="AR17" s="0" t="n">
        <v>0</v>
      </c>
      <c r="AS17" s="0" t="n">
        <v>0</v>
      </c>
      <c r="AT17" s="0" t="n">
        <v>0</v>
      </c>
      <c r="AU17" s="0" t="n">
        <v>0</v>
      </c>
      <c r="AV17" s="0" t="n">
        <v>0</v>
      </c>
      <c r="AW17" s="0" t="n">
        <v>0</v>
      </c>
      <c r="AX17" s="0" t="n">
        <v>0</v>
      </c>
      <c r="AY17" s="0" t="n">
        <v>0</v>
      </c>
      <c r="AZ17" s="0" t="n">
        <v>0</v>
      </c>
      <c r="BA17" s="0" t="n">
        <v>0</v>
      </c>
      <c r="BB17" s="0" t="n">
        <v>0</v>
      </c>
      <c r="BC17" s="0" t="n">
        <v>0</v>
      </c>
      <c r="BD17" s="0" t="n">
        <v>0</v>
      </c>
      <c r="BE17" s="0" t="n">
        <v>0</v>
      </c>
      <c r="BF17" s="0" t="n">
        <v>0</v>
      </c>
      <c r="BG17" s="0" t="n">
        <v>0</v>
      </c>
      <c r="BH17" s="0" t="n">
        <v>49.789</v>
      </c>
      <c r="BI17" s="0" t="n">
        <v>0</v>
      </c>
      <c r="BJ17" s="0" t="n">
        <v>0</v>
      </c>
      <c r="BK17" s="0" t="n">
        <v>0</v>
      </c>
      <c r="BL17" s="0" t="n">
        <v>0</v>
      </c>
      <c r="BM17" s="0" t="n">
        <v>0</v>
      </c>
      <c r="BN17" s="0" t="n">
        <v>0</v>
      </c>
      <c r="BO17" s="0" t="n">
        <v>0</v>
      </c>
      <c r="BP17" s="0" t="n">
        <v>-298.734</v>
      </c>
      <c r="BQ17" s="0" t="n">
        <v>0</v>
      </c>
      <c r="BR17" s="0" t="n">
        <v>0</v>
      </c>
      <c r="BS17" s="0" t="n">
        <v>0</v>
      </c>
      <c r="BT17" s="0" t="n">
        <v>0</v>
      </c>
      <c r="BU17" s="0" t="n">
        <v>0</v>
      </c>
      <c r="BV17" s="0" t="n">
        <v>0</v>
      </c>
      <c r="BW17" s="0" t="n">
        <v>0</v>
      </c>
      <c r="BX17" s="0" t="n">
        <v>-12.107</v>
      </c>
      <c r="BY17" s="0" t="n">
        <v>0</v>
      </c>
      <c r="BZ17" s="0" t="n">
        <v>0</v>
      </c>
      <c r="CA17" s="0" t="n">
        <v>0</v>
      </c>
      <c r="CB17" s="0" t="n">
        <v>-99.578</v>
      </c>
      <c r="CC17" s="0" t="n">
        <v>0</v>
      </c>
      <c r="CD17" s="0" t="n">
        <v>-39.831</v>
      </c>
      <c r="CE17" s="0" t="n">
        <v>0</v>
      </c>
      <c r="CF17" s="0" t="n">
        <v>0</v>
      </c>
      <c r="CG17" s="0" t="n">
        <v>0</v>
      </c>
      <c r="CH17" s="0" t="n">
        <v>0</v>
      </c>
      <c r="CI17" s="0" t="n">
        <v>0</v>
      </c>
      <c r="CJ17" s="0" t="n">
        <v>39.831</v>
      </c>
      <c r="CK17" s="0" t="n">
        <v>0</v>
      </c>
      <c r="CL17" s="0" t="n">
        <v>0</v>
      </c>
      <c r="CM17" s="0" t="n">
        <v>0</v>
      </c>
      <c r="CN17" s="0" t="n">
        <v>0</v>
      </c>
      <c r="CO17" s="0" t="n">
        <v>0</v>
      </c>
      <c r="CP17" s="0" t="n">
        <v>-181.442</v>
      </c>
      <c r="CQ17" s="0" t="n">
        <v>0</v>
      </c>
      <c r="CR17" s="0" t="n">
        <v>-22.644</v>
      </c>
      <c r="CS17" s="0" t="n">
        <v>0</v>
      </c>
      <c r="CT17" s="0" t="n">
        <v>447.384</v>
      </c>
      <c r="CU17" s="0" t="n">
        <v>0</v>
      </c>
      <c r="CV17" s="0" t="n">
        <v>0</v>
      </c>
      <c r="CW17" s="0" t="n">
        <v>0</v>
      </c>
      <c r="CX17" s="0" t="n">
        <v>-477.9</v>
      </c>
      <c r="CY17" s="0" t="n">
        <v>0</v>
      </c>
    </row>
    <row r="18" customFormat="false" ht="12.75" hidden="false" customHeight="false" outlineLevel="0" collapsed="false">
      <c r="A18" s="0" t="s">
        <v>81</v>
      </c>
      <c r="B18" s="0" t="n">
        <v>37</v>
      </c>
      <c r="C18" s="0" t="n">
        <v>48.417</v>
      </c>
      <c r="D18" s="0" t="n">
        <v>350.889</v>
      </c>
      <c r="E18" s="0" t="n">
        <v>0</v>
      </c>
      <c r="F18" s="0" t="n">
        <v>59.432</v>
      </c>
      <c r="G18" s="0" t="n">
        <v>0</v>
      </c>
      <c r="H18" s="0" t="n">
        <v>-0.445</v>
      </c>
      <c r="I18" s="0" t="n">
        <v>0</v>
      </c>
      <c r="J18" s="0" t="n">
        <v>148.579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-3418</v>
      </c>
      <c r="U18" s="0" t="n">
        <v>0</v>
      </c>
      <c r="V18" s="0" t="n">
        <v>-411.189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-376.4</v>
      </c>
      <c r="AI18" s="0" t="n">
        <v>0</v>
      </c>
      <c r="AJ18" s="0" t="n">
        <v>0</v>
      </c>
      <c r="AK18" s="0" t="n">
        <v>0</v>
      </c>
      <c r="AL18" s="0" t="n">
        <v>-6.665</v>
      </c>
      <c r="AM18" s="0" t="n">
        <v>0</v>
      </c>
      <c r="AN18" s="0" t="n">
        <v>0</v>
      </c>
      <c r="AO18" s="0" t="n">
        <v>0</v>
      </c>
      <c r="AP18" s="0" t="n">
        <v>0</v>
      </c>
      <c r="AQ18" s="0" t="n">
        <v>0</v>
      </c>
      <c r="AR18" s="0" t="n">
        <v>0</v>
      </c>
      <c r="AS18" s="0" t="n">
        <v>0</v>
      </c>
      <c r="AT18" s="0" t="n">
        <v>0</v>
      </c>
      <c r="AU18" s="0" t="n">
        <v>0</v>
      </c>
      <c r="AV18" s="0" t="n">
        <v>0</v>
      </c>
      <c r="AW18" s="0" t="n">
        <v>0</v>
      </c>
      <c r="AX18" s="0" t="n">
        <v>0</v>
      </c>
      <c r="AY18" s="0" t="n">
        <v>0</v>
      </c>
      <c r="AZ18" s="0" t="n">
        <v>0</v>
      </c>
      <c r="BA18" s="0" t="n">
        <v>0</v>
      </c>
      <c r="BB18" s="0" t="n">
        <v>0</v>
      </c>
      <c r="BC18" s="0" t="n">
        <v>0</v>
      </c>
      <c r="BD18" s="0" t="n">
        <v>0</v>
      </c>
      <c r="BE18" s="0" t="n">
        <v>0</v>
      </c>
      <c r="BF18" s="0" t="n">
        <v>0</v>
      </c>
      <c r="BG18" s="0" t="n">
        <v>0</v>
      </c>
      <c r="BH18" s="0" t="n">
        <v>99.053</v>
      </c>
      <c r="BI18" s="0" t="n">
        <v>0</v>
      </c>
      <c r="BJ18" s="0" t="n">
        <v>0</v>
      </c>
      <c r="BK18" s="0" t="n">
        <v>0</v>
      </c>
      <c r="BL18" s="0" t="n">
        <v>0</v>
      </c>
      <c r="BM18" s="0" t="n">
        <v>0</v>
      </c>
      <c r="BN18" s="0" t="n">
        <v>0</v>
      </c>
      <c r="BO18" s="0" t="n">
        <v>0</v>
      </c>
      <c r="BP18" s="0" t="n">
        <v>-297.158</v>
      </c>
      <c r="BQ18" s="0" t="n">
        <v>0</v>
      </c>
      <c r="BR18" s="0" t="n">
        <v>0</v>
      </c>
      <c r="BS18" s="0" t="n">
        <v>0</v>
      </c>
      <c r="BT18" s="0" t="n">
        <v>0</v>
      </c>
      <c r="BU18" s="0" t="n">
        <v>0</v>
      </c>
      <c r="BV18" s="0" t="n">
        <v>0</v>
      </c>
      <c r="BW18" s="0" t="n">
        <v>0</v>
      </c>
      <c r="BX18" s="0" t="n">
        <v>-0.156</v>
      </c>
      <c r="BY18" s="0" t="n">
        <v>0</v>
      </c>
      <c r="BZ18" s="0" t="n">
        <v>-121.835</v>
      </c>
      <c r="CA18" s="0" t="n">
        <v>0</v>
      </c>
      <c r="CB18" s="0" t="n">
        <v>-99.053</v>
      </c>
      <c r="CC18" s="0" t="n">
        <v>0</v>
      </c>
      <c r="CD18" s="0" t="n">
        <v>0</v>
      </c>
      <c r="CE18" s="0" t="n">
        <v>0</v>
      </c>
      <c r="CF18" s="0" t="n">
        <v>0</v>
      </c>
      <c r="CG18" s="0" t="n">
        <v>0</v>
      </c>
      <c r="CH18" s="0" t="n">
        <v>0</v>
      </c>
      <c r="CI18" s="0" t="n">
        <v>0</v>
      </c>
      <c r="CJ18" s="0" t="n">
        <v>0</v>
      </c>
      <c r="CK18" s="0" t="n">
        <v>0</v>
      </c>
      <c r="CL18" s="0" t="n">
        <v>0</v>
      </c>
      <c r="CM18" s="0" t="n">
        <v>0</v>
      </c>
      <c r="CN18" s="0" t="n">
        <v>0</v>
      </c>
      <c r="CO18" s="0" t="n">
        <v>0</v>
      </c>
      <c r="CP18" s="0" t="n">
        <v>-172.402</v>
      </c>
      <c r="CQ18" s="0" t="n">
        <v>0</v>
      </c>
      <c r="CR18" s="0" t="n">
        <v>293.706</v>
      </c>
      <c r="CS18" s="0" t="n">
        <v>0</v>
      </c>
      <c r="CT18" s="0" t="n">
        <v>305.642</v>
      </c>
      <c r="CU18" s="0" t="n">
        <v>0</v>
      </c>
      <c r="CV18" s="0" t="n">
        <v>0</v>
      </c>
      <c r="CW18" s="0" t="n">
        <v>0</v>
      </c>
      <c r="CX18" s="0" t="n">
        <v>-3609</v>
      </c>
      <c r="CY18" s="0" t="n">
        <v>48.4</v>
      </c>
    </row>
    <row r="19" customFormat="false" ht="12.75" hidden="false" customHeight="false" outlineLevel="0" collapsed="false">
      <c r="A19" s="0" t="s">
        <v>82</v>
      </c>
      <c r="B19" s="0" t="n">
        <v>-392</v>
      </c>
      <c r="C19" s="0" t="n">
        <v>0</v>
      </c>
      <c r="D19" s="0" t="n">
        <v>401.272</v>
      </c>
      <c r="E19" s="0" t="n">
        <v>0.01</v>
      </c>
      <c r="F19" s="0" t="n">
        <v>0</v>
      </c>
      <c r="G19" s="0" t="n">
        <v>0</v>
      </c>
      <c r="H19" s="0" t="n">
        <v>-0.469</v>
      </c>
      <c r="I19" s="0" t="n">
        <v>0</v>
      </c>
      <c r="J19" s="0" t="n">
        <v>147.8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425</v>
      </c>
      <c r="U19" s="0" t="n">
        <v>0</v>
      </c>
      <c r="V19" s="0" t="n">
        <v>-438.84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49.267</v>
      </c>
      <c r="AI19" s="0" t="n">
        <v>0</v>
      </c>
      <c r="AJ19" s="0" t="n">
        <v>0</v>
      </c>
      <c r="AK19" s="0" t="n">
        <v>0</v>
      </c>
      <c r="AL19" s="0" t="n">
        <v>2.721</v>
      </c>
      <c r="AM19" s="0" t="n">
        <v>0</v>
      </c>
      <c r="AN19" s="0" t="n">
        <v>0</v>
      </c>
      <c r="AO19" s="0" t="n">
        <v>0</v>
      </c>
      <c r="AP19" s="0" t="n">
        <v>0</v>
      </c>
      <c r="AQ19" s="0" t="n">
        <v>0</v>
      </c>
      <c r="AR19" s="0" t="n">
        <v>0</v>
      </c>
      <c r="AS19" s="0" t="n">
        <v>0</v>
      </c>
      <c r="AT19" s="0" t="n">
        <v>0</v>
      </c>
      <c r="AU19" s="0" t="n">
        <v>0</v>
      </c>
      <c r="AV19" s="0" t="n">
        <v>0</v>
      </c>
      <c r="AW19" s="0" t="n">
        <v>0</v>
      </c>
      <c r="AX19" s="0" t="n">
        <v>0</v>
      </c>
      <c r="AY19" s="0" t="n">
        <v>0</v>
      </c>
      <c r="AZ19" s="0" t="n">
        <v>0</v>
      </c>
      <c r="BA19" s="0" t="n">
        <v>0</v>
      </c>
      <c r="BB19" s="0" t="n">
        <v>0</v>
      </c>
      <c r="BC19" s="0" t="n">
        <v>0</v>
      </c>
      <c r="BD19" s="0" t="n">
        <v>0</v>
      </c>
      <c r="BE19" s="0" t="n">
        <v>0</v>
      </c>
      <c r="BF19" s="0" t="n">
        <v>0</v>
      </c>
      <c r="BG19" s="0" t="n">
        <v>0</v>
      </c>
      <c r="BH19" s="0" t="n">
        <v>0</v>
      </c>
      <c r="BI19" s="0" t="n">
        <v>0</v>
      </c>
      <c r="BJ19" s="0" t="n">
        <v>0</v>
      </c>
      <c r="BK19" s="0" t="n">
        <v>0</v>
      </c>
      <c r="BL19" s="0" t="n">
        <v>0</v>
      </c>
      <c r="BM19" s="0" t="n">
        <v>0</v>
      </c>
      <c r="BN19" s="0" t="n">
        <v>0</v>
      </c>
      <c r="BO19" s="0" t="n">
        <v>0</v>
      </c>
      <c r="BP19" s="0" t="n">
        <v>-197.066</v>
      </c>
      <c r="BQ19" s="0" t="n">
        <v>0</v>
      </c>
      <c r="BR19" s="0" t="n">
        <v>0</v>
      </c>
      <c r="BS19" s="0" t="n">
        <v>0</v>
      </c>
      <c r="BT19" s="0" t="n">
        <v>0</v>
      </c>
      <c r="BU19" s="0" t="n">
        <v>0</v>
      </c>
      <c r="BV19" s="0" t="n">
        <v>0</v>
      </c>
      <c r="BW19" s="0" t="n">
        <v>0</v>
      </c>
      <c r="BX19" s="0" t="n">
        <v>2.775</v>
      </c>
      <c r="BY19" s="0" t="n">
        <v>0</v>
      </c>
      <c r="BZ19" s="0" t="n">
        <v>0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0</v>
      </c>
      <c r="CO19" s="0" t="n">
        <v>0</v>
      </c>
      <c r="CP19" s="0" t="n">
        <v>-186.165</v>
      </c>
      <c r="CQ19" s="0" t="n">
        <v>0</v>
      </c>
      <c r="CR19" s="0" t="n">
        <v>261.727</v>
      </c>
      <c r="CS19" s="0" t="n">
        <v>0</v>
      </c>
      <c r="CT19" s="0" t="n">
        <v>241.856</v>
      </c>
      <c r="CU19" s="0" t="n">
        <v>0</v>
      </c>
      <c r="CV19" s="0" t="n">
        <v>0</v>
      </c>
      <c r="CW19" s="0" t="n">
        <v>0</v>
      </c>
      <c r="CX19" s="0" t="n">
        <v>317.9</v>
      </c>
      <c r="CY19" s="0" t="n">
        <v>0</v>
      </c>
    </row>
    <row r="20" customFormat="false" ht="12.75" hidden="false" customHeight="false" outlineLevel="0" collapsed="false">
      <c r="A20" s="0" t="s">
        <v>83</v>
      </c>
      <c r="B20" s="0" t="n">
        <v>-324</v>
      </c>
      <c r="C20" s="0" t="n">
        <v>0</v>
      </c>
      <c r="D20" s="0" t="n">
        <v>337.826</v>
      </c>
      <c r="E20" s="0" t="n">
        <v>0.096</v>
      </c>
      <c r="F20" s="0" t="n">
        <v>0</v>
      </c>
      <c r="G20" s="0" t="n">
        <v>0</v>
      </c>
      <c r="H20" s="0" t="n">
        <v>-83.856</v>
      </c>
      <c r="I20" s="0" t="n">
        <v>0</v>
      </c>
      <c r="J20" s="0" t="n">
        <v>146.978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647</v>
      </c>
      <c r="U20" s="0" t="n">
        <v>0</v>
      </c>
      <c r="V20" s="0" t="n">
        <v>-525.79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48.993</v>
      </c>
      <c r="AI20" s="0" t="n">
        <v>0</v>
      </c>
      <c r="AJ20" s="0" t="n">
        <v>0</v>
      </c>
      <c r="AK20" s="0" t="n">
        <v>0</v>
      </c>
      <c r="AL20" s="0" t="n">
        <v>-73.822</v>
      </c>
      <c r="AM20" s="0" t="n">
        <v>0</v>
      </c>
      <c r="AN20" s="0" t="n">
        <v>0</v>
      </c>
      <c r="AO20" s="0" t="n">
        <v>0</v>
      </c>
      <c r="AP20" s="0" t="n">
        <v>0</v>
      </c>
      <c r="AQ20" s="0" t="n">
        <v>0</v>
      </c>
      <c r="AR20" s="0" t="n">
        <v>0</v>
      </c>
      <c r="AS20" s="0" t="n">
        <v>0</v>
      </c>
      <c r="AT20" s="0" t="n">
        <v>0</v>
      </c>
      <c r="AU20" s="0" t="n">
        <v>0</v>
      </c>
      <c r="AV20" s="0" t="n">
        <v>0</v>
      </c>
      <c r="AW20" s="0" t="n">
        <v>0</v>
      </c>
      <c r="AX20" s="0" t="n">
        <v>0</v>
      </c>
      <c r="AY20" s="0" t="n">
        <v>0</v>
      </c>
      <c r="AZ20" s="0" t="n">
        <v>0</v>
      </c>
      <c r="BA20" s="0" t="n">
        <v>0</v>
      </c>
      <c r="BB20" s="0" t="n">
        <v>0</v>
      </c>
      <c r="BC20" s="0" t="n">
        <v>0</v>
      </c>
      <c r="BD20" s="0" t="n">
        <v>0</v>
      </c>
      <c r="BE20" s="0" t="n">
        <v>0</v>
      </c>
      <c r="BF20" s="0" t="n">
        <v>0</v>
      </c>
      <c r="BG20" s="0" t="n">
        <v>0</v>
      </c>
      <c r="BH20" s="0" t="n">
        <v>0</v>
      </c>
      <c r="BI20" s="0" t="n">
        <v>0</v>
      </c>
      <c r="BJ20" s="0" t="n">
        <v>0</v>
      </c>
      <c r="BK20" s="0" t="n">
        <v>0</v>
      </c>
      <c r="BL20" s="0" t="n">
        <v>0</v>
      </c>
      <c r="BM20" s="0" t="n">
        <v>0</v>
      </c>
      <c r="BN20" s="0" t="n">
        <v>0</v>
      </c>
      <c r="BO20" s="0" t="n">
        <v>0</v>
      </c>
      <c r="BP20" s="0" t="n">
        <v>-195.971</v>
      </c>
      <c r="BQ20" s="0" t="n">
        <v>0</v>
      </c>
      <c r="BR20" s="0" t="n">
        <v>0</v>
      </c>
      <c r="BS20" s="0" t="n">
        <v>0</v>
      </c>
      <c r="BT20" s="0" t="n">
        <v>0</v>
      </c>
      <c r="BU20" s="0" t="n">
        <v>0</v>
      </c>
      <c r="BV20" s="0" t="n">
        <v>0</v>
      </c>
      <c r="BW20" s="0" t="n">
        <v>0</v>
      </c>
      <c r="BX20" s="0" t="n">
        <v>-32.335</v>
      </c>
      <c r="BY20" s="0" t="n">
        <v>0</v>
      </c>
      <c r="BZ20" s="0" t="n">
        <v>0</v>
      </c>
      <c r="CA20" s="0" t="n">
        <v>0</v>
      </c>
      <c r="CB20" s="0" t="n">
        <v>0</v>
      </c>
      <c r="CC20" s="0" t="n">
        <v>0</v>
      </c>
      <c r="CD20" s="0" t="n">
        <v>0</v>
      </c>
      <c r="CE20" s="0" t="n">
        <v>0</v>
      </c>
      <c r="CF20" s="0" t="n">
        <v>0</v>
      </c>
      <c r="CG20" s="0" t="n">
        <v>0</v>
      </c>
      <c r="CH20" s="0" t="n">
        <v>0</v>
      </c>
      <c r="CI20" s="0" t="n">
        <v>0</v>
      </c>
      <c r="CJ20" s="0" t="n">
        <v>0</v>
      </c>
      <c r="CK20" s="0" t="n">
        <v>0</v>
      </c>
      <c r="CL20" s="0" t="n">
        <v>0</v>
      </c>
      <c r="CM20" s="0" t="n">
        <v>0</v>
      </c>
      <c r="CN20" s="0" t="n">
        <v>0</v>
      </c>
      <c r="CO20" s="0" t="n">
        <v>0</v>
      </c>
      <c r="CP20" s="0" t="n">
        <v>-150.226</v>
      </c>
      <c r="CQ20" s="0" t="n">
        <v>0</v>
      </c>
      <c r="CR20" s="0" t="n">
        <v>200.301</v>
      </c>
      <c r="CS20" s="0" t="n">
        <v>0</v>
      </c>
      <c r="CT20" s="0" t="n">
        <v>-50.075</v>
      </c>
      <c r="CU20" s="0" t="n">
        <v>0</v>
      </c>
      <c r="CV20" s="0" t="n">
        <v>0</v>
      </c>
      <c r="CW20" s="0" t="n">
        <v>0</v>
      </c>
      <c r="CX20" s="0" t="n">
        <v>-55</v>
      </c>
      <c r="CY20" s="0" t="n">
        <v>0.1</v>
      </c>
    </row>
    <row r="21" customFormat="false" ht="12.75" hidden="false" customHeight="false" outlineLevel="0" collapsed="false">
      <c r="A21" s="0" t="s">
        <v>84</v>
      </c>
      <c r="B21" s="0" t="n">
        <v>-315</v>
      </c>
      <c r="C21" s="0" t="n">
        <v>0</v>
      </c>
      <c r="D21" s="0" t="n">
        <v>314.743</v>
      </c>
      <c r="E21" s="0" t="n">
        <v>0.369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146.146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283</v>
      </c>
      <c r="U21" s="0" t="n">
        <v>0</v>
      </c>
      <c r="V21" s="0" t="n">
        <v>-521.247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48.715</v>
      </c>
      <c r="AI21" s="0" t="n">
        <v>0</v>
      </c>
      <c r="AN21" s="0" t="n">
        <v>0</v>
      </c>
      <c r="AO21" s="0" t="n">
        <v>0</v>
      </c>
      <c r="AP21" s="0" t="n">
        <v>0</v>
      </c>
      <c r="AQ21" s="0" t="n">
        <v>0</v>
      </c>
      <c r="AR21" s="0" t="n">
        <v>0</v>
      </c>
      <c r="AS21" s="0" t="n">
        <v>0</v>
      </c>
      <c r="AT21" s="0" t="n">
        <v>0</v>
      </c>
      <c r="AU21" s="0" t="n">
        <v>0</v>
      </c>
      <c r="AV21" s="0" t="n">
        <v>0</v>
      </c>
      <c r="AW21" s="0" t="n">
        <v>0</v>
      </c>
      <c r="AX21" s="0" t="n">
        <v>0</v>
      </c>
      <c r="AY21" s="0" t="n">
        <v>0</v>
      </c>
      <c r="AZ21" s="0" t="n">
        <v>0</v>
      </c>
      <c r="BA21" s="0" t="n">
        <v>0</v>
      </c>
      <c r="BB21" s="0" t="n">
        <v>0</v>
      </c>
      <c r="BC21" s="0" t="n">
        <v>0</v>
      </c>
      <c r="BD21" s="0" t="n">
        <v>0</v>
      </c>
      <c r="BE21" s="0" t="n">
        <v>0</v>
      </c>
      <c r="BF21" s="0" t="n">
        <v>0</v>
      </c>
      <c r="BG21" s="0" t="n">
        <v>0</v>
      </c>
      <c r="BH21" s="0" t="n">
        <v>0</v>
      </c>
      <c r="BI21" s="0" t="n">
        <v>0</v>
      </c>
      <c r="BJ21" s="0" t="n">
        <v>0</v>
      </c>
      <c r="BK21" s="0" t="n">
        <v>0</v>
      </c>
      <c r="BL21" s="0" t="n">
        <v>0</v>
      </c>
      <c r="BM21" s="0" t="n">
        <v>0</v>
      </c>
      <c r="BN21" s="0" t="n">
        <v>0</v>
      </c>
      <c r="BO21" s="0" t="n">
        <v>0</v>
      </c>
      <c r="BP21" s="0" t="n">
        <v>-194.861</v>
      </c>
      <c r="BQ21" s="0" t="n">
        <v>0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0</v>
      </c>
      <c r="CO21" s="0" t="n">
        <v>0</v>
      </c>
      <c r="CP21" s="0" t="n">
        <v>-148.928</v>
      </c>
      <c r="CQ21" s="0" t="n">
        <v>0</v>
      </c>
      <c r="CR21" s="0" t="n">
        <v>198.57</v>
      </c>
      <c r="CS21" s="0" t="n">
        <v>0</v>
      </c>
      <c r="CT21" s="0" t="n">
        <v>-49.643</v>
      </c>
      <c r="CU21" s="0" t="n">
        <v>0</v>
      </c>
      <c r="CV21" s="0" t="n">
        <v>0</v>
      </c>
      <c r="CW21" s="0" t="n">
        <v>0</v>
      </c>
      <c r="CX21" s="0" t="n">
        <v>-238.5</v>
      </c>
      <c r="CY21" s="0" t="n">
        <v>0.4</v>
      </c>
    </row>
    <row r="22" customFormat="false" ht="12.75" hidden="false" customHeight="false" outlineLevel="0" collapsed="false">
      <c r="A22" s="0" t="s">
        <v>85</v>
      </c>
      <c r="B22" s="0" t="n">
        <v>-271</v>
      </c>
      <c r="C22" s="0" t="n">
        <v>0</v>
      </c>
      <c r="D22" s="0" t="n">
        <v>264.192</v>
      </c>
      <c r="E22" s="0" t="n">
        <v>0.757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145.335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167</v>
      </c>
      <c r="U22" s="0" t="n">
        <v>0</v>
      </c>
      <c r="V22" s="0" t="n">
        <v>-332.199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48.445</v>
      </c>
      <c r="AI22" s="0" t="n">
        <v>0</v>
      </c>
      <c r="AN22" s="0" t="n">
        <v>0</v>
      </c>
      <c r="AO22" s="0" t="n">
        <v>0</v>
      </c>
      <c r="AP22" s="0" t="n">
        <v>0</v>
      </c>
      <c r="AQ22" s="0" t="n">
        <v>0</v>
      </c>
      <c r="AR22" s="0" t="n">
        <v>0</v>
      </c>
      <c r="AS22" s="0" t="n">
        <v>0</v>
      </c>
      <c r="AT22" s="0" t="n">
        <v>0</v>
      </c>
      <c r="AU22" s="0" t="n">
        <v>0</v>
      </c>
      <c r="AV22" s="0" t="n">
        <v>0</v>
      </c>
      <c r="AW22" s="0" t="n">
        <v>0</v>
      </c>
      <c r="AX22" s="0" t="n">
        <v>0</v>
      </c>
      <c r="AY22" s="0" t="n">
        <v>0</v>
      </c>
      <c r="AZ22" s="0" t="n">
        <v>0</v>
      </c>
      <c r="BA22" s="0" t="n">
        <v>0</v>
      </c>
      <c r="BB22" s="0" t="n">
        <v>0</v>
      </c>
      <c r="BC22" s="0" t="n">
        <v>0</v>
      </c>
      <c r="BD22" s="0" t="n">
        <v>0</v>
      </c>
      <c r="BE22" s="0" t="n">
        <v>0</v>
      </c>
      <c r="BF22" s="0" t="n">
        <v>0</v>
      </c>
      <c r="BG22" s="0" t="n">
        <v>0</v>
      </c>
      <c r="BH22" s="0" t="n">
        <v>0</v>
      </c>
      <c r="BI22" s="0" t="n">
        <v>0</v>
      </c>
      <c r="BJ22" s="0" t="n">
        <v>0</v>
      </c>
      <c r="BK22" s="0" t="n">
        <v>0</v>
      </c>
      <c r="BL22" s="0" t="n">
        <v>0</v>
      </c>
      <c r="BM22" s="0" t="n">
        <v>0</v>
      </c>
      <c r="BN22" s="0" t="n">
        <v>0</v>
      </c>
      <c r="BO22" s="0" t="n">
        <v>0</v>
      </c>
      <c r="BP22" s="0" t="n">
        <v>-193.78</v>
      </c>
      <c r="BQ22" s="0" t="n">
        <v>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0</v>
      </c>
      <c r="CO22" s="0" t="n">
        <v>0</v>
      </c>
      <c r="CP22" s="0" t="n">
        <v>-150.28</v>
      </c>
      <c r="CQ22" s="0" t="n">
        <v>0</v>
      </c>
      <c r="CR22" s="0" t="n">
        <v>200.373</v>
      </c>
      <c r="CS22" s="0" t="n">
        <v>0</v>
      </c>
      <c r="CT22" s="0" t="n">
        <v>-50.093</v>
      </c>
      <c r="CU22" s="0" t="n">
        <v>0</v>
      </c>
      <c r="CV22" s="0" t="n">
        <v>0</v>
      </c>
      <c r="CW22" s="0" t="n">
        <v>0</v>
      </c>
      <c r="CX22" s="0" t="n">
        <v>-172</v>
      </c>
      <c r="CY22" s="0" t="n">
        <v>0.8</v>
      </c>
    </row>
    <row r="23" customFormat="false" ht="12.75" hidden="false" customHeight="false" outlineLevel="0" collapsed="false">
      <c r="A23" s="0" t="s">
        <v>86</v>
      </c>
      <c r="B23" s="0" t="n">
        <v>-164</v>
      </c>
      <c r="C23" s="0" t="n">
        <v>0</v>
      </c>
      <c r="D23" s="0" t="n">
        <v>153.88</v>
      </c>
      <c r="E23" s="0" t="n">
        <v>1.522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144.501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-50</v>
      </c>
      <c r="U23" s="0" t="n">
        <v>0</v>
      </c>
      <c r="V23" s="0" t="n">
        <v>23.077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48.167</v>
      </c>
      <c r="AI23" s="0" t="n">
        <v>0</v>
      </c>
      <c r="AN23" s="0" t="n">
        <v>0</v>
      </c>
      <c r="AO23" s="0" t="n">
        <v>0</v>
      </c>
      <c r="AP23" s="0" t="n">
        <v>0</v>
      </c>
      <c r="AQ23" s="0" t="n">
        <v>0</v>
      </c>
      <c r="AR23" s="0" t="n">
        <v>0</v>
      </c>
      <c r="AS23" s="0" t="n">
        <v>0</v>
      </c>
      <c r="AT23" s="0" t="n">
        <v>0</v>
      </c>
      <c r="AU23" s="0" t="n">
        <v>0</v>
      </c>
      <c r="AV23" s="0" t="n">
        <v>0</v>
      </c>
      <c r="AW23" s="0" t="n">
        <v>0</v>
      </c>
      <c r="AX23" s="0" t="n">
        <v>0</v>
      </c>
      <c r="AY23" s="0" t="n">
        <v>0</v>
      </c>
      <c r="AZ23" s="0" t="n">
        <v>0</v>
      </c>
      <c r="BA23" s="0" t="n">
        <v>0</v>
      </c>
      <c r="BB23" s="0" t="n">
        <v>0</v>
      </c>
      <c r="BC23" s="0" t="n">
        <v>0</v>
      </c>
      <c r="BD23" s="0" t="n">
        <v>0</v>
      </c>
      <c r="BE23" s="0" t="n">
        <v>0</v>
      </c>
      <c r="BF23" s="0" t="n">
        <v>0</v>
      </c>
      <c r="BG23" s="0" t="n">
        <v>0</v>
      </c>
      <c r="BH23" s="0" t="n">
        <v>0</v>
      </c>
      <c r="BI23" s="0" t="n">
        <v>0</v>
      </c>
      <c r="BJ23" s="0" t="n">
        <v>0</v>
      </c>
      <c r="BK23" s="0" t="n">
        <v>0</v>
      </c>
      <c r="BL23" s="0" t="n">
        <v>0</v>
      </c>
      <c r="BM23" s="0" t="n">
        <v>0</v>
      </c>
      <c r="BN23" s="0" t="n">
        <v>0</v>
      </c>
      <c r="BO23" s="0" t="n">
        <v>0</v>
      </c>
      <c r="BP23" s="0" t="n">
        <v>-192.667</v>
      </c>
      <c r="BQ23" s="0" t="n">
        <v>0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0</v>
      </c>
      <c r="CO23" s="0" t="n">
        <v>0</v>
      </c>
      <c r="CP23" s="0" t="n">
        <v>-138.463</v>
      </c>
      <c r="CQ23" s="0" t="n">
        <v>0</v>
      </c>
      <c r="CR23" s="0" t="n">
        <v>184.618</v>
      </c>
      <c r="CS23" s="0" t="n">
        <v>0</v>
      </c>
      <c r="CT23" s="0" t="n">
        <v>-46.154</v>
      </c>
      <c r="CU23" s="0" t="n">
        <v>0</v>
      </c>
      <c r="CV23" s="0" t="n">
        <v>0</v>
      </c>
      <c r="CW23" s="0" t="n">
        <v>0</v>
      </c>
      <c r="CX23" s="0" t="n">
        <v>-37</v>
      </c>
      <c r="CY23" s="0" t="n">
        <v>1.5</v>
      </c>
    </row>
    <row r="24" customFormat="false" ht="12.75" hidden="false" customHeight="false" outlineLevel="0" collapsed="false">
      <c r="A24" s="0" t="s">
        <v>87</v>
      </c>
      <c r="B24" s="0" t="n">
        <v>-161</v>
      </c>
      <c r="C24" s="0" t="n">
        <v>0</v>
      </c>
      <c r="D24" s="0" t="n">
        <v>235.848</v>
      </c>
      <c r="E24" s="0" t="n">
        <v>2.605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143.687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1747</v>
      </c>
      <c r="U24" s="0" t="n">
        <v>0</v>
      </c>
      <c r="V24" s="0" t="n">
        <v>25.243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47.896</v>
      </c>
      <c r="AI24" s="0" t="n">
        <v>0</v>
      </c>
      <c r="AN24" s="0" t="n">
        <v>0</v>
      </c>
      <c r="AO24" s="0" t="n">
        <v>0</v>
      </c>
      <c r="AP24" s="0" t="n">
        <v>0</v>
      </c>
      <c r="AQ24" s="0" t="n">
        <v>0</v>
      </c>
      <c r="AR24" s="0" t="n">
        <v>0</v>
      </c>
      <c r="AS24" s="0" t="n">
        <v>0</v>
      </c>
      <c r="AT24" s="0" t="n">
        <v>0</v>
      </c>
      <c r="AU24" s="0" t="n">
        <v>0</v>
      </c>
      <c r="AV24" s="0" t="n">
        <v>33.527</v>
      </c>
      <c r="AW24" s="0" t="n">
        <v>0</v>
      </c>
      <c r="AX24" s="0" t="n">
        <v>0</v>
      </c>
      <c r="AY24" s="0" t="n">
        <v>0</v>
      </c>
      <c r="AZ24" s="0" t="n">
        <v>0</v>
      </c>
      <c r="BA24" s="0" t="n">
        <v>0</v>
      </c>
      <c r="BB24" s="0" t="n">
        <v>0</v>
      </c>
      <c r="BC24" s="0" t="n">
        <v>0</v>
      </c>
      <c r="BD24" s="0" t="n">
        <v>0</v>
      </c>
      <c r="BE24" s="0" t="n">
        <v>0</v>
      </c>
      <c r="BF24" s="0" t="n">
        <v>0</v>
      </c>
      <c r="BG24" s="0" t="n">
        <v>0</v>
      </c>
      <c r="BH24" s="0" t="n">
        <v>0</v>
      </c>
      <c r="BI24" s="0" t="n">
        <v>0</v>
      </c>
      <c r="BJ24" s="0" t="n">
        <v>0</v>
      </c>
      <c r="BK24" s="0" t="n">
        <v>0</v>
      </c>
      <c r="BL24" s="0" t="n">
        <v>0</v>
      </c>
      <c r="BM24" s="0" t="n">
        <v>0</v>
      </c>
      <c r="BN24" s="0" t="n">
        <v>0</v>
      </c>
      <c r="BO24" s="0" t="n">
        <v>0</v>
      </c>
      <c r="BP24" s="0" t="n">
        <v>-191.583</v>
      </c>
      <c r="BQ24" s="0" t="n">
        <v>0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0</v>
      </c>
      <c r="CO24" s="0" t="n">
        <v>0</v>
      </c>
      <c r="CP24" s="0" t="n">
        <v>-151.46</v>
      </c>
      <c r="CQ24" s="0" t="n">
        <v>0</v>
      </c>
      <c r="CR24" s="0" t="n">
        <v>201.947</v>
      </c>
      <c r="CS24" s="0" t="n">
        <v>0</v>
      </c>
      <c r="CT24" s="0" t="n">
        <v>-50.487</v>
      </c>
      <c r="CU24" s="0" t="n">
        <v>0</v>
      </c>
      <c r="CV24" s="0" t="n">
        <v>0</v>
      </c>
      <c r="CW24" s="0" t="n">
        <v>0</v>
      </c>
      <c r="CX24" s="0" t="n">
        <v>1880.6</v>
      </c>
      <c r="CY24" s="0" t="n">
        <v>2.6</v>
      </c>
    </row>
    <row r="25" customFormat="false" ht="12.75" hidden="false" customHeight="false" outlineLevel="0" collapsed="false">
      <c r="A25" s="0" t="s">
        <v>88</v>
      </c>
      <c r="B25" s="0" t="n">
        <v>0</v>
      </c>
      <c r="C25" s="0" t="n">
        <v>0</v>
      </c>
      <c r="D25" s="0" t="n">
        <v>-18.238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15.125</v>
      </c>
      <c r="W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0</v>
      </c>
      <c r="CO25" s="0" t="n">
        <v>0</v>
      </c>
      <c r="CP25" s="0" t="n">
        <v>-90.75</v>
      </c>
      <c r="CQ25" s="0" t="n">
        <v>0</v>
      </c>
      <c r="CR25" s="0" t="n">
        <v>121</v>
      </c>
      <c r="CS25" s="0" t="n">
        <v>0</v>
      </c>
      <c r="CT25" s="0" t="n">
        <v>-30.25</v>
      </c>
      <c r="CU25" s="0" t="n">
        <v>0</v>
      </c>
      <c r="CV25" s="0" t="n">
        <v>0</v>
      </c>
      <c r="CW25" s="0" t="n">
        <v>0</v>
      </c>
      <c r="CX25" s="0" t="n">
        <v>-3.1</v>
      </c>
      <c r="CY25" s="0" t="n">
        <v>0</v>
      </c>
    </row>
    <row r="26" customFormat="false" ht="12.75" hidden="false" customHeight="false" outlineLevel="0" collapsed="false">
      <c r="A26" s="0" t="s">
        <v>89</v>
      </c>
      <c r="B26" s="0" t="n">
        <v>0</v>
      </c>
      <c r="C26" s="0" t="n">
        <v>0</v>
      </c>
      <c r="D26" s="0" t="n">
        <v>-9.39</v>
      </c>
      <c r="E26" s="0" t="n">
        <v>0</v>
      </c>
      <c r="BZ26" s="0" t="n">
        <v>0</v>
      </c>
      <c r="CA26" s="0" t="n">
        <v>0</v>
      </c>
      <c r="CB26" s="0" t="n">
        <v>0</v>
      </c>
      <c r="CC26" s="0" t="n">
        <v>0</v>
      </c>
      <c r="CD26" s="0" t="n">
        <v>0</v>
      </c>
      <c r="CE26" s="0" t="n">
        <v>0</v>
      </c>
      <c r="CF26" s="0" t="n">
        <v>0</v>
      </c>
      <c r="CG26" s="0" t="n">
        <v>0</v>
      </c>
      <c r="CH26" s="0" t="n">
        <v>0</v>
      </c>
      <c r="CI26" s="0" t="n">
        <v>0</v>
      </c>
      <c r="CJ26" s="0" t="n">
        <v>0</v>
      </c>
      <c r="CK26" s="0" t="n">
        <v>0</v>
      </c>
      <c r="CL26" s="0" t="n">
        <v>0</v>
      </c>
      <c r="CM26" s="0" t="n">
        <v>0</v>
      </c>
      <c r="CN26" s="0" t="n">
        <v>0</v>
      </c>
      <c r="CO26" s="0" t="n">
        <v>0</v>
      </c>
      <c r="CP26" s="0" t="n">
        <v>0</v>
      </c>
      <c r="CQ26" s="0" t="n">
        <v>0</v>
      </c>
      <c r="CR26" s="0" t="n">
        <v>0</v>
      </c>
      <c r="CS26" s="0" t="n">
        <v>0</v>
      </c>
      <c r="CT26" s="0" t="n">
        <v>0</v>
      </c>
      <c r="CU26" s="0" t="n">
        <v>0</v>
      </c>
      <c r="CV26" s="0" t="n">
        <v>0</v>
      </c>
      <c r="CW26" s="0" t="n">
        <v>0</v>
      </c>
      <c r="CX26" s="0" t="n">
        <v>-9.4</v>
      </c>
      <c r="CY26" s="0" t="n">
        <v>0</v>
      </c>
    </row>
    <row r="27" customFormat="false" ht="12.75" hidden="false" customHeight="false" outlineLevel="0" collapsed="false">
      <c r="A27" s="0" t="s">
        <v>90</v>
      </c>
    </row>
    <row r="28" customFormat="false" ht="12.75" hidden="false" customHeight="false" outlineLevel="0" collapsed="false">
      <c r="A28" s="0" t="s">
        <v>91</v>
      </c>
    </row>
    <row r="29" customFormat="false" ht="12.75" hidden="false" customHeight="false" outlineLevel="0" collapsed="false">
      <c r="A29" s="0" t="s">
        <v>92</v>
      </c>
    </row>
    <row r="30" customFormat="false" ht="12.75" hidden="false" customHeight="false" outlineLevel="0" collapsed="false">
      <c r="A30" s="0" t="s">
        <v>93</v>
      </c>
    </row>
    <row r="31" customFormat="false" ht="12.75" hidden="false" customHeight="false" outlineLevel="0" collapsed="false">
      <c r="A31" s="0" t="s">
        <v>94</v>
      </c>
    </row>
    <row r="32" customFormat="false" ht="12.75" hidden="false" customHeight="false" outlineLevel="0" collapsed="false">
      <c r="A32" s="0" t="s">
        <v>95</v>
      </c>
    </row>
    <row r="33" customFormat="false" ht="12.75" hidden="false" customHeight="false" outlineLevel="0" collapsed="false">
      <c r="A33" s="0" t="s">
        <v>96</v>
      </c>
    </row>
    <row r="34" customFormat="false" ht="12.75" hidden="false" customHeight="false" outlineLevel="0" collapsed="false">
      <c r="A34" s="0" t="s">
        <v>97</v>
      </c>
    </row>
    <row r="35" customFormat="false" ht="12.75" hidden="false" customHeight="false" outlineLevel="0" collapsed="false">
      <c r="A35" s="0" t="s">
        <v>98</v>
      </c>
    </row>
    <row r="36" customFormat="false" ht="12.75" hidden="false" customHeight="false" outlineLevel="0" collapsed="false">
      <c r="A36" s="0" t="s">
        <v>99</v>
      </c>
    </row>
    <row r="37" customFormat="false" ht="12.75" hidden="false" customHeight="false" outlineLevel="0" collapsed="false">
      <c r="A37" s="0" t="s">
        <v>100</v>
      </c>
    </row>
    <row r="38" customFormat="false" ht="12.75" hidden="false" customHeight="false" outlineLevel="0" collapsed="false">
      <c r="A38" s="0" t="s">
        <v>101</v>
      </c>
    </row>
    <row r="39" customFormat="false" ht="12.75" hidden="false" customHeight="false" outlineLevel="0" collapsed="false">
      <c r="A39" s="0" t="s">
        <v>102</v>
      </c>
    </row>
    <row r="40" customFormat="false" ht="12.75" hidden="false" customHeight="false" outlineLevel="0" collapsed="false">
      <c r="A40" s="0" t="s">
        <v>103</v>
      </c>
    </row>
    <row r="41" customFormat="false" ht="12.75" hidden="false" customHeight="false" outlineLevel="0" collapsed="false">
      <c r="A41" s="0" t="s">
        <v>104</v>
      </c>
    </row>
    <row r="42" customFormat="false" ht="12.75" hidden="false" customHeight="false" outlineLevel="0" collapsed="false">
      <c r="A42" s="0" t="s">
        <v>105</v>
      </c>
    </row>
    <row r="43" customFormat="false" ht="12.75" hidden="false" customHeight="false" outlineLevel="0" collapsed="false">
      <c r="A43" s="0" t="s">
        <v>106</v>
      </c>
    </row>
    <row r="44" customFormat="false" ht="12.75" hidden="false" customHeight="false" outlineLevel="0" collapsed="false">
      <c r="A44" s="0" t="s">
        <v>107</v>
      </c>
    </row>
    <row r="45" customFormat="false" ht="12.75" hidden="false" customHeight="false" outlineLevel="0" collapsed="false">
      <c r="A45" s="0" t="s">
        <v>108</v>
      </c>
    </row>
    <row r="46" customFormat="false" ht="12.75" hidden="false" customHeight="false" outlineLevel="0" collapsed="false">
      <c r="A46" s="0" t="s">
        <v>109</v>
      </c>
    </row>
    <row r="47" customFormat="false" ht="12.75" hidden="false" customHeight="false" outlineLevel="0" collapsed="false">
      <c r="A47" s="0" t="s">
        <v>110</v>
      </c>
    </row>
    <row r="48" customFormat="false" ht="12.75" hidden="false" customHeight="false" outlineLevel="0" collapsed="false">
      <c r="A48" s="0" t="s">
        <v>111</v>
      </c>
    </row>
    <row r="49" customFormat="false" ht="12.75" hidden="false" customHeight="false" outlineLevel="0" collapsed="false">
      <c r="A49" s="0" t="s">
        <v>112</v>
      </c>
    </row>
    <row r="50" customFormat="false" ht="12.75" hidden="false" customHeight="false" outlineLevel="0" collapsed="false">
      <c r="A50" s="0" t="s">
        <v>113</v>
      </c>
    </row>
    <row r="51" customFormat="false" ht="12.75" hidden="false" customHeight="false" outlineLevel="0" collapsed="false">
      <c r="A51" s="0" t="s">
        <v>114</v>
      </c>
    </row>
    <row r="52" customFormat="false" ht="12.75" hidden="false" customHeight="false" outlineLevel="0" collapsed="false">
      <c r="A52" s="0" t="s">
        <v>115</v>
      </c>
    </row>
    <row r="53" customFormat="false" ht="12.75" hidden="false" customHeight="false" outlineLevel="0" collapsed="false">
      <c r="A53" s="0" t="s">
        <v>116</v>
      </c>
    </row>
    <row r="54" customFormat="false" ht="12.75" hidden="false" customHeight="false" outlineLevel="0" collapsed="false">
      <c r="A54" s="0" t="s">
        <v>117</v>
      </c>
    </row>
    <row r="55" customFormat="false" ht="12.75" hidden="false" customHeight="false" outlineLevel="0" collapsed="false">
      <c r="A55" s="0" t="s">
        <v>118</v>
      </c>
    </row>
    <row r="56" customFormat="false" ht="12.75" hidden="false" customHeight="false" outlineLevel="0" collapsed="false">
      <c r="A56" s="0" t="s">
        <v>119</v>
      </c>
    </row>
    <row r="57" customFormat="false" ht="12.75" hidden="false" customHeight="false" outlineLevel="0" collapsed="false">
      <c r="A57" s="0" t="s">
        <v>120</v>
      </c>
    </row>
    <row r="58" customFormat="false" ht="12.75" hidden="false" customHeight="false" outlineLevel="0" collapsed="false">
      <c r="A58" s="0" t="s">
        <v>121</v>
      </c>
    </row>
    <row r="59" customFormat="false" ht="12.75" hidden="false" customHeight="false" outlineLevel="0" collapsed="false">
      <c r="A59" s="0" t="s">
        <v>122</v>
      </c>
    </row>
    <row r="60" customFormat="false" ht="12.75" hidden="false" customHeight="false" outlineLevel="0" collapsed="false">
      <c r="A60" s="0" t="s">
        <v>123</v>
      </c>
    </row>
    <row r="61" customFormat="false" ht="12.75" hidden="false" customHeight="false" outlineLevel="0" collapsed="false">
      <c r="A61" s="0" t="s">
        <v>124</v>
      </c>
    </row>
    <row r="62" customFormat="false" ht="12.75" hidden="false" customHeight="false" outlineLevel="0" collapsed="false">
      <c r="A62" s="0" t="s">
        <v>125</v>
      </c>
    </row>
    <row r="63" customFormat="false" ht="12.75" hidden="false" customHeight="false" outlineLevel="0" collapsed="false">
      <c r="A63" s="0" t="s">
        <v>126</v>
      </c>
    </row>
    <row r="64" customFormat="false" ht="12.75" hidden="false" customHeight="false" outlineLevel="0" collapsed="false">
      <c r="A64" s="0" t="s">
        <v>127</v>
      </c>
    </row>
    <row r="65" customFormat="false" ht="12.75" hidden="false" customHeight="false" outlineLevel="0" collapsed="false">
      <c r="A65" s="0" t="s">
        <v>128</v>
      </c>
    </row>
    <row r="66" customFormat="false" ht="12.75" hidden="false" customHeight="false" outlineLevel="0" collapsed="false">
      <c r="A66" s="0" t="s">
        <v>129</v>
      </c>
    </row>
    <row r="67" customFormat="false" ht="12.75" hidden="false" customHeight="false" outlineLevel="0" collapsed="false">
      <c r="A67" s="0" t="s">
        <v>130</v>
      </c>
    </row>
    <row r="68" customFormat="false" ht="12.75" hidden="false" customHeight="false" outlineLevel="0" collapsed="false">
      <c r="A68" s="0" t="s">
        <v>131</v>
      </c>
    </row>
    <row r="69" customFormat="false" ht="12.75" hidden="false" customHeight="false" outlineLevel="0" collapsed="false">
      <c r="A69" s="0" t="s">
        <v>132</v>
      </c>
    </row>
    <row r="70" customFormat="false" ht="12.75" hidden="false" customHeight="false" outlineLevel="0" collapsed="false">
      <c r="A70" s="0" t="s">
        <v>133</v>
      </c>
    </row>
    <row r="71" customFormat="false" ht="12.75" hidden="false" customHeight="false" outlineLevel="0" collapsed="false">
      <c r="A71" s="0" t="s">
        <v>134</v>
      </c>
    </row>
    <row r="72" customFormat="false" ht="12.75" hidden="false" customHeight="false" outlineLevel="0" collapsed="false">
      <c r="A72" s="0" t="s">
        <v>135</v>
      </c>
    </row>
    <row r="73" customFormat="false" ht="12.75" hidden="false" customHeight="false" outlineLevel="0" collapsed="false">
      <c r="A73" s="0" t="s">
        <v>136</v>
      </c>
    </row>
    <row r="74" customFormat="false" ht="12.75" hidden="false" customHeight="false" outlineLevel="0" collapsed="false">
      <c r="A74" s="0" t="s">
        <v>137</v>
      </c>
    </row>
    <row r="75" customFormat="false" ht="12.75" hidden="false" customHeight="false" outlineLevel="0" collapsed="false">
      <c r="A75" s="0" t="s">
        <v>138</v>
      </c>
    </row>
    <row r="76" customFormat="false" ht="12.75" hidden="false" customHeight="false" outlineLevel="0" collapsed="false">
      <c r="A76" s="0" t="s">
        <v>139</v>
      </c>
    </row>
    <row r="77" customFormat="false" ht="12.75" hidden="false" customHeight="false" outlineLevel="0" collapsed="false">
      <c r="A77" s="0" t="s">
        <v>140</v>
      </c>
    </row>
    <row r="78" customFormat="false" ht="12.75" hidden="false" customHeight="false" outlineLevel="0" collapsed="false">
      <c r="A78" s="0" t="s">
        <v>141</v>
      </c>
    </row>
    <row r="79" customFormat="false" ht="12.75" hidden="false" customHeight="false" outlineLevel="0" collapsed="false">
      <c r="A79" s="0" t="s">
        <v>142</v>
      </c>
    </row>
    <row r="80" customFormat="false" ht="12.75" hidden="false" customHeight="false" outlineLevel="0" collapsed="false">
      <c r="A80" s="0" t="s">
        <v>143</v>
      </c>
    </row>
    <row r="81" customFormat="false" ht="12.75" hidden="false" customHeight="false" outlineLevel="0" collapsed="false">
      <c r="A81" s="0" t="s">
        <v>144</v>
      </c>
    </row>
    <row r="82" customFormat="false" ht="12.75" hidden="false" customHeight="false" outlineLevel="0" collapsed="false">
      <c r="A82" s="0" t="s">
        <v>145</v>
      </c>
    </row>
    <row r="83" customFormat="false" ht="12.75" hidden="false" customHeight="false" outlineLevel="0" collapsed="false">
      <c r="A83" s="0" t="s">
        <v>146</v>
      </c>
    </row>
    <row r="84" customFormat="false" ht="12.75" hidden="false" customHeight="false" outlineLevel="0" collapsed="false">
      <c r="A84" s="0" t="s">
        <v>147</v>
      </c>
    </row>
    <row r="85" customFormat="false" ht="12.75" hidden="false" customHeight="false" outlineLevel="0" collapsed="false">
      <c r="A85" s="0" t="s">
        <v>148</v>
      </c>
    </row>
    <row r="86" customFormat="false" ht="12.75" hidden="false" customHeight="false" outlineLevel="0" collapsed="false">
      <c r="A86" s="0" t="s">
        <v>149</v>
      </c>
    </row>
    <row r="87" customFormat="false" ht="12.75" hidden="false" customHeight="false" outlineLevel="0" collapsed="false">
      <c r="A87" s="0" t="s">
        <v>150</v>
      </c>
    </row>
    <row r="88" customFormat="false" ht="12.75" hidden="false" customHeight="false" outlineLevel="0" collapsed="false">
      <c r="A88" s="0" t="s">
        <v>151</v>
      </c>
    </row>
    <row r="89" customFormat="false" ht="12.75" hidden="false" customHeight="false" outlineLevel="0" collapsed="false">
      <c r="A89" s="0" t="s">
        <v>152</v>
      </c>
    </row>
    <row r="90" customFormat="false" ht="12.75" hidden="false" customHeight="false" outlineLevel="0" collapsed="false">
      <c r="A90" s="0" t="s">
        <v>153</v>
      </c>
    </row>
    <row r="91" customFormat="false" ht="12.75" hidden="false" customHeight="false" outlineLevel="0" collapsed="false">
      <c r="A91" s="0" t="s">
        <v>154</v>
      </c>
    </row>
    <row r="92" customFormat="false" ht="12.75" hidden="false" customHeight="false" outlineLevel="0" collapsed="false">
      <c r="A92" s="0" t="s">
        <v>155</v>
      </c>
    </row>
    <row r="93" customFormat="false" ht="12.75" hidden="false" customHeight="false" outlineLevel="0" collapsed="false">
      <c r="A93" s="0" t="s">
        <v>156</v>
      </c>
    </row>
    <row r="94" customFormat="false" ht="12.75" hidden="false" customHeight="false" outlineLevel="0" collapsed="false">
      <c r="A94" s="0" t="s">
        <v>157</v>
      </c>
    </row>
    <row r="95" customFormat="false" ht="12.75" hidden="false" customHeight="false" outlineLevel="0" collapsed="false">
      <c r="A95" s="0" t="s">
        <v>158</v>
      </c>
    </row>
    <row r="96" customFormat="false" ht="12.75" hidden="false" customHeight="false" outlineLevel="0" collapsed="false">
      <c r="A96" s="0" t="s">
        <v>159</v>
      </c>
    </row>
    <row r="97" customFormat="false" ht="12.75" hidden="false" customHeight="false" outlineLevel="0" collapsed="false">
      <c r="A97" s="0" t="s">
        <v>160</v>
      </c>
    </row>
    <row r="98" customFormat="false" ht="12.75" hidden="false" customHeight="false" outlineLevel="0" collapsed="false">
      <c r="A98" s="0" t="s">
        <v>161</v>
      </c>
    </row>
    <row r="99" customFormat="false" ht="12.75" hidden="false" customHeight="false" outlineLevel="0" collapsed="false">
      <c r="A99" s="0" t="s">
        <v>162</v>
      </c>
    </row>
    <row r="100" customFormat="false" ht="12.75" hidden="false" customHeight="false" outlineLevel="0" collapsed="false">
      <c r="A100" s="0" t="s">
        <v>163</v>
      </c>
    </row>
    <row r="101" customFormat="false" ht="12.75" hidden="false" customHeight="false" outlineLevel="0" collapsed="false">
      <c r="A101" s="0" t="s">
        <v>164</v>
      </c>
    </row>
    <row r="102" customFormat="false" ht="12.75" hidden="false" customHeight="false" outlineLevel="0" collapsed="false">
      <c r="A102" s="0" t="s">
        <v>165</v>
      </c>
    </row>
    <row r="103" customFormat="false" ht="12.75" hidden="false" customHeight="false" outlineLevel="0" collapsed="false">
      <c r="A103" s="0" t="s">
        <v>166</v>
      </c>
    </row>
    <row r="104" customFormat="false" ht="12.75" hidden="false" customHeight="false" outlineLevel="0" collapsed="false">
      <c r="A104" s="0" t="s">
        <v>167</v>
      </c>
    </row>
    <row r="105" customFormat="false" ht="12.75" hidden="false" customHeight="false" outlineLevel="0" collapsed="false">
      <c r="A105" s="0" t="s">
        <v>168</v>
      </c>
    </row>
    <row r="106" customFormat="false" ht="12.75" hidden="false" customHeight="false" outlineLevel="0" collapsed="false">
      <c r="A106" s="0" t="s">
        <v>169</v>
      </c>
    </row>
    <row r="107" customFormat="false" ht="12.75" hidden="false" customHeight="false" outlineLevel="0" collapsed="false">
      <c r="A107" s="0" t="s">
        <v>170</v>
      </c>
    </row>
    <row r="108" customFormat="false" ht="12.75" hidden="false" customHeight="false" outlineLevel="0" collapsed="false">
      <c r="A108" s="0" t="s">
        <v>171</v>
      </c>
    </row>
    <row r="109" customFormat="false" ht="12.75" hidden="false" customHeight="false" outlineLevel="0" collapsed="false">
      <c r="A109" s="0" t="s">
        <v>172</v>
      </c>
    </row>
    <row r="110" customFormat="false" ht="12.75" hidden="false" customHeight="false" outlineLevel="0" collapsed="false">
      <c r="A110" s="0" t="s">
        <v>173</v>
      </c>
    </row>
    <row r="111" customFormat="false" ht="12.75" hidden="false" customHeight="false" outlineLevel="0" collapsed="false">
      <c r="A111" s="0" t="s">
        <v>174</v>
      </c>
    </row>
    <row r="112" customFormat="false" ht="12.75" hidden="false" customHeight="false" outlineLevel="0" collapsed="false">
      <c r="A112" s="0" t="s">
        <v>175</v>
      </c>
    </row>
    <row r="113" customFormat="false" ht="12.75" hidden="false" customHeight="false" outlineLevel="0" collapsed="false">
      <c r="A113" s="0" t="s">
        <v>176</v>
      </c>
    </row>
    <row r="114" customFormat="false" ht="12.75" hidden="false" customHeight="false" outlineLevel="0" collapsed="false">
      <c r="A114" s="0" t="s">
        <v>177</v>
      </c>
    </row>
    <row r="115" customFormat="false" ht="12.75" hidden="false" customHeight="false" outlineLevel="0" collapsed="false">
      <c r="A115" s="0" t="s">
        <v>178</v>
      </c>
    </row>
    <row r="116" customFormat="false" ht="12.75" hidden="false" customHeight="false" outlineLevel="0" collapsed="false">
      <c r="A116" s="0" t="s">
        <v>179</v>
      </c>
    </row>
    <row r="117" customFormat="false" ht="12.75" hidden="false" customHeight="false" outlineLevel="0" collapsed="false">
      <c r="A117" s="0" t="s">
        <v>180</v>
      </c>
    </row>
    <row r="118" customFormat="false" ht="12.75" hidden="false" customHeight="false" outlineLevel="0" collapsed="false">
      <c r="A118" s="0" t="s">
        <v>181</v>
      </c>
    </row>
    <row r="119" customFormat="false" ht="12.75" hidden="false" customHeight="false" outlineLevel="0" collapsed="false">
      <c r="A119" s="0" t="s">
        <v>182</v>
      </c>
    </row>
    <row r="120" customFormat="false" ht="12.75" hidden="false" customHeight="false" outlineLevel="0" collapsed="false">
      <c r="A120" s="0" t="s">
        <v>183</v>
      </c>
    </row>
    <row r="121" customFormat="false" ht="12.75" hidden="false" customHeight="false" outlineLevel="0" collapsed="false">
      <c r="A121" s="0" t="s">
        <v>184</v>
      </c>
    </row>
    <row r="122" customFormat="false" ht="12.75" hidden="false" customHeight="false" outlineLevel="0" collapsed="false">
      <c r="A122" s="0" t="s">
        <v>185</v>
      </c>
    </row>
    <row r="123" customFormat="false" ht="12.75" hidden="false" customHeight="false" outlineLevel="0" collapsed="false">
      <c r="A123" s="0" t="s">
        <v>186</v>
      </c>
    </row>
    <row r="124" customFormat="false" ht="12.75" hidden="false" customHeight="false" outlineLevel="0" collapsed="false">
      <c r="A124" s="0" t="s">
        <v>187</v>
      </c>
    </row>
    <row r="125" customFormat="false" ht="12.75" hidden="false" customHeight="false" outlineLevel="0" collapsed="false">
      <c r="A125" s="0" t="s">
        <v>188</v>
      </c>
    </row>
    <row r="126" customFormat="false" ht="12.75" hidden="false" customHeight="false" outlineLevel="0" collapsed="false">
      <c r="A126" s="0" t="s">
        <v>189</v>
      </c>
    </row>
    <row r="127" customFormat="false" ht="12.75" hidden="false" customHeight="false" outlineLevel="0" collapsed="false">
      <c r="A127" s="0" t="s">
        <v>190</v>
      </c>
    </row>
    <row r="128" customFormat="false" ht="12.75" hidden="false" customHeight="false" outlineLevel="0" collapsed="false">
      <c r="A128" s="0" t="s">
        <v>191</v>
      </c>
    </row>
    <row r="129" customFormat="false" ht="12.75" hidden="false" customHeight="false" outlineLevel="0" collapsed="false">
      <c r="A129" s="0" t="s">
        <v>192</v>
      </c>
    </row>
    <row r="130" customFormat="false" ht="12.75" hidden="false" customHeight="false" outlineLevel="0" collapsed="false">
      <c r="A130" s="0" t="s">
        <v>193</v>
      </c>
    </row>
    <row r="131" customFormat="false" ht="12.75" hidden="false" customHeight="false" outlineLevel="0" collapsed="false">
      <c r="A131" s="0" t="s">
        <v>194</v>
      </c>
    </row>
    <row r="132" customFormat="false" ht="12.75" hidden="false" customHeight="false" outlineLevel="0" collapsed="false">
      <c r="A132" s="0" t="s">
        <v>195</v>
      </c>
    </row>
    <row r="133" customFormat="false" ht="12.75" hidden="false" customHeight="false" outlineLevel="0" collapsed="false">
      <c r="A133" s="0" t="s">
        <v>196</v>
      </c>
    </row>
    <row r="134" customFormat="false" ht="12.75" hidden="false" customHeight="false" outlineLevel="0" collapsed="false">
      <c r="A134" s="0" t="s">
        <v>197</v>
      </c>
    </row>
    <row r="135" customFormat="false" ht="12.75" hidden="false" customHeight="false" outlineLevel="0" collapsed="false">
      <c r="A135" s="0" t="s">
        <v>198</v>
      </c>
    </row>
    <row r="136" customFormat="false" ht="12.75" hidden="false" customHeight="false" outlineLevel="0" collapsed="false">
      <c r="A136" s="0" t="s">
        <v>199</v>
      </c>
    </row>
    <row r="137" customFormat="false" ht="12.75" hidden="false" customHeight="false" outlineLevel="0" collapsed="false">
      <c r="A137" s="0" t="s">
        <v>200</v>
      </c>
    </row>
    <row r="138" customFormat="false" ht="12.75" hidden="false" customHeight="false" outlineLevel="0" collapsed="false">
      <c r="A138" s="0" t="s">
        <v>201</v>
      </c>
    </row>
    <row r="139" customFormat="false" ht="12.75" hidden="false" customHeight="false" outlineLevel="0" collapsed="false">
      <c r="A139" s="0" t="s">
        <v>202</v>
      </c>
    </row>
    <row r="140" customFormat="false" ht="12.75" hidden="false" customHeight="false" outlineLevel="0" collapsed="false">
      <c r="A140" s="0" t="s">
        <v>203</v>
      </c>
    </row>
    <row r="141" customFormat="false" ht="12.75" hidden="false" customHeight="false" outlineLevel="0" collapsed="false">
      <c r="A141" s="0" t="s">
        <v>204</v>
      </c>
    </row>
    <row r="142" customFormat="false" ht="12.75" hidden="false" customHeight="false" outlineLevel="0" collapsed="false">
      <c r="A142" s="0" t="s">
        <v>205</v>
      </c>
    </row>
    <row r="143" customFormat="false" ht="12.75" hidden="false" customHeight="false" outlineLevel="0" collapsed="false">
      <c r="A143" s="0" t="s">
        <v>206</v>
      </c>
    </row>
    <row r="144" customFormat="false" ht="12.75" hidden="false" customHeight="false" outlineLevel="0" collapsed="false">
      <c r="A144" s="0" t="s">
        <v>207</v>
      </c>
    </row>
    <row r="145" customFormat="false" ht="12.75" hidden="false" customHeight="false" outlineLevel="0" collapsed="false">
      <c r="A145" s="0" t="s">
        <v>208</v>
      </c>
    </row>
    <row r="146" customFormat="false" ht="12.75" hidden="false" customHeight="false" outlineLevel="0" collapsed="false">
      <c r="A146" s="0" t="s">
        <v>209</v>
      </c>
    </row>
    <row r="147" customFormat="false" ht="12.75" hidden="false" customHeight="false" outlineLevel="0" collapsed="false">
      <c r="A147" s="0" t="s">
        <v>210</v>
      </c>
    </row>
    <row r="148" customFormat="false" ht="12.75" hidden="false" customHeight="false" outlineLevel="0" collapsed="false">
      <c r="A148" s="0" t="s">
        <v>211</v>
      </c>
    </row>
    <row r="149" customFormat="false" ht="12.75" hidden="false" customHeight="false" outlineLevel="0" collapsed="false">
      <c r="A149" s="0" t="s">
        <v>322</v>
      </c>
    </row>
    <row r="150" customFormat="false" ht="12.75" hidden="false" customHeight="false" outlineLevel="0" collapsed="false">
      <c r="A150" s="0" t="s">
        <v>212</v>
      </c>
    </row>
    <row r="151" customFormat="false" ht="12.75" hidden="false" customHeight="false" outlineLevel="0" collapsed="false">
      <c r="A151" s="0" t="s">
        <v>213</v>
      </c>
    </row>
    <row r="152" customFormat="false" ht="12.75" hidden="false" customHeight="false" outlineLevel="0" collapsed="false">
      <c r="A152" s="0" t="s">
        <v>214</v>
      </c>
    </row>
    <row r="153" customFormat="false" ht="12.75" hidden="false" customHeight="false" outlineLevel="0" collapsed="false">
      <c r="A153" s="0" t="s">
        <v>215</v>
      </c>
    </row>
    <row r="154" customFormat="false" ht="12.75" hidden="false" customHeight="false" outlineLevel="0" collapsed="false">
      <c r="A154" s="0" t="s">
        <v>216</v>
      </c>
    </row>
    <row r="155" customFormat="false" ht="12.75" hidden="false" customHeight="false" outlineLevel="0" collapsed="false">
      <c r="A155" s="0" t="s">
        <v>217</v>
      </c>
    </row>
    <row r="156" customFormat="false" ht="12.75" hidden="false" customHeight="false" outlineLevel="0" collapsed="false">
      <c r="A156" s="0" t="s">
        <v>218</v>
      </c>
    </row>
    <row r="157" customFormat="false" ht="12.75" hidden="false" customHeight="false" outlineLevel="0" collapsed="false">
      <c r="A157" s="0" t="s">
        <v>219</v>
      </c>
    </row>
    <row r="158" customFormat="false" ht="12.75" hidden="false" customHeight="false" outlineLevel="0" collapsed="false">
      <c r="A158" s="0" t="s">
        <v>220</v>
      </c>
    </row>
    <row r="159" customFormat="false" ht="12.75" hidden="false" customHeight="false" outlineLevel="0" collapsed="false">
      <c r="A159" s="0" t="s">
        <v>221</v>
      </c>
    </row>
    <row r="160" customFormat="false" ht="12.75" hidden="false" customHeight="false" outlineLevel="0" collapsed="false">
      <c r="A160" s="0" t="s">
        <v>222</v>
      </c>
    </row>
    <row r="161" customFormat="false" ht="12.75" hidden="false" customHeight="false" outlineLevel="0" collapsed="false">
      <c r="A161" s="0" t="s">
        <v>223</v>
      </c>
    </row>
    <row r="162" customFormat="false" ht="12.75" hidden="false" customHeight="false" outlineLevel="0" collapsed="false">
      <c r="A162" s="0" t="s">
        <v>224</v>
      </c>
    </row>
    <row r="163" customFormat="false" ht="12.75" hidden="false" customHeight="false" outlineLevel="0" collapsed="false">
      <c r="A163" s="0" t="s">
        <v>225</v>
      </c>
    </row>
    <row r="164" customFormat="false" ht="12.75" hidden="false" customHeight="false" outlineLevel="0" collapsed="false">
      <c r="A164" s="0" t="s">
        <v>226</v>
      </c>
    </row>
    <row r="165" customFormat="false" ht="12.75" hidden="false" customHeight="false" outlineLevel="0" collapsed="false">
      <c r="A165" s="0" t="s">
        <v>227</v>
      </c>
    </row>
    <row r="166" customFormat="false" ht="12.75" hidden="false" customHeight="false" outlineLevel="0" collapsed="false">
      <c r="A166" s="0" t="s">
        <v>228</v>
      </c>
    </row>
    <row r="167" customFormat="false" ht="12.75" hidden="false" customHeight="false" outlineLevel="0" collapsed="false">
      <c r="A167" s="0" t="s">
        <v>229</v>
      </c>
    </row>
    <row r="168" customFormat="false" ht="12.75" hidden="false" customHeight="false" outlineLevel="0" collapsed="false">
      <c r="A168" s="0" t="s">
        <v>230</v>
      </c>
    </row>
    <row r="169" customFormat="false" ht="12.75" hidden="false" customHeight="false" outlineLevel="0" collapsed="false">
      <c r="A169" s="0" t="s">
        <v>231</v>
      </c>
    </row>
    <row r="170" customFormat="false" ht="12.75" hidden="false" customHeight="false" outlineLevel="0" collapsed="false">
      <c r="A170" s="0" t="s">
        <v>232</v>
      </c>
    </row>
    <row r="171" customFormat="false" ht="12.75" hidden="false" customHeight="false" outlineLevel="0" collapsed="false">
      <c r="A171" s="0" t="s">
        <v>233</v>
      </c>
    </row>
    <row r="172" customFormat="false" ht="12.75" hidden="false" customHeight="false" outlineLevel="0" collapsed="false">
      <c r="A172" s="0" t="s">
        <v>234</v>
      </c>
    </row>
    <row r="173" customFormat="false" ht="12.75" hidden="false" customHeight="false" outlineLevel="0" collapsed="false">
      <c r="A173" s="0" t="s">
        <v>235</v>
      </c>
    </row>
    <row r="174" customFormat="false" ht="12.75" hidden="false" customHeight="false" outlineLevel="0" collapsed="false">
      <c r="A174" s="0" t="s">
        <v>236</v>
      </c>
    </row>
    <row r="175" customFormat="false" ht="12.75" hidden="false" customHeight="false" outlineLevel="0" collapsed="false">
      <c r="A175" s="0" t="s">
        <v>237</v>
      </c>
    </row>
    <row r="176" customFormat="false" ht="12.75" hidden="false" customHeight="false" outlineLevel="0" collapsed="false">
      <c r="A176" s="0" t="s">
        <v>238</v>
      </c>
    </row>
    <row r="177" customFormat="false" ht="12.75" hidden="false" customHeight="false" outlineLevel="0" collapsed="false">
      <c r="A177" s="0" t="s">
        <v>239</v>
      </c>
    </row>
    <row r="178" customFormat="false" ht="12.75" hidden="false" customHeight="false" outlineLevel="0" collapsed="false">
      <c r="A178" s="0" t="s">
        <v>240</v>
      </c>
    </row>
    <row r="179" customFormat="false" ht="12.75" hidden="false" customHeight="false" outlineLevel="0" collapsed="false">
      <c r="A179" s="0" t="s">
        <v>241</v>
      </c>
    </row>
    <row r="180" customFormat="false" ht="12.75" hidden="false" customHeight="false" outlineLevel="0" collapsed="false">
      <c r="A180" s="0" t="s">
        <v>242</v>
      </c>
    </row>
    <row r="181" customFormat="false" ht="12.75" hidden="false" customHeight="false" outlineLevel="0" collapsed="false">
      <c r="A181" s="0" t="s">
        <v>243</v>
      </c>
    </row>
    <row r="182" customFormat="false" ht="12.75" hidden="false" customHeight="false" outlineLevel="0" collapsed="false">
      <c r="A182" s="0" t="s">
        <v>244</v>
      </c>
    </row>
    <row r="183" customFormat="false" ht="12.75" hidden="false" customHeight="false" outlineLevel="0" collapsed="false">
      <c r="A183" s="0" t="s">
        <v>245</v>
      </c>
    </row>
    <row r="184" customFormat="false" ht="12.75" hidden="false" customHeight="false" outlineLevel="0" collapsed="false">
      <c r="A184" s="0" t="s">
        <v>246</v>
      </c>
    </row>
    <row r="185" customFormat="false" ht="12.75" hidden="false" customHeight="false" outlineLevel="0" collapsed="false">
      <c r="A185" s="0" t="s">
        <v>247</v>
      </c>
    </row>
    <row r="186" customFormat="false" ht="12.75" hidden="false" customHeight="false" outlineLevel="0" collapsed="false">
      <c r="A186" s="0" t="s">
        <v>248</v>
      </c>
    </row>
    <row r="187" customFormat="false" ht="12.75" hidden="false" customHeight="false" outlineLevel="0" collapsed="false">
      <c r="A187" s="0" t="s">
        <v>249</v>
      </c>
    </row>
    <row r="188" customFormat="false" ht="12.75" hidden="false" customHeight="false" outlineLevel="0" collapsed="false">
      <c r="A188" s="0" t="s">
        <v>250</v>
      </c>
    </row>
    <row r="189" customFormat="false" ht="12.75" hidden="false" customHeight="false" outlineLevel="0" collapsed="false">
      <c r="A189" s="0" t="s">
        <v>251</v>
      </c>
    </row>
    <row r="190" customFormat="false" ht="12.75" hidden="false" customHeight="false" outlineLevel="0" collapsed="false">
      <c r="A190" s="0" t="s">
        <v>252</v>
      </c>
    </row>
    <row r="191" customFormat="false" ht="12.75" hidden="false" customHeight="false" outlineLevel="0" collapsed="false">
      <c r="A191" s="0" t="s">
        <v>253</v>
      </c>
    </row>
    <row r="192" customFormat="false" ht="12.75" hidden="false" customHeight="false" outlineLevel="0" collapsed="false">
      <c r="A192" s="0" t="s">
        <v>254</v>
      </c>
    </row>
    <row r="193" customFormat="false" ht="12.75" hidden="false" customHeight="false" outlineLevel="0" collapsed="false">
      <c r="A193" s="0" t="s">
        <v>255</v>
      </c>
    </row>
    <row r="194" customFormat="false" ht="12.75" hidden="false" customHeight="false" outlineLevel="0" collapsed="false">
      <c r="A194" s="0" t="s">
        <v>256</v>
      </c>
    </row>
    <row r="195" customFormat="false" ht="12.75" hidden="false" customHeight="false" outlineLevel="0" collapsed="false">
      <c r="A195" s="0" t="s">
        <v>257</v>
      </c>
    </row>
    <row r="196" customFormat="false" ht="12.75" hidden="false" customHeight="false" outlineLevel="0" collapsed="false">
      <c r="A196" s="0" t="s">
        <v>258</v>
      </c>
    </row>
    <row r="197" customFormat="false" ht="12.75" hidden="false" customHeight="false" outlineLevel="0" collapsed="false">
      <c r="A197" s="0" t="s">
        <v>259</v>
      </c>
    </row>
    <row r="198" customFormat="false" ht="12.75" hidden="false" customHeight="false" outlineLevel="0" collapsed="false">
      <c r="A198" s="0" t="s">
        <v>260</v>
      </c>
    </row>
    <row r="199" customFormat="false" ht="12.75" hidden="false" customHeight="false" outlineLevel="0" collapsed="false">
      <c r="A199" s="0" t="s">
        <v>261</v>
      </c>
    </row>
    <row r="200" customFormat="false" ht="12.75" hidden="false" customHeight="false" outlineLevel="0" collapsed="false">
      <c r="A200" s="0" t="s">
        <v>262</v>
      </c>
    </row>
    <row r="201" customFormat="false" ht="12.75" hidden="false" customHeight="false" outlineLevel="0" collapsed="false">
      <c r="A201" s="0" t="s">
        <v>263</v>
      </c>
    </row>
    <row r="202" customFormat="false" ht="12.75" hidden="false" customHeight="false" outlineLevel="0" collapsed="false">
      <c r="A202" s="0" t="s">
        <v>264</v>
      </c>
    </row>
    <row r="203" customFormat="false" ht="12.75" hidden="false" customHeight="false" outlineLevel="0" collapsed="false">
      <c r="A203" s="0" t="s">
        <v>265</v>
      </c>
    </row>
    <row r="204" customFormat="false" ht="12.75" hidden="false" customHeight="false" outlineLevel="0" collapsed="false">
      <c r="A204" s="0" t="s">
        <v>266</v>
      </c>
    </row>
    <row r="205" customFormat="false" ht="12.75" hidden="false" customHeight="false" outlineLevel="0" collapsed="false">
      <c r="A205" s="0" t="s">
        <v>267</v>
      </c>
    </row>
    <row r="206" customFormat="false" ht="12.75" hidden="false" customHeight="false" outlineLevel="0" collapsed="false">
      <c r="A206" s="0" t="s">
        <v>268</v>
      </c>
    </row>
    <row r="207" customFormat="false" ht="12.75" hidden="false" customHeight="false" outlineLevel="0" collapsed="false">
      <c r="A207" s="0" t="s">
        <v>269</v>
      </c>
    </row>
    <row r="208" customFormat="false" ht="12.75" hidden="false" customHeight="false" outlineLevel="0" collapsed="false">
      <c r="A208" s="0" t="s">
        <v>270</v>
      </c>
    </row>
    <row r="209" customFormat="false" ht="12.75" hidden="false" customHeight="false" outlineLevel="0" collapsed="false">
      <c r="A209" s="0" t="s">
        <v>271</v>
      </c>
    </row>
    <row r="210" customFormat="false" ht="12.75" hidden="false" customHeight="false" outlineLevel="0" collapsed="false">
      <c r="A210" s="0" t="s">
        <v>272</v>
      </c>
    </row>
    <row r="211" customFormat="false" ht="12.75" hidden="false" customHeight="false" outlineLevel="0" collapsed="false">
      <c r="A211" s="0" t="s">
        <v>273</v>
      </c>
    </row>
    <row r="212" customFormat="false" ht="12.75" hidden="false" customHeight="false" outlineLevel="0" collapsed="false">
      <c r="A212" s="0" t="s">
        <v>274</v>
      </c>
    </row>
    <row r="213" customFormat="false" ht="12.75" hidden="false" customHeight="false" outlineLevel="0" collapsed="false">
      <c r="A213" s="0" t="s">
        <v>275</v>
      </c>
    </row>
    <row r="214" customFormat="false" ht="12.75" hidden="false" customHeight="false" outlineLevel="0" collapsed="false">
      <c r="A214" s="0" t="s">
        <v>276</v>
      </c>
    </row>
    <row r="215" customFormat="false" ht="12.75" hidden="false" customHeight="false" outlineLevel="0" collapsed="false">
      <c r="A215" s="0" t="s">
        <v>277</v>
      </c>
    </row>
    <row r="216" customFormat="false" ht="12.75" hidden="false" customHeight="false" outlineLevel="0" collapsed="false">
      <c r="A216" s="0" t="s">
        <v>278</v>
      </c>
    </row>
    <row r="217" customFormat="false" ht="12.75" hidden="false" customHeight="false" outlineLevel="0" collapsed="false">
      <c r="A217" s="0" t="s">
        <v>279</v>
      </c>
    </row>
    <row r="218" customFormat="false" ht="12.75" hidden="false" customHeight="false" outlineLevel="0" collapsed="false">
      <c r="A218" s="0" t="s">
        <v>280</v>
      </c>
    </row>
    <row r="219" customFormat="false" ht="12.75" hidden="false" customHeight="false" outlineLevel="0" collapsed="false">
      <c r="A219" s="0" t="s">
        <v>281</v>
      </c>
    </row>
    <row r="220" customFormat="false" ht="12.75" hidden="false" customHeight="false" outlineLevel="0" collapsed="false">
      <c r="A220" s="0" t="s">
        <v>282</v>
      </c>
    </row>
    <row r="221" customFormat="false" ht="12.75" hidden="false" customHeight="false" outlineLevel="0" collapsed="false">
      <c r="A221" s="0" t="s">
        <v>283</v>
      </c>
    </row>
    <row r="222" customFormat="false" ht="12.75" hidden="false" customHeight="false" outlineLevel="0" collapsed="false">
      <c r="A222" s="0" t="s">
        <v>284</v>
      </c>
    </row>
    <row r="223" customFormat="false" ht="12.75" hidden="false" customHeight="false" outlineLevel="0" collapsed="false">
      <c r="A223" s="0" t="s">
        <v>285</v>
      </c>
    </row>
    <row r="224" customFormat="false" ht="12.75" hidden="false" customHeight="false" outlineLevel="0" collapsed="false">
      <c r="A224" s="0" t="s">
        <v>286</v>
      </c>
    </row>
    <row r="225" customFormat="false" ht="12.75" hidden="false" customHeight="false" outlineLevel="0" collapsed="false">
      <c r="A225" s="0" t="s">
        <v>287</v>
      </c>
    </row>
    <row r="226" customFormat="false" ht="12.75" hidden="false" customHeight="false" outlineLevel="0" collapsed="false">
      <c r="A226" s="0" t="s">
        <v>288</v>
      </c>
    </row>
    <row r="227" customFormat="false" ht="12.75" hidden="false" customHeight="false" outlineLevel="0" collapsed="false">
      <c r="A227" s="0" t="s">
        <v>289</v>
      </c>
    </row>
    <row r="228" customFormat="false" ht="12.75" hidden="false" customHeight="false" outlineLevel="0" collapsed="false">
      <c r="A228" s="0" t="s">
        <v>290</v>
      </c>
    </row>
    <row r="229" customFormat="false" ht="12.75" hidden="false" customHeight="false" outlineLevel="0" collapsed="false">
      <c r="A229" s="0" t="s">
        <v>291</v>
      </c>
    </row>
    <row r="230" customFormat="false" ht="12.75" hidden="false" customHeight="false" outlineLevel="0" collapsed="false">
      <c r="A230" s="0" t="s">
        <v>292</v>
      </c>
    </row>
    <row r="231" customFormat="false" ht="12.75" hidden="false" customHeight="false" outlineLevel="0" collapsed="false">
      <c r="A231" s="0" t="s">
        <v>293</v>
      </c>
    </row>
    <row r="232" customFormat="false" ht="12.75" hidden="false" customHeight="false" outlineLevel="0" collapsed="false">
      <c r="A232" s="0" t="s">
        <v>294</v>
      </c>
    </row>
    <row r="233" customFormat="false" ht="12.75" hidden="false" customHeight="false" outlineLevel="0" collapsed="false">
      <c r="A233" s="0" t="s">
        <v>295</v>
      </c>
    </row>
    <row r="234" customFormat="false" ht="12.75" hidden="false" customHeight="false" outlineLevel="0" collapsed="false">
      <c r="A234" s="0" t="s">
        <v>296</v>
      </c>
    </row>
    <row r="235" customFormat="false" ht="12.75" hidden="false" customHeight="false" outlineLevel="0" collapsed="false">
      <c r="A235" s="0" t="s">
        <v>297</v>
      </c>
    </row>
    <row r="236" customFormat="false" ht="12.75" hidden="false" customHeight="false" outlineLevel="0" collapsed="false">
      <c r="A236" s="0" t="s">
        <v>298</v>
      </c>
    </row>
    <row r="237" customFormat="false" ht="12.75" hidden="false" customHeight="false" outlineLevel="0" collapsed="false">
      <c r="A237" s="0" t="s">
        <v>299</v>
      </c>
    </row>
    <row r="238" customFormat="false" ht="12.75" hidden="false" customHeight="false" outlineLevel="0" collapsed="false">
      <c r="A238" s="0" t="s">
        <v>300</v>
      </c>
    </row>
    <row r="239" customFormat="false" ht="12.75" hidden="false" customHeight="false" outlineLevel="0" collapsed="false">
      <c r="A239" s="0" t="s">
        <v>301</v>
      </c>
    </row>
    <row r="240" customFormat="false" ht="12.75" hidden="false" customHeight="false" outlineLevel="0" collapsed="false">
      <c r="A240" s="0" t="s">
        <v>302</v>
      </c>
    </row>
    <row r="241" customFormat="false" ht="12.75" hidden="false" customHeight="false" outlineLevel="0" collapsed="false">
      <c r="A241" s="0" t="s">
        <v>420</v>
      </c>
    </row>
    <row r="242" customFormat="false" ht="12.75" hidden="false" customHeight="false" outlineLevel="0" collapsed="false">
      <c r="A242" s="0" t="s">
        <v>421</v>
      </c>
    </row>
    <row r="243" customFormat="false" ht="12.75" hidden="false" customHeight="false" outlineLevel="0" collapsed="false">
      <c r="A243" s="0" t="s">
        <v>422</v>
      </c>
    </row>
    <row r="244" customFormat="false" ht="12.75" hidden="false" customHeight="false" outlineLevel="0" collapsed="false">
      <c r="A244" s="0" t="s">
        <v>423</v>
      </c>
    </row>
    <row r="245" customFormat="false" ht="12.75" hidden="false" customHeight="false" outlineLevel="0" collapsed="false">
      <c r="A245" s="0" t="s">
        <v>424</v>
      </c>
    </row>
    <row r="246" customFormat="false" ht="12.75" hidden="false" customHeight="false" outlineLevel="0" collapsed="false">
      <c r="B246" s="0" t="s">
        <v>418</v>
      </c>
      <c r="C246" s="0" t="s">
        <v>418</v>
      </c>
      <c r="D246" s="0" t="s">
        <v>418</v>
      </c>
      <c r="E246" s="0" t="s">
        <v>418</v>
      </c>
      <c r="F246" s="0" t="s">
        <v>418</v>
      </c>
      <c r="G246" s="0" t="s">
        <v>418</v>
      </c>
      <c r="H246" s="0" t="s">
        <v>418</v>
      </c>
      <c r="I246" s="0" t="s">
        <v>418</v>
      </c>
      <c r="J246" s="0" t="s">
        <v>418</v>
      </c>
      <c r="K246" s="0" t="s">
        <v>418</v>
      </c>
      <c r="L246" s="0" t="s">
        <v>418</v>
      </c>
      <c r="M246" s="0" t="s">
        <v>418</v>
      </c>
      <c r="N246" s="0" t="s">
        <v>418</v>
      </c>
      <c r="O246" s="0" t="s">
        <v>418</v>
      </c>
      <c r="P246" s="0" t="s">
        <v>418</v>
      </c>
      <c r="Q246" s="0" t="s">
        <v>418</v>
      </c>
      <c r="R246" s="0" t="s">
        <v>418</v>
      </c>
      <c r="S246" s="0" t="s">
        <v>418</v>
      </c>
      <c r="T246" s="0" t="s">
        <v>418</v>
      </c>
      <c r="U246" s="0" t="s">
        <v>418</v>
      </c>
      <c r="V246" s="0" t="s">
        <v>418</v>
      </c>
      <c r="W246" s="0" t="s">
        <v>418</v>
      </c>
      <c r="X246" s="0" t="s">
        <v>418</v>
      </c>
      <c r="Y246" s="0" t="s">
        <v>418</v>
      </c>
      <c r="Z246" s="0" t="s">
        <v>418</v>
      </c>
      <c r="AA246" s="0" t="s">
        <v>418</v>
      </c>
      <c r="AB246" s="0" t="s">
        <v>418</v>
      </c>
      <c r="AC246" s="0" t="s">
        <v>418</v>
      </c>
      <c r="AD246" s="0" t="s">
        <v>418</v>
      </c>
      <c r="AE246" s="0" t="s">
        <v>418</v>
      </c>
      <c r="AF246" s="0" t="s">
        <v>418</v>
      </c>
      <c r="AG246" s="0" t="s">
        <v>418</v>
      </c>
      <c r="AH246" s="0" t="s">
        <v>418</v>
      </c>
      <c r="AI246" s="0" t="s">
        <v>418</v>
      </c>
      <c r="AJ246" s="0" t="s">
        <v>418</v>
      </c>
      <c r="AK246" s="0" t="s">
        <v>418</v>
      </c>
      <c r="AL246" s="0" t="s">
        <v>418</v>
      </c>
      <c r="AM246" s="0" t="s">
        <v>418</v>
      </c>
    </row>
    <row r="247" customFormat="false" ht="12.75" hidden="false" customHeight="false" outlineLevel="0" collapsed="false">
      <c r="A247" s="0" t="s">
        <v>68</v>
      </c>
      <c r="B247" s="0" t="n">
        <v>-1578</v>
      </c>
      <c r="C247" s="0" t="n">
        <v>48.3</v>
      </c>
      <c r="D247" s="0" t="n">
        <v>2180.5</v>
      </c>
      <c r="E247" s="0" t="n">
        <v>5.5</v>
      </c>
      <c r="F247" s="0" t="n">
        <v>193.8</v>
      </c>
      <c r="G247" s="0" t="n">
        <v>0</v>
      </c>
      <c r="H247" s="0" t="n">
        <v>-85.5</v>
      </c>
      <c r="I247" s="0" t="n">
        <v>0</v>
      </c>
      <c r="J247" s="0" t="n">
        <v>1211.3</v>
      </c>
      <c r="K247" s="0" t="n">
        <v>0</v>
      </c>
      <c r="L247" s="0" t="n">
        <v>0</v>
      </c>
      <c r="M247" s="0" t="n">
        <v>0</v>
      </c>
      <c r="N247" s="0" t="n">
        <v>183.5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-663</v>
      </c>
      <c r="U247" s="0" t="n">
        <v>0</v>
      </c>
      <c r="V247" s="0" t="n">
        <v>-2631.9</v>
      </c>
      <c r="W247" s="0" t="n">
        <v>0</v>
      </c>
      <c r="X247" s="0" t="n">
        <v>1025.4</v>
      </c>
      <c r="Y247" s="0" t="n">
        <v>0</v>
      </c>
      <c r="Z247" s="0" t="n">
        <v>0</v>
      </c>
      <c r="AA247" s="0" t="n">
        <v>0</v>
      </c>
      <c r="AB247" s="0" t="n">
        <v>1042.4</v>
      </c>
      <c r="AC247" s="0" t="n">
        <v>0</v>
      </c>
      <c r="AD247" s="0" t="n">
        <v>-77.8</v>
      </c>
      <c r="AE247" s="0" t="n">
        <v>0</v>
      </c>
      <c r="AF247" s="0" t="n">
        <v>0</v>
      </c>
      <c r="AG247" s="0" t="n">
        <v>0</v>
      </c>
      <c r="AH247" s="0" t="n">
        <v>-737.1</v>
      </c>
      <c r="AI247" s="0" t="n">
        <v>0</v>
      </c>
      <c r="AJ247" s="0" t="n">
        <v>-77.8</v>
      </c>
      <c r="AK247" s="0" t="n">
        <v>0</v>
      </c>
      <c r="AL247" s="0" t="n">
        <v>-76.2</v>
      </c>
      <c r="AM247" s="0" t="n">
        <v>0</v>
      </c>
    </row>
    <row r="250" customFormat="false" ht="12.75" hidden="false" customHeight="false" outlineLevel="0" collapsed="false">
      <c r="A250" s="0" t="s">
        <v>303</v>
      </c>
      <c r="B250" s="0" t="s">
        <v>323</v>
      </c>
      <c r="H250" s="0" t="s">
        <v>324</v>
      </c>
      <c r="N250" s="0" t="s">
        <v>325</v>
      </c>
      <c r="O250" s="0" t="n">
        <v>2</v>
      </c>
    </row>
    <row r="251" customFormat="false" ht="12.75" hidden="false" customHeight="false" outlineLevel="0" collapsed="false">
      <c r="A251" s="0" t="s">
        <v>304</v>
      </c>
      <c r="B251" s="0" t="s">
        <v>326</v>
      </c>
      <c r="G251" s="0" t="s">
        <v>327</v>
      </c>
    </row>
    <row r="252" customFormat="false" ht="12.75" hidden="false" customHeight="false" outlineLevel="0" collapsed="false">
      <c r="A252" s="0" t="s">
        <v>305</v>
      </c>
      <c r="B252" s="0" t="s">
        <v>328</v>
      </c>
      <c r="G252" s="0" t="s">
        <v>329</v>
      </c>
    </row>
    <row r="253" customFormat="false" ht="12.75" hidden="false" customHeight="false" outlineLevel="0" collapsed="false">
      <c r="G253" s="0" t="s">
        <v>330</v>
      </c>
    </row>
    <row r="255" customFormat="false" ht="12.75" hidden="false" customHeight="false" outlineLevel="0" collapsed="false">
      <c r="B255" s="0" t="s">
        <v>331</v>
      </c>
      <c r="D255" s="0" t="s">
        <v>331</v>
      </c>
      <c r="F255" s="0" t="s">
        <v>331</v>
      </c>
      <c r="H255" s="0" t="s">
        <v>331</v>
      </c>
      <c r="J255" s="0" t="s">
        <v>331</v>
      </c>
      <c r="L255" s="0" t="s">
        <v>331</v>
      </c>
      <c r="N255" s="0" t="s">
        <v>331</v>
      </c>
      <c r="P255" s="0" t="s">
        <v>331</v>
      </c>
      <c r="R255" s="0" t="s">
        <v>331</v>
      </c>
      <c r="T255" s="0" t="s">
        <v>331</v>
      </c>
      <c r="V255" s="0" t="s">
        <v>331</v>
      </c>
      <c r="X255" s="0" t="s">
        <v>331</v>
      </c>
      <c r="Z255" s="0" t="s">
        <v>331</v>
      </c>
      <c r="AB255" s="0" t="s">
        <v>331</v>
      </c>
      <c r="AD255" s="0" t="s">
        <v>331</v>
      </c>
      <c r="AF255" s="0" t="s">
        <v>331</v>
      </c>
      <c r="AH255" s="0" t="s">
        <v>331</v>
      </c>
      <c r="AJ255" s="0" t="s">
        <v>331</v>
      </c>
      <c r="AL255" s="0" t="s">
        <v>331</v>
      </c>
    </row>
    <row r="256" customFormat="false" ht="12.75" hidden="false" customHeight="false" outlineLevel="0" collapsed="false">
      <c r="B256" s="0" t="s">
        <v>336</v>
      </c>
      <c r="D256" s="0" t="s">
        <v>336</v>
      </c>
      <c r="F256" s="0" t="s">
        <v>337</v>
      </c>
      <c r="H256" s="0" t="s">
        <v>337</v>
      </c>
      <c r="J256" s="0" t="s">
        <v>338</v>
      </c>
      <c r="L256" s="0" t="s">
        <v>338</v>
      </c>
      <c r="N256" s="0" t="s">
        <v>338</v>
      </c>
      <c r="P256" s="0" t="s">
        <v>338</v>
      </c>
      <c r="R256" s="0" t="s">
        <v>338</v>
      </c>
      <c r="T256" s="0" t="s">
        <v>338</v>
      </c>
      <c r="V256" s="0" t="s">
        <v>339</v>
      </c>
      <c r="X256" s="0" t="s">
        <v>340</v>
      </c>
      <c r="Z256" s="0" t="s">
        <v>340</v>
      </c>
      <c r="AB256" s="0" t="s">
        <v>340</v>
      </c>
      <c r="AD256" s="0" t="s">
        <v>341</v>
      </c>
      <c r="AF256" s="0" t="s">
        <v>341</v>
      </c>
      <c r="AH256" s="0" t="s">
        <v>341</v>
      </c>
      <c r="AJ256" s="0" t="s">
        <v>341</v>
      </c>
      <c r="AL256" s="0" t="s">
        <v>341</v>
      </c>
    </row>
    <row r="257" customFormat="false" ht="12.75" hidden="false" customHeight="false" outlineLevel="0" collapsed="false">
      <c r="B257" s="0" t="s">
        <v>356</v>
      </c>
      <c r="D257" s="0" t="s">
        <v>356</v>
      </c>
      <c r="F257" s="0" t="s">
        <v>357</v>
      </c>
      <c r="H257" s="0" t="s">
        <v>357</v>
      </c>
      <c r="J257" s="0" t="s">
        <v>358</v>
      </c>
      <c r="L257" s="0" t="s">
        <v>358</v>
      </c>
      <c r="N257" s="0" t="s">
        <v>358</v>
      </c>
      <c r="P257" s="0" t="s">
        <v>358</v>
      </c>
      <c r="R257" s="0" t="s">
        <v>358</v>
      </c>
      <c r="T257" s="0" t="s">
        <v>358</v>
      </c>
      <c r="V257" s="0" t="s">
        <v>359</v>
      </c>
      <c r="X257" s="0" t="s">
        <v>360</v>
      </c>
      <c r="Z257" s="0" t="s">
        <v>360</v>
      </c>
      <c r="AB257" s="0" t="s">
        <v>360</v>
      </c>
      <c r="AD257" s="0" t="s">
        <v>361</v>
      </c>
      <c r="AF257" s="0" t="s">
        <v>361</v>
      </c>
      <c r="AH257" s="0" t="s">
        <v>361</v>
      </c>
      <c r="AJ257" s="0" t="s">
        <v>361</v>
      </c>
      <c r="AL257" s="0" t="s">
        <v>361</v>
      </c>
    </row>
    <row r="258" customFormat="false" ht="12.75" hidden="false" customHeight="false" outlineLevel="0" collapsed="false">
      <c r="B258" s="0" t="s">
        <v>389</v>
      </c>
      <c r="D258" s="0" t="s">
        <v>390</v>
      </c>
      <c r="F258" s="0" t="s">
        <v>391</v>
      </c>
      <c r="H258" s="0" t="s">
        <v>391</v>
      </c>
      <c r="J258" s="0" t="s">
        <v>392</v>
      </c>
      <c r="L258" s="0" t="s">
        <v>393</v>
      </c>
      <c r="N258" s="0" t="s">
        <v>394</v>
      </c>
      <c r="P258" s="0" t="s">
        <v>395</v>
      </c>
      <c r="R258" s="0" t="s">
        <v>396</v>
      </c>
      <c r="T258" s="0" t="s">
        <v>397</v>
      </c>
      <c r="V258" s="0" t="s">
        <v>398</v>
      </c>
      <c r="X258" s="0" t="s">
        <v>399</v>
      </c>
      <c r="Z258" s="0" t="s">
        <v>400</v>
      </c>
      <c r="AB258" s="0" t="s">
        <v>401</v>
      </c>
      <c r="AD258" s="0" t="s">
        <v>402</v>
      </c>
      <c r="AF258" s="0" t="s">
        <v>403</v>
      </c>
      <c r="AH258" s="0" t="s">
        <v>404</v>
      </c>
      <c r="AJ258" s="0" t="s">
        <v>405</v>
      </c>
      <c r="AL258" s="0" t="s">
        <v>406</v>
      </c>
    </row>
    <row r="259" customFormat="false" ht="12.75" hidden="false" customHeight="false" outlineLevel="0" collapsed="false">
      <c r="B259" s="0" t="s">
        <v>413</v>
      </c>
      <c r="C259" s="0" t="s">
        <v>413</v>
      </c>
      <c r="D259" s="0" t="s">
        <v>413</v>
      </c>
      <c r="E259" s="0" t="s">
        <v>413</v>
      </c>
      <c r="F259" s="0" t="s">
        <v>413</v>
      </c>
      <c r="G259" s="0" t="s">
        <v>413</v>
      </c>
      <c r="H259" s="0" t="s">
        <v>413</v>
      </c>
      <c r="I259" s="0" t="s">
        <v>413</v>
      </c>
      <c r="J259" s="0" t="s">
        <v>413</v>
      </c>
      <c r="K259" s="0" t="s">
        <v>413</v>
      </c>
      <c r="L259" s="0" t="s">
        <v>413</v>
      </c>
      <c r="M259" s="0" t="s">
        <v>413</v>
      </c>
      <c r="N259" s="0" t="s">
        <v>413</v>
      </c>
      <c r="O259" s="0" t="s">
        <v>413</v>
      </c>
      <c r="P259" s="0" t="s">
        <v>413</v>
      </c>
      <c r="Q259" s="0" t="s">
        <v>413</v>
      </c>
      <c r="R259" s="0" t="s">
        <v>413</v>
      </c>
      <c r="S259" s="0" t="s">
        <v>413</v>
      </c>
      <c r="T259" s="0" t="s">
        <v>413</v>
      </c>
      <c r="U259" s="0" t="s">
        <v>413</v>
      </c>
      <c r="V259" s="0" t="s">
        <v>413</v>
      </c>
      <c r="W259" s="0" t="s">
        <v>413</v>
      </c>
      <c r="X259" s="0" t="s">
        <v>413</v>
      </c>
      <c r="Y259" s="0" t="s">
        <v>413</v>
      </c>
      <c r="Z259" s="0" t="s">
        <v>413</v>
      </c>
      <c r="AA259" s="0" t="s">
        <v>413</v>
      </c>
      <c r="AB259" s="0" t="s">
        <v>413</v>
      </c>
      <c r="AC259" s="0" t="s">
        <v>413</v>
      </c>
      <c r="AD259" s="0" t="s">
        <v>413</v>
      </c>
      <c r="AE259" s="0" t="s">
        <v>413</v>
      </c>
      <c r="AF259" s="0" t="s">
        <v>413</v>
      </c>
      <c r="AG259" s="0" t="s">
        <v>413</v>
      </c>
      <c r="AH259" s="0" t="s">
        <v>413</v>
      </c>
      <c r="AI259" s="0" t="s">
        <v>413</v>
      </c>
      <c r="AJ259" s="0" t="s">
        <v>413</v>
      </c>
      <c r="AK259" s="0" t="s">
        <v>413</v>
      </c>
      <c r="AL259" s="0" t="s">
        <v>413</v>
      </c>
      <c r="AM259" s="0" t="s">
        <v>413</v>
      </c>
    </row>
    <row r="260" customFormat="false" ht="12.75" hidden="false" customHeight="false" outlineLevel="0" collapsed="false">
      <c r="B260" s="0" t="s">
        <v>35</v>
      </c>
      <c r="C260" s="0" t="s">
        <v>415</v>
      </c>
      <c r="D260" s="0" t="s">
        <v>35</v>
      </c>
      <c r="E260" s="0" t="s">
        <v>415</v>
      </c>
      <c r="F260" s="0" t="s">
        <v>35</v>
      </c>
      <c r="G260" s="0" t="s">
        <v>415</v>
      </c>
      <c r="H260" s="0" t="s">
        <v>35</v>
      </c>
      <c r="I260" s="0" t="s">
        <v>415</v>
      </c>
      <c r="J260" s="0" t="s">
        <v>35</v>
      </c>
      <c r="K260" s="0" t="s">
        <v>415</v>
      </c>
      <c r="L260" s="0" t="s">
        <v>35</v>
      </c>
      <c r="M260" s="0" t="s">
        <v>415</v>
      </c>
      <c r="N260" s="0" t="s">
        <v>35</v>
      </c>
      <c r="O260" s="0" t="s">
        <v>415</v>
      </c>
      <c r="P260" s="0" t="s">
        <v>35</v>
      </c>
      <c r="Q260" s="0" t="s">
        <v>415</v>
      </c>
      <c r="R260" s="0" t="s">
        <v>35</v>
      </c>
      <c r="S260" s="0" t="s">
        <v>415</v>
      </c>
      <c r="T260" s="0" t="s">
        <v>35</v>
      </c>
      <c r="U260" s="0" t="s">
        <v>415</v>
      </c>
      <c r="V260" s="0" t="s">
        <v>35</v>
      </c>
      <c r="W260" s="0" t="s">
        <v>415</v>
      </c>
      <c r="X260" s="0" t="s">
        <v>35</v>
      </c>
      <c r="Y260" s="0" t="s">
        <v>415</v>
      </c>
      <c r="Z260" s="0" t="s">
        <v>35</v>
      </c>
      <c r="AA260" s="0" t="s">
        <v>415</v>
      </c>
      <c r="AB260" s="0" t="s">
        <v>35</v>
      </c>
      <c r="AC260" s="0" t="s">
        <v>415</v>
      </c>
      <c r="AD260" s="0" t="s">
        <v>35</v>
      </c>
      <c r="AE260" s="0" t="s">
        <v>415</v>
      </c>
      <c r="AF260" s="0" t="s">
        <v>35</v>
      </c>
      <c r="AG260" s="0" t="s">
        <v>415</v>
      </c>
      <c r="AH260" s="0" t="s">
        <v>35</v>
      </c>
      <c r="AI260" s="0" t="s">
        <v>415</v>
      </c>
      <c r="AJ260" s="0" t="s">
        <v>35</v>
      </c>
      <c r="AK260" s="0" t="s">
        <v>415</v>
      </c>
      <c r="AL260" s="0" t="s">
        <v>35</v>
      </c>
      <c r="AM260" s="0" t="s">
        <v>415</v>
      </c>
    </row>
    <row r="261" customFormat="false" ht="12.75" hidden="false" customHeight="false" outlineLevel="0" collapsed="false">
      <c r="B261" s="0" t="s">
        <v>418</v>
      </c>
      <c r="C261" s="0" t="s">
        <v>418</v>
      </c>
      <c r="D261" s="0" t="s">
        <v>418</v>
      </c>
      <c r="E261" s="0" t="s">
        <v>418</v>
      </c>
      <c r="F261" s="0" t="s">
        <v>418</v>
      </c>
      <c r="G261" s="0" t="s">
        <v>418</v>
      </c>
      <c r="H261" s="0" t="s">
        <v>418</v>
      </c>
      <c r="I261" s="0" t="s">
        <v>418</v>
      </c>
      <c r="J261" s="0" t="s">
        <v>418</v>
      </c>
      <c r="K261" s="0" t="s">
        <v>418</v>
      </c>
      <c r="L261" s="0" t="s">
        <v>418</v>
      </c>
      <c r="M261" s="0" t="s">
        <v>418</v>
      </c>
      <c r="N261" s="0" t="s">
        <v>418</v>
      </c>
      <c r="O261" s="0" t="s">
        <v>418</v>
      </c>
      <c r="P261" s="0" t="s">
        <v>418</v>
      </c>
      <c r="Q261" s="0" t="s">
        <v>418</v>
      </c>
      <c r="R261" s="0" t="s">
        <v>418</v>
      </c>
      <c r="S261" s="0" t="s">
        <v>418</v>
      </c>
      <c r="T261" s="0" t="s">
        <v>418</v>
      </c>
      <c r="U261" s="0" t="s">
        <v>418</v>
      </c>
      <c r="V261" s="0" t="s">
        <v>418</v>
      </c>
      <c r="W261" s="0" t="s">
        <v>418</v>
      </c>
      <c r="X261" s="0" t="s">
        <v>418</v>
      </c>
      <c r="Y261" s="0" t="s">
        <v>418</v>
      </c>
      <c r="Z261" s="0" t="s">
        <v>418</v>
      </c>
      <c r="AA261" s="0" t="s">
        <v>418</v>
      </c>
      <c r="AB261" s="0" t="s">
        <v>418</v>
      </c>
      <c r="AC261" s="0" t="s">
        <v>418</v>
      </c>
      <c r="AD261" s="0" t="s">
        <v>418</v>
      </c>
      <c r="AE261" s="0" t="s">
        <v>418</v>
      </c>
      <c r="AF261" s="0" t="s">
        <v>418</v>
      </c>
      <c r="AG261" s="0" t="s">
        <v>418</v>
      </c>
      <c r="AH261" s="0" t="s">
        <v>418</v>
      </c>
      <c r="AI261" s="0" t="s">
        <v>418</v>
      </c>
      <c r="AJ261" s="0" t="s">
        <v>418</v>
      </c>
      <c r="AK261" s="0" t="s">
        <v>418</v>
      </c>
      <c r="AL261" s="0" t="s">
        <v>418</v>
      </c>
      <c r="AM261" s="0" t="s">
        <v>418</v>
      </c>
    </row>
    <row r="262" customFormat="false" ht="12.75" hidden="false" customHeight="false" outlineLevel="0" collapsed="false">
      <c r="A262" s="0" t="s">
        <v>79</v>
      </c>
      <c r="B262" s="0" t="n">
        <v>0</v>
      </c>
      <c r="C262" s="0" t="n">
        <v>0</v>
      </c>
      <c r="D262" s="0" t="n">
        <v>0</v>
      </c>
      <c r="E262" s="0" t="n">
        <v>0</v>
      </c>
      <c r="F262" s="0" t="n">
        <v>0</v>
      </c>
      <c r="G262" s="0" t="n">
        <v>0</v>
      </c>
      <c r="H262" s="0" t="n">
        <v>0</v>
      </c>
      <c r="I262" s="0" t="n">
        <v>0</v>
      </c>
      <c r="J262" s="0" t="n">
        <v>0</v>
      </c>
      <c r="K262" s="0" t="n">
        <v>0</v>
      </c>
      <c r="L262" s="0" t="n">
        <v>0</v>
      </c>
      <c r="M262" s="0" t="n">
        <v>0</v>
      </c>
      <c r="N262" s="0" t="n">
        <v>0</v>
      </c>
      <c r="O262" s="0" t="n">
        <v>0</v>
      </c>
      <c r="P262" s="0" t="n">
        <v>0</v>
      </c>
      <c r="Q262" s="0" t="n">
        <v>0</v>
      </c>
      <c r="R262" s="0" t="n">
        <v>0</v>
      </c>
      <c r="S262" s="0" t="n">
        <v>0</v>
      </c>
      <c r="T262" s="0" t="n">
        <v>0</v>
      </c>
      <c r="U262" s="0" t="n">
        <v>0</v>
      </c>
      <c r="V262" s="0" t="n">
        <v>118.421</v>
      </c>
      <c r="W262" s="0" t="n">
        <v>0</v>
      </c>
      <c r="X262" s="0" t="n">
        <v>0</v>
      </c>
      <c r="Y262" s="0" t="n">
        <v>0</v>
      </c>
      <c r="Z262" s="0" t="n">
        <v>-23.135</v>
      </c>
      <c r="AA262" s="0" t="n">
        <v>0</v>
      </c>
      <c r="AB262" s="0" t="n">
        <v>336.13</v>
      </c>
      <c r="AC262" s="0" t="n">
        <v>0</v>
      </c>
      <c r="AD262" s="0" t="n">
        <v>155.556</v>
      </c>
      <c r="AE262" s="0" t="n">
        <v>0</v>
      </c>
      <c r="AF262" s="0" t="n">
        <v>0</v>
      </c>
      <c r="AG262" s="0" t="n">
        <v>0</v>
      </c>
      <c r="AH262" s="0" t="n">
        <v>0</v>
      </c>
      <c r="AI262" s="0" t="n">
        <v>0</v>
      </c>
      <c r="AJ262" s="0" t="n">
        <v>0</v>
      </c>
      <c r="AK262" s="0" t="n">
        <v>0</v>
      </c>
      <c r="AL262" s="0" t="n">
        <v>-2.471</v>
      </c>
      <c r="AM262" s="0" t="n">
        <v>0</v>
      </c>
    </row>
    <row r="263" customFormat="false" ht="12.75" hidden="false" customHeight="false" outlineLevel="0" collapsed="false">
      <c r="A263" s="0" t="s">
        <v>80</v>
      </c>
      <c r="B263" s="0" t="n">
        <v>0</v>
      </c>
      <c r="C263" s="0" t="n">
        <v>0</v>
      </c>
      <c r="D263" s="0" t="n">
        <v>0</v>
      </c>
      <c r="E263" s="0" t="n">
        <v>0</v>
      </c>
      <c r="F263" s="0" t="n">
        <v>0</v>
      </c>
      <c r="G263" s="0" t="n">
        <v>0</v>
      </c>
      <c r="H263" s="0" t="n">
        <v>0</v>
      </c>
      <c r="I263" s="0" t="n">
        <v>0</v>
      </c>
      <c r="J263" s="0" t="n">
        <v>0</v>
      </c>
      <c r="K263" s="0" t="n">
        <v>0</v>
      </c>
      <c r="L263" s="0" t="n">
        <v>0</v>
      </c>
      <c r="M263" s="0" t="n">
        <v>0</v>
      </c>
      <c r="N263" s="0" t="n">
        <v>0</v>
      </c>
      <c r="O263" s="0" t="n">
        <v>0</v>
      </c>
      <c r="P263" s="0" t="n">
        <v>0</v>
      </c>
      <c r="Q263" s="0" t="n">
        <v>0</v>
      </c>
      <c r="R263" s="0" t="n">
        <v>0</v>
      </c>
      <c r="S263" s="0" t="n">
        <v>0</v>
      </c>
      <c r="T263" s="0" t="n">
        <v>0</v>
      </c>
      <c r="U263" s="0" t="n">
        <v>0</v>
      </c>
      <c r="V263" s="0" t="n">
        <v>49.789</v>
      </c>
      <c r="W263" s="0" t="n">
        <v>0</v>
      </c>
      <c r="X263" s="0" t="n">
        <v>0</v>
      </c>
      <c r="Y263" s="0" t="n">
        <v>0</v>
      </c>
      <c r="Z263" s="0" t="n">
        <v>0</v>
      </c>
      <c r="AA263" s="0" t="n">
        <v>0</v>
      </c>
      <c r="AB263" s="0" t="n">
        <v>0</v>
      </c>
      <c r="AC263" s="0" t="n">
        <v>0</v>
      </c>
      <c r="AD263" s="0" t="n">
        <v>-298.734</v>
      </c>
      <c r="AE263" s="0" t="n">
        <v>0</v>
      </c>
      <c r="AF263" s="0" t="n">
        <v>0</v>
      </c>
      <c r="AG263" s="0" t="n">
        <v>0</v>
      </c>
      <c r="AH263" s="0" t="n">
        <v>0</v>
      </c>
      <c r="AI263" s="0" t="n">
        <v>0</v>
      </c>
      <c r="AJ263" s="0" t="n">
        <v>0</v>
      </c>
      <c r="AK263" s="0" t="n">
        <v>0</v>
      </c>
      <c r="AL263" s="0" t="n">
        <v>-12.107</v>
      </c>
      <c r="AM263" s="0" t="n">
        <v>0</v>
      </c>
    </row>
    <row r="264" customFormat="false" ht="12.75" hidden="false" customHeight="false" outlineLevel="0" collapsed="false">
      <c r="A264" s="0" t="s">
        <v>81</v>
      </c>
      <c r="B264" s="0" t="n">
        <v>0</v>
      </c>
      <c r="C264" s="0" t="n">
        <v>0</v>
      </c>
      <c r="D264" s="0" t="n">
        <v>0</v>
      </c>
      <c r="E264" s="0" t="n">
        <v>0</v>
      </c>
      <c r="F264" s="0" t="n">
        <v>0</v>
      </c>
      <c r="G264" s="0" t="n">
        <v>0</v>
      </c>
      <c r="H264" s="0" t="n">
        <v>0</v>
      </c>
      <c r="I264" s="0" t="n">
        <v>0</v>
      </c>
      <c r="J264" s="0" t="n">
        <v>0</v>
      </c>
      <c r="K264" s="0" t="n">
        <v>0</v>
      </c>
      <c r="L264" s="0" t="n">
        <v>0</v>
      </c>
      <c r="M264" s="0" t="n">
        <v>0</v>
      </c>
      <c r="N264" s="0" t="n">
        <v>0</v>
      </c>
      <c r="O264" s="0" t="n">
        <v>0</v>
      </c>
      <c r="P264" s="0" t="n">
        <v>0</v>
      </c>
      <c r="Q264" s="0" t="n">
        <v>0</v>
      </c>
      <c r="R264" s="0" t="n">
        <v>0</v>
      </c>
      <c r="S264" s="0" t="n">
        <v>0</v>
      </c>
      <c r="T264" s="0" t="n">
        <v>0</v>
      </c>
      <c r="U264" s="0" t="n">
        <v>0</v>
      </c>
      <c r="V264" s="0" t="n">
        <v>99.053</v>
      </c>
      <c r="W264" s="0" t="n">
        <v>0</v>
      </c>
      <c r="X264" s="0" t="n">
        <v>0</v>
      </c>
      <c r="Y264" s="0" t="n">
        <v>0</v>
      </c>
      <c r="Z264" s="0" t="n">
        <v>0</v>
      </c>
      <c r="AA264" s="0" t="n">
        <v>0</v>
      </c>
      <c r="AB264" s="0" t="n">
        <v>0</v>
      </c>
      <c r="AC264" s="0" t="n">
        <v>0</v>
      </c>
      <c r="AD264" s="0" t="n">
        <v>-297.158</v>
      </c>
      <c r="AE264" s="0" t="n">
        <v>0</v>
      </c>
      <c r="AF264" s="0" t="n">
        <v>0</v>
      </c>
      <c r="AG264" s="0" t="n">
        <v>0</v>
      </c>
      <c r="AH264" s="0" t="n">
        <v>0</v>
      </c>
      <c r="AI264" s="0" t="n">
        <v>0</v>
      </c>
      <c r="AJ264" s="0" t="n">
        <v>0</v>
      </c>
      <c r="AK264" s="0" t="n">
        <v>0</v>
      </c>
      <c r="AL264" s="0" t="n">
        <v>-0.156</v>
      </c>
      <c r="AM264" s="0" t="n">
        <v>0</v>
      </c>
    </row>
    <row r="265" customFormat="false" ht="12.75" hidden="false" customHeight="false" outlineLevel="0" collapsed="false">
      <c r="A265" s="0" t="s">
        <v>82</v>
      </c>
      <c r="B265" s="0" t="n">
        <v>0</v>
      </c>
      <c r="C265" s="0" t="n">
        <v>0</v>
      </c>
      <c r="D265" s="0" t="n">
        <v>0</v>
      </c>
      <c r="E265" s="0" t="n">
        <v>0</v>
      </c>
      <c r="F265" s="0" t="n">
        <v>0</v>
      </c>
      <c r="G265" s="0" t="n">
        <v>0</v>
      </c>
      <c r="H265" s="0" t="n">
        <v>0</v>
      </c>
      <c r="I265" s="0" t="n">
        <v>0</v>
      </c>
      <c r="J265" s="0" t="n">
        <v>0</v>
      </c>
      <c r="K265" s="0" t="n">
        <v>0</v>
      </c>
      <c r="L265" s="0" t="n">
        <v>0</v>
      </c>
      <c r="M265" s="0" t="n">
        <v>0</v>
      </c>
      <c r="N265" s="0" t="n">
        <v>0</v>
      </c>
      <c r="O265" s="0" t="n">
        <v>0</v>
      </c>
      <c r="P265" s="0" t="n">
        <v>0</v>
      </c>
      <c r="Q265" s="0" t="n">
        <v>0</v>
      </c>
      <c r="R265" s="0" t="n">
        <v>0</v>
      </c>
      <c r="S265" s="0" t="n">
        <v>0</v>
      </c>
      <c r="T265" s="0" t="n">
        <v>0</v>
      </c>
      <c r="U265" s="0" t="n">
        <v>0</v>
      </c>
      <c r="V265" s="0" t="n">
        <v>0</v>
      </c>
      <c r="W265" s="0" t="n">
        <v>0</v>
      </c>
      <c r="X265" s="0" t="n">
        <v>0</v>
      </c>
      <c r="Y265" s="0" t="n">
        <v>0</v>
      </c>
      <c r="Z265" s="0" t="n">
        <v>0</v>
      </c>
      <c r="AA265" s="0" t="n">
        <v>0</v>
      </c>
      <c r="AB265" s="0" t="n">
        <v>0</v>
      </c>
      <c r="AC265" s="0" t="n">
        <v>0</v>
      </c>
      <c r="AD265" s="0" t="n">
        <v>-197.066</v>
      </c>
      <c r="AE265" s="0" t="n">
        <v>0</v>
      </c>
      <c r="AF265" s="0" t="n">
        <v>0</v>
      </c>
      <c r="AG265" s="0" t="n">
        <v>0</v>
      </c>
      <c r="AH265" s="0" t="n">
        <v>0</v>
      </c>
      <c r="AI265" s="0" t="n">
        <v>0</v>
      </c>
      <c r="AJ265" s="0" t="n">
        <v>0</v>
      </c>
      <c r="AK265" s="0" t="n">
        <v>0</v>
      </c>
      <c r="AL265" s="0" t="n">
        <v>2.775</v>
      </c>
      <c r="AM265" s="0" t="n">
        <v>0</v>
      </c>
    </row>
    <row r="266" customFormat="false" ht="12.75" hidden="false" customHeight="false" outlineLevel="0" collapsed="false">
      <c r="A266" s="0" t="s">
        <v>83</v>
      </c>
      <c r="B266" s="0" t="n">
        <v>0</v>
      </c>
      <c r="C266" s="0" t="n">
        <v>0</v>
      </c>
      <c r="D266" s="0" t="n">
        <v>0</v>
      </c>
      <c r="E266" s="0" t="n">
        <v>0</v>
      </c>
      <c r="F266" s="0" t="n">
        <v>0</v>
      </c>
      <c r="G266" s="0" t="n">
        <v>0</v>
      </c>
      <c r="H266" s="0" t="n">
        <v>0</v>
      </c>
      <c r="I266" s="0" t="n">
        <v>0</v>
      </c>
      <c r="J266" s="0" t="n">
        <v>0</v>
      </c>
      <c r="K266" s="0" t="n">
        <v>0</v>
      </c>
      <c r="L266" s="0" t="n">
        <v>0</v>
      </c>
      <c r="M266" s="0" t="n">
        <v>0</v>
      </c>
      <c r="N266" s="0" t="n">
        <v>0</v>
      </c>
      <c r="O266" s="0" t="n">
        <v>0</v>
      </c>
      <c r="P266" s="0" t="n">
        <v>0</v>
      </c>
      <c r="Q266" s="0" t="n">
        <v>0</v>
      </c>
      <c r="R266" s="0" t="n">
        <v>0</v>
      </c>
      <c r="S266" s="0" t="n">
        <v>0</v>
      </c>
      <c r="T266" s="0" t="n">
        <v>0</v>
      </c>
      <c r="U266" s="0" t="n">
        <v>0</v>
      </c>
      <c r="V266" s="0" t="n">
        <v>0</v>
      </c>
      <c r="W266" s="0" t="n">
        <v>0</v>
      </c>
      <c r="X266" s="0" t="n">
        <v>0</v>
      </c>
      <c r="Y266" s="0" t="n">
        <v>0</v>
      </c>
      <c r="Z266" s="0" t="n">
        <v>0</v>
      </c>
      <c r="AA266" s="0" t="n">
        <v>0</v>
      </c>
      <c r="AB266" s="0" t="n">
        <v>0</v>
      </c>
      <c r="AC266" s="0" t="n">
        <v>0</v>
      </c>
      <c r="AD266" s="0" t="n">
        <v>-195.971</v>
      </c>
      <c r="AE266" s="0" t="n">
        <v>0</v>
      </c>
      <c r="AF266" s="0" t="n">
        <v>0</v>
      </c>
      <c r="AG266" s="0" t="n">
        <v>0</v>
      </c>
      <c r="AH266" s="0" t="n">
        <v>0</v>
      </c>
      <c r="AI266" s="0" t="n">
        <v>0</v>
      </c>
      <c r="AJ266" s="0" t="n">
        <v>0</v>
      </c>
      <c r="AK266" s="0" t="n">
        <v>0</v>
      </c>
      <c r="AL266" s="0" t="n">
        <v>-32.335</v>
      </c>
      <c r="AM266" s="0" t="n">
        <v>0</v>
      </c>
    </row>
    <row r="267" customFormat="false" ht="12.75" hidden="false" customHeight="false" outlineLevel="0" collapsed="false">
      <c r="A267" s="0" t="s">
        <v>84</v>
      </c>
      <c r="B267" s="0" t="n">
        <v>0</v>
      </c>
      <c r="C267" s="0" t="n">
        <v>0</v>
      </c>
      <c r="D267" s="0" t="n">
        <v>0</v>
      </c>
      <c r="E267" s="0" t="n">
        <v>0</v>
      </c>
      <c r="F267" s="0" t="n">
        <v>0</v>
      </c>
      <c r="G267" s="0" t="n">
        <v>0</v>
      </c>
      <c r="H267" s="0" t="n">
        <v>0</v>
      </c>
      <c r="I267" s="0" t="n">
        <v>0</v>
      </c>
      <c r="J267" s="0" t="n">
        <v>0</v>
      </c>
      <c r="K267" s="0" t="n">
        <v>0</v>
      </c>
      <c r="L267" s="0" t="n">
        <v>0</v>
      </c>
      <c r="M267" s="0" t="n">
        <v>0</v>
      </c>
      <c r="N267" s="0" t="n">
        <v>0</v>
      </c>
      <c r="O267" s="0" t="n">
        <v>0</v>
      </c>
      <c r="P267" s="0" t="n">
        <v>0</v>
      </c>
      <c r="Q267" s="0" t="n">
        <v>0</v>
      </c>
      <c r="R267" s="0" t="n">
        <v>0</v>
      </c>
      <c r="S267" s="0" t="n">
        <v>0</v>
      </c>
      <c r="T267" s="0" t="n">
        <v>0</v>
      </c>
      <c r="U267" s="0" t="n">
        <v>0</v>
      </c>
      <c r="V267" s="0" t="n">
        <v>0</v>
      </c>
      <c r="W267" s="0" t="n">
        <v>0</v>
      </c>
      <c r="X267" s="0" t="n">
        <v>0</v>
      </c>
      <c r="Y267" s="0" t="n">
        <v>0</v>
      </c>
      <c r="Z267" s="0" t="n">
        <v>0</v>
      </c>
      <c r="AA267" s="0" t="n">
        <v>0</v>
      </c>
      <c r="AB267" s="0" t="n">
        <v>0</v>
      </c>
      <c r="AC267" s="0" t="n">
        <v>0</v>
      </c>
      <c r="AD267" s="0" t="n">
        <v>-194.861</v>
      </c>
      <c r="AE267" s="0" t="n">
        <v>0</v>
      </c>
    </row>
    <row r="268" customFormat="false" ht="12.75" hidden="false" customHeight="false" outlineLevel="0" collapsed="false">
      <c r="A268" s="0" t="s">
        <v>85</v>
      </c>
      <c r="B268" s="0" t="n">
        <v>0</v>
      </c>
      <c r="C268" s="0" t="n">
        <v>0</v>
      </c>
      <c r="D268" s="0" t="n">
        <v>0</v>
      </c>
      <c r="E268" s="0" t="n">
        <v>0</v>
      </c>
      <c r="F268" s="0" t="n">
        <v>0</v>
      </c>
      <c r="G268" s="0" t="n">
        <v>0</v>
      </c>
      <c r="H268" s="0" t="n">
        <v>0</v>
      </c>
      <c r="I268" s="0" t="n">
        <v>0</v>
      </c>
      <c r="J268" s="0" t="n">
        <v>0</v>
      </c>
      <c r="K268" s="0" t="n">
        <v>0</v>
      </c>
      <c r="L268" s="0" t="n">
        <v>0</v>
      </c>
      <c r="M268" s="0" t="n">
        <v>0</v>
      </c>
      <c r="N268" s="0" t="n">
        <v>0</v>
      </c>
      <c r="O268" s="0" t="n">
        <v>0</v>
      </c>
      <c r="P268" s="0" t="n">
        <v>0</v>
      </c>
      <c r="Q268" s="0" t="n">
        <v>0</v>
      </c>
      <c r="R268" s="0" t="n">
        <v>0</v>
      </c>
      <c r="S268" s="0" t="n">
        <v>0</v>
      </c>
      <c r="T268" s="0" t="n">
        <v>0</v>
      </c>
      <c r="U268" s="0" t="n">
        <v>0</v>
      </c>
      <c r="V268" s="0" t="n">
        <v>0</v>
      </c>
      <c r="W268" s="0" t="n">
        <v>0</v>
      </c>
      <c r="X268" s="0" t="n">
        <v>0</v>
      </c>
      <c r="Y268" s="0" t="n">
        <v>0</v>
      </c>
      <c r="Z268" s="0" t="n">
        <v>0</v>
      </c>
      <c r="AA268" s="0" t="n">
        <v>0</v>
      </c>
      <c r="AB268" s="0" t="n">
        <v>0</v>
      </c>
      <c r="AC268" s="0" t="n">
        <v>0</v>
      </c>
      <c r="AD268" s="0" t="n">
        <v>-193.78</v>
      </c>
      <c r="AE268" s="0" t="n">
        <v>0</v>
      </c>
    </row>
    <row r="269" customFormat="false" ht="12.75" hidden="false" customHeight="false" outlineLevel="0" collapsed="false">
      <c r="A269" s="0" t="s">
        <v>86</v>
      </c>
      <c r="B269" s="0" t="n">
        <v>0</v>
      </c>
      <c r="C269" s="0" t="n">
        <v>0</v>
      </c>
      <c r="D269" s="0" t="n">
        <v>0</v>
      </c>
      <c r="E269" s="0" t="n">
        <v>0</v>
      </c>
      <c r="F269" s="0" t="n">
        <v>0</v>
      </c>
      <c r="G269" s="0" t="n">
        <v>0</v>
      </c>
      <c r="H269" s="0" t="n">
        <v>0</v>
      </c>
      <c r="I269" s="0" t="n">
        <v>0</v>
      </c>
      <c r="J269" s="0" t="n">
        <v>0</v>
      </c>
      <c r="K269" s="0" t="n">
        <v>0</v>
      </c>
      <c r="L269" s="0" t="n">
        <v>0</v>
      </c>
      <c r="M269" s="0" t="n">
        <v>0</v>
      </c>
      <c r="N269" s="0" t="n">
        <v>0</v>
      </c>
      <c r="O269" s="0" t="n">
        <v>0</v>
      </c>
      <c r="P269" s="0" t="n">
        <v>0</v>
      </c>
      <c r="Q269" s="0" t="n">
        <v>0</v>
      </c>
      <c r="R269" s="0" t="n">
        <v>0</v>
      </c>
      <c r="S269" s="0" t="n">
        <v>0</v>
      </c>
      <c r="T269" s="0" t="n">
        <v>0</v>
      </c>
      <c r="U269" s="0" t="n">
        <v>0</v>
      </c>
      <c r="V269" s="0" t="n">
        <v>0</v>
      </c>
      <c r="W269" s="0" t="n">
        <v>0</v>
      </c>
      <c r="X269" s="0" t="n">
        <v>0</v>
      </c>
      <c r="Y269" s="0" t="n">
        <v>0</v>
      </c>
      <c r="Z269" s="0" t="n">
        <v>0</v>
      </c>
      <c r="AA269" s="0" t="n">
        <v>0</v>
      </c>
      <c r="AB269" s="0" t="n">
        <v>0</v>
      </c>
      <c r="AC269" s="0" t="n">
        <v>0</v>
      </c>
      <c r="AD269" s="0" t="n">
        <v>-192.667</v>
      </c>
      <c r="AE269" s="0" t="n">
        <v>0</v>
      </c>
    </row>
    <row r="270" customFormat="false" ht="12.75" hidden="false" customHeight="false" outlineLevel="0" collapsed="false">
      <c r="A270" s="0" t="s">
        <v>87</v>
      </c>
      <c r="B270" s="0" t="n">
        <v>0</v>
      </c>
      <c r="C270" s="0" t="n">
        <v>0</v>
      </c>
      <c r="D270" s="0" t="n">
        <v>0</v>
      </c>
      <c r="E270" s="0" t="n">
        <v>0</v>
      </c>
      <c r="F270" s="0" t="n">
        <v>0</v>
      </c>
      <c r="G270" s="0" t="n">
        <v>0</v>
      </c>
      <c r="H270" s="0" t="n">
        <v>0</v>
      </c>
      <c r="I270" s="0" t="n">
        <v>0</v>
      </c>
      <c r="J270" s="0" t="n">
        <v>33.527</v>
      </c>
      <c r="K270" s="0" t="n">
        <v>0</v>
      </c>
      <c r="L270" s="0" t="n">
        <v>0</v>
      </c>
      <c r="M270" s="0" t="n">
        <v>0</v>
      </c>
      <c r="N270" s="0" t="n">
        <v>0</v>
      </c>
      <c r="O270" s="0" t="n">
        <v>0</v>
      </c>
      <c r="P270" s="0" t="n">
        <v>0</v>
      </c>
      <c r="Q270" s="0" t="n">
        <v>0</v>
      </c>
      <c r="R270" s="0" t="n">
        <v>0</v>
      </c>
      <c r="S270" s="0" t="n">
        <v>0</v>
      </c>
      <c r="T270" s="0" t="n">
        <v>0</v>
      </c>
      <c r="U270" s="0" t="n">
        <v>0</v>
      </c>
      <c r="V270" s="0" t="n">
        <v>0</v>
      </c>
      <c r="W270" s="0" t="n">
        <v>0</v>
      </c>
      <c r="X270" s="0" t="n">
        <v>0</v>
      </c>
      <c r="Y270" s="0" t="n">
        <v>0</v>
      </c>
      <c r="Z270" s="0" t="n">
        <v>0</v>
      </c>
      <c r="AA270" s="0" t="n">
        <v>0</v>
      </c>
      <c r="AB270" s="0" t="n">
        <v>0</v>
      </c>
      <c r="AC270" s="0" t="n">
        <v>0</v>
      </c>
      <c r="AD270" s="0" t="n">
        <v>-191.583</v>
      </c>
      <c r="AE270" s="0" t="n">
        <v>0</v>
      </c>
    </row>
    <row r="271" customFormat="false" ht="12.75" hidden="false" customHeight="false" outlineLevel="0" collapsed="false">
      <c r="A271" s="0" t="s">
        <v>88</v>
      </c>
    </row>
    <row r="272" customFormat="false" ht="12.75" hidden="false" customHeight="false" outlineLevel="0" collapsed="false">
      <c r="A272" s="0" t="s">
        <v>89</v>
      </c>
    </row>
    <row r="273" customFormat="false" ht="12.75" hidden="false" customHeight="false" outlineLevel="0" collapsed="false">
      <c r="A273" s="0" t="s">
        <v>90</v>
      </c>
    </row>
    <row r="274" customFormat="false" ht="12.75" hidden="false" customHeight="false" outlineLevel="0" collapsed="false">
      <c r="A274" s="0" t="s">
        <v>91</v>
      </c>
    </row>
    <row r="275" customFormat="false" ht="12.75" hidden="false" customHeight="false" outlineLevel="0" collapsed="false">
      <c r="A275" s="0" t="s">
        <v>92</v>
      </c>
    </row>
    <row r="276" customFormat="false" ht="12.75" hidden="false" customHeight="false" outlineLevel="0" collapsed="false">
      <c r="A276" s="0" t="s">
        <v>93</v>
      </c>
    </row>
    <row r="277" customFormat="false" ht="12.75" hidden="false" customHeight="false" outlineLevel="0" collapsed="false">
      <c r="A277" s="0" t="s">
        <v>94</v>
      </c>
    </row>
    <row r="278" customFormat="false" ht="12.75" hidden="false" customHeight="false" outlineLevel="0" collapsed="false">
      <c r="A278" s="0" t="s">
        <v>95</v>
      </c>
    </row>
    <row r="279" customFormat="false" ht="12.75" hidden="false" customHeight="false" outlineLevel="0" collapsed="false">
      <c r="A279" s="0" t="s">
        <v>96</v>
      </c>
    </row>
    <row r="280" customFormat="false" ht="12.75" hidden="false" customHeight="false" outlineLevel="0" collapsed="false">
      <c r="A280" s="0" t="s">
        <v>97</v>
      </c>
    </row>
    <row r="281" customFormat="false" ht="12.75" hidden="false" customHeight="false" outlineLevel="0" collapsed="false">
      <c r="A281" s="0" t="s">
        <v>98</v>
      </c>
    </row>
    <row r="282" customFormat="false" ht="12.75" hidden="false" customHeight="false" outlineLevel="0" collapsed="false">
      <c r="A282" s="0" t="s">
        <v>99</v>
      </c>
    </row>
    <row r="283" customFormat="false" ht="12.75" hidden="false" customHeight="false" outlineLevel="0" collapsed="false">
      <c r="A283" s="0" t="s">
        <v>100</v>
      </c>
    </row>
    <row r="284" customFormat="false" ht="12.75" hidden="false" customHeight="false" outlineLevel="0" collapsed="false">
      <c r="A284" s="0" t="s">
        <v>101</v>
      </c>
    </row>
    <row r="285" customFormat="false" ht="12.75" hidden="false" customHeight="false" outlineLevel="0" collapsed="false">
      <c r="A285" s="0" t="s">
        <v>102</v>
      </c>
    </row>
    <row r="286" customFormat="false" ht="12.75" hidden="false" customHeight="false" outlineLevel="0" collapsed="false">
      <c r="A286" s="0" t="s">
        <v>103</v>
      </c>
    </row>
    <row r="287" customFormat="false" ht="12.75" hidden="false" customHeight="false" outlineLevel="0" collapsed="false">
      <c r="A287" s="0" t="s">
        <v>104</v>
      </c>
    </row>
    <row r="288" customFormat="false" ht="12.75" hidden="false" customHeight="false" outlineLevel="0" collapsed="false">
      <c r="A288" s="0" t="s">
        <v>105</v>
      </c>
    </row>
    <row r="289" customFormat="false" ht="12.75" hidden="false" customHeight="false" outlineLevel="0" collapsed="false">
      <c r="A289" s="0" t="s">
        <v>106</v>
      </c>
    </row>
    <row r="290" customFormat="false" ht="12.75" hidden="false" customHeight="false" outlineLevel="0" collapsed="false">
      <c r="A290" s="0" t="s">
        <v>107</v>
      </c>
    </row>
    <row r="291" customFormat="false" ht="12.75" hidden="false" customHeight="false" outlineLevel="0" collapsed="false">
      <c r="A291" s="0" t="s">
        <v>108</v>
      </c>
    </row>
    <row r="292" customFormat="false" ht="12.75" hidden="false" customHeight="false" outlineLevel="0" collapsed="false">
      <c r="A292" s="0" t="s">
        <v>109</v>
      </c>
    </row>
    <row r="293" customFormat="false" ht="12.75" hidden="false" customHeight="false" outlineLevel="0" collapsed="false">
      <c r="A293" s="0" t="s">
        <v>110</v>
      </c>
    </row>
    <row r="294" customFormat="false" ht="12.75" hidden="false" customHeight="false" outlineLevel="0" collapsed="false">
      <c r="A294" s="0" t="s">
        <v>111</v>
      </c>
    </row>
    <row r="295" customFormat="false" ht="12.75" hidden="false" customHeight="false" outlineLevel="0" collapsed="false">
      <c r="A295" s="0" t="s">
        <v>112</v>
      </c>
    </row>
    <row r="296" customFormat="false" ht="12.75" hidden="false" customHeight="false" outlineLevel="0" collapsed="false">
      <c r="A296" s="0" t="s">
        <v>113</v>
      </c>
    </row>
    <row r="297" customFormat="false" ht="12.75" hidden="false" customHeight="false" outlineLevel="0" collapsed="false">
      <c r="A297" s="0" t="s">
        <v>114</v>
      </c>
    </row>
    <row r="298" customFormat="false" ht="12.75" hidden="false" customHeight="false" outlineLevel="0" collapsed="false">
      <c r="A298" s="0" t="s">
        <v>115</v>
      </c>
    </row>
    <row r="299" customFormat="false" ht="12.75" hidden="false" customHeight="false" outlineLevel="0" collapsed="false">
      <c r="A299" s="0" t="s">
        <v>116</v>
      </c>
    </row>
    <row r="300" customFormat="false" ht="12.75" hidden="false" customHeight="false" outlineLevel="0" collapsed="false">
      <c r="A300" s="0" t="s">
        <v>117</v>
      </c>
    </row>
    <row r="301" customFormat="false" ht="12.75" hidden="false" customHeight="false" outlineLevel="0" collapsed="false">
      <c r="A301" s="0" t="s">
        <v>118</v>
      </c>
    </row>
    <row r="302" customFormat="false" ht="12.75" hidden="false" customHeight="false" outlineLevel="0" collapsed="false">
      <c r="A302" s="0" t="s">
        <v>119</v>
      </c>
    </row>
    <row r="303" customFormat="false" ht="12.75" hidden="false" customHeight="false" outlineLevel="0" collapsed="false">
      <c r="A303" s="0" t="s">
        <v>120</v>
      </c>
    </row>
    <row r="304" customFormat="false" ht="12.75" hidden="false" customHeight="false" outlineLevel="0" collapsed="false">
      <c r="A304" s="0" t="s">
        <v>121</v>
      </c>
    </row>
    <row r="305" customFormat="false" ht="12.75" hidden="false" customHeight="false" outlineLevel="0" collapsed="false">
      <c r="A305" s="0" t="s">
        <v>122</v>
      </c>
    </row>
    <row r="306" customFormat="false" ht="12.75" hidden="false" customHeight="false" outlineLevel="0" collapsed="false">
      <c r="A306" s="0" t="s">
        <v>123</v>
      </c>
    </row>
    <row r="307" customFormat="false" ht="12.75" hidden="false" customHeight="false" outlineLevel="0" collapsed="false">
      <c r="A307" s="0" t="s">
        <v>124</v>
      </c>
    </row>
    <row r="308" customFormat="false" ht="12.75" hidden="false" customHeight="false" outlineLevel="0" collapsed="false">
      <c r="A308" s="0" t="s">
        <v>125</v>
      </c>
    </row>
    <row r="309" customFormat="false" ht="12.75" hidden="false" customHeight="false" outlineLevel="0" collapsed="false">
      <c r="A309" s="0" t="s">
        <v>126</v>
      </c>
    </row>
    <row r="310" customFormat="false" ht="12.75" hidden="false" customHeight="false" outlineLevel="0" collapsed="false">
      <c r="A310" s="0" t="s">
        <v>127</v>
      </c>
    </row>
    <row r="311" customFormat="false" ht="12.75" hidden="false" customHeight="false" outlineLevel="0" collapsed="false">
      <c r="A311" s="0" t="s">
        <v>128</v>
      </c>
    </row>
    <row r="312" customFormat="false" ht="12.75" hidden="false" customHeight="false" outlineLevel="0" collapsed="false">
      <c r="A312" s="0" t="s">
        <v>129</v>
      </c>
    </row>
    <row r="313" customFormat="false" ht="12.75" hidden="false" customHeight="false" outlineLevel="0" collapsed="false">
      <c r="A313" s="0" t="s">
        <v>130</v>
      </c>
    </row>
    <row r="314" customFormat="false" ht="12.75" hidden="false" customHeight="false" outlineLevel="0" collapsed="false">
      <c r="A314" s="0" t="s">
        <v>131</v>
      </c>
    </row>
    <row r="315" customFormat="false" ht="12.75" hidden="false" customHeight="false" outlineLevel="0" collapsed="false">
      <c r="A315" s="0" t="s">
        <v>132</v>
      </c>
    </row>
    <row r="316" customFormat="false" ht="12.75" hidden="false" customHeight="false" outlineLevel="0" collapsed="false">
      <c r="A316" s="0" t="s">
        <v>133</v>
      </c>
    </row>
    <row r="317" customFormat="false" ht="12.75" hidden="false" customHeight="false" outlineLevel="0" collapsed="false">
      <c r="A317" s="0" t="s">
        <v>134</v>
      </c>
    </row>
    <row r="318" customFormat="false" ht="12.75" hidden="false" customHeight="false" outlineLevel="0" collapsed="false">
      <c r="A318" s="0" t="s">
        <v>135</v>
      </c>
    </row>
    <row r="319" customFormat="false" ht="12.75" hidden="false" customHeight="false" outlineLevel="0" collapsed="false">
      <c r="A319" s="0" t="s">
        <v>136</v>
      </c>
    </row>
    <row r="320" customFormat="false" ht="12.75" hidden="false" customHeight="false" outlineLevel="0" collapsed="false">
      <c r="A320" s="0" t="s">
        <v>137</v>
      </c>
    </row>
    <row r="321" customFormat="false" ht="12.75" hidden="false" customHeight="false" outlineLevel="0" collapsed="false">
      <c r="A321" s="0" t="s">
        <v>138</v>
      </c>
    </row>
    <row r="322" customFormat="false" ht="12.75" hidden="false" customHeight="false" outlineLevel="0" collapsed="false">
      <c r="A322" s="0" t="s">
        <v>139</v>
      </c>
    </row>
    <row r="323" customFormat="false" ht="12.75" hidden="false" customHeight="false" outlineLevel="0" collapsed="false">
      <c r="A323" s="0" t="s">
        <v>140</v>
      </c>
    </row>
    <row r="324" customFormat="false" ht="12.75" hidden="false" customHeight="false" outlineLevel="0" collapsed="false">
      <c r="A324" s="0" t="s">
        <v>141</v>
      </c>
    </row>
    <row r="325" customFormat="false" ht="12.75" hidden="false" customHeight="false" outlineLevel="0" collapsed="false">
      <c r="A325" s="0" t="s">
        <v>142</v>
      </c>
    </row>
    <row r="326" customFormat="false" ht="12.75" hidden="false" customHeight="false" outlineLevel="0" collapsed="false">
      <c r="A326" s="0" t="s">
        <v>143</v>
      </c>
    </row>
    <row r="327" customFormat="false" ht="12.75" hidden="false" customHeight="false" outlineLevel="0" collapsed="false">
      <c r="A327" s="0" t="s">
        <v>144</v>
      </c>
    </row>
    <row r="328" customFormat="false" ht="12.75" hidden="false" customHeight="false" outlineLevel="0" collapsed="false">
      <c r="A328" s="0" t="s">
        <v>145</v>
      </c>
    </row>
    <row r="329" customFormat="false" ht="12.75" hidden="false" customHeight="false" outlineLevel="0" collapsed="false">
      <c r="A329" s="0" t="s">
        <v>146</v>
      </c>
    </row>
    <row r="330" customFormat="false" ht="12.75" hidden="false" customHeight="false" outlineLevel="0" collapsed="false">
      <c r="A330" s="0" t="s">
        <v>147</v>
      </c>
    </row>
    <row r="331" customFormat="false" ht="12.75" hidden="false" customHeight="false" outlineLevel="0" collapsed="false">
      <c r="A331" s="0" t="s">
        <v>148</v>
      </c>
    </row>
    <row r="332" customFormat="false" ht="12.75" hidden="false" customHeight="false" outlineLevel="0" collapsed="false">
      <c r="A332" s="0" t="s">
        <v>149</v>
      </c>
    </row>
    <row r="333" customFormat="false" ht="12.75" hidden="false" customHeight="false" outlineLevel="0" collapsed="false">
      <c r="A333" s="0" t="s">
        <v>150</v>
      </c>
    </row>
    <row r="334" customFormat="false" ht="12.75" hidden="false" customHeight="false" outlineLevel="0" collapsed="false">
      <c r="A334" s="0" t="s">
        <v>151</v>
      </c>
    </row>
    <row r="335" customFormat="false" ht="12.75" hidden="false" customHeight="false" outlineLevel="0" collapsed="false">
      <c r="A335" s="0" t="s">
        <v>152</v>
      </c>
    </row>
    <row r="336" customFormat="false" ht="12.75" hidden="false" customHeight="false" outlineLevel="0" collapsed="false">
      <c r="A336" s="0" t="s">
        <v>153</v>
      </c>
    </row>
    <row r="337" customFormat="false" ht="12.75" hidden="false" customHeight="false" outlineLevel="0" collapsed="false">
      <c r="A337" s="0" t="s">
        <v>154</v>
      </c>
    </row>
    <row r="338" customFormat="false" ht="12.75" hidden="false" customHeight="false" outlineLevel="0" collapsed="false">
      <c r="A338" s="0" t="s">
        <v>155</v>
      </c>
    </row>
    <row r="339" customFormat="false" ht="12.75" hidden="false" customHeight="false" outlineLevel="0" collapsed="false">
      <c r="A339" s="0" t="s">
        <v>156</v>
      </c>
    </row>
    <row r="340" customFormat="false" ht="12.75" hidden="false" customHeight="false" outlineLevel="0" collapsed="false">
      <c r="A340" s="0" t="s">
        <v>157</v>
      </c>
    </row>
    <row r="341" customFormat="false" ht="12.75" hidden="false" customHeight="false" outlineLevel="0" collapsed="false">
      <c r="A341" s="0" t="s">
        <v>158</v>
      </c>
    </row>
    <row r="342" customFormat="false" ht="12.75" hidden="false" customHeight="false" outlineLevel="0" collapsed="false">
      <c r="A342" s="0" t="s">
        <v>159</v>
      </c>
    </row>
    <row r="343" customFormat="false" ht="12.75" hidden="false" customHeight="false" outlineLevel="0" collapsed="false">
      <c r="A343" s="0" t="s">
        <v>160</v>
      </c>
    </row>
    <row r="344" customFormat="false" ht="12.75" hidden="false" customHeight="false" outlineLevel="0" collapsed="false">
      <c r="A344" s="0" t="s">
        <v>161</v>
      </c>
    </row>
    <row r="345" customFormat="false" ht="12.75" hidden="false" customHeight="false" outlineLevel="0" collapsed="false">
      <c r="A345" s="0" t="s">
        <v>162</v>
      </c>
    </row>
    <row r="346" customFormat="false" ht="12.75" hidden="false" customHeight="false" outlineLevel="0" collapsed="false">
      <c r="A346" s="0" t="s">
        <v>163</v>
      </c>
    </row>
    <row r="347" customFormat="false" ht="12.75" hidden="false" customHeight="false" outlineLevel="0" collapsed="false">
      <c r="A347" s="0" t="s">
        <v>164</v>
      </c>
    </row>
    <row r="348" customFormat="false" ht="12.75" hidden="false" customHeight="false" outlineLevel="0" collapsed="false">
      <c r="A348" s="0" t="s">
        <v>165</v>
      </c>
    </row>
    <row r="349" customFormat="false" ht="12.75" hidden="false" customHeight="false" outlineLevel="0" collapsed="false">
      <c r="A349" s="0" t="s">
        <v>166</v>
      </c>
    </row>
    <row r="350" customFormat="false" ht="12.75" hidden="false" customHeight="false" outlineLevel="0" collapsed="false">
      <c r="A350" s="0" t="s">
        <v>167</v>
      </c>
    </row>
    <row r="351" customFormat="false" ht="12.75" hidden="false" customHeight="false" outlineLevel="0" collapsed="false">
      <c r="A351" s="0" t="s">
        <v>168</v>
      </c>
    </row>
    <row r="352" customFormat="false" ht="12.75" hidden="false" customHeight="false" outlineLevel="0" collapsed="false">
      <c r="A352" s="0" t="s">
        <v>169</v>
      </c>
    </row>
    <row r="353" customFormat="false" ht="12.75" hidden="false" customHeight="false" outlineLevel="0" collapsed="false">
      <c r="A353" s="0" t="s">
        <v>170</v>
      </c>
    </row>
    <row r="354" customFormat="false" ht="12.75" hidden="false" customHeight="false" outlineLevel="0" collapsed="false">
      <c r="A354" s="0" t="s">
        <v>171</v>
      </c>
    </row>
    <row r="355" customFormat="false" ht="12.75" hidden="false" customHeight="false" outlineLevel="0" collapsed="false">
      <c r="A355" s="0" t="s">
        <v>172</v>
      </c>
    </row>
    <row r="356" customFormat="false" ht="12.75" hidden="false" customHeight="false" outlineLevel="0" collapsed="false">
      <c r="A356" s="0" t="s">
        <v>173</v>
      </c>
    </row>
    <row r="357" customFormat="false" ht="12.75" hidden="false" customHeight="false" outlineLevel="0" collapsed="false">
      <c r="A357" s="0" t="s">
        <v>174</v>
      </c>
    </row>
    <row r="358" customFormat="false" ht="12.75" hidden="false" customHeight="false" outlineLevel="0" collapsed="false">
      <c r="A358" s="0" t="s">
        <v>175</v>
      </c>
    </row>
    <row r="359" customFormat="false" ht="12.75" hidden="false" customHeight="false" outlineLevel="0" collapsed="false">
      <c r="A359" s="0" t="s">
        <v>176</v>
      </c>
    </row>
    <row r="360" customFormat="false" ht="12.75" hidden="false" customHeight="false" outlineLevel="0" collapsed="false">
      <c r="A360" s="0" t="s">
        <v>177</v>
      </c>
    </row>
    <row r="361" customFormat="false" ht="12.75" hidden="false" customHeight="false" outlineLevel="0" collapsed="false">
      <c r="A361" s="0" t="s">
        <v>178</v>
      </c>
    </row>
    <row r="362" customFormat="false" ht="12.75" hidden="false" customHeight="false" outlineLevel="0" collapsed="false">
      <c r="A362" s="0" t="s">
        <v>179</v>
      </c>
    </row>
    <row r="363" customFormat="false" ht="12.75" hidden="false" customHeight="false" outlineLevel="0" collapsed="false">
      <c r="A363" s="0" t="s">
        <v>180</v>
      </c>
    </row>
    <row r="364" customFormat="false" ht="12.75" hidden="false" customHeight="false" outlineLevel="0" collapsed="false">
      <c r="A364" s="0" t="s">
        <v>181</v>
      </c>
    </row>
    <row r="365" customFormat="false" ht="12.75" hidden="false" customHeight="false" outlineLevel="0" collapsed="false">
      <c r="A365" s="0" t="s">
        <v>182</v>
      </c>
    </row>
    <row r="366" customFormat="false" ht="12.75" hidden="false" customHeight="false" outlineLevel="0" collapsed="false">
      <c r="A366" s="0" t="s">
        <v>183</v>
      </c>
    </row>
    <row r="367" customFormat="false" ht="12.75" hidden="false" customHeight="false" outlineLevel="0" collapsed="false">
      <c r="A367" s="0" t="s">
        <v>184</v>
      </c>
    </row>
    <row r="368" customFormat="false" ht="12.75" hidden="false" customHeight="false" outlineLevel="0" collapsed="false">
      <c r="A368" s="0" t="s">
        <v>185</v>
      </c>
    </row>
    <row r="369" customFormat="false" ht="12.75" hidden="false" customHeight="false" outlineLevel="0" collapsed="false">
      <c r="A369" s="0" t="s">
        <v>186</v>
      </c>
    </row>
    <row r="370" customFormat="false" ht="12.75" hidden="false" customHeight="false" outlineLevel="0" collapsed="false">
      <c r="A370" s="0" t="s">
        <v>187</v>
      </c>
    </row>
    <row r="371" customFormat="false" ht="12.75" hidden="false" customHeight="false" outlineLevel="0" collapsed="false">
      <c r="A371" s="0" t="s">
        <v>188</v>
      </c>
    </row>
    <row r="372" customFormat="false" ht="12.75" hidden="false" customHeight="false" outlineLevel="0" collapsed="false">
      <c r="A372" s="0" t="s">
        <v>189</v>
      </c>
    </row>
    <row r="373" customFormat="false" ht="12.75" hidden="false" customHeight="false" outlineLevel="0" collapsed="false">
      <c r="A373" s="0" t="s">
        <v>190</v>
      </c>
    </row>
    <row r="374" customFormat="false" ht="12.75" hidden="false" customHeight="false" outlineLevel="0" collapsed="false">
      <c r="A374" s="0" t="s">
        <v>191</v>
      </c>
    </row>
    <row r="375" customFormat="false" ht="12.75" hidden="false" customHeight="false" outlineLevel="0" collapsed="false">
      <c r="A375" s="0" t="s">
        <v>192</v>
      </c>
    </row>
    <row r="376" customFormat="false" ht="12.75" hidden="false" customHeight="false" outlineLevel="0" collapsed="false">
      <c r="A376" s="0" t="s">
        <v>193</v>
      </c>
    </row>
    <row r="377" customFormat="false" ht="12.75" hidden="false" customHeight="false" outlineLevel="0" collapsed="false">
      <c r="A377" s="0" t="s">
        <v>194</v>
      </c>
    </row>
    <row r="378" customFormat="false" ht="12.75" hidden="false" customHeight="false" outlineLevel="0" collapsed="false">
      <c r="A378" s="0" t="s">
        <v>195</v>
      </c>
    </row>
    <row r="379" customFormat="false" ht="12.75" hidden="false" customHeight="false" outlineLevel="0" collapsed="false">
      <c r="A379" s="0" t="s">
        <v>196</v>
      </c>
    </row>
    <row r="380" customFormat="false" ht="12.75" hidden="false" customHeight="false" outlineLevel="0" collapsed="false">
      <c r="A380" s="0" t="s">
        <v>197</v>
      </c>
    </row>
    <row r="381" customFormat="false" ht="12.75" hidden="false" customHeight="false" outlineLevel="0" collapsed="false">
      <c r="A381" s="0" t="s">
        <v>198</v>
      </c>
    </row>
    <row r="382" customFormat="false" ht="12.75" hidden="false" customHeight="false" outlineLevel="0" collapsed="false">
      <c r="A382" s="0" t="s">
        <v>199</v>
      </c>
    </row>
    <row r="383" customFormat="false" ht="12.75" hidden="false" customHeight="false" outlineLevel="0" collapsed="false">
      <c r="A383" s="0" t="s">
        <v>200</v>
      </c>
    </row>
    <row r="384" customFormat="false" ht="12.75" hidden="false" customHeight="false" outlineLevel="0" collapsed="false">
      <c r="A384" s="0" t="s">
        <v>201</v>
      </c>
    </row>
    <row r="385" customFormat="false" ht="12.75" hidden="false" customHeight="false" outlineLevel="0" collapsed="false">
      <c r="A385" s="0" t="s">
        <v>202</v>
      </c>
    </row>
    <row r="386" customFormat="false" ht="12.75" hidden="false" customHeight="false" outlineLevel="0" collapsed="false">
      <c r="A386" s="0" t="s">
        <v>203</v>
      </c>
    </row>
    <row r="387" customFormat="false" ht="12.75" hidden="false" customHeight="false" outlineLevel="0" collapsed="false">
      <c r="A387" s="0" t="s">
        <v>204</v>
      </c>
    </row>
    <row r="388" customFormat="false" ht="12.75" hidden="false" customHeight="false" outlineLevel="0" collapsed="false">
      <c r="A388" s="0" t="s">
        <v>205</v>
      </c>
    </row>
    <row r="389" customFormat="false" ht="12.75" hidden="false" customHeight="false" outlineLevel="0" collapsed="false">
      <c r="A389" s="0" t="s">
        <v>206</v>
      </c>
    </row>
    <row r="390" customFormat="false" ht="12.75" hidden="false" customHeight="false" outlineLevel="0" collapsed="false">
      <c r="A390" s="0" t="s">
        <v>207</v>
      </c>
    </row>
    <row r="391" customFormat="false" ht="12.75" hidden="false" customHeight="false" outlineLevel="0" collapsed="false">
      <c r="A391" s="0" t="s">
        <v>208</v>
      </c>
    </row>
    <row r="392" customFormat="false" ht="12.75" hidden="false" customHeight="false" outlineLevel="0" collapsed="false">
      <c r="A392" s="0" t="s">
        <v>209</v>
      </c>
    </row>
    <row r="393" customFormat="false" ht="12.75" hidden="false" customHeight="false" outlineLevel="0" collapsed="false">
      <c r="A393" s="0" t="s">
        <v>210</v>
      </c>
    </row>
    <row r="394" customFormat="false" ht="12.75" hidden="false" customHeight="false" outlineLevel="0" collapsed="false">
      <c r="A394" s="0" t="s">
        <v>211</v>
      </c>
    </row>
    <row r="395" customFormat="false" ht="12.75" hidden="false" customHeight="false" outlineLevel="0" collapsed="false">
      <c r="A395" s="0" t="s">
        <v>322</v>
      </c>
    </row>
    <row r="396" customFormat="false" ht="12.75" hidden="false" customHeight="false" outlineLevel="0" collapsed="false">
      <c r="A396" s="0" t="s">
        <v>212</v>
      </c>
    </row>
    <row r="397" customFormat="false" ht="12.75" hidden="false" customHeight="false" outlineLevel="0" collapsed="false">
      <c r="A397" s="0" t="s">
        <v>213</v>
      </c>
    </row>
    <row r="398" customFormat="false" ht="12.75" hidden="false" customHeight="false" outlineLevel="0" collapsed="false">
      <c r="A398" s="0" t="s">
        <v>214</v>
      </c>
    </row>
    <row r="399" customFormat="false" ht="12.75" hidden="false" customHeight="false" outlineLevel="0" collapsed="false">
      <c r="A399" s="0" t="s">
        <v>215</v>
      </c>
    </row>
    <row r="400" customFormat="false" ht="12.75" hidden="false" customHeight="false" outlineLevel="0" collapsed="false">
      <c r="A400" s="0" t="s">
        <v>216</v>
      </c>
    </row>
    <row r="401" customFormat="false" ht="12.75" hidden="false" customHeight="false" outlineLevel="0" collapsed="false">
      <c r="A401" s="0" t="s">
        <v>217</v>
      </c>
    </row>
    <row r="402" customFormat="false" ht="12.75" hidden="false" customHeight="false" outlineLevel="0" collapsed="false">
      <c r="A402" s="0" t="s">
        <v>218</v>
      </c>
    </row>
    <row r="403" customFormat="false" ht="12.75" hidden="false" customHeight="false" outlineLevel="0" collapsed="false">
      <c r="A403" s="0" t="s">
        <v>219</v>
      </c>
    </row>
    <row r="404" customFormat="false" ht="12.75" hidden="false" customHeight="false" outlineLevel="0" collapsed="false">
      <c r="A404" s="0" t="s">
        <v>220</v>
      </c>
    </row>
    <row r="405" customFormat="false" ht="12.75" hidden="false" customHeight="false" outlineLevel="0" collapsed="false">
      <c r="A405" s="0" t="s">
        <v>221</v>
      </c>
    </row>
    <row r="406" customFormat="false" ht="12.75" hidden="false" customHeight="false" outlineLevel="0" collapsed="false">
      <c r="A406" s="0" t="s">
        <v>222</v>
      </c>
    </row>
    <row r="407" customFormat="false" ht="12.75" hidden="false" customHeight="false" outlineLevel="0" collapsed="false">
      <c r="A407" s="0" t="s">
        <v>223</v>
      </c>
    </row>
    <row r="408" customFormat="false" ht="12.75" hidden="false" customHeight="false" outlineLevel="0" collapsed="false">
      <c r="A408" s="0" t="s">
        <v>224</v>
      </c>
    </row>
    <row r="409" customFormat="false" ht="12.75" hidden="false" customHeight="false" outlineLevel="0" collapsed="false">
      <c r="A409" s="0" t="s">
        <v>225</v>
      </c>
    </row>
    <row r="410" customFormat="false" ht="12.75" hidden="false" customHeight="false" outlineLevel="0" collapsed="false">
      <c r="A410" s="0" t="s">
        <v>226</v>
      </c>
    </row>
    <row r="411" customFormat="false" ht="12.75" hidden="false" customHeight="false" outlineLevel="0" collapsed="false">
      <c r="A411" s="0" t="s">
        <v>227</v>
      </c>
    </row>
    <row r="412" customFormat="false" ht="12.75" hidden="false" customHeight="false" outlineLevel="0" collapsed="false">
      <c r="A412" s="0" t="s">
        <v>228</v>
      </c>
    </row>
    <row r="413" customFormat="false" ht="12.75" hidden="false" customHeight="false" outlineLevel="0" collapsed="false">
      <c r="A413" s="0" t="s">
        <v>229</v>
      </c>
    </row>
    <row r="414" customFormat="false" ht="12.75" hidden="false" customHeight="false" outlineLevel="0" collapsed="false">
      <c r="A414" s="0" t="s">
        <v>230</v>
      </c>
    </row>
    <row r="415" customFormat="false" ht="12.75" hidden="false" customHeight="false" outlineLevel="0" collapsed="false">
      <c r="A415" s="0" t="s">
        <v>231</v>
      </c>
    </row>
    <row r="416" customFormat="false" ht="12.75" hidden="false" customHeight="false" outlineLevel="0" collapsed="false">
      <c r="A416" s="0" t="s">
        <v>232</v>
      </c>
    </row>
    <row r="417" customFormat="false" ht="12.75" hidden="false" customHeight="false" outlineLevel="0" collapsed="false">
      <c r="A417" s="0" t="s">
        <v>233</v>
      </c>
    </row>
    <row r="418" customFormat="false" ht="12.75" hidden="false" customHeight="false" outlineLevel="0" collapsed="false">
      <c r="A418" s="0" t="s">
        <v>234</v>
      </c>
    </row>
    <row r="419" customFormat="false" ht="12.75" hidden="false" customHeight="false" outlineLevel="0" collapsed="false">
      <c r="A419" s="0" t="s">
        <v>235</v>
      </c>
    </row>
    <row r="420" customFormat="false" ht="12.75" hidden="false" customHeight="false" outlineLevel="0" collapsed="false">
      <c r="A420" s="0" t="s">
        <v>236</v>
      </c>
    </row>
    <row r="421" customFormat="false" ht="12.75" hidden="false" customHeight="false" outlineLevel="0" collapsed="false">
      <c r="A421" s="0" t="s">
        <v>237</v>
      </c>
    </row>
    <row r="422" customFormat="false" ht="12.75" hidden="false" customHeight="false" outlineLevel="0" collapsed="false">
      <c r="A422" s="0" t="s">
        <v>238</v>
      </c>
    </row>
    <row r="423" customFormat="false" ht="12.75" hidden="false" customHeight="false" outlineLevel="0" collapsed="false">
      <c r="A423" s="0" t="s">
        <v>239</v>
      </c>
    </row>
    <row r="424" customFormat="false" ht="12.75" hidden="false" customHeight="false" outlineLevel="0" collapsed="false">
      <c r="A424" s="0" t="s">
        <v>240</v>
      </c>
    </row>
    <row r="425" customFormat="false" ht="12.75" hidden="false" customHeight="false" outlineLevel="0" collapsed="false">
      <c r="A425" s="0" t="s">
        <v>241</v>
      </c>
    </row>
    <row r="426" customFormat="false" ht="12.75" hidden="false" customHeight="false" outlineLevel="0" collapsed="false">
      <c r="A426" s="0" t="s">
        <v>242</v>
      </c>
    </row>
    <row r="427" customFormat="false" ht="12.75" hidden="false" customHeight="false" outlineLevel="0" collapsed="false">
      <c r="A427" s="0" t="s">
        <v>243</v>
      </c>
    </row>
    <row r="428" customFormat="false" ht="12.75" hidden="false" customHeight="false" outlineLevel="0" collapsed="false">
      <c r="A428" s="0" t="s">
        <v>244</v>
      </c>
    </row>
    <row r="429" customFormat="false" ht="12.75" hidden="false" customHeight="false" outlineLevel="0" collapsed="false">
      <c r="A429" s="0" t="s">
        <v>245</v>
      </c>
    </row>
    <row r="430" customFormat="false" ht="12.75" hidden="false" customHeight="false" outlineLevel="0" collapsed="false">
      <c r="A430" s="0" t="s">
        <v>246</v>
      </c>
    </row>
    <row r="431" customFormat="false" ht="12.75" hidden="false" customHeight="false" outlineLevel="0" collapsed="false">
      <c r="A431" s="0" t="s">
        <v>247</v>
      </c>
    </row>
    <row r="432" customFormat="false" ht="12.75" hidden="false" customHeight="false" outlineLevel="0" collapsed="false">
      <c r="A432" s="0" t="s">
        <v>248</v>
      </c>
    </row>
    <row r="433" customFormat="false" ht="12.75" hidden="false" customHeight="false" outlineLevel="0" collapsed="false">
      <c r="A433" s="0" t="s">
        <v>249</v>
      </c>
    </row>
    <row r="434" customFormat="false" ht="12.75" hidden="false" customHeight="false" outlineLevel="0" collapsed="false">
      <c r="A434" s="0" t="s">
        <v>250</v>
      </c>
    </row>
    <row r="435" customFormat="false" ht="12.75" hidden="false" customHeight="false" outlineLevel="0" collapsed="false">
      <c r="A435" s="0" t="s">
        <v>251</v>
      </c>
    </row>
    <row r="436" customFormat="false" ht="12.75" hidden="false" customHeight="false" outlineLevel="0" collapsed="false">
      <c r="A436" s="0" t="s">
        <v>252</v>
      </c>
    </row>
    <row r="437" customFormat="false" ht="12.75" hidden="false" customHeight="false" outlineLevel="0" collapsed="false">
      <c r="A437" s="0" t="s">
        <v>253</v>
      </c>
    </row>
    <row r="438" customFormat="false" ht="12.75" hidden="false" customHeight="false" outlineLevel="0" collapsed="false">
      <c r="A438" s="0" t="s">
        <v>254</v>
      </c>
    </row>
    <row r="439" customFormat="false" ht="12.75" hidden="false" customHeight="false" outlineLevel="0" collapsed="false">
      <c r="A439" s="0" t="s">
        <v>255</v>
      </c>
    </row>
    <row r="440" customFormat="false" ht="12.75" hidden="false" customHeight="false" outlineLevel="0" collapsed="false">
      <c r="A440" s="0" t="s">
        <v>256</v>
      </c>
    </row>
    <row r="441" customFormat="false" ht="12.75" hidden="false" customHeight="false" outlineLevel="0" collapsed="false">
      <c r="A441" s="0" t="s">
        <v>257</v>
      </c>
    </row>
    <row r="442" customFormat="false" ht="12.75" hidden="false" customHeight="false" outlineLevel="0" collapsed="false">
      <c r="A442" s="0" t="s">
        <v>258</v>
      </c>
    </row>
    <row r="443" customFormat="false" ht="12.75" hidden="false" customHeight="false" outlineLevel="0" collapsed="false">
      <c r="A443" s="0" t="s">
        <v>259</v>
      </c>
    </row>
    <row r="444" customFormat="false" ht="12.75" hidden="false" customHeight="false" outlineLevel="0" collapsed="false">
      <c r="A444" s="0" t="s">
        <v>260</v>
      </c>
    </row>
    <row r="445" customFormat="false" ht="12.75" hidden="false" customHeight="false" outlineLevel="0" collapsed="false">
      <c r="A445" s="0" t="s">
        <v>261</v>
      </c>
    </row>
    <row r="446" customFormat="false" ht="12.75" hidden="false" customHeight="false" outlineLevel="0" collapsed="false">
      <c r="A446" s="0" t="s">
        <v>262</v>
      </c>
    </row>
    <row r="447" customFormat="false" ht="12.75" hidden="false" customHeight="false" outlineLevel="0" collapsed="false">
      <c r="A447" s="0" t="s">
        <v>263</v>
      </c>
    </row>
    <row r="448" customFormat="false" ht="12.75" hidden="false" customHeight="false" outlineLevel="0" collapsed="false">
      <c r="A448" s="0" t="s">
        <v>264</v>
      </c>
    </row>
    <row r="449" customFormat="false" ht="12.75" hidden="false" customHeight="false" outlineLevel="0" collapsed="false">
      <c r="A449" s="0" t="s">
        <v>265</v>
      </c>
    </row>
    <row r="450" customFormat="false" ht="12.75" hidden="false" customHeight="false" outlineLevel="0" collapsed="false">
      <c r="A450" s="0" t="s">
        <v>266</v>
      </c>
    </row>
    <row r="451" customFormat="false" ht="12.75" hidden="false" customHeight="false" outlineLevel="0" collapsed="false">
      <c r="A451" s="0" t="s">
        <v>267</v>
      </c>
    </row>
    <row r="452" customFormat="false" ht="12.75" hidden="false" customHeight="false" outlineLevel="0" collapsed="false">
      <c r="A452" s="0" t="s">
        <v>268</v>
      </c>
    </row>
    <row r="453" customFormat="false" ht="12.75" hidden="false" customHeight="false" outlineLevel="0" collapsed="false">
      <c r="A453" s="0" t="s">
        <v>269</v>
      </c>
    </row>
    <row r="454" customFormat="false" ht="12.75" hidden="false" customHeight="false" outlineLevel="0" collapsed="false">
      <c r="A454" s="0" t="s">
        <v>270</v>
      </c>
    </row>
    <row r="455" customFormat="false" ht="12.75" hidden="false" customHeight="false" outlineLevel="0" collapsed="false">
      <c r="A455" s="0" t="s">
        <v>271</v>
      </c>
    </row>
    <row r="456" customFormat="false" ht="12.75" hidden="false" customHeight="false" outlineLevel="0" collapsed="false">
      <c r="A456" s="0" t="s">
        <v>272</v>
      </c>
    </row>
    <row r="457" customFormat="false" ht="12.75" hidden="false" customHeight="false" outlineLevel="0" collapsed="false">
      <c r="A457" s="0" t="s">
        <v>273</v>
      </c>
    </row>
    <row r="458" customFormat="false" ht="12.75" hidden="false" customHeight="false" outlineLevel="0" collapsed="false">
      <c r="A458" s="0" t="s">
        <v>274</v>
      </c>
    </row>
    <row r="459" customFormat="false" ht="12.75" hidden="false" customHeight="false" outlineLevel="0" collapsed="false">
      <c r="A459" s="0" t="s">
        <v>275</v>
      </c>
    </row>
    <row r="460" customFormat="false" ht="12.75" hidden="false" customHeight="false" outlineLevel="0" collapsed="false">
      <c r="A460" s="0" t="s">
        <v>276</v>
      </c>
    </row>
    <row r="461" customFormat="false" ht="12.75" hidden="false" customHeight="false" outlineLevel="0" collapsed="false">
      <c r="A461" s="0" t="s">
        <v>277</v>
      </c>
    </row>
    <row r="462" customFormat="false" ht="12.75" hidden="false" customHeight="false" outlineLevel="0" collapsed="false">
      <c r="A462" s="0" t="s">
        <v>278</v>
      </c>
    </row>
    <row r="463" customFormat="false" ht="12.75" hidden="false" customHeight="false" outlineLevel="0" collapsed="false">
      <c r="A463" s="0" t="s">
        <v>279</v>
      </c>
    </row>
    <row r="464" customFormat="false" ht="12.75" hidden="false" customHeight="false" outlineLevel="0" collapsed="false">
      <c r="A464" s="0" t="s">
        <v>280</v>
      </c>
    </row>
    <row r="465" customFormat="false" ht="12.75" hidden="false" customHeight="false" outlineLevel="0" collapsed="false">
      <c r="A465" s="0" t="s">
        <v>281</v>
      </c>
    </row>
    <row r="466" customFormat="false" ht="12.75" hidden="false" customHeight="false" outlineLevel="0" collapsed="false">
      <c r="A466" s="0" t="s">
        <v>282</v>
      </c>
    </row>
    <row r="467" customFormat="false" ht="12.75" hidden="false" customHeight="false" outlineLevel="0" collapsed="false">
      <c r="A467" s="0" t="s">
        <v>283</v>
      </c>
    </row>
    <row r="468" customFormat="false" ht="12.75" hidden="false" customHeight="false" outlineLevel="0" collapsed="false">
      <c r="A468" s="0" t="s">
        <v>284</v>
      </c>
    </row>
    <row r="469" customFormat="false" ht="12.75" hidden="false" customHeight="false" outlineLevel="0" collapsed="false">
      <c r="A469" s="0" t="s">
        <v>285</v>
      </c>
    </row>
    <row r="470" customFormat="false" ht="12.75" hidden="false" customHeight="false" outlineLevel="0" collapsed="false">
      <c r="A470" s="0" t="s">
        <v>286</v>
      </c>
    </row>
    <row r="471" customFormat="false" ht="12.75" hidden="false" customHeight="false" outlineLevel="0" collapsed="false">
      <c r="A471" s="0" t="s">
        <v>287</v>
      </c>
    </row>
    <row r="472" customFormat="false" ht="12.75" hidden="false" customHeight="false" outlineLevel="0" collapsed="false">
      <c r="A472" s="0" t="s">
        <v>288</v>
      </c>
    </row>
    <row r="473" customFormat="false" ht="12.75" hidden="false" customHeight="false" outlineLevel="0" collapsed="false">
      <c r="A473" s="0" t="s">
        <v>289</v>
      </c>
    </row>
    <row r="474" customFormat="false" ht="12.75" hidden="false" customHeight="false" outlineLevel="0" collapsed="false">
      <c r="A474" s="0" t="s">
        <v>290</v>
      </c>
    </row>
    <row r="475" customFormat="false" ht="12.75" hidden="false" customHeight="false" outlineLevel="0" collapsed="false">
      <c r="A475" s="0" t="s">
        <v>291</v>
      </c>
    </row>
    <row r="476" customFormat="false" ht="12.75" hidden="false" customHeight="false" outlineLevel="0" collapsed="false">
      <c r="A476" s="0" t="s">
        <v>292</v>
      </c>
    </row>
    <row r="477" customFormat="false" ht="12.75" hidden="false" customHeight="false" outlineLevel="0" collapsed="false">
      <c r="A477" s="0" t="s">
        <v>293</v>
      </c>
    </row>
    <row r="478" customFormat="false" ht="12.75" hidden="false" customHeight="false" outlineLevel="0" collapsed="false">
      <c r="A478" s="0" t="s">
        <v>294</v>
      </c>
    </row>
    <row r="479" customFormat="false" ht="12.75" hidden="false" customHeight="false" outlineLevel="0" collapsed="false">
      <c r="A479" s="0" t="s">
        <v>295</v>
      </c>
    </row>
    <row r="480" customFormat="false" ht="12.75" hidden="false" customHeight="false" outlineLevel="0" collapsed="false">
      <c r="A480" s="0" t="s">
        <v>296</v>
      </c>
    </row>
    <row r="481" customFormat="false" ht="12.75" hidden="false" customHeight="false" outlineLevel="0" collapsed="false">
      <c r="A481" s="0" t="s">
        <v>297</v>
      </c>
    </row>
    <row r="482" customFormat="false" ht="12.75" hidden="false" customHeight="false" outlineLevel="0" collapsed="false">
      <c r="A482" s="0" t="s">
        <v>298</v>
      </c>
    </row>
    <row r="483" customFormat="false" ht="12.75" hidden="false" customHeight="false" outlineLevel="0" collapsed="false">
      <c r="A483" s="0" t="s">
        <v>299</v>
      </c>
    </row>
    <row r="484" customFormat="false" ht="12.75" hidden="false" customHeight="false" outlineLevel="0" collapsed="false">
      <c r="A484" s="0" t="s">
        <v>300</v>
      </c>
    </row>
    <row r="485" customFormat="false" ht="12.75" hidden="false" customHeight="false" outlineLevel="0" collapsed="false">
      <c r="A485" s="0" t="s">
        <v>301</v>
      </c>
    </row>
    <row r="486" customFormat="false" ht="12.75" hidden="false" customHeight="false" outlineLevel="0" collapsed="false">
      <c r="A486" s="0" t="s">
        <v>302</v>
      </c>
    </row>
    <row r="487" customFormat="false" ht="12.75" hidden="false" customHeight="false" outlineLevel="0" collapsed="false">
      <c r="A487" s="0" t="s">
        <v>420</v>
      </c>
    </row>
    <row r="488" customFormat="false" ht="12.75" hidden="false" customHeight="false" outlineLevel="0" collapsed="false">
      <c r="A488" s="0" t="s">
        <v>421</v>
      </c>
    </row>
    <row r="489" customFormat="false" ht="12.75" hidden="false" customHeight="false" outlineLevel="0" collapsed="false">
      <c r="A489" s="0" t="s">
        <v>422</v>
      </c>
    </row>
    <row r="490" customFormat="false" ht="12.75" hidden="false" customHeight="false" outlineLevel="0" collapsed="false">
      <c r="A490" s="0" t="s">
        <v>423</v>
      </c>
    </row>
    <row r="491" customFormat="false" ht="12.75" hidden="false" customHeight="false" outlineLevel="0" collapsed="false">
      <c r="A491" s="0" t="s">
        <v>424</v>
      </c>
    </row>
    <row r="492" customFormat="false" ht="12.75" hidden="false" customHeight="false" outlineLevel="0" collapsed="false">
      <c r="B492" s="0" t="s">
        <v>418</v>
      </c>
      <c r="C492" s="0" t="s">
        <v>418</v>
      </c>
      <c r="D492" s="0" t="s">
        <v>418</v>
      </c>
      <c r="E492" s="0" t="s">
        <v>418</v>
      </c>
      <c r="F492" s="0" t="s">
        <v>418</v>
      </c>
      <c r="G492" s="0" t="s">
        <v>418</v>
      </c>
      <c r="H492" s="0" t="s">
        <v>418</v>
      </c>
      <c r="I492" s="0" t="s">
        <v>418</v>
      </c>
      <c r="J492" s="0" t="s">
        <v>418</v>
      </c>
      <c r="K492" s="0" t="s">
        <v>418</v>
      </c>
      <c r="L492" s="0" t="s">
        <v>418</v>
      </c>
      <c r="M492" s="0" t="s">
        <v>418</v>
      </c>
      <c r="N492" s="0" t="s">
        <v>418</v>
      </c>
      <c r="O492" s="0" t="s">
        <v>418</v>
      </c>
      <c r="P492" s="0" t="s">
        <v>418</v>
      </c>
      <c r="Q492" s="0" t="s">
        <v>418</v>
      </c>
      <c r="R492" s="0" t="s">
        <v>418</v>
      </c>
      <c r="S492" s="0" t="s">
        <v>418</v>
      </c>
      <c r="T492" s="0" t="s">
        <v>418</v>
      </c>
      <c r="U492" s="0" t="s">
        <v>418</v>
      </c>
      <c r="V492" s="0" t="s">
        <v>418</v>
      </c>
      <c r="W492" s="0" t="s">
        <v>418</v>
      </c>
      <c r="X492" s="0" t="s">
        <v>418</v>
      </c>
      <c r="Y492" s="0" t="s">
        <v>418</v>
      </c>
      <c r="Z492" s="0" t="s">
        <v>418</v>
      </c>
      <c r="AA492" s="0" t="s">
        <v>418</v>
      </c>
      <c r="AB492" s="0" t="s">
        <v>418</v>
      </c>
      <c r="AC492" s="0" t="s">
        <v>418</v>
      </c>
      <c r="AD492" s="0" t="s">
        <v>418</v>
      </c>
      <c r="AE492" s="0" t="s">
        <v>418</v>
      </c>
      <c r="AF492" s="0" t="s">
        <v>418</v>
      </c>
      <c r="AG492" s="0" t="s">
        <v>418</v>
      </c>
      <c r="AH492" s="0" t="s">
        <v>418</v>
      </c>
      <c r="AI492" s="0" t="s">
        <v>418</v>
      </c>
      <c r="AJ492" s="0" t="s">
        <v>418</v>
      </c>
      <c r="AK492" s="0" t="s">
        <v>418</v>
      </c>
      <c r="AL492" s="0" t="s">
        <v>418</v>
      </c>
      <c r="AM492" s="0" t="s">
        <v>418</v>
      </c>
    </row>
    <row r="493" customFormat="false" ht="12.75" hidden="false" customHeight="false" outlineLevel="0" collapsed="false">
      <c r="A493" s="0" t="s">
        <v>68</v>
      </c>
      <c r="B493" s="0" t="n">
        <v>0</v>
      </c>
      <c r="C493" s="0" t="n">
        <v>0</v>
      </c>
      <c r="D493" s="0" t="n">
        <v>0</v>
      </c>
      <c r="E493" s="0" t="n">
        <v>0</v>
      </c>
      <c r="F493" s="0" t="n">
        <v>0</v>
      </c>
      <c r="G493" s="0" t="n">
        <v>0</v>
      </c>
      <c r="H493" s="0" t="n">
        <v>0</v>
      </c>
      <c r="I493" s="0" t="n">
        <v>0</v>
      </c>
      <c r="J493" s="0" t="n">
        <v>33.5</v>
      </c>
      <c r="K493" s="0" t="n">
        <v>0</v>
      </c>
      <c r="L493" s="0" t="n">
        <v>0</v>
      </c>
      <c r="M493" s="0" t="n">
        <v>0</v>
      </c>
      <c r="N493" s="0" t="n">
        <v>0</v>
      </c>
      <c r="O493" s="0" t="n">
        <v>0</v>
      </c>
      <c r="P493" s="0" t="n">
        <v>0</v>
      </c>
      <c r="Q493" s="0" t="n">
        <v>0</v>
      </c>
      <c r="R493" s="0" t="n">
        <v>0</v>
      </c>
      <c r="S493" s="0" t="n">
        <v>0</v>
      </c>
      <c r="T493" s="0" t="n">
        <v>0</v>
      </c>
      <c r="U493" s="0" t="n">
        <v>0</v>
      </c>
      <c r="V493" s="0" t="n">
        <v>267.3</v>
      </c>
      <c r="W493" s="0" t="n">
        <v>0</v>
      </c>
      <c r="X493" s="0" t="n">
        <v>0</v>
      </c>
      <c r="Y493" s="0" t="n">
        <v>0</v>
      </c>
      <c r="Z493" s="0" t="n">
        <v>-23.1</v>
      </c>
      <c r="AA493" s="0" t="n">
        <v>0</v>
      </c>
      <c r="AB493" s="0" t="n">
        <v>336.1</v>
      </c>
      <c r="AC493" s="0" t="n">
        <v>0</v>
      </c>
      <c r="AD493" s="0" t="n">
        <v>-1606.3</v>
      </c>
      <c r="AE493" s="0" t="n">
        <v>0</v>
      </c>
      <c r="AF493" s="0" t="n">
        <v>0</v>
      </c>
      <c r="AG493" s="0" t="n">
        <v>0</v>
      </c>
      <c r="AH493" s="0" t="n">
        <v>0</v>
      </c>
      <c r="AI493" s="0" t="n">
        <v>0</v>
      </c>
      <c r="AJ493" s="0" t="n">
        <v>0</v>
      </c>
      <c r="AK493" s="0" t="n">
        <v>0</v>
      </c>
      <c r="AL493" s="0" t="n">
        <v>-44.3</v>
      </c>
      <c r="AM493" s="0" t="n">
        <v>0</v>
      </c>
    </row>
    <row r="496" customFormat="false" ht="12.75" hidden="false" customHeight="false" outlineLevel="0" collapsed="false">
      <c r="A496" s="0" t="s">
        <v>303</v>
      </c>
      <c r="B496" s="0" t="s">
        <v>323</v>
      </c>
      <c r="H496" s="0" t="s">
        <v>324</v>
      </c>
      <c r="N496" s="0" t="s">
        <v>325</v>
      </c>
      <c r="O496" s="0" t="n">
        <v>3</v>
      </c>
    </row>
    <row r="497" customFormat="false" ht="12.75" hidden="false" customHeight="false" outlineLevel="0" collapsed="false">
      <c r="A497" s="0" t="s">
        <v>304</v>
      </c>
      <c r="B497" s="0" t="s">
        <v>326</v>
      </c>
      <c r="G497" s="0" t="s">
        <v>327</v>
      </c>
    </row>
    <row r="498" customFormat="false" ht="12.75" hidden="false" customHeight="false" outlineLevel="0" collapsed="false">
      <c r="A498" s="0" t="s">
        <v>305</v>
      </c>
      <c r="B498" s="0" t="s">
        <v>328</v>
      </c>
      <c r="G498" s="0" t="s">
        <v>329</v>
      </c>
    </row>
    <row r="499" customFormat="false" ht="12.75" hidden="false" customHeight="false" outlineLevel="0" collapsed="false">
      <c r="G499" s="0" t="s">
        <v>330</v>
      </c>
    </row>
    <row r="501" customFormat="false" ht="12.75" hidden="false" customHeight="false" outlineLevel="0" collapsed="false">
      <c r="B501" s="0" t="s">
        <v>331</v>
      </c>
      <c r="D501" s="0" t="s">
        <v>331</v>
      </c>
      <c r="F501" s="0" t="s">
        <v>331</v>
      </c>
      <c r="H501" s="0" t="s">
        <v>331</v>
      </c>
      <c r="J501" s="0" t="s">
        <v>331</v>
      </c>
      <c r="L501" s="0" t="s">
        <v>331</v>
      </c>
      <c r="N501" s="0" t="s">
        <v>331</v>
      </c>
      <c r="P501" s="0" t="s">
        <v>331</v>
      </c>
      <c r="R501" s="0" t="s">
        <v>331</v>
      </c>
      <c r="T501" s="0" t="s">
        <v>331</v>
      </c>
      <c r="V501" s="0" t="s">
        <v>331</v>
      </c>
      <c r="X501" s="0" t="s">
        <v>331</v>
      </c>
    </row>
    <row r="502" customFormat="false" ht="12.75" hidden="false" customHeight="false" outlineLevel="0" collapsed="false">
      <c r="B502" s="0" t="s">
        <v>341</v>
      </c>
      <c r="D502" s="0" t="s">
        <v>342</v>
      </c>
      <c r="F502" s="0" t="s">
        <v>343</v>
      </c>
      <c r="H502" s="0" t="s">
        <v>344</v>
      </c>
      <c r="J502" s="0" t="s">
        <v>345</v>
      </c>
      <c r="L502" s="0" t="s">
        <v>346</v>
      </c>
      <c r="N502" s="0" t="s">
        <v>346</v>
      </c>
      <c r="P502" s="0" t="s">
        <v>347</v>
      </c>
      <c r="R502" s="0" t="s">
        <v>348</v>
      </c>
      <c r="T502" s="0" t="s">
        <v>349</v>
      </c>
      <c r="V502" s="0" t="s">
        <v>350</v>
      </c>
      <c r="X502" s="0" t="s">
        <v>351</v>
      </c>
    </row>
    <row r="503" customFormat="false" ht="12.75" hidden="false" customHeight="false" outlineLevel="0" collapsed="false">
      <c r="B503" s="0" t="s">
        <v>361</v>
      </c>
      <c r="D503" s="0" t="s">
        <v>362</v>
      </c>
      <c r="F503" s="0" t="s">
        <v>363</v>
      </c>
      <c r="H503" s="0" t="s">
        <v>364</v>
      </c>
      <c r="J503" s="0" t="s">
        <v>365</v>
      </c>
      <c r="L503" s="0" t="s">
        <v>366</v>
      </c>
      <c r="N503" s="0" t="s">
        <v>366</v>
      </c>
      <c r="P503" s="0" t="s">
        <v>367</v>
      </c>
      <c r="R503" s="0" t="s">
        <v>368</v>
      </c>
      <c r="T503" s="0" t="s">
        <v>369</v>
      </c>
      <c r="V503" s="0" t="s">
        <v>370</v>
      </c>
      <c r="X503" s="0" t="s">
        <v>371</v>
      </c>
    </row>
    <row r="504" customFormat="false" ht="12.75" hidden="false" customHeight="false" outlineLevel="0" collapsed="false">
      <c r="B504" s="0" t="s">
        <v>407</v>
      </c>
      <c r="D504" s="0" t="s">
        <v>408</v>
      </c>
      <c r="F504" s="0" t="s">
        <v>384</v>
      </c>
      <c r="H504" s="0" t="s">
        <v>399</v>
      </c>
      <c r="J504" s="0" t="s">
        <v>409</v>
      </c>
      <c r="L504" s="0" t="s">
        <v>410</v>
      </c>
      <c r="N504" s="0" t="s">
        <v>411</v>
      </c>
      <c r="P504" s="0" t="s">
        <v>379</v>
      </c>
      <c r="R504" s="0" t="s">
        <v>381</v>
      </c>
      <c r="T504" s="0" t="s">
        <v>381</v>
      </c>
      <c r="V504" s="0" t="s">
        <v>381</v>
      </c>
      <c r="X504" s="0" t="s">
        <v>412</v>
      </c>
      <c r="Z504" s="0" t="s">
        <v>68</v>
      </c>
      <c r="AA504" s="0" t="s">
        <v>68</v>
      </c>
    </row>
    <row r="505" customFormat="false" ht="12.75" hidden="false" customHeight="false" outlineLevel="0" collapsed="false">
      <c r="B505" s="0" t="s">
        <v>413</v>
      </c>
      <c r="C505" s="0" t="s">
        <v>413</v>
      </c>
      <c r="D505" s="0" t="s">
        <v>413</v>
      </c>
      <c r="E505" s="0" t="s">
        <v>413</v>
      </c>
      <c r="F505" s="0" t="s">
        <v>413</v>
      </c>
      <c r="G505" s="0" t="s">
        <v>413</v>
      </c>
      <c r="H505" s="0" t="s">
        <v>413</v>
      </c>
      <c r="I505" s="0" t="s">
        <v>413</v>
      </c>
      <c r="J505" s="0" t="s">
        <v>413</v>
      </c>
      <c r="K505" s="0" t="s">
        <v>413</v>
      </c>
      <c r="L505" s="0" t="s">
        <v>413</v>
      </c>
      <c r="M505" s="0" t="s">
        <v>413</v>
      </c>
      <c r="N505" s="0" t="s">
        <v>413</v>
      </c>
      <c r="O505" s="0" t="s">
        <v>413</v>
      </c>
      <c r="P505" s="0" t="s">
        <v>413</v>
      </c>
      <c r="Q505" s="0" t="s">
        <v>413</v>
      </c>
      <c r="R505" s="0" t="s">
        <v>413</v>
      </c>
      <c r="S505" s="0" t="s">
        <v>413</v>
      </c>
      <c r="T505" s="0" t="s">
        <v>413</v>
      </c>
      <c r="U505" s="0" t="s">
        <v>413</v>
      </c>
      <c r="V505" s="0" t="s">
        <v>413</v>
      </c>
      <c r="W505" s="0" t="s">
        <v>413</v>
      </c>
      <c r="X505" s="0" t="s">
        <v>413</v>
      </c>
      <c r="Y505" s="0" t="s">
        <v>413</v>
      </c>
      <c r="Z505" s="0" t="s">
        <v>414</v>
      </c>
      <c r="AA505" s="0" t="s">
        <v>414</v>
      </c>
    </row>
    <row r="506" customFormat="false" ht="12.75" hidden="false" customHeight="false" outlineLevel="0" collapsed="false">
      <c r="B506" s="0" t="s">
        <v>35</v>
      </c>
      <c r="C506" s="0" t="s">
        <v>415</v>
      </c>
      <c r="D506" s="0" t="s">
        <v>35</v>
      </c>
      <c r="E506" s="0" t="s">
        <v>415</v>
      </c>
      <c r="F506" s="0" t="s">
        <v>35</v>
      </c>
      <c r="G506" s="0" t="s">
        <v>415</v>
      </c>
      <c r="H506" s="0" t="s">
        <v>35</v>
      </c>
      <c r="I506" s="0" t="s">
        <v>415</v>
      </c>
      <c r="J506" s="0" t="s">
        <v>35</v>
      </c>
      <c r="K506" s="0" t="s">
        <v>415</v>
      </c>
      <c r="L506" s="0" t="s">
        <v>35</v>
      </c>
      <c r="M506" s="0" t="s">
        <v>415</v>
      </c>
      <c r="N506" s="0" t="s">
        <v>35</v>
      </c>
      <c r="O506" s="0" t="s">
        <v>415</v>
      </c>
      <c r="P506" s="0" t="s">
        <v>35</v>
      </c>
      <c r="Q506" s="0" t="s">
        <v>415</v>
      </c>
      <c r="R506" s="0" t="s">
        <v>35</v>
      </c>
      <c r="S506" s="0" t="s">
        <v>415</v>
      </c>
      <c r="T506" s="0" t="s">
        <v>35</v>
      </c>
      <c r="U506" s="0" t="s">
        <v>415</v>
      </c>
      <c r="V506" s="0" t="s">
        <v>35</v>
      </c>
      <c r="W506" s="0" t="s">
        <v>415</v>
      </c>
      <c r="X506" s="0" t="s">
        <v>35</v>
      </c>
      <c r="Y506" s="0" t="s">
        <v>415</v>
      </c>
      <c r="Z506" s="0" t="s">
        <v>416</v>
      </c>
      <c r="AA506" s="0" t="s">
        <v>417</v>
      </c>
    </row>
    <row r="507" customFormat="false" ht="12.75" hidden="false" customHeight="false" outlineLevel="0" collapsed="false">
      <c r="B507" s="0" t="s">
        <v>418</v>
      </c>
      <c r="C507" s="0" t="s">
        <v>418</v>
      </c>
      <c r="D507" s="0" t="s">
        <v>418</v>
      </c>
      <c r="E507" s="0" t="s">
        <v>418</v>
      </c>
      <c r="F507" s="0" t="s">
        <v>418</v>
      </c>
      <c r="G507" s="0" t="s">
        <v>418</v>
      </c>
      <c r="H507" s="0" t="s">
        <v>418</v>
      </c>
      <c r="I507" s="0" t="s">
        <v>418</v>
      </c>
      <c r="J507" s="0" t="s">
        <v>418</v>
      </c>
      <c r="K507" s="0" t="s">
        <v>418</v>
      </c>
      <c r="L507" s="0" t="s">
        <v>418</v>
      </c>
      <c r="M507" s="0" t="s">
        <v>418</v>
      </c>
      <c r="N507" s="0" t="s">
        <v>418</v>
      </c>
      <c r="O507" s="0" t="s">
        <v>418</v>
      </c>
      <c r="P507" s="0" t="s">
        <v>418</v>
      </c>
      <c r="Q507" s="0" t="s">
        <v>418</v>
      </c>
      <c r="R507" s="0" t="s">
        <v>418</v>
      </c>
      <c r="S507" s="0" t="s">
        <v>418</v>
      </c>
      <c r="T507" s="0" t="s">
        <v>418</v>
      </c>
      <c r="U507" s="0" t="s">
        <v>418</v>
      </c>
      <c r="V507" s="0" t="s">
        <v>418</v>
      </c>
      <c r="W507" s="0" t="s">
        <v>418</v>
      </c>
      <c r="X507" s="0" t="s">
        <v>418</v>
      </c>
      <c r="Y507" s="0" t="s">
        <v>418</v>
      </c>
      <c r="Z507" s="0" t="s">
        <v>419</v>
      </c>
      <c r="AA507" s="0" t="s">
        <v>419</v>
      </c>
    </row>
    <row r="508" customFormat="false" ht="12.75" hidden="false" customHeight="false" outlineLevel="0" collapsed="false">
      <c r="A508" s="0" t="s">
        <v>79</v>
      </c>
      <c r="B508" s="0" t="n">
        <v>0</v>
      </c>
      <c r="C508" s="0" t="n">
        <v>0</v>
      </c>
      <c r="D508" s="0" t="n">
        <v>-78.947</v>
      </c>
      <c r="E508" s="0" t="n">
        <v>0</v>
      </c>
      <c r="F508" s="0" t="n">
        <v>-428</v>
      </c>
      <c r="G508" s="0" t="n">
        <v>0</v>
      </c>
      <c r="H508" s="0" t="n">
        <v>467.92</v>
      </c>
      <c r="I508" s="0" t="n">
        <v>0</v>
      </c>
      <c r="J508" s="0" t="n">
        <v>0</v>
      </c>
      <c r="K508" s="0" t="n">
        <v>0</v>
      </c>
      <c r="L508" s="0" t="n">
        <v>0</v>
      </c>
      <c r="M508" s="0" t="n">
        <v>0</v>
      </c>
      <c r="N508" s="0" t="n">
        <v>0</v>
      </c>
      <c r="O508" s="0" t="n">
        <v>0</v>
      </c>
      <c r="P508" s="0" t="n">
        <v>0</v>
      </c>
      <c r="Q508" s="0" t="n">
        <v>0</v>
      </c>
      <c r="R508" s="0" t="n">
        <v>-35</v>
      </c>
      <c r="S508" s="0" t="n">
        <v>0</v>
      </c>
      <c r="T508" s="0" t="n">
        <v>-33.333</v>
      </c>
      <c r="U508" s="0" t="n">
        <v>0</v>
      </c>
      <c r="V508" s="0" t="n">
        <v>96.667</v>
      </c>
      <c r="W508" s="0" t="n">
        <v>0</v>
      </c>
      <c r="X508" s="0" t="n">
        <v>0</v>
      </c>
      <c r="Y508" s="0" t="n">
        <v>0</v>
      </c>
      <c r="Z508" s="0" t="n">
        <v>1932.9</v>
      </c>
      <c r="AA508" s="0" t="n">
        <v>0</v>
      </c>
    </row>
    <row r="509" customFormat="false" ht="12.75" hidden="false" customHeight="false" outlineLevel="0" collapsed="false">
      <c r="A509" s="0" t="s">
        <v>80</v>
      </c>
      <c r="B509" s="0" t="n">
        <v>0</v>
      </c>
      <c r="C509" s="0" t="n">
        <v>0</v>
      </c>
      <c r="D509" s="0" t="n">
        <v>-99.578</v>
      </c>
      <c r="E509" s="0" t="n">
        <v>0</v>
      </c>
      <c r="F509" s="0" t="n">
        <v>-39.831</v>
      </c>
      <c r="G509" s="0" t="n">
        <v>0</v>
      </c>
      <c r="H509" s="0" t="n">
        <v>0</v>
      </c>
      <c r="I509" s="0" t="n">
        <v>0</v>
      </c>
      <c r="J509" s="0" t="n">
        <v>0</v>
      </c>
      <c r="K509" s="0" t="n">
        <v>0</v>
      </c>
      <c r="L509" s="0" t="n">
        <v>39.831</v>
      </c>
      <c r="M509" s="0" t="n">
        <v>0</v>
      </c>
      <c r="N509" s="0" t="n">
        <v>0</v>
      </c>
      <c r="O509" s="0" t="n">
        <v>0</v>
      </c>
      <c r="P509" s="0" t="n">
        <v>0</v>
      </c>
      <c r="Q509" s="0" t="n">
        <v>0</v>
      </c>
      <c r="R509" s="0" t="n">
        <v>-181.442</v>
      </c>
      <c r="S509" s="0" t="n">
        <v>0</v>
      </c>
      <c r="T509" s="0" t="n">
        <v>-22.644</v>
      </c>
      <c r="U509" s="0" t="n">
        <v>0</v>
      </c>
      <c r="V509" s="0" t="n">
        <v>447.384</v>
      </c>
      <c r="W509" s="0" t="n">
        <v>0</v>
      </c>
      <c r="X509" s="0" t="n">
        <v>0</v>
      </c>
      <c r="Y509" s="0" t="n">
        <v>0</v>
      </c>
      <c r="Z509" s="0" t="n">
        <v>-477.9</v>
      </c>
      <c r="AA509" s="0" t="n">
        <v>0</v>
      </c>
    </row>
    <row r="510" customFormat="false" ht="12.75" hidden="false" customHeight="false" outlineLevel="0" collapsed="false">
      <c r="A510" s="0" t="s">
        <v>81</v>
      </c>
      <c r="B510" s="0" t="n">
        <v>-121.835</v>
      </c>
      <c r="C510" s="0" t="n">
        <v>0</v>
      </c>
      <c r="D510" s="0" t="n">
        <v>-99.053</v>
      </c>
      <c r="E510" s="0" t="n">
        <v>0</v>
      </c>
      <c r="F510" s="0" t="n">
        <v>0</v>
      </c>
      <c r="G510" s="0" t="n">
        <v>0</v>
      </c>
      <c r="H510" s="0" t="n">
        <v>0</v>
      </c>
      <c r="I510" s="0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0</v>
      </c>
      <c r="P510" s="0" t="n">
        <v>0</v>
      </c>
      <c r="Q510" s="0" t="n">
        <v>0</v>
      </c>
      <c r="R510" s="0" t="n">
        <v>-172.402</v>
      </c>
      <c r="S510" s="0" t="n">
        <v>0</v>
      </c>
      <c r="T510" s="0" t="n">
        <v>293.706</v>
      </c>
      <c r="U510" s="0" t="n">
        <v>0</v>
      </c>
      <c r="V510" s="0" t="n">
        <v>305.642</v>
      </c>
      <c r="W510" s="0" t="n">
        <v>0</v>
      </c>
      <c r="X510" s="0" t="n">
        <v>0</v>
      </c>
      <c r="Y510" s="0" t="n">
        <v>0</v>
      </c>
      <c r="Z510" s="0" t="n">
        <v>-3609</v>
      </c>
      <c r="AA510" s="0" t="n">
        <v>48.4</v>
      </c>
    </row>
    <row r="511" customFormat="false" ht="12.75" hidden="false" customHeight="false" outlineLevel="0" collapsed="false">
      <c r="A511" s="0" t="s">
        <v>82</v>
      </c>
      <c r="B511" s="0" t="n">
        <v>0</v>
      </c>
      <c r="C511" s="0" t="n">
        <v>0</v>
      </c>
      <c r="D511" s="0" t="n">
        <v>0</v>
      </c>
      <c r="E511" s="0" t="n">
        <v>0</v>
      </c>
      <c r="F511" s="0" t="n">
        <v>0</v>
      </c>
      <c r="G511" s="0" t="n">
        <v>0</v>
      </c>
      <c r="H511" s="0" t="n">
        <v>0</v>
      </c>
      <c r="I511" s="0" t="n">
        <v>0</v>
      </c>
      <c r="J511" s="0" t="n">
        <v>0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0</v>
      </c>
      <c r="Q511" s="0" t="n">
        <v>0</v>
      </c>
      <c r="R511" s="0" t="n">
        <v>-186.165</v>
      </c>
      <c r="S511" s="0" t="n">
        <v>0</v>
      </c>
      <c r="T511" s="0" t="n">
        <v>261.727</v>
      </c>
      <c r="U511" s="0" t="n">
        <v>0</v>
      </c>
      <c r="V511" s="0" t="n">
        <v>241.856</v>
      </c>
      <c r="W511" s="0" t="n">
        <v>0</v>
      </c>
      <c r="X511" s="0" t="n">
        <v>0</v>
      </c>
      <c r="Y511" s="0" t="n">
        <v>0</v>
      </c>
      <c r="Z511" s="0" t="n">
        <v>317.9</v>
      </c>
      <c r="AA511" s="0" t="n">
        <v>0</v>
      </c>
    </row>
    <row r="512" customFormat="false" ht="12.75" hidden="false" customHeight="false" outlineLevel="0" collapsed="false">
      <c r="A512" s="0" t="s">
        <v>83</v>
      </c>
      <c r="B512" s="0" t="n">
        <v>0</v>
      </c>
      <c r="C512" s="0" t="n">
        <v>0</v>
      </c>
      <c r="D512" s="0" t="n">
        <v>0</v>
      </c>
      <c r="E512" s="0" t="n">
        <v>0</v>
      </c>
      <c r="F512" s="0" t="n">
        <v>0</v>
      </c>
      <c r="G512" s="0" t="n">
        <v>0</v>
      </c>
      <c r="H512" s="0" t="n">
        <v>0</v>
      </c>
      <c r="I512" s="0" t="n">
        <v>0</v>
      </c>
      <c r="J512" s="0" t="n">
        <v>0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0</v>
      </c>
      <c r="Q512" s="0" t="n">
        <v>0</v>
      </c>
      <c r="R512" s="0" t="n">
        <v>-150.226</v>
      </c>
      <c r="S512" s="0" t="n">
        <v>0</v>
      </c>
      <c r="T512" s="0" t="n">
        <v>200.301</v>
      </c>
      <c r="U512" s="0" t="n">
        <v>0</v>
      </c>
      <c r="V512" s="0" t="n">
        <v>-50.075</v>
      </c>
      <c r="W512" s="0" t="n">
        <v>0</v>
      </c>
      <c r="X512" s="0" t="n">
        <v>0</v>
      </c>
      <c r="Y512" s="0" t="n">
        <v>0</v>
      </c>
      <c r="Z512" s="0" t="n">
        <v>-55</v>
      </c>
      <c r="AA512" s="0" t="n">
        <v>0.1</v>
      </c>
    </row>
    <row r="513" customFormat="false" ht="12.75" hidden="false" customHeight="false" outlineLevel="0" collapsed="false">
      <c r="A513" s="0" t="s">
        <v>84</v>
      </c>
      <c r="B513" s="0" t="n">
        <v>0</v>
      </c>
      <c r="C513" s="0" t="n">
        <v>0</v>
      </c>
      <c r="D513" s="0" t="n">
        <v>0</v>
      </c>
      <c r="E513" s="0" t="n">
        <v>0</v>
      </c>
      <c r="F513" s="0" t="n">
        <v>0</v>
      </c>
      <c r="G513" s="0" t="n">
        <v>0</v>
      </c>
      <c r="H513" s="0" t="n">
        <v>0</v>
      </c>
      <c r="I513" s="0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0</v>
      </c>
      <c r="Q513" s="0" t="n">
        <v>0</v>
      </c>
      <c r="R513" s="0" t="n">
        <v>-148.928</v>
      </c>
      <c r="S513" s="0" t="n">
        <v>0</v>
      </c>
      <c r="T513" s="0" t="n">
        <v>198.57</v>
      </c>
      <c r="U513" s="0" t="n">
        <v>0</v>
      </c>
      <c r="V513" s="0" t="n">
        <v>-49.643</v>
      </c>
      <c r="W513" s="0" t="n">
        <v>0</v>
      </c>
      <c r="X513" s="0" t="n">
        <v>0</v>
      </c>
      <c r="Y513" s="0" t="n">
        <v>0</v>
      </c>
      <c r="Z513" s="0" t="n">
        <v>-238.5</v>
      </c>
      <c r="AA513" s="0" t="n">
        <v>0.4</v>
      </c>
    </row>
    <row r="514" customFormat="false" ht="12.75" hidden="false" customHeight="false" outlineLevel="0" collapsed="false">
      <c r="A514" s="0" t="s">
        <v>85</v>
      </c>
      <c r="B514" s="0" t="n">
        <v>0</v>
      </c>
      <c r="C514" s="0" t="n">
        <v>0</v>
      </c>
      <c r="D514" s="0" t="n">
        <v>0</v>
      </c>
      <c r="E514" s="0" t="n">
        <v>0</v>
      </c>
      <c r="F514" s="0" t="n">
        <v>0</v>
      </c>
      <c r="G514" s="0" t="n">
        <v>0</v>
      </c>
      <c r="H514" s="0" t="n">
        <v>0</v>
      </c>
      <c r="I514" s="0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0</v>
      </c>
      <c r="Q514" s="0" t="n">
        <v>0</v>
      </c>
      <c r="R514" s="0" t="n">
        <v>-150.28</v>
      </c>
      <c r="S514" s="0" t="n">
        <v>0</v>
      </c>
      <c r="T514" s="0" t="n">
        <v>200.373</v>
      </c>
      <c r="U514" s="0" t="n">
        <v>0</v>
      </c>
      <c r="V514" s="0" t="n">
        <v>-50.093</v>
      </c>
      <c r="W514" s="0" t="n">
        <v>0</v>
      </c>
      <c r="X514" s="0" t="n">
        <v>0</v>
      </c>
      <c r="Y514" s="0" t="n">
        <v>0</v>
      </c>
      <c r="Z514" s="0" t="n">
        <v>-172</v>
      </c>
      <c r="AA514" s="0" t="n">
        <v>0.8</v>
      </c>
    </row>
    <row r="515" customFormat="false" ht="12.75" hidden="false" customHeight="false" outlineLevel="0" collapsed="false">
      <c r="A515" s="0" t="s">
        <v>86</v>
      </c>
      <c r="B515" s="0" t="n">
        <v>0</v>
      </c>
      <c r="C515" s="0" t="n">
        <v>0</v>
      </c>
      <c r="D515" s="0" t="n">
        <v>0</v>
      </c>
      <c r="E515" s="0" t="n">
        <v>0</v>
      </c>
      <c r="F515" s="0" t="n">
        <v>0</v>
      </c>
      <c r="G515" s="0" t="n">
        <v>0</v>
      </c>
      <c r="H515" s="0" t="n">
        <v>0</v>
      </c>
      <c r="I515" s="0" t="n">
        <v>0</v>
      </c>
      <c r="J515" s="0" t="n">
        <v>0</v>
      </c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0</v>
      </c>
      <c r="P515" s="0" t="n">
        <v>0</v>
      </c>
      <c r="Q515" s="0" t="n">
        <v>0</v>
      </c>
      <c r="R515" s="0" t="n">
        <v>-138.463</v>
      </c>
      <c r="S515" s="0" t="n">
        <v>0</v>
      </c>
      <c r="T515" s="0" t="n">
        <v>184.618</v>
      </c>
      <c r="U515" s="0" t="n">
        <v>0</v>
      </c>
      <c r="V515" s="0" t="n">
        <v>-46.154</v>
      </c>
      <c r="W515" s="0" t="n">
        <v>0</v>
      </c>
      <c r="X515" s="0" t="n">
        <v>0</v>
      </c>
      <c r="Y515" s="0" t="n">
        <v>0</v>
      </c>
      <c r="Z515" s="0" t="n">
        <v>-37</v>
      </c>
      <c r="AA515" s="0" t="n">
        <v>1.5</v>
      </c>
    </row>
    <row r="516" customFormat="false" ht="12.75" hidden="false" customHeight="false" outlineLevel="0" collapsed="false">
      <c r="A516" s="0" t="s">
        <v>87</v>
      </c>
      <c r="B516" s="0" t="n">
        <v>0</v>
      </c>
      <c r="C516" s="0" t="n">
        <v>0</v>
      </c>
      <c r="D516" s="0" t="n">
        <v>0</v>
      </c>
      <c r="E516" s="0" t="n">
        <v>0</v>
      </c>
      <c r="F516" s="0" t="n">
        <v>0</v>
      </c>
      <c r="G516" s="0" t="n">
        <v>0</v>
      </c>
      <c r="H516" s="0" t="n">
        <v>0</v>
      </c>
      <c r="I516" s="0" t="n">
        <v>0</v>
      </c>
      <c r="J516" s="0" t="n">
        <v>0</v>
      </c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0</v>
      </c>
      <c r="P516" s="0" t="n">
        <v>0</v>
      </c>
      <c r="Q516" s="0" t="n">
        <v>0</v>
      </c>
      <c r="R516" s="0" t="n">
        <v>-151.46</v>
      </c>
      <c r="S516" s="0" t="n">
        <v>0</v>
      </c>
      <c r="T516" s="0" t="n">
        <v>201.947</v>
      </c>
      <c r="U516" s="0" t="n">
        <v>0</v>
      </c>
      <c r="V516" s="0" t="n">
        <v>-50.487</v>
      </c>
      <c r="W516" s="0" t="n">
        <v>0</v>
      </c>
      <c r="X516" s="0" t="n">
        <v>0</v>
      </c>
      <c r="Y516" s="0" t="n">
        <v>0</v>
      </c>
      <c r="Z516" s="0" t="n">
        <v>1880.6</v>
      </c>
      <c r="AA516" s="0" t="n">
        <v>2.6</v>
      </c>
    </row>
    <row r="517" customFormat="false" ht="12.75" hidden="false" customHeight="false" outlineLevel="0" collapsed="false">
      <c r="A517" s="0" t="s">
        <v>88</v>
      </c>
      <c r="B517" s="0" t="n">
        <v>0</v>
      </c>
      <c r="C517" s="0" t="n">
        <v>0</v>
      </c>
      <c r="D517" s="0" t="n">
        <v>0</v>
      </c>
      <c r="E517" s="0" t="n">
        <v>0</v>
      </c>
      <c r="F517" s="0" t="n">
        <v>0</v>
      </c>
      <c r="G517" s="0" t="n">
        <v>0</v>
      </c>
      <c r="H517" s="0" t="n">
        <v>0</v>
      </c>
      <c r="I517" s="0" t="n">
        <v>0</v>
      </c>
      <c r="J517" s="0" t="n">
        <v>0</v>
      </c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0</v>
      </c>
      <c r="P517" s="0" t="n">
        <v>0</v>
      </c>
      <c r="Q517" s="0" t="n">
        <v>0</v>
      </c>
      <c r="R517" s="0" t="n">
        <v>-90.75</v>
      </c>
      <c r="S517" s="0" t="n">
        <v>0</v>
      </c>
      <c r="T517" s="0" t="n">
        <v>121</v>
      </c>
      <c r="U517" s="0" t="n">
        <v>0</v>
      </c>
      <c r="V517" s="0" t="n">
        <v>-30.25</v>
      </c>
      <c r="W517" s="0" t="n">
        <v>0</v>
      </c>
      <c r="X517" s="0" t="n">
        <v>0</v>
      </c>
      <c r="Y517" s="0" t="n">
        <v>0</v>
      </c>
      <c r="Z517" s="0" t="n">
        <v>-3.1</v>
      </c>
      <c r="AA517" s="0" t="n">
        <v>0</v>
      </c>
    </row>
    <row r="518" customFormat="false" ht="12.75" hidden="false" customHeight="false" outlineLevel="0" collapsed="false">
      <c r="A518" s="0" t="s">
        <v>89</v>
      </c>
      <c r="B518" s="0" t="n">
        <v>0</v>
      </c>
      <c r="C518" s="0" t="n">
        <v>0</v>
      </c>
      <c r="D518" s="0" t="n">
        <v>0</v>
      </c>
      <c r="E518" s="0" t="n">
        <v>0</v>
      </c>
      <c r="F518" s="0" t="n">
        <v>0</v>
      </c>
      <c r="G518" s="0" t="n">
        <v>0</v>
      </c>
      <c r="H518" s="0" t="n">
        <v>0</v>
      </c>
      <c r="I518" s="0" t="n">
        <v>0</v>
      </c>
      <c r="J518" s="0" t="n">
        <v>0</v>
      </c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0</v>
      </c>
      <c r="P518" s="0" t="n">
        <v>0</v>
      </c>
      <c r="Q518" s="0" t="n">
        <v>0</v>
      </c>
      <c r="R518" s="0" t="n">
        <v>0</v>
      </c>
      <c r="S518" s="0" t="n">
        <v>0</v>
      </c>
      <c r="T518" s="0" t="n">
        <v>0</v>
      </c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-9.4</v>
      </c>
      <c r="AA518" s="0" t="n">
        <v>0</v>
      </c>
    </row>
    <row r="519" customFormat="false" ht="12.75" hidden="false" customHeight="false" outlineLevel="0" collapsed="false">
      <c r="A519" s="0" t="s">
        <v>90</v>
      </c>
    </row>
    <row r="520" customFormat="false" ht="12.75" hidden="false" customHeight="false" outlineLevel="0" collapsed="false">
      <c r="A520" s="0" t="s">
        <v>91</v>
      </c>
    </row>
    <row r="521" customFormat="false" ht="12.75" hidden="false" customHeight="false" outlineLevel="0" collapsed="false">
      <c r="A521" s="0" t="s">
        <v>92</v>
      </c>
    </row>
    <row r="522" customFormat="false" ht="12.75" hidden="false" customHeight="false" outlineLevel="0" collapsed="false">
      <c r="A522" s="0" t="s">
        <v>93</v>
      </c>
    </row>
    <row r="523" customFormat="false" ht="12.75" hidden="false" customHeight="false" outlineLevel="0" collapsed="false">
      <c r="A523" s="0" t="s">
        <v>94</v>
      </c>
    </row>
    <row r="524" customFormat="false" ht="12.75" hidden="false" customHeight="false" outlineLevel="0" collapsed="false">
      <c r="A524" s="0" t="s">
        <v>95</v>
      </c>
    </row>
    <row r="525" customFormat="false" ht="12.75" hidden="false" customHeight="false" outlineLevel="0" collapsed="false">
      <c r="A525" s="0" t="s">
        <v>96</v>
      </c>
    </row>
    <row r="526" customFormat="false" ht="12.75" hidden="false" customHeight="false" outlineLevel="0" collapsed="false">
      <c r="A526" s="0" t="s">
        <v>97</v>
      </c>
    </row>
    <row r="527" customFormat="false" ht="12.75" hidden="false" customHeight="false" outlineLevel="0" collapsed="false">
      <c r="A527" s="0" t="s">
        <v>98</v>
      </c>
    </row>
    <row r="528" customFormat="false" ht="12.75" hidden="false" customHeight="false" outlineLevel="0" collapsed="false">
      <c r="A528" s="0" t="s">
        <v>99</v>
      </c>
    </row>
    <row r="529" customFormat="false" ht="12.75" hidden="false" customHeight="false" outlineLevel="0" collapsed="false">
      <c r="A529" s="0" t="s">
        <v>100</v>
      </c>
    </row>
    <row r="530" customFormat="false" ht="12.75" hidden="false" customHeight="false" outlineLevel="0" collapsed="false">
      <c r="A530" s="0" t="s">
        <v>101</v>
      </c>
    </row>
    <row r="531" customFormat="false" ht="12.75" hidden="false" customHeight="false" outlineLevel="0" collapsed="false">
      <c r="A531" s="0" t="s">
        <v>102</v>
      </c>
    </row>
    <row r="532" customFormat="false" ht="12.75" hidden="false" customHeight="false" outlineLevel="0" collapsed="false">
      <c r="A532" s="0" t="s">
        <v>103</v>
      </c>
    </row>
    <row r="533" customFormat="false" ht="12.75" hidden="false" customHeight="false" outlineLevel="0" collapsed="false">
      <c r="A533" s="0" t="s">
        <v>104</v>
      </c>
    </row>
    <row r="534" customFormat="false" ht="12.75" hidden="false" customHeight="false" outlineLevel="0" collapsed="false">
      <c r="A534" s="0" t="s">
        <v>105</v>
      </c>
    </row>
    <row r="535" customFormat="false" ht="12.75" hidden="false" customHeight="false" outlineLevel="0" collapsed="false">
      <c r="A535" s="0" t="s">
        <v>106</v>
      </c>
    </row>
    <row r="536" customFormat="false" ht="12.75" hidden="false" customHeight="false" outlineLevel="0" collapsed="false">
      <c r="A536" s="0" t="s">
        <v>107</v>
      </c>
    </row>
    <row r="537" customFormat="false" ht="12.75" hidden="false" customHeight="false" outlineLevel="0" collapsed="false">
      <c r="A537" s="0" t="s">
        <v>108</v>
      </c>
    </row>
    <row r="538" customFormat="false" ht="12.75" hidden="false" customHeight="false" outlineLevel="0" collapsed="false">
      <c r="A538" s="0" t="s">
        <v>109</v>
      </c>
    </row>
    <row r="539" customFormat="false" ht="12.75" hidden="false" customHeight="false" outlineLevel="0" collapsed="false">
      <c r="A539" s="0" t="s">
        <v>110</v>
      </c>
    </row>
    <row r="540" customFormat="false" ht="12.75" hidden="false" customHeight="false" outlineLevel="0" collapsed="false">
      <c r="A540" s="0" t="s">
        <v>111</v>
      </c>
    </row>
    <row r="541" customFormat="false" ht="12.75" hidden="false" customHeight="false" outlineLevel="0" collapsed="false">
      <c r="A541" s="0" t="s">
        <v>112</v>
      </c>
    </row>
    <row r="542" customFormat="false" ht="12.75" hidden="false" customHeight="false" outlineLevel="0" collapsed="false">
      <c r="A542" s="0" t="s">
        <v>113</v>
      </c>
    </row>
    <row r="543" customFormat="false" ht="12.75" hidden="false" customHeight="false" outlineLevel="0" collapsed="false">
      <c r="A543" s="0" t="s">
        <v>114</v>
      </c>
    </row>
    <row r="544" customFormat="false" ht="12.75" hidden="false" customHeight="false" outlineLevel="0" collapsed="false">
      <c r="A544" s="0" t="s">
        <v>115</v>
      </c>
    </row>
    <row r="545" customFormat="false" ht="12.75" hidden="false" customHeight="false" outlineLevel="0" collapsed="false">
      <c r="A545" s="0" t="s">
        <v>116</v>
      </c>
    </row>
    <row r="546" customFormat="false" ht="12.75" hidden="false" customHeight="false" outlineLevel="0" collapsed="false">
      <c r="A546" s="0" t="s">
        <v>117</v>
      </c>
    </row>
    <row r="547" customFormat="false" ht="12.75" hidden="false" customHeight="false" outlineLevel="0" collapsed="false">
      <c r="A547" s="0" t="s">
        <v>118</v>
      </c>
    </row>
    <row r="548" customFormat="false" ht="12.75" hidden="false" customHeight="false" outlineLevel="0" collapsed="false">
      <c r="A548" s="0" t="s">
        <v>119</v>
      </c>
    </row>
    <row r="549" customFormat="false" ht="12.75" hidden="false" customHeight="false" outlineLevel="0" collapsed="false">
      <c r="A549" s="0" t="s">
        <v>120</v>
      </c>
    </row>
    <row r="550" customFormat="false" ht="12.75" hidden="false" customHeight="false" outlineLevel="0" collapsed="false">
      <c r="A550" s="0" t="s">
        <v>121</v>
      </c>
    </row>
    <row r="551" customFormat="false" ht="12.75" hidden="false" customHeight="false" outlineLevel="0" collapsed="false">
      <c r="A551" s="0" t="s">
        <v>122</v>
      </c>
    </row>
    <row r="552" customFormat="false" ht="12.75" hidden="false" customHeight="false" outlineLevel="0" collapsed="false">
      <c r="A552" s="0" t="s">
        <v>123</v>
      </c>
    </row>
    <row r="553" customFormat="false" ht="12.75" hidden="false" customHeight="false" outlineLevel="0" collapsed="false">
      <c r="A553" s="0" t="s">
        <v>124</v>
      </c>
    </row>
    <row r="554" customFormat="false" ht="12.75" hidden="false" customHeight="false" outlineLevel="0" collapsed="false">
      <c r="A554" s="0" t="s">
        <v>125</v>
      </c>
    </row>
    <row r="555" customFormat="false" ht="12.75" hidden="false" customHeight="false" outlineLevel="0" collapsed="false">
      <c r="A555" s="0" t="s">
        <v>126</v>
      </c>
    </row>
    <row r="556" customFormat="false" ht="12.75" hidden="false" customHeight="false" outlineLevel="0" collapsed="false">
      <c r="A556" s="0" t="s">
        <v>127</v>
      </c>
    </row>
    <row r="557" customFormat="false" ht="12.75" hidden="false" customHeight="false" outlineLevel="0" collapsed="false">
      <c r="A557" s="0" t="s">
        <v>128</v>
      </c>
    </row>
    <row r="558" customFormat="false" ht="12.75" hidden="false" customHeight="false" outlineLevel="0" collapsed="false">
      <c r="A558" s="0" t="s">
        <v>129</v>
      </c>
    </row>
    <row r="559" customFormat="false" ht="12.75" hidden="false" customHeight="false" outlineLevel="0" collapsed="false">
      <c r="A559" s="0" t="s">
        <v>130</v>
      </c>
    </row>
    <row r="560" customFormat="false" ht="12.75" hidden="false" customHeight="false" outlineLevel="0" collapsed="false">
      <c r="A560" s="0" t="s">
        <v>131</v>
      </c>
    </row>
    <row r="561" customFormat="false" ht="12.75" hidden="false" customHeight="false" outlineLevel="0" collapsed="false">
      <c r="A561" s="0" t="s">
        <v>132</v>
      </c>
    </row>
    <row r="562" customFormat="false" ht="12.75" hidden="false" customHeight="false" outlineLevel="0" collapsed="false">
      <c r="A562" s="0" t="s">
        <v>133</v>
      </c>
    </row>
    <row r="563" customFormat="false" ht="12.75" hidden="false" customHeight="false" outlineLevel="0" collapsed="false">
      <c r="A563" s="0" t="s">
        <v>134</v>
      </c>
    </row>
    <row r="564" customFormat="false" ht="12.75" hidden="false" customHeight="false" outlineLevel="0" collapsed="false">
      <c r="A564" s="0" t="s">
        <v>135</v>
      </c>
    </row>
    <row r="565" customFormat="false" ht="12.75" hidden="false" customHeight="false" outlineLevel="0" collapsed="false">
      <c r="A565" s="0" t="s">
        <v>136</v>
      </c>
    </row>
    <row r="566" customFormat="false" ht="12.75" hidden="false" customHeight="false" outlineLevel="0" collapsed="false">
      <c r="A566" s="0" t="s">
        <v>137</v>
      </c>
    </row>
    <row r="567" customFormat="false" ht="12.75" hidden="false" customHeight="false" outlineLevel="0" collapsed="false">
      <c r="A567" s="0" t="s">
        <v>138</v>
      </c>
    </row>
    <row r="568" customFormat="false" ht="12.75" hidden="false" customHeight="false" outlineLevel="0" collapsed="false">
      <c r="A568" s="0" t="s">
        <v>139</v>
      </c>
    </row>
    <row r="569" customFormat="false" ht="12.75" hidden="false" customHeight="false" outlineLevel="0" collapsed="false">
      <c r="A569" s="0" t="s">
        <v>140</v>
      </c>
    </row>
    <row r="570" customFormat="false" ht="12.75" hidden="false" customHeight="false" outlineLevel="0" collapsed="false">
      <c r="A570" s="0" t="s">
        <v>141</v>
      </c>
    </row>
    <row r="571" customFormat="false" ht="12.75" hidden="false" customHeight="false" outlineLevel="0" collapsed="false">
      <c r="A571" s="0" t="s">
        <v>142</v>
      </c>
    </row>
    <row r="572" customFormat="false" ht="12.75" hidden="false" customHeight="false" outlineLevel="0" collapsed="false">
      <c r="A572" s="0" t="s">
        <v>143</v>
      </c>
    </row>
    <row r="573" customFormat="false" ht="12.75" hidden="false" customHeight="false" outlineLevel="0" collapsed="false">
      <c r="A573" s="0" t="s">
        <v>144</v>
      </c>
    </row>
    <row r="574" customFormat="false" ht="12.75" hidden="false" customHeight="false" outlineLevel="0" collapsed="false">
      <c r="A574" s="0" t="s">
        <v>145</v>
      </c>
    </row>
    <row r="575" customFormat="false" ht="12.75" hidden="false" customHeight="false" outlineLevel="0" collapsed="false">
      <c r="A575" s="0" t="s">
        <v>146</v>
      </c>
    </row>
    <row r="576" customFormat="false" ht="12.75" hidden="false" customHeight="false" outlineLevel="0" collapsed="false">
      <c r="A576" s="0" t="s">
        <v>147</v>
      </c>
    </row>
    <row r="577" customFormat="false" ht="12.75" hidden="false" customHeight="false" outlineLevel="0" collapsed="false">
      <c r="A577" s="0" t="s">
        <v>148</v>
      </c>
    </row>
    <row r="578" customFormat="false" ht="12.75" hidden="false" customHeight="false" outlineLevel="0" collapsed="false">
      <c r="A578" s="0" t="s">
        <v>149</v>
      </c>
    </row>
    <row r="579" customFormat="false" ht="12.75" hidden="false" customHeight="false" outlineLevel="0" collapsed="false">
      <c r="A579" s="0" t="s">
        <v>150</v>
      </c>
    </row>
    <row r="580" customFormat="false" ht="12.75" hidden="false" customHeight="false" outlineLevel="0" collapsed="false">
      <c r="A580" s="0" t="s">
        <v>151</v>
      </c>
    </row>
    <row r="581" customFormat="false" ht="12.75" hidden="false" customHeight="false" outlineLevel="0" collapsed="false">
      <c r="A581" s="0" t="s">
        <v>152</v>
      </c>
    </row>
    <row r="582" customFormat="false" ht="12.75" hidden="false" customHeight="false" outlineLevel="0" collapsed="false">
      <c r="A582" s="0" t="s">
        <v>153</v>
      </c>
    </row>
    <row r="583" customFormat="false" ht="12.75" hidden="false" customHeight="false" outlineLevel="0" collapsed="false">
      <c r="A583" s="0" t="s">
        <v>154</v>
      </c>
    </row>
    <row r="584" customFormat="false" ht="12.75" hidden="false" customHeight="false" outlineLevel="0" collapsed="false">
      <c r="A584" s="0" t="s">
        <v>155</v>
      </c>
    </row>
    <row r="585" customFormat="false" ht="12.75" hidden="false" customHeight="false" outlineLevel="0" collapsed="false">
      <c r="A585" s="0" t="s">
        <v>156</v>
      </c>
    </row>
    <row r="586" customFormat="false" ht="12.75" hidden="false" customHeight="false" outlineLevel="0" collapsed="false">
      <c r="A586" s="0" t="s">
        <v>157</v>
      </c>
    </row>
    <row r="587" customFormat="false" ht="12.75" hidden="false" customHeight="false" outlineLevel="0" collapsed="false">
      <c r="A587" s="0" t="s">
        <v>158</v>
      </c>
    </row>
    <row r="588" customFormat="false" ht="12.75" hidden="false" customHeight="false" outlineLevel="0" collapsed="false">
      <c r="A588" s="0" t="s">
        <v>159</v>
      </c>
    </row>
    <row r="589" customFormat="false" ht="12.75" hidden="false" customHeight="false" outlineLevel="0" collapsed="false">
      <c r="A589" s="0" t="s">
        <v>160</v>
      </c>
    </row>
    <row r="590" customFormat="false" ht="12.75" hidden="false" customHeight="false" outlineLevel="0" collapsed="false">
      <c r="A590" s="0" t="s">
        <v>161</v>
      </c>
    </row>
    <row r="591" customFormat="false" ht="12.75" hidden="false" customHeight="false" outlineLevel="0" collapsed="false">
      <c r="A591" s="0" t="s">
        <v>162</v>
      </c>
    </row>
    <row r="592" customFormat="false" ht="12.75" hidden="false" customHeight="false" outlineLevel="0" collapsed="false">
      <c r="A592" s="0" t="s">
        <v>163</v>
      </c>
    </row>
    <row r="593" customFormat="false" ht="12.75" hidden="false" customHeight="false" outlineLevel="0" collapsed="false">
      <c r="A593" s="0" t="s">
        <v>164</v>
      </c>
    </row>
    <row r="594" customFormat="false" ht="12.75" hidden="false" customHeight="false" outlineLevel="0" collapsed="false">
      <c r="A594" s="0" t="s">
        <v>165</v>
      </c>
    </row>
    <row r="595" customFormat="false" ht="12.75" hidden="false" customHeight="false" outlineLevel="0" collapsed="false">
      <c r="A595" s="0" t="s">
        <v>166</v>
      </c>
    </row>
    <row r="596" customFormat="false" ht="12.75" hidden="false" customHeight="false" outlineLevel="0" collapsed="false">
      <c r="A596" s="0" t="s">
        <v>167</v>
      </c>
    </row>
    <row r="597" customFormat="false" ht="12.75" hidden="false" customHeight="false" outlineLevel="0" collapsed="false">
      <c r="A597" s="0" t="s">
        <v>168</v>
      </c>
    </row>
    <row r="598" customFormat="false" ht="12.75" hidden="false" customHeight="false" outlineLevel="0" collapsed="false">
      <c r="A598" s="0" t="s">
        <v>169</v>
      </c>
    </row>
    <row r="599" customFormat="false" ht="12.75" hidden="false" customHeight="false" outlineLevel="0" collapsed="false">
      <c r="A599" s="0" t="s">
        <v>170</v>
      </c>
    </row>
    <row r="600" customFormat="false" ht="12.75" hidden="false" customHeight="false" outlineLevel="0" collapsed="false">
      <c r="A600" s="0" t="s">
        <v>171</v>
      </c>
    </row>
    <row r="601" customFormat="false" ht="12.75" hidden="false" customHeight="false" outlineLevel="0" collapsed="false">
      <c r="A601" s="0" t="s">
        <v>172</v>
      </c>
    </row>
    <row r="602" customFormat="false" ht="12.75" hidden="false" customHeight="false" outlineLevel="0" collapsed="false">
      <c r="A602" s="0" t="s">
        <v>173</v>
      </c>
    </row>
    <row r="603" customFormat="false" ht="12.75" hidden="false" customHeight="false" outlineLevel="0" collapsed="false">
      <c r="A603" s="0" t="s">
        <v>174</v>
      </c>
    </row>
    <row r="604" customFormat="false" ht="12.75" hidden="false" customHeight="false" outlineLevel="0" collapsed="false">
      <c r="A604" s="0" t="s">
        <v>175</v>
      </c>
    </row>
    <row r="605" customFormat="false" ht="12.75" hidden="false" customHeight="false" outlineLevel="0" collapsed="false">
      <c r="A605" s="0" t="s">
        <v>176</v>
      </c>
    </row>
    <row r="606" customFormat="false" ht="12.75" hidden="false" customHeight="false" outlineLevel="0" collapsed="false">
      <c r="A606" s="0" t="s">
        <v>177</v>
      </c>
    </row>
    <row r="607" customFormat="false" ht="12.75" hidden="false" customHeight="false" outlineLevel="0" collapsed="false">
      <c r="A607" s="0" t="s">
        <v>178</v>
      </c>
    </row>
    <row r="608" customFormat="false" ht="12.75" hidden="false" customHeight="false" outlineLevel="0" collapsed="false">
      <c r="A608" s="0" t="s">
        <v>179</v>
      </c>
    </row>
    <row r="609" customFormat="false" ht="12.75" hidden="false" customHeight="false" outlineLevel="0" collapsed="false">
      <c r="A609" s="0" t="s">
        <v>180</v>
      </c>
    </row>
    <row r="610" customFormat="false" ht="12.75" hidden="false" customHeight="false" outlineLevel="0" collapsed="false">
      <c r="A610" s="0" t="s">
        <v>181</v>
      </c>
    </row>
    <row r="611" customFormat="false" ht="12.75" hidden="false" customHeight="false" outlineLevel="0" collapsed="false">
      <c r="A611" s="0" t="s">
        <v>182</v>
      </c>
    </row>
    <row r="612" customFormat="false" ht="12.75" hidden="false" customHeight="false" outlineLevel="0" collapsed="false">
      <c r="A612" s="0" t="s">
        <v>183</v>
      </c>
    </row>
    <row r="613" customFormat="false" ht="12.75" hidden="false" customHeight="false" outlineLevel="0" collapsed="false">
      <c r="A613" s="0" t="s">
        <v>184</v>
      </c>
    </row>
    <row r="614" customFormat="false" ht="12.75" hidden="false" customHeight="false" outlineLevel="0" collapsed="false">
      <c r="A614" s="0" t="s">
        <v>185</v>
      </c>
    </row>
    <row r="615" customFormat="false" ht="12.75" hidden="false" customHeight="false" outlineLevel="0" collapsed="false">
      <c r="A615" s="0" t="s">
        <v>186</v>
      </c>
    </row>
    <row r="616" customFormat="false" ht="12.75" hidden="false" customHeight="false" outlineLevel="0" collapsed="false">
      <c r="A616" s="0" t="s">
        <v>187</v>
      </c>
    </row>
    <row r="617" customFormat="false" ht="12.75" hidden="false" customHeight="false" outlineLevel="0" collapsed="false">
      <c r="A617" s="0" t="s">
        <v>188</v>
      </c>
    </row>
    <row r="618" customFormat="false" ht="12.75" hidden="false" customHeight="false" outlineLevel="0" collapsed="false">
      <c r="A618" s="0" t="s">
        <v>189</v>
      </c>
    </row>
    <row r="619" customFormat="false" ht="12.75" hidden="false" customHeight="false" outlineLevel="0" collapsed="false">
      <c r="A619" s="0" t="s">
        <v>190</v>
      </c>
    </row>
    <row r="620" customFormat="false" ht="12.75" hidden="false" customHeight="false" outlineLevel="0" collapsed="false">
      <c r="A620" s="0" t="s">
        <v>191</v>
      </c>
    </row>
    <row r="621" customFormat="false" ht="12.75" hidden="false" customHeight="false" outlineLevel="0" collapsed="false">
      <c r="A621" s="0" t="s">
        <v>192</v>
      </c>
    </row>
    <row r="622" customFormat="false" ht="12.75" hidden="false" customHeight="false" outlineLevel="0" collapsed="false">
      <c r="A622" s="0" t="s">
        <v>193</v>
      </c>
    </row>
    <row r="623" customFormat="false" ht="12.75" hidden="false" customHeight="false" outlineLevel="0" collapsed="false">
      <c r="A623" s="0" t="s">
        <v>194</v>
      </c>
    </row>
    <row r="624" customFormat="false" ht="12.75" hidden="false" customHeight="false" outlineLevel="0" collapsed="false">
      <c r="A624" s="0" t="s">
        <v>195</v>
      </c>
    </row>
    <row r="625" customFormat="false" ht="12.75" hidden="false" customHeight="false" outlineLevel="0" collapsed="false">
      <c r="A625" s="0" t="s">
        <v>196</v>
      </c>
    </row>
    <row r="626" customFormat="false" ht="12.75" hidden="false" customHeight="false" outlineLevel="0" collapsed="false">
      <c r="A626" s="0" t="s">
        <v>197</v>
      </c>
    </row>
    <row r="627" customFormat="false" ht="12.75" hidden="false" customHeight="false" outlineLevel="0" collapsed="false">
      <c r="A627" s="0" t="s">
        <v>198</v>
      </c>
    </row>
    <row r="628" customFormat="false" ht="12.75" hidden="false" customHeight="false" outlineLevel="0" collapsed="false">
      <c r="A628" s="0" t="s">
        <v>199</v>
      </c>
    </row>
    <row r="629" customFormat="false" ht="12.75" hidden="false" customHeight="false" outlineLevel="0" collapsed="false">
      <c r="A629" s="0" t="s">
        <v>200</v>
      </c>
    </row>
    <row r="630" customFormat="false" ht="12.75" hidden="false" customHeight="false" outlineLevel="0" collapsed="false">
      <c r="A630" s="0" t="s">
        <v>201</v>
      </c>
    </row>
    <row r="631" customFormat="false" ht="12.75" hidden="false" customHeight="false" outlineLevel="0" collapsed="false">
      <c r="A631" s="0" t="s">
        <v>202</v>
      </c>
    </row>
    <row r="632" customFormat="false" ht="12.75" hidden="false" customHeight="false" outlineLevel="0" collapsed="false">
      <c r="A632" s="0" t="s">
        <v>203</v>
      </c>
    </row>
    <row r="633" customFormat="false" ht="12.75" hidden="false" customHeight="false" outlineLevel="0" collapsed="false">
      <c r="A633" s="0" t="s">
        <v>204</v>
      </c>
    </row>
    <row r="634" customFormat="false" ht="12.75" hidden="false" customHeight="false" outlineLevel="0" collapsed="false">
      <c r="A634" s="0" t="s">
        <v>205</v>
      </c>
    </row>
    <row r="635" customFormat="false" ht="12.75" hidden="false" customHeight="false" outlineLevel="0" collapsed="false">
      <c r="A635" s="0" t="s">
        <v>206</v>
      </c>
    </row>
    <row r="636" customFormat="false" ht="12.75" hidden="false" customHeight="false" outlineLevel="0" collapsed="false">
      <c r="A636" s="0" t="s">
        <v>207</v>
      </c>
    </row>
    <row r="637" customFormat="false" ht="12.75" hidden="false" customHeight="false" outlineLevel="0" collapsed="false">
      <c r="A637" s="0" t="s">
        <v>208</v>
      </c>
    </row>
    <row r="638" customFormat="false" ht="12.75" hidden="false" customHeight="false" outlineLevel="0" collapsed="false">
      <c r="A638" s="0" t="s">
        <v>209</v>
      </c>
    </row>
    <row r="639" customFormat="false" ht="12.75" hidden="false" customHeight="false" outlineLevel="0" collapsed="false">
      <c r="A639" s="0" t="s">
        <v>210</v>
      </c>
    </row>
    <row r="640" customFormat="false" ht="12.75" hidden="false" customHeight="false" outlineLevel="0" collapsed="false">
      <c r="A640" s="0" t="s">
        <v>211</v>
      </c>
    </row>
    <row r="641" customFormat="false" ht="12.75" hidden="false" customHeight="false" outlineLevel="0" collapsed="false">
      <c r="A641" s="0" t="s">
        <v>322</v>
      </c>
    </row>
    <row r="642" customFormat="false" ht="12.75" hidden="false" customHeight="false" outlineLevel="0" collapsed="false">
      <c r="A642" s="0" t="s">
        <v>212</v>
      </c>
    </row>
    <row r="643" customFormat="false" ht="12.75" hidden="false" customHeight="false" outlineLevel="0" collapsed="false">
      <c r="A643" s="0" t="s">
        <v>213</v>
      </c>
    </row>
    <row r="644" customFormat="false" ht="12.75" hidden="false" customHeight="false" outlineLevel="0" collapsed="false">
      <c r="A644" s="0" t="s">
        <v>214</v>
      </c>
    </row>
    <row r="645" customFormat="false" ht="12.75" hidden="false" customHeight="false" outlineLevel="0" collapsed="false">
      <c r="A645" s="0" t="s">
        <v>215</v>
      </c>
    </row>
    <row r="646" customFormat="false" ht="12.75" hidden="false" customHeight="false" outlineLevel="0" collapsed="false">
      <c r="A646" s="0" t="s">
        <v>216</v>
      </c>
    </row>
    <row r="647" customFormat="false" ht="12.75" hidden="false" customHeight="false" outlineLevel="0" collapsed="false">
      <c r="A647" s="0" t="s">
        <v>217</v>
      </c>
    </row>
    <row r="648" customFormat="false" ht="12.75" hidden="false" customHeight="false" outlineLevel="0" collapsed="false">
      <c r="A648" s="0" t="s">
        <v>218</v>
      </c>
    </row>
    <row r="649" customFormat="false" ht="12.75" hidden="false" customHeight="false" outlineLevel="0" collapsed="false">
      <c r="A649" s="0" t="s">
        <v>219</v>
      </c>
    </row>
    <row r="650" customFormat="false" ht="12.75" hidden="false" customHeight="false" outlineLevel="0" collapsed="false">
      <c r="A650" s="0" t="s">
        <v>220</v>
      </c>
    </row>
    <row r="651" customFormat="false" ht="12.75" hidden="false" customHeight="false" outlineLevel="0" collapsed="false">
      <c r="A651" s="0" t="s">
        <v>221</v>
      </c>
    </row>
    <row r="652" customFormat="false" ht="12.75" hidden="false" customHeight="false" outlineLevel="0" collapsed="false">
      <c r="A652" s="0" t="s">
        <v>222</v>
      </c>
    </row>
    <row r="653" customFormat="false" ht="12.75" hidden="false" customHeight="false" outlineLevel="0" collapsed="false">
      <c r="A653" s="0" t="s">
        <v>223</v>
      </c>
    </row>
    <row r="654" customFormat="false" ht="12.75" hidden="false" customHeight="false" outlineLevel="0" collapsed="false">
      <c r="A654" s="0" t="s">
        <v>224</v>
      </c>
    </row>
    <row r="655" customFormat="false" ht="12.75" hidden="false" customHeight="false" outlineLevel="0" collapsed="false">
      <c r="A655" s="0" t="s">
        <v>225</v>
      </c>
    </row>
    <row r="656" customFormat="false" ht="12.75" hidden="false" customHeight="false" outlineLevel="0" collapsed="false">
      <c r="A656" s="0" t="s">
        <v>226</v>
      </c>
    </row>
    <row r="657" customFormat="false" ht="12.75" hidden="false" customHeight="false" outlineLevel="0" collapsed="false">
      <c r="A657" s="0" t="s">
        <v>227</v>
      </c>
    </row>
    <row r="658" customFormat="false" ht="12.75" hidden="false" customHeight="false" outlineLevel="0" collapsed="false">
      <c r="A658" s="0" t="s">
        <v>228</v>
      </c>
    </row>
    <row r="659" customFormat="false" ht="12.75" hidden="false" customHeight="false" outlineLevel="0" collapsed="false">
      <c r="A659" s="0" t="s">
        <v>229</v>
      </c>
    </row>
    <row r="660" customFormat="false" ht="12.75" hidden="false" customHeight="false" outlineLevel="0" collapsed="false">
      <c r="A660" s="0" t="s">
        <v>230</v>
      </c>
    </row>
    <row r="661" customFormat="false" ht="12.75" hidden="false" customHeight="false" outlineLevel="0" collapsed="false">
      <c r="A661" s="0" t="s">
        <v>231</v>
      </c>
    </row>
    <row r="662" customFormat="false" ht="12.75" hidden="false" customHeight="false" outlineLevel="0" collapsed="false">
      <c r="A662" s="0" t="s">
        <v>232</v>
      </c>
    </row>
    <row r="663" customFormat="false" ht="12.75" hidden="false" customHeight="false" outlineLevel="0" collapsed="false">
      <c r="A663" s="0" t="s">
        <v>233</v>
      </c>
    </row>
    <row r="664" customFormat="false" ht="12.75" hidden="false" customHeight="false" outlineLevel="0" collapsed="false">
      <c r="A664" s="0" t="s">
        <v>234</v>
      </c>
    </row>
    <row r="665" customFormat="false" ht="12.75" hidden="false" customHeight="false" outlineLevel="0" collapsed="false">
      <c r="A665" s="0" t="s">
        <v>235</v>
      </c>
    </row>
    <row r="666" customFormat="false" ht="12.75" hidden="false" customHeight="false" outlineLevel="0" collapsed="false">
      <c r="A666" s="0" t="s">
        <v>236</v>
      </c>
    </row>
    <row r="667" customFormat="false" ht="12.75" hidden="false" customHeight="false" outlineLevel="0" collapsed="false">
      <c r="A667" s="0" t="s">
        <v>237</v>
      </c>
    </row>
    <row r="668" customFormat="false" ht="12.75" hidden="false" customHeight="false" outlineLevel="0" collapsed="false">
      <c r="A668" s="0" t="s">
        <v>238</v>
      </c>
    </row>
    <row r="669" customFormat="false" ht="12.75" hidden="false" customHeight="false" outlineLevel="0" collapsed="false">
      <c r="A669" s="0" t="s">
        <v>239</v>
      </c>
    </row>
    <row r="670" customFormat="false" ht="12.75" hidden="false" customHeight="false" outlineLevel="0" collapsed="false">
      <c r="A670" s="0" t="s">
        <v>240</v>
      </c>
    </row>
    <row r="671" customFormat="false" ht="12.75" hidden="false" customHeight="false" outlineLevel="0" collapsed="false">
      <c r="A671" s="0" t="s">
        <v>241</v>
      </c>
    </row>
    <row r="672" customFormat="false" ht="12.75" hidden="false" customHeight="false" outlineLevel="0" collapsed="false">
      <c r="A672" s="0" t="s">
        <v>242</v>
      </c>
    </row>
    <row r="673" customFormat="false" ht="12.75" hidden="false" customHeight="false" outlineLevel="0" collapsed="false">
      <c r="A673" s="0" t="s">
        <v>243</v>
      </c>
    </row>
    <row r="674" customFormat="false" ht="12.75" hidden="false" customHeight="false" outlineLevel="0" collapsed="false">
      <c r="A674" s="0" t="s">
        <v>244</v>
      </c>
    </row>
    <row r="675" customFormat="false" ht="12.75" hidden="false" customHeight="false" outlineLevel="0" collapsed="false">
      <c r="A675" s="0" t="s">
        <v>245</v>
      </c>
    </row>
    <row r="676" customFormat="false" ht="12.75" hidden="false" customHeight="false" outlineLevel="0" collapsed="false">
      <c r="A676" s="0" t="s">
        <v>246</v>
      </c>
    </row>
    <row r="677" customFormat="false" ht="12.75" hidden="false" customHeight="false" outlineLevel="0" collapsed="false">
      <c r="A677" s="0" t="s">
        <v>247</v>
      </c>
    </row>
    <row r="678" customFormat="false" ht="12.75" hidden="false" customHeight="false" outlineLevel="0" collapsed="false">
      <c r="A678" s="0" t="s">
        <v>248</v>
      </c>
    </row>
    <row r="679" customFormat="false" ht="12.75" hidden="false" customHeight="false" outlineLevel="0" collapsed="false">
      <c r="A679" s="0" t="s">
        <v>249</v>
      </c>
    </row>
    <row r="680" customFormat="false" ht="12.75" hidden="false" customHeight="false" outlineLevel="0" collapsed="false">
      <c r="A680" s="0" t="s">
        <v>250</v>
      </c>
    </row>
    <row r="681" customFormat="false" ht="12.75" hidden="false" customHeight="false" outlineLevel="0" collapsed="false">
      <c r="A681" s="0" t="s">
        <v>251</v>
      </c>
    </row>
    <row r="682" customFormat="false" ht="12.75" hidden="false" customHeight="false" outlineLevel="0" collapsed="false">
      <c r="A682" s="0" t="s">
        <v>252</v>
      </c>
    </row>
    <row r="683" customFormat="false" ht="12.75" hidden="false" customHeight="false" outlineLevel="0" collapsed="false">
      <c r="A683" s="0" t="s">
        <v>253</v>
      </c>
    </row>
    <row r="684" customFormat="false" ht="12.75" hidden="false" customHeight="false" outlineLevel="0" collapsed="false">
      <c r="A684" s="0" t="s">
        <v>254</v>
      </c>
    </row>
    <row r="685" customFormat="false" ht="12.75" hidden="false" customHeight="false" outlineLevel="0" collapsed="false">
      <c r="A685" s="0" t="s">
        <v>255</v>
      </c>
    </row>
    <row r="686" customFormat="false" ht="12.75" hidden="false" customHeight="false" outlineLevel="0" collapsed="false">
      <c r="A686" s="0" t="s">
        <v>256</v>
      </c>
    </row>
    <row r="687" customFormat="false" ht="12.75" hidden="false" customHeight="false" outlineLevel="0" collapsed="false">
      <c r="A687" s="0" t="s">
        <v>257</v>
      </c>
    </row>
    <row r="688" customFormat="false" ht="12.75" hidden="false" customHeight="false" outlineLevel="0" collapsed="false">
      <c r="A688" s="0" t="s">
        <v>258</v>
      </c>
    </row>
    <row r="689" customFormat="false" ht="12.75" hidden="false" customHeight="false" outlineLevel="0" collapsed="false">
      <c r="A689" s="0" t="s">
        <v>259</v>
      </c>
    </row>
    <row r="690" customFormat="false" ht="12.75" hidden="false" customHeight="false" outlineLevel="0" collapsed="false">
      <c r="A690" s="0" t="s">
        <v>260</v>
      </c>
    </row>
    <row r="691" customFormat="false" ht="12.75" hidden="false" customHeight="false" outlineLevel="0" collapsed="false">
      <c r="A691" s="0" t="s">
        <v>261</v>
      </c>
    </row>
    <row r="692" customFormat="false" ht="12.75" hidden="false" customHeight="false" outlineLevel="0" collapsed="false">
      <c r="A692" s="0" t="s">
        <v>262</v>
      </c>
    </row>
    <row r="693" customFormat="false" ht="12.75" hidden="false" customHeight="false" outlineLevel="0" collapsed="false">
      <c r="A693" s="0" t="s">
        <v>263</v>
      </c>
    </row>
    <row r="694" customFormat="false" ht="12.75" hidden="false" customHeight="false" outlineLevel="0" collapsed="false">
      <c r="A694" s="0" t="s">
        <v>264</v>
      </c>
    </row>
    <row r="695" customFormat="false" ht="12.75" hidden="false" customHeight="false" outlineLevel="0" collapsed="false">
      <c r="A695" s="0" t="s">
        <v>265</v>
      </c>
    </row>
    <row r="696" customFormat="false" ht="12.75" hidden="false" customHeight="false" outlineLevel="0" collapsed="false">
      <c r="A696" s="0" t="s">
        <v>266</v>
      </c>
    </row>
    <row r="697" customFormat="false" ht="12.75" hidden="false" customHeight="false" outlineLevel="0" collapsed="false">
      <c r="A697" s="0" t="s">
        <v>267</v>
      </c>
    </row>
    <row r="698" customFormat="false" ht="12.75" hidden="false" customHeight="false" outlineLevel="0" collapsed="false">
      <c r="A698" s="0" t="s">
        <v>268</v>
      </c>
    </row>
    <row r="699" customFormat="false" ht="12.75" hidden="false" customHeight="false" outlineLevel="0" collapsed="false">
      <c r="A699" s="0" t="s">
        <v>269</v>
      </c>
    </row>
    <row r="700" customFormat="false" ht="12.75" hidden="false" customHeight="false" outlineLevel="0" collapsed="false">
      <c r="A700" s="0" t="s">
        <v>270</v>
      </c>
    </row>
    <row r="701" customFormat="false" ht="12.75" hidden="false" customHeight="false" outlineLevel="0" collapsed="false">
      <c r="A701" s="0" t="s">
        <v>271</v>
      </c>
    </row>
    <row r="702" customFormat="false" ht="12.75" hidden="false" customHeight="false" outlineLevel="0" collapsed="false">
      <c r="A702" s="0" t="s">
        <v>272</v>
      </c>
    </row>
    <row r="703" customFormat="false" ht="12.75" hidden="false" customHeight="false" outlineLevel="0" collapsed="false">
      <c r="A703" s="0" t="s">
        <v>273</v>
      </c>
    </row>
    <row r="704" customFormat="false" ht="12.75" hidden="false" customHeight="false" outlineLevel="0" collapsed="false">
      <c r="A704" s="0" t="s">
        <v>274</v>
      </c>
    </row>
    <row r="705" customFormat="false" ht="12.75" hidden="false" customHeight="false" outlineLevel="0" collapsed="false">
      <c r="A705" s="0" t="s">
        <v>275</v>
      </c>
    </row>
    <row r="706" customFormat="false" ht="12.75" hidden="false" customHeight="false" outlineLevel="0" collapsed="false">
      <c r="A706" s="0" t="s">
        <v>276</v>
      </c>
    </row>
    <row r="707" customFormat="false" ht="12.75" hidden="false" customHeight="false" outlineLevel="0" collapsed="false">
      <c r="A707" s="0" t="s">
        <v>277</v>
      </c>
    </row>
    <row r="708" customFormat="false" ht="12.75" hidden="false" customHeight="false" outlineLevel="0" collapsed="false">
      <c r="A708" s="0" t="s">
        <v>278</v>
      </c>
    </row>
    <row r="709" customFormat="false" ht="12.75" hidden="false" customHeight="false" outlineLevel="0" collapsed="false">
      <c r="A709" s="0" t="s">
        <v>279</v>
      </c>
    </row>
    <row r="710" customFormat="false" ht="12.75" hidden="false" customHeight="false" outlineLevel="0" collapsed="false">
      <c r="A710" s="0" t="s">
        <v>280</v>
      </c>
    </row>
    <row r="711" customFormat="false" ht="12.75" hidden="false" customHeight="false" outlineLevel="0" collapsed="false">
      <c r="A711" s="0" t="s">
        <v>281</v>
      </c>
    </row>
    <row r="712" customFormat="false" ht="12.75" hidden="false" customHeight="false" outlineLevel="0" collapsed="false">
      <c r="A712" s="0" t="s">
        <v>282</v>
      </c>
    </row>
    <row r="713" customFormat="false" ht="12.75" hidden="false" customHeight="false" outlineLevel="0" collapsed="false">
      <c r="A713" s="0" t="s">
        <v>283</v>
      </c>
    </row>
    <row r="714" customFormat="false" ht="12.75" hidden="false" customHeight="false" outlineLevel="0" collapsed="false">
      <c r="A714" s="0" t="s">
        <v>284</v>
      </c>
    </row>
    <row r="715" customFormat="false" ht="12.75" hidden="false" customHeight="false" outlineLevel="0" collapsed="false">
      <c r="A715" s="0" t="s">
        <v>285</v>
      </c>
    </row>
    <row r="716" customFormat="false" ht="12.75" hidden="false" customHeight="false" outlineLevel="0" collapsed="false">
      <c r="A716" s="0" t="s">
        <v>286</v>
      </c>
    </row>
    <row r="717" customFormat="false" ht="12.75" hidden="false" customHeight="false" outlineLevel="0" collapsed="false">
      <c r="A717" s="0" t="s">
        <v>287</v>
      </c>
    </row>
    <row r="718" customFormat="false" ht="12.75" hidden="false" customHeight="false" outlineLevel="0" collapsed="false">
      <c r="A718" s="0" t="s">
        <v>288</v>
      </c>
    </row>
    <row r="719" customFormat="false" ht="12.75" hidden="false" customHeight="false" outlineLevel="0" collapsed="false">
      <c r="A719" s="0" t="s">
        <v>289</v>
      </c>
    </row>
    <row r="720" customFormat="false" ht="12.75" hidden="false" customHeight="false" outlineLevel="0" collapsed="false">
      <c r="A720" s="0" t="s">
        <v>290</v>
      </c>
    </row>
    <row r="721" customFormat="false" ht="12.75" hidden="false" customHeight="false" outlineLevel="0" collapsed="false">
      <c r="A721" s="0" t="s">
        <v>291</v>
      </c>
    </row>
    <row r="722" customFormat="false" ht="12.75" hidden="false" customHeight="false" outlineLevel="0" collapsed="false">
      <c r="A722" s="0" t="s">
        <v>292</v>
      </c>
    </row>
    <row r="723" customFormat="false" ht="12.75" hidden="false" customHeight="false" outlineLevel="0" collapsed="false">
      <c r="A723" s="0" t="s">
        <v>293</v>
      </c>
    </row>
    <row r="724" customFormat="false" ht="12.75" hidden="false" customHeight="false" outlineLevel="0" collapsed="false">
      <c r="A724" s="0" t="s">
        <v>294</v>
      </c>
    </row>
    <row r="725" customFormat="false" ht="12.75" hidden="false" customHeight="false" outlineLevel="0" collapsed="false">
      <c r="A725" s="0" t="s">
        <v>295</v>
      </c>
    </row>
    <row r="726" customFormat="false" ht="12.75" hidden="false" customHeight="false" outlineLevel="0" collapsed="false">
      <c r="A726" s="0" t="s">
        <v>296</v>
      </c>
    </row>
    <row r="727" customFormat="false" ht="12.75" hidden="false" customHeight="false" outlineLevel="0" collapsed="false">
      <c r="A727" s="0" t="s">
        <v>297</v>
      </c>
    </row>
    <row r="728" customFormat="false" ht="12.75" hidden="false" customHeight="false" outlineLevel="0" collapsed="false">
      <c r="A728" s="0" t="s">
        <v>298</v>
      </c>
    </row>
    <row r="729" customFormat="false" ht="12.75" hidden="false" customHeight="false" outlineLevel="0" collapsed="false">
      <c r="A729" s="0" t="s">
        <v>299</v>
      </c>
    </row>
    <row r="730" customFormat="false" ht="12.75" hidden="false" customHeight="false" outlineLevel="0" collapsed="false">
      <c r="A730" s="0" t="s">
        <v>300</v>
      </c>
    </row>
    <row r="731" customFormat="false" ht="12.75" hidden="false" customHeight="false" outlineLevel="0" collapsed="false">
      <c r="A731" s="0" t="s">
        <v>301</v>
      </c>
    </row>
    <row r="732" customFormat="false" ht="12.75" hidden="false" customHeight="false" outlineLevel="0" collapsed="false">
      <c r="A732" s="0" t="s">
        <v>302</v>
      </c>
    </row>
    <row r="733" customFormat="false" ht="12.75" hidden="false" customHeight="false" outlineLevel="0" collapsed="false">
      <c r="A733" s="0" t="s">
        <v>420</v>
      </c>
    </row>
    <row r="734" customFormat="false" ht="12.75" hidden="false" customHeight="false" outlineLevel="0" collapsed="false">
      <c r="A734" s="0" t="s">
        <v>421</v>
      </c>
    </row>
    <row r="735" customFormat="false" ht="12.75" hidden="false" customHeight="false" outlineLevel="0" collapsed="false">
      <c r="A735" s="0" t="s">
        <v>422</v>
      </c>
    </row>
    <row r="736" customFormat="false" ht="12.75" hidden="false" customHeight="false" outlineLevel="0" collapsed="false">
      <c r="A736" s="0" t="s">
        <v>423</v>
      </c>
    </row>
    <row r="737" customFormat="false" ht="12.75" hidden="false" customHeight="false" outlineLevel="0" collapsed="false">
      <c r="A737" s="0" t="s">
        <v>424</v>
      </c>
    </row>
    <row r="738" customFormat="false" ht="12.75" hidden="false" customHeight="false" outlineLevel="0" collapsed="false">
      <c r="B738" s="0" t="s">
        <v>418</v>
      </c>
      <c r="C738" s="0" t="s">
        <v>418</v>
      </c>
      <c r="D738" s="0" t="s">
        <v>418</v>
      </c>
      <c r="E738" s="0" t="s">
        <v>418</v>
      </c>
      <c r="F738" s="0" t="s">
        <v>418</v>
      </c>
      <c r="G738" s="0" t="s">
        <v>418</v>
      </c>
      <c r="H738" s="0" t="s">
        <v>418</v>
      </c>
      <c r="I738" s="0" t="s">
        <v>418</v>
      </c>
      <c r="J738" s="0" t="s">
        <v>418</v>
      </c>
      <c r="K738" s="0" t="s">
        <v>418</v>
      </c>
      <c r="L738" s="0" t="s">
        <v>418</v>
      </c>
      <c r="M738" s="0" t="s">
        <v>418</v>
      </c>
      <c r="N738" s="0" t="s">
        <v>418</v>
      </c>
      <c r="O738" s="0" t="s">
        <v>418</v>
      </c>
      <c r="P738" s="0" t="s">
        <v>418</v>
      </c>
      <c r="Q738" s="0" t="s">
        <v>418</v>
      </c>
      <c r="R738" s="0" t="s">
        <v>418</v>
      </c>
      <c r="S738" s="0" t="s">
        <v>418</v>
      </c>
      <c r="T738" s="0" t="s">
        <v>418</v>
      </c>
      <c r="U738" s="0" t="s">
        <v>418</v>
      </c>
      <c r="V738" s="0" t="s">
        <v>418</v>
      </c>
      <c r="W738" s="0" t="s">
        <v>418</v>
      </c>
      <c r="X738" s="0" t="s">
        <v>418</v>
      </c>
      <c r="Y738" s="0" t="s">
        <v>418</v>
      </c>
      <c r="Z738" s="0" t="s">
        <v>418</v>
      </c>
      <c r="AA738" s="0" t="s">
        <v>418</v>
      </c>
    </row>
    <row r="739" customFormat="false" ht="12.75" hidden="false" customHeight="false" outlineLevel="0" collapsed="false">
      <c r="A739" s="0" t="s">
        <v>68</v>
      </c>
      <c r="B739" s="0" t="n">
        <v>-121.8</v>
      </c>
      <c r="C739" s="0" t="n">
        <v>0</v>
      </c>
      <c r="D739" s="0" t="n">
        <v>-277.6</v>
      </c>
      <c r="E739" s="0" t="n">
        <v>0</v>
      </c>
      <c r="F739" s="0" t="n">
        <v>-467.8</v>
      </c>
      <c r="G739" s="0" t="n">
        <v>0</v>
      </c>
      <c r="H739" s="0" t="n">
        <v>467.9</v>
      </c>
      <c r="I739" s="0" t="n">
        <v>0</v>
      </c>
      <c r="J739" s="0" t="n">
        <v>0</v>
      </c>
      <c r="K739" s="0" t="n">
        <v>0</v>
      </c>
      <c r="L739" s="0" t="n">
        <v>39.8</v>
      </c>
      <c r="M739" s="0" t="n">
        <v>0</v>
      </c>
      <c r="N739" s="0" t="n">
        <v>0</v>
      </c>
      <c r="O739" s="0" t="n">
        <v>0</v>
      </c>
      <c r="P739" s="0" t="n">
        <v>0</v>
      </c>
      <c r="Q739" s="0" t="n">
        <v>0</v>
      </c>
      <c r="R739" s="0" t="n">
        <v>-1405.1</v>
      </c>
      <c r="S739" s="0" t="n">
        <v>0</v>
      </c>
      <c r="T739" s="0" t="n">
        <v>1606.3</v>
      </c>
      <c r="U739" s="0" t="n">
        <v>0</v>
      </c>
      <c r="V739" s="0" t="n">
        <v>814.8</v>
      </c>
      <c r="W739" s="0" t="n">
        <v>0</v>
      </c>
      <c r="X739" s="0" t="n">
        <v>0</v>
      </c>
      <c r="Y739" s="0" t="n">
        <v>0</v>
      </c>
      <c r="Z739" s="0" t="n">
        <v>-470.5</v>
      </c>
      <c r="AA739" s="0" t="n">
        <v>53.8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3" fitToHeight="6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8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37" activeCellId="0" sqref="G37"/>
    </sheetView>
  </sheetViews>
  <sheetFormatPr defaultColWidth="9.13671875" defaultRowHeight="13.5" customHeight="true" zeroHeight="false" outlineLevelRow="0" outlineLevelCol="0"/>
  <cols>
    <col collapsed="false" customWidth="false" hidden="false" outlineLevel="0" max="257" min="1" style="9" width="9.14"/>
  </cols>
  <sheetData>
    <row r="1" customFormat="false" ht="7.5" hidden="false" customHeight="true" outlineLevel="0" collapsed="false">
      <c r="B1" s="1"/>
      <c r="C1" s="1"/>
      <c r="D1" s="1"/>
      <c r="E1" s="1"/>
      <c r="F1" s="1"/>
      <c r="G1" s="1"/>
      <c r="H1" s="1"/>
      <c r="I1" s="1"/>
      <c r="J1" s="84"/>
      <c r="K1" s="1"/>
      <c r="L1" s="1"/>
      <c r="M1" s="1"/>
      <c r="N1" s="1"/>
      <c r="O1" s="1"/>
      <c r="P1" s="1"/>
    </row>
    <row r="2" customFormat="false" ht="15" hidden="false" customHeight="false" outlineLevel="0" collapsed="false">
      <c r="A2" s="156"/>
      <c r="B2" s="157" t="s">
        <v>425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6"/>
      <c r="FC2" s="156"/>
      <c r="FD2" s="156"/>
      <c r="FE2" s="156"/>
      <c r="FF2" s="156"/>
      <c r="FG2" s="156"/>
      <c r="FH2" s="156"/>
      <c r="FI2" s="156"/>
      <c r="FJ2" s="156"/>
      <c r="FK2" s="156"/>
      <c r="FL2" s="156"/>
      <c r="FM2" s="156"/>
      <c r="FN2" s="156"/>
      <c r="FO2" s="156"/>
      <c r="FP2" s="156"/>
      <c r="FQ2" s="156"/>
      <c r="FR2" s="156"/>
      <c r="FS2" s="156"/>
      <c r="FT2" s="156"/>
      <c r="FU2" s="156"/>
      <c r="FV2" s="156"/>
      <c r="FW2" s="156"/>
      <c r="FX2" s="156"/>
      <c r="FY2" s="156"/>
      <c r="FZ2" s="156"/>
      <c r="GA2" s="156"/>
      <c r="GB2" s="156"/>
      <c r="GC2" s="156"/>
      <c r="GD2" s="156"/>
      <c r="GE2" s="156"/>
      <c r="GF2" s="156"/>
      <c r="GG2" s="156"/>
      <c r="GH2" s="156"/>
      <c r="GI2" s="156"/>
      <c r="GJ2" s="156"/>
      <c r="GK2" s="156"/>
      <c r="GL2" s="156"/>
      <c r="GM2" s="156"/>
      <c r="GN2" s="156"/>
      <c r="GO2" s="156"/>
      <c r="GP2" s="156"/>
      <c r="GQ2" s="156"/>
      <c r="GR2" s="156"/>
      <c r="GS2" s="156"/>
      <c r="GT2" s="156"/>
      <c r="GU2" s="156"/>
      <c r="GV2" s="156"/>
      <c r="GW2" s="156"/>
      <c r="GX2" s="156"/>
      <c r="GY2" s="156"/>
      <c r="GZ2" s="156"/>
      <c r="HA2" s="156"/>
      <c r="HB2" s="156"/>
      <c r="HC2" s="156"/>
      <c r="HD2" s="156"/>
      <c r="HE2" s="156"/>
      <c r="HF2" s="156"/>
      <c r="HG2" s="156"/>
      <c r="HH2" s="156"/>
      <c r="HI2" s="156"/>
      <c r="HJ2" s="156"/>
      <c r="HK2" s="156"/>
      <c r="HL2" s="156"/>
      <c r="HM2" s="156"/>
      <c r="HN2" s="156"/>
      <c r="HO2" s="156"/>
      <c r="HP2" s="156"/>
      <c r="HQ2" s="156"/>
      <c r="HR2" s="156"/>
      <c r="HS2" s="156"/>
      <c r="HT2" s="156"/>
      <c r="HU2" s="156"/>
      <c r="HV2" s="156"/>
      <c r="HW2" s="156"/>
      <c r="HX2" s="156"/>
      <c r="HY2" s="156"/>
      <c r="HZ2" s="156"/>
      <c r="IA2" s="156"/>
      <c r="IB2" s="156"/>
      <c r="IC2" s="156"/>
      <c r="ID2" s="156"/>
      <c r="IE2" s="156"/>
      <c r="IF2" s="156"/>
      <c r="IG2" s="156"/>
      <c r="IH2" s="156"/>
      <c r="II2" s="156"/>
      <c r="IJ2" s="156"/>
      <c r="IK2" s="156"/>
      <c r="IL2" s="156"/>
      <c r="IM2" s="156"/>
      <c r="IN2" s="156"/>
      <c r="IO2" s="156"/>
      <c r="IP2" s="156"/>
      <c r="IQ2" s="156"/>
      <c r="IR2" s="156"/>
      <c r="IS2" s="156"/>
      <c r="IT2" s="156"/>
      <c r="IU2" s="156"/>
      <c r="IV2" s="156"/>
      <c r="IW2" s="156"/>
    </row>
    <row r="3" customFormat="false" ht="15" hidden="false" customHeight="false" outlineLevel="0" collapsed="false">
      <c r="A3" s="156"/>
      <c r="B3" s="158" t="s">
        <v>426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  <c r="GM3" s="156"/>
      <c r="GN3" s="156"/>
      <c r="GO3" s="156"/>
      <c r="GP3" s="156"/>
      <c r="GQ3" s="156"/>
      <c r="GR3" s="156"/>
      <c r="GS3" s="156"/>
      <c r="GT3" s="156"/>
      <c r="GU3" s="156"/>
      <c r="GV3" s="156"/>
      <c r="GW3" s="156"/>
      <c r="GX3" s="156"/>
      <c r="GY3" s="156"/>
      <c r="GZ3" s="156"/>
      <c r="HA3" s="156"/>
      <c r="HB3" s="156"/>
      <c r="HC3" s="156"/>
      <c r="HD3" s="156"/>
      <c r="HE3" s="156"/>
      <c r="HF3" s="156"/>
      <c r="HG3" s="156"/>
      <c r="HH3" s="156"/>
      <c r="HI3" s="156"/>
      <c r="HJ3" s="156"/>
      <c r="HK3" s="156"/>
      <c r="HL3" s="156"/>
      <c r="HM3" s="156"/>
      <c r="HN3" s="156"/>
      <c r="HO3" s="156"/>
      <c r="HP3" s="156"/>
      <c r="HQ3" s="156"/>
      <c r="HR3" s="156"/>
      <c r="HS3" s="156"/>
      <c r="HT3" s="156"/>
      <c r="HU3" s="156"/>
      <c r="HV3" s="156"/>
      <c r="HW3" s="156"/>
      <c r="HX3" s="156"/>
      <c r="HY3" s="156"/>
      <c r="HZ3" s="156"/>
      <c r="IA3" s="156"/>
      <c r="IB3" s="156"/>
      <c r="IC3" s="156"/>
      <c r="ID3" s="156"/>
      <c r="IE3" s="156"/>
      <c r="IF3" s="156"/>
      <c r="IG3" s="156"/>
      <c r="IH3" s="156"/>
      <c r="II3" s="156"/>
      <c r="IJ3" s="156"/>
      <c r="IK3" s="156"/>
      <c r="IL3" s="156"/>
      <c r="IM3" s="156"/>
      <c r="IN3" s="156"/>
      <c r="IO3" s="156"/>
      <c r="IP3" s="156"/>
      <c r="IQ3" s="156"/>
      <c r="IR3" s="156"/>
      <c r="IS3" s="156"/>
      <c r="IT3" s="156"/>
      <c r="IU3" s="156"/>
      <c r="IV3" s="156"/>
      <c r="IW3" s="156"/>
    </row>
    <row r="4" customFormat="false" ht="15.75" hidden="false" customHeight="false" outlineLevel="0" collapsed="false">
      <c r="A4" s="156"/>
      <c r="B4" s="159" t="n">
        <v>36236.485478125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156"/>
      <c r="GS4" s="156"/>
      <c r="GT4" s="156"/>
      <c r="GU4" s="156"/>
      <c r="GV4" s="156"/>
      <c r="GW4" s="156"/>
      <c r="GX4" s="156"/>
      <c r="GY4" s="156"/>
      <c r="GZ4" s="156"/>
      <c r="HA4" s="156"/>
      <c r="HB4" s="156"/>
      <c r="HC4" s="156"/>
      <c r="HD4" s="156"/>
      <c r="HE4" s="156"/>
      <c r="HF4" s="156"/>
      <c r="HG4" s="156"/>
      <c r="HH4" s="156"/>
      <c r="HI4" s="156"/>
      <c r="HJ4" s="156"/>
      <c r="HK4" s="156"/>
      <c r="HL4" s="156"/>
      <c r="HM4" s="156"/>
      <c r="HN4" s="156"/>
      <c r="HO4" s="156"/>
      <c r="HP4" s="156"/>
      <c r="HQ4" s="156"/>
      <c r="HR4" s="156"/>
      <c r="HS4" s="156"/>
      <c r="HT4" s="156"/>
      <c r="HU4" s="156"/>
      <c r="HV4" s="156"/>
      <c r="HW4" s="156"/>
      <c r="HX4" s="156"/>
      <c r="HY4" s="156"/>
      <c r="HZ4" s="156"/>
      <c r="IA4" s="156"/>
      <c r="IB4" s="156"/>
      <c r="IC4" s="156"/>
      <c r="ID4" s="156"/>
      <c r="IE4" s="156"/>
      <c r="IF4" s="156"/>
      <c r="IG4" s="156"/>
      <c r="IH4" s="156"/>
      <c r="II4" s="156"/>
      <c r="IJ4" s="156"/>
      <c r="IK4" s="156"/>
      <c r="IL4" s="156"/>
      <c r="IM4" s="156"/>
      <c r="IN4" s="156"/>
      <c r="IO4" s="156"/>
      <c r="IP4" s="156"/>
      <c r="IQ4" s="156"/>
      <c r="IR4" s="156"/>
      <c r="IS4" s="156"/>
      <c r="IT4" s="156"/>
      <c r="IU4" s="156"/>
      <c r="IV4" s="156"/>
      <c r="IW4" s="156"/>
    </row>
    <row r="5" customFormat="false" ht="12.95" hidden="false" customHeight="true" outlineLevel="0" collapsed="false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6"/>
      <c r="GM5" s="156"/>
      <c r="GN5" s="156"/>
      <c r="GO5" s="156"/>
      <c r="GP5" s="156"/>
      <c r="GQ5" s="156"/>
      <c r="GR5" s="156"/>
      <c r="GS5" s="156"/>
      <c r="GT5" s="156"/>
      <c r="GU5" s="156"/>
      <c r="GV5" s="156"/>
      <c r="GW5" s="156"/>
      <c r="GX5" s="156"/>
      <c r="GY5" s="156"/>
      <c r="GZ5" s="156"/>
      <c r="HA5" s="156"/>
      <c r="HB5" s="156"/>
      <c r="HC5" s="156"/>
      <c r="HD5" s="156"/>
      <c r="HE5" s="156"/>
      <c r="HF5" s="156"/>
      <c r="HG5" s="156"/>
      <c r="HH5" s="156"/>
      <c r="HI5" s="156"/>
      <c r="HJ5" s="156"/>
      <c r="HK5" s="156"/>
      <c r="HL5" s="156"/>
      <c r="HM5" s="156"/>
      <c r="HN5" s="156"/>
      <c r="HO5" s="156"/>
      <c r="HP5" s="156"/>
      <c r="HQ5" s="156"/>
      <c r="HR5" s="156"/>
      <c r="HS5" s="156"/>
      <c r="HT5" s="156"/>
      <c r="HU5" s="156"/>
      <c r="HV5" s="156"/>
      <c r="HW5" s="156"/>
      <c r="HX5" s="156"/>
      <c r="HY5" s="156"/>
      <c r="HZ5" s="156"/>
      <c r="IA5" s="156"/>
      <c r="IB5" s="156"/>
      <c r="IC5" s="156"/>
      <c r="ID5" s="156"/>
      <c r="IE5" s="156"/>
      <c r="IF5" s="156"/>
      <c r="IG5" s="156"/>
      <c r="IH5" s="156"/>
      <c r="II5" s="156"/>
      <c r="IJ5" s="156"/>
      <c r="IK5" s="156"/>
      <c r="IL5" s="156"/>
      <c r="IM5" s="156"/>
      <c r="IN5" s="156"/>
      <c r="IO5" s="156"/>
      <c r="IP5" s="156"/>
      <c r="IQ5" s="156"/>
      <c r="IR5" s="156"/>
      <c r="IS5" s="156"/>
      <c r="IT5" s="156"/>
      <c r="IU5" s="156"/>
      <c r="IV5" s="156"/>
      <c r="IW5" s="156"/>
    </row>
    <row r="6" customFormat="false" ht="12.95" hidden="false" customHeight="true" outlineLevel="0" collapsed="false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56"/>
      <c r="CP6" s="156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56"/>
      <c r="DF6" s="156"/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6"/>
      <c r="GM6" s="156"/>
      <c r="GN6" s="156"/>
      <c r="GO6" s="156"/>
      <c r="GP6" s="156"/>
      <c r="GQ6" s="156"/>
      <c r="GR6" s="156"/>
      <c r="GS6" s="156"/>
      <c r="GT6" s="156"/>
      <c r="GU6" s="156"/>
      <c r="GV6" s="156"/>
      <c r="GW6" s="156"/>
      <c r="GX6" s="156"/>
      <c r="GY6" s="156"/>
      <c r="GZ6" s="156"/>
      <c r="HA6" s="156"/>
      <c r="HB6" s="156"/>
      <c r="HC6" s="156"/>
      <c r="HD6" s="156"/>
      <c r="HE6" s="156"/>
      <c r="HF6" s="156"/>
      <c r="HG6" s="156"/>
      <c r="HH6" s="156"/>
      <c r="HI6" s="156"/>
      <c r="HJ6" s="156"/>
      <c r="HK6" s="156"/>
      <c r="HL6" s="156"/>
      <c r="HM6" s="156"/>
      <c r="HN6" s="156"/>
      <c r="HO6" s="156"/>
      <c r="HP6" s="156"/>
      <c r="HQ6" s="156"/>
      <c r="HR6" s="156"/>
      <c r="HS6" s="156"/>
      <c r="HT6" s="156"/>
      <c r="HU6" s="156"/>
      <c r="HV6" s="156"/>
      <c r="HW6" s="156"/>
      <c r="HX6" s="156"/>
      <c r="HY6" s="156"/>
      <c r="HZ6" s="156"/>
      <c r="IA6" s="156"/>
      <c r="IB6" s="156"/>
      <c r="IC6" s="156"/>
      <c r="ID6" s="156"/>
      <c r="IE6" s="156"/>
      <c r="IF6" s="156"/>
      <c r="IG6" s="156"/>
      <c r="IH6" s="156"/>
      <c r="II6" s="156"/>
      <c r="IJ6" s="156"/>
      <c r="IK6" s="156"/>
      <c r="IL6" s="156"/>
      <c r="IM6" s="156"/>
      <c r="IN6" s="156"/>
      <c r="IO6" s="156"/>
      <c r="IP6" s="156"/>
      <c r="IQ6" s="156"/>
      <c r="IR6" s="156"/>
      <c r="IS6" s="156"/>
      <c r="IT6" s="156"/>
      <c r="IU6" s="156"/>
      <c r="IV6" s="156"/>
      <c r="IW6" s="156"/>
    </row>
    <row r="7" customFormat="false" ht="12.95" hidden="false" customHeight="true" outlineLevel="0" collapsed="false">
      <c r="A7" s="1"/>
      <c r="B7" s="160" t="s">
        <v>427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156"/>
      <c r="BE7" s="156"/>
      <c r="BF7" s="156"/>
      <c r="BG7" s="156"/>
      <c r="BH7" s="156"/>
      <c r="BI7" s="156"/>
      <c r="BJ7" s="156"/>
      <c r="BK7" s="156"/>
      <c r="BL7" s="156"/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156"/>
      <c r="CB7" s="156"/>
      <c r="CC7" s="156"/>
      <c r="CD7" s="156"/>
      <c r="CE7" s="156"/>
      <c r="CF7" s="156"/>
      <c r="CG7" s="156"/>
      <c r="CH7" s="156"/>
      <c r="CI7" s="156"/>
      <c r="CJ7" s="156"/>
      <c r="CK7" s="156"/>
      <c r="CL7" s="156"/>
      <c r="CM7" s="156"/>
      <c r="CN7" s="156"/>
      <c r="CO7" s="156"/>
      <c r="CP7" s="156"/>
      <c r="CQ7" s="156"/>
      <c r="CR7" s="156"/>
      <c r="CS7" s="156"/>
      <c r="CT7" s="156"/>
      <c r="CU7" s="156"/>
      <c r="CV7" s="156"/>
      <c r="CW7" s="156"/>
      <c r="CX7" s="156"/>
      <c r="CY7" s="156"/>
      <c r="CZ7" s="156"/>
      <c r="DA7" s="156"/>
      <c r="DB7" s="156"/>
      <c r="DC7" s="156"/>
      <c r="DD7" s="156"/>
      <c r="DE7" s="156"/>
      <c r="DF7" s="156"/>
      <c r="DG7" s="156"/>
      <c r="DH7" s="156"/>
      <c r="DI7" s="156"/>
      <c r="DJ7" s="156"/>
      <c r="DK7" s="156"/>
      <c r="DL7" s="156"/>
      <c r="DM7" s="156"/>
      <c r="DN7" s="156"/>
      <c r="DO7" s="156"/>
      <c r="DP7" s="156"/>
      <c r="DQ7" s="156"/>
      <c r="DR7" s="156"/>
      <c r="DS7" s="156"/>
      <c r="DT7" s="156"/>
      <c r="DU7" s="156"/>
      <c r="DV7" s="156"/>
      <c r="DW7" s="156"/>
      <c r="DX7" s="156"/>
      <c r="DY7" s="156"/>
      <c r="DZ7" s="156"/>
      <c r="EA7" s="156"/>
      <c r="EB7" s="156"/>
      <c r="EC7" s="156"/>
      <c r="ED7" s="156"/>
      <c r="EE7" s="156"/>
      <c r="EF7" s="156"/>
      <c r="EG7" s="156"/>
      <c r="EH7" s="156"/>
      <c r="EI7" s="156"/>
      <c r="EJ7" s="156"/>
      <c r="EK7" s="156"/>
      <c r="EL7" s="156"/>
      <c r="EM7" s="156"/>
      <c r="EN7" s="156"/>
      <c r="EO7" s="156"/>
      <c r="EP7" s="156"/>
      <c r="EQ7" s="156"/>
      <c r="ER7" s="156"/>
      <c r="ES7" s="156"/>
      <c r="ET7" s="156"/>
      <c r="EU7" s="156"/>
      <c r="EV7" s="156"/>
      <c r="EW7" s="156"/>
      <c r="EX7" s="156"/>
      <c r="EY7" s="156"/>
      <c r="EZ7" s="156"/>
      <c r="FA7" s="156"/>
      <c r="FB7" s="156"/>
      <c r="FC7" s="156"/>
      <c r="FD7" s="156"/>
      <c r="FE7" s="156"/>
      <c r="FF7" s="156"/>
      <c r="FG7" s="156"/>
      <c r="FH7" s="156"/>
      <c r="FI7" s="156"/>
      <c r="FJ7" s="156"/>
      <c r="FK7" s="156"/>
      <c r="FL7" s="156"/>
      <c r="FM7" s="156"/>
      <c r="FN7" s="156"/>
      <c r="FO7" s="156"/>
      <c r="FP7" s="156"/>
      <c r="FQ7" s="156"/>
      <c r="FR7" s="156"/>
      <c r="FS7" s="156"/>
      <c r="FT7" s="156"/>
      <c r="FU7" s="156"/>
      <c r="FV7" s="156"/>
      <c r="FW7" s="156"/>
      <c r="FX7" s="156"/>
      <c r="FY7" s="156"/>
      <c r="FZ7" s="156"/>
      <c r="GA7" s="156"/>
      <c r="GB7" s="156"/>
      <c r="GC7" s="156"/>
      <c r="GD7" s="156"/>
      <c r="GE7" s="156"/>
      <c r="GF7" s="156"/>
      <c r="GG7" s="156"/>
      <c r="GH7" s="156"/>
      <c r="GI7" s="156"/>
      <c r="GJ7" s="156"/>
      <c r="GK7" s="156"/>
      <c r="GL7" s="156"/>
      <c r="GM7" s="156"/>
      <c r="GN7" s="156"/>
      <c r="GO7" s="156"/>
      <c r="GP7" s="156"/>
      <c r="GQ7" s="156"/>
      <c r="GR7" s="156"/>
      <c r="GS7" s="156"/>
      <c r="GT7" s="156"/>
      <c r="GU7" s="156"/>
      <c r="GV7" s="156"/>
      <c r="GW7" s="156"/>
      <c r="GX7" s="156"/>
      <c r="GY7" s="156"/>
      <c r="GZ7" s="156"/>
      <c r="HA7" s="156"/>
      <c r="HB7" s="156"/>
      <c r="HC7" s="156"/>
      <c r="HD7" s="156"/>
      <c r="HE7" s="156"/>
      <c r="HF7" s="156"/>
      <c r="HG7" s="156"/>
      <c r="HH7" s="156"/>
      <c r="HI7" s="156"/>
      <c r="HJ7" s="156"/>
      <c r="HK7" s="156"/>
      <c r="HL7" s="156"/>
      <c r="HM7" s="156"/>
      <c r="HN7" s="156"/>
      <c r="HO7" s="156"/>
      <c r="HP7" s="156"/>
      <c r="HQ7" s="156"/>
      <c r="HR7" s="156"/>
      <c r="HS7" s="156"/>
      <c r="HT7" s="156"/>
      <c r="HU7" s="156"/>
      <c r="HV7" s="156"/>
      <c r="HW7" s="156"/>
      <c r="HX7" s="156"/>
      <c r="HY7" s="156"/>
      <c r="HZ7" s="156"/>
      <c r="IA7" s="156"/>
      <c r="IB7" s="156"/>
      <c r="IC7" s="156"/>
      <c r="ID7" s="156"/>
      <c r="IE7" s="156"/>
      <c r="IF7" s="156"/>
      <c r="IG7" s="156"/>
      <c r="IH7" s="156"/>
      <c r="II7" s="156"/>
      <c r="IJ7" s="156"/>
      <c r="IK7" s="156"/>
      <c r="IL7" s="156"/>
      <c r="IM7" s="156"/>
      <c r="IN7" s="156"/>
      <c r="IO7" s="156"/>
      <c r="IP7" s="156"/>
      <c r="IQ7" s="156"/>
      <c r="IR7" s="156"/>
      <c r="IS7" s="156"/>
      <c r="IT7" s="156"/>
      <c r="IU7" s="156"/>
      <c r="IV7" s="156"/>
      <c r="IW7" s="156"/>
    </row>
    <row r="8" customFormat="false" ht="12.95" hidden="false" customHeight="true" outlineLevel="0" collapsed="false">
      <c r="A8" s="1"/>
      <c r="B8" s="156"/>
      <c r="C8" s="156"/>
      <c r="D8" s="156"/>
      <c r="E8" s="156"/>
      <c r="F8" s="156"/>
      <c r="G8" s="1"/>
      <c r="H8" s="1"/>
      <c r="I8" s="1"/>
      <c r="J8" s="1"/>
      <c r="K8" s="1"/>
      <c r="L8" s="1"/>
      <c r="M8" s="1"/>
      <c r="N8" s="1"/>
      <c r="O8" s="1"/>
      <c r="P8" s="1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56"/>
      <c r="CD8" s="156"/>
      <c r="CE8" s="156"/>
      <c r="CF8" s="156"/>
      <c r="CG8" s="156"/>
      <c r="CH8" s="156"/>
      <c r="CI8" s="156"/>
      <c r="CJ8" s="156"/>
      <c r="CK8" s="156"/>
      <c r="CL8" s="156"/>
      <c r="CM8" s="156"/>
      <c r="CN8" s="156"/>
      <c r="CO8" s="156"/>
      <c r="CP8" s="156"/>
      <c r="CQ8" s="156"/>
      <c r="CR8" s="156"/>
      <c r="CS8" s="156"/>
      <c r="CT8" s="156"/>
      <c r="CU8" s="156"/>
      <c r="CV8" s="156"/>
      <c r="CW8" s="156"/>
      <c r="CX8" s="156"/>
      <c r="CY8" s="156"/>
      <c r="CZ8" s="156"/>
      <c r="DA8" s="156"/>
      <c r="DB8" s="156"/>
      <c r="DC8" s="156"/>
      <c r="DD8" s="156"/>
      <c r="DE8" s="156"/>
      <c r="DF8" s="156"/>
      <c r="DG8" s="156"/>
      <c r="DH8" s="156"/>
      <c r="DI8" s="156"/>
      <c r="DJ8" s="156"/>
      <c r="DK8" s="156"/>
      <c r="DL8" s="156"/>
      <c r="DM8" s="156"/>
      <c r="DN8" s="156"/>
      <c r="DO8" s="156"/>
      <c r="DP8" s="156"/>
      <c r="DQ8" s="156"/>
      <c r="DR8" s="156"/>
      <c r="DS8" s="156"/>
      <c r="DT8" s="156"/>
      <c r="DU8" s="156"/>
      <c r="DV8" s="156"/>
      <c r="DW8" s="156"/>
      <c r="DX8" s="156"/>
      <c r="DY8" s="156"/>
      <c r="DZ8" s="156"/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  <c r="IT8" s="156"/>
      <c r="IU8" s="156"/>
      <c r="IV8" s="156"/>
      <c r="IW8" s="156"/>
    </row>
    <row r="9" customFormat="false" ht="12.95" hidden="false" customHeight="true" outlineLevel="0" collapsed="false">
      <c r="A9" s="1"/>
      <c r="B9" s="156"/>
      <c r="C9" s="161" t="s">
        <v>428</v>
      </c>
      <c r="D9" s="161"/>
      <c r="E9" s="161"/>
      <c r="F9" s="161"/>
      <c r="G9" s="1"/>
      <c r="H9" s="161" t="s">
        <v>429</v>
      </c>
      <c r="I9" s="161"/>
      <c r="J9" s="161"/>
      <c r="K9" s="161"/>
      <c r="L9" s="1"/>
      <c r="M9" s="161" t="s">
        <v>430</v>
      </c>
      <c r="N9" s="161"/>
      <c r="O9" s="161"/>
      <c r="P9" s="161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6"/>
      <c r="AN9" s="156"/>
      <c r="AO9" s="156"/>
      <c r="AP9" s="156"/>
      <c r="AQ9" s="156"/>
      <c r="AR9" s="156"/>
      <c r="AS9" s="156"/>
      <c r="AT9" s="156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  <c r="BM9" s="156"/>
      <c r="BN9" s="156"/>
      <c r="BO9" s="156"/>
      <c r="BP9" s="156"/>
      <c r="BQ9" s="156"/>
      <c r="BR9" s="156"/>
      <c r="BS9" s="156"/>
      <c r="BT9" s="156"/>
      <c r="BU9" s="156"/>
      <c r="BV9" s="156"/>
      <c r="BW9" s="156"/>
      <c r="BX9" s="156"/>
      <c r="BY9" s="156"/>
      <c r="BZ9" s="156"/>
      <c r="CA9" s="156"/>
      <c r="CB9" s="156"/>
      <c r="CC9" s="156"/>
      <c r="CD9" s="156"/>
      <c r="CE9" s="156"/>
      <c r="CF9" s="156"/>
      <c r="CG9" s="156"/>
      <c r="CH9" s="156"/>
      <c r="CI9" s="156"/>
      <c r="CJ9" s="156"/>
      <c r="CK9" s="156"/>
      <c r="CL9" s="156"/>
      <c r="CM9" s="156"/>
      <c r="CN9" s="156"/>
      <c r="CO9" s="156"/>
      <c r="CP9" s="156"/>
      <c r="CQ9" s="156"/>
      <c r="CR9" s="156"/>
      <c r="CS9" s="156"/>
      <c r="CT9" s="156"/>
      <c r="CU9" s="156"/>
      <c r="CV9" s="156"/>
      <c r="CW9" s="156"/>
      <c r="CX9" s="156"/>
      <c r="CY9" s="156"/>
      <c r="CZ9" s="156"/>
      <c r="DA9" s="156"/>
      <c r="DB9" s="156"/>
      <c r="DC9" s="156"/>
      <c r="DD9" s="156"/>
      <c r="DE9" s="156"/>
      <c r="DF9" s="156"/>
      <c r="DG9" s="156"/>
      <c r="DH9" s="156"/>
      <c r="DI9" s="156"/>
      <c r="DJ9" s="156"/>
      <c r="DK9" s="156"/>
      <c r="DL9" s="156"/>
      <c r="DM9" s="156"/>
      <c r="DN9" s="156"/>
      <c r="DO9" s="156"/>
      <c r="DP9" s="156"/>
      <c r="DQ9" s="156"/>
      <c r="DR9" s="156"/>
      <c r="DS9" s="156"/>
      <c r="DT9" s="156"/>
      <c r="DU9" s="156"/>
      <c r="DV9" s="156"/>
      <c r="DW9" s="156"/>
      <c r="DX9" s="156"/>
      <c r="DY9" s="156"/>
      <c r="DZ9" s="156"/>
      <c r="EA9" s="156"/>
      <c r="EB9" s="156"/>
      <c r="EC9" s="156"/>
      <c r="ED9" s="156"/>
      <c r="EE9" s="156"/>
      <c r="EF9" s="156"/>
      <c r="EG9" s="156"/>
      <c r="EH9" s="156"/>
      <c r="EI9" s="156"/>
      <c r="EJ9" s="156"/>
      <c r="EK9" s="156"/>
      <c r="EL9" s="156"/>
      <c r="EM9" s="156"/>
      <c r="EN9" s="156"/>
      <c r="EO9" s="156"/>
      <c r="EP9" s="156"/>
      <c r="EQ9" s="156"/>
      <c r="ER9" s="156"/>
      <c r="ES9" s="156"/>
      <c r="ET9" s="156"/>
      <c r="EU9" s="156"/>
      <c r="EV9" s="156"/>
      <c r="EW9" s="156"/>
      <c r="EX9" s="156"/>
      <c r="EY9" s="156"/>
      <c r="EZ9" s="156"/>
      <c r="FA9" s="156"/>
      <c r="FB9" s="156"/>
      <c r="FC9" s="156"/>
      <c r="FD9" s="156"/>
      <c r="FE9" s="156"/>
      <c r="FF9" s="156"/>
      <c r="FG9" s="156"/>
      <c r="FH9" s="156"/>
      <c r="FI9" s="156"/>
      <c r="FJ9" s="156"/>
      <c r="FK9" s="156"/>
      <c r="FL9" s="156"/>
      <c r="FM9" s="156"/>
      <c r="FN9" s="156"/>
      <c r="FO9" s="156"/>
      <c r="FP9" s="156"/>
      <c r="FQ9" s="156"/>
      <c r="FR9" s="156"/>
      <c r="FS9" s="156"/>
      <c r="FT9" s="156"/>
      <c r="FU9" s="156"/>
      <c r="FV9" s="156"/>
      <c r="FW9" s="156"/>
      <c r="FX9" s="156"/>
      <c r="FY9" s="156"/>
      <c r="FZ9" s="156"/>
      <c r="GA9" s="156"/>
      <c r="GB9" s="156"/>
      <c r="GC9" s="156"/>
      <c r="GD9" s="156"/>
      <c r="GE9" s="156"/>
      <c r="GF9" s="156"/>
      <c r="GG9" s="156"/>
      <c r="GH9" s="156"/>
      <c r="GI9" s="156"/>
      <c r="GJ9" s="156"/>
      <c r="GK9" s="156"/>
      <c r="GL9" s="156"/>
      <c r="GM9" s="156"/>
      <c r="GN9" s="156"/>
      <c r="GO9" s="156"/>
      <c r="GP9" s="156"/>
      <c r="GQ9" s="156"/>
      <c r="GR9" s="156"/>
      <c r="GS9" s="156"/>
      <c r="GT9" s="156"/>
      <c r="GU9" s="156"/>
      <c r="GV9" s="156"/>
      <c r="GW9" s="156"/>
      <c r="GX9" s="156"/>
      <c r="GY9" s="156"/>
      <c r="GZ9" s="156"/>
      <c r="HA9" s="156"/>
      <c r="HB9" s="156"/>
      <c r="HC9" s="156"/>
      <c r="HD9" s="156"/>
      <c r="HE9" s="156"/>
      <c r="HF9" s="156"/>
      <c r="HG9" s="156"/>
      <c r="HH9" s="156"/>
      <c r="HI9" s="156"/>
      <c r="HJ9" s="156"/>
      <c r="HK9" s="156"/>
      <c r="HL9" s="156"/>
      <c r="HM9" s="156"/>
      <c r="HN9" s="156"/>
      <c r="HO9" s="156"/>
      <c r="HP9" s="156"/>
      <c r="HQ9" s="156"/>
      <c r="HR9" s="156"/>
      <c r="HS9" s="156"/>
      <c r="HT9" s="156"/>
      <c r="HU9" s="156"/>
      <c r="HV9" s="156"/>
      <c r="HW9" s="156"/>
      <c r="HX9" s="156"/>
      <c r="HY9" s="156"/>
      <c r="HZ9" s="156"/>
      <c r="IA9" s="156"/>
      <c r="IB9" s="156"/>
      <c r="IC9" s="156"/>
      <c r="ID9" s="156"/>
      <c r="IE9" s="156"/>
      <c r="IF9" s="156"/>
      <c r="IG9" s="156"/>
      <c r="IH9" s="156"/>
      <c r="II9" s="156"/>
      <c r="IJ9" s="156"/>
      <c r="IK9" s="156"/>
      <c r="IL9" s="156"/>
      <c r="IM9" s="156"/>
      <c r="IN9" s="156"/>
      <c r="IO9" s="156"/>
      <c r="IP9" s="156"/>
      <c r="IQ9" s="156"/>
      <c r="IR9" s="156"/>
      <c r="IS9" s="156"/>
      <c r="IT9" s="156"/>
      <c r="IU9" s="156"/>
      <c r="IV9" s="156"/>
      <c r="IW9" s="156"/>
    </row>
    <row r="10" customFormat="false" ht="12.95" hidden="false" customHeight="true" outlineLevel="0" collapsed="false">
      <c r="A10" s="1"/>
      <c r="B10" s="156"/>
      <c r="C10" s="156"/>
      <c r="D10" s="156"/>
      <c r="E10" s="156"/>
      <c r="F10" s="156"/>
      <c r="G10" s="1"/>
      <c r="H10" s="1"/>
      <c r="I10" s="1"/>
      <c r="J10" s="1"/>
      <c r="K10" s="1"/>
      <c r="L10" s="1"/>
      <c r="M10" s="1"/>
      <c r="N10" s="1"/>
      <c r="O10" s="1"/>
      <c r="P10" s="1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</row>
    <row r="11" customFormat="false" ht="12.95" hidden="false" customHeight="true" outlineLevel="0" collapsed="false">
      <c r="A11" s="1"/>
      <c r="B11" s="156"/>
      <c r="C11" s="13" t="s">
        <v>431</v>
      </c>
      <c r="D11" s="13"/>
      <c r="E11" s="13"/>
      <c r="F11" s="13"/>
      <c r="G11" s="1"/>
      <c r="H11" s="1"/>
      <c r="I11" s="1"/>
      <c r="J11" s="1"/>
      <c r="K11" s="1"/>
      <c r="L11" s="1"/>
      <c r="M11" s="1"/>
      <c r="N11" s="1"/>
      <c r="O11" s="1"/>
      <c r="P11" s="1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  <c r="DC11" s="156"/>
      <c r="DD11" s="156"/>
      <c r="DE11" s="156"/>
      <c r="DF11" s="156"/>
      <c r="DG11" s="156"/>
      <c r="DH11" s="156"/>
      <c r="DI11" s="156"/>
      <c r="DJ11" s="156"/>
      <c r="DK11" s="156"/>
      <c r="DL11" s="156"/>
      <c r="DM11" s="156"/>
      <c r="DN11" s="156"/>
      <c r="DO11" s="156"/>
      <c r="DP11" s="156"/>
      <c r="DQ11" s="156"/>
      <c r="DR11" s="156"/>
      <c r="DS11" s="156"/>
      <c r="DT11" s="156"/>
      <c r="DU11" s="156"/>
      <c r="DV11" s="156"/>
      <c r="DW11" s="156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6"/>
      <c r="EL11" s="156"/>
      <c r="EM11" s="156"/>
      <c r="EN11" s="156"/>
      <c r="EO11" s="156"/>
      <c r="EP11" s="156"/>
      <c r="EQ11" s="156"/>
      <c r="ER11" s="156"/>
      <c r="ES11" s="156"/>
      <c r="ET11" s="156"/>
      <c r="EU11" s="156"/>
      <c r="EV11" s="156"/>
      <c r="EW11" s="156"/>
      <c r="EX11" s="156"/>
      <c r="EY11" s="156"/>
      <c r="EZ11" s="156"/>
      <c r="FA11" s="156"/>
      <c r="FB11" s="156"/>
      <c r="FC11" s="156"/>
      <c r="FD11" s="156"/>
      <c r="FE11" s="156"/>
      <c r="FF11" s="156"/>
      <c r="FG11" s="156"/>
      <c r="FH11" s="156"/>
      <c r="FI11" s="156"/>
      <c r="FJ11" s="156"/>
      <c r="FK11" s="156"/>
      <c r="FL11" s="156"/>
      <c r="FM11" s="156"/>
      <c r="FN11" s="156"/>
      <c r="FO11" s="156"/>
      <c r="FP11" s="156"/>
      <c r="FQ11" s="156"/>
      <c r="FR11" s="156"/>
      <c r="FS11" s="156"/>
      <c r="FT11" s="156"/>
      <c r="FU11" s="156"/>
      <c r="FV11" s="156"/>
      <c r="FW11" s="156"/>
      <c r="FX11" s="156"/>
      <c r="FY11" s="156"/>
      <c r="FZ11" s="156"/>
      <c r="GA11" s="156"/>
      <c r="GB11" s="156"/>
      <c r="GC11" s="156"/>
      <c r="GD11" s="156"/>
      <c r="GE11" s="156"/>
      <c r="GF11" s="156"/>
      <c r="GG11" s="156"/>
      <c r="GH11" s="156"/>
      <c r="GI11" s="156"/>
      <c r="GJ11" s="156"/>
      <c r="GK11" s="156"/>
      <c r="GL11" s="156"/>
      <c r="GM11" s="156"/>
      <c r="GN11" s="156"/>
      <c r="GO11" s="156"/>
      <c r="GP11" s="156"/>
      <c r="GQ11" s="156"/>
      <c r="GR11" s="156"/>
      <c r="GS11" s="156"/>
      <c r="GT11" s="156"/>
      <c r="GU11" s="156"/>
      <c r="GV11" s="156"/>
      <c r="GW11" s="156"/>
      <c r="GX11" s="156"/>
      <c r="GY11" s="156"/>
      <c r="GZ11" s="156"/>
      <c r="HA11" s="156"/>
      <c r="HB11" s="156"/>
      <c r="HC11" s="156"/>
      <c r="HD11" s="156"/>
      <c r="HE11" s="156"/>
      <c r="HF11" s="156"/>
      <c r="HG11" s="156"/>
      <c r="HH11" s="156"/>
      <c r="HI11" s="156"/>
      <c r="HJ11" s="156"/>
      <c r="HK11" s="156"/>
      <c r="HL11" s="156"/>
      <c r="HM11" s="156"/>
      <c r="HN11" s="156"/>
      <c r="HO11" s="156"/>
      <c r="HP11" s="156"/>
      <c r="HQ11" s="156"/>
      <c r="HR11" s="156"/>
      <c r="HS11" s="156"/>
      <c r="HT11" s="156"/>
      <c r="HU11" s="156"/>
      <c r="HV11" s="156"/>
      <c r="HW11" s="156"/>
      <c r="HX11" s="156"/>
      <c r="HY11" s="156"/>
      <c r="HZ11" s="156"/>
      <c r="IA11" s="156"/>
      <c r="IB11" s="156"/>
      <c r="IC11" s="156"/>
      <c r="ID11" s="156"/>
      <c r="IE11" s="156"/>
      <c r="IF11" s="156"/>
      <c r="IG11" s="156"/>
      <c r="IH11" s="156"/>
      <c r="II11" s="156"/>
      <c r="IJ11" s="156"/>
      <c r="IK11" s="156"/>
      <c r="IL11" s="156"/>
      <c r="IM11" s="156"/>
      <c r="IN11" s="156"/>
      <c r="IO11" s="156"/>
      <c r="IP11" s="156"/>
      <c r="IQ11" s="156"/>
      <c r="IR11" s="156"/>
      <c r="IS11" s="156"/>
      <c r="IT11" s="156"/>
      <c r="IU11" s="156"/>
      <c r="IV11" s="156"/>
      <c r="IW11" s="156"/>
    </row>
    <row r="12" customFormat="false" ht="12.95" hidden="false" customHeight="true" outlineLevel="0" collapsed="false">
      <c r="A12" s="1"/>
      <c r="B12" s="162" t="n">
        <v>35704</v>
      </c>
      <c r="C12" s="163" t="e">
        <f aca="false"/>
        <v>#NAME?</v>
      </c>
      <c r="D12" s="163"/>
      <c r="E12" s="163"/>
      <c r="F12" s="156"/>
      <c r="G12" s="1"/>
      <c r="H12" s="1"/>
      <c r="I12" s="1"/>
      <c r="J12" s="1"/>
      <c r="K12" s="1"/>
      <c r="L12" s="1"/>
      <c r="M12" s="1"/>
      <c r="N12" s="1"/>
      <c r="O12" s="1"/>
      <c r="P12" s="1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  <c r="BS12" s="156"/>
      <c r="BT12" s="156"/>
      <c r="BU12" s="156"/>
      <c r="BV12" s="156"/>
      <c r="BW12" s="156"/>
      <c r="BX12" s="156"/>
      <c r="BY12" s="156"/>
      <c r="BZ12" s="156"/>
      <c r="CA12" s="156"/>
      <c r="CB12" s="156"/>
      <c r="CC12" s="156"/>
      <c r="CD12" s="156"/>
      <c r="CE12" s="156"/>
      <c r="CF12" s="156"/>
      <c r="CG12" s="156"/>
      <c r="CH12" s="156"/>
      <c r="CI12" s="156"/>
      <c r="CJ12" s="156"/>
      <c r="CK12" s="156"/>
      <c r="CL12" s="156"/>
      <c r="CM12" s="156"/>
      <c r="CN12" s="156"/>
      <c r="CO12" s="156"/>
      <c r="CP12" s="156"/>
      <c r="CQ12" s="156"/>
      <c r="CR12" s="156"/>
      <c r="CS12" s="156"/>
      <c r="CT12" s="156"/>
      <c r="CU12" s="156"/>
      <c r="CV12" s="156"/>
      <c r="CW12" s="156"/>
      <c r="CX12" s="156"/>
      <c r="CY12" s="156"/>
      <c r="CZ12" s="156"/>
      <c r="DA12" s="156"/>
      <c r="DB12" s="156"/>
      <c r="DC12" s="156"/>
      <c r="DD12" s="156"/>
      <c r="DE12" s="156"/>
      <c r="DF12" s="156"/>
      <c r="DG12" s="156"/>
      <c r="DH12" s="156"/>
      <c r="DI12" s="156"/>
      <c r="DJ12" s="156"/>
      <c r="DK12" s="156"/>
      <c r="DL12" s="156"/>
      <c r="DM12" s="156"/>
      <c r="DN12" s="156"/>
      <c r="DO12" s="156"/>
      <c r="DP12" s="156"/>
      <c r="DQ12" s="156"/>
      <c r="DR12" s="156"/>
      <c r="DS12" s="156"/>
      <c r="DT12" s="156"/>
      <c r="DU12" s="156"/>
      <c r="DV12" s="156"/>
      <c r="DW12" s="156"/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6"/>
      <c r="EL12" s="156"/>
      <c r="EM12" s="156"/>
      <c r="EN12" s="156"/>
      <c r="EO12" s="156"/>
      <c r="EP12" s="156"/>
      <c r="EQ12" s="156"/>
      <c r="ER12" s="156"/>
      <c r="ES12" s="156"/>
      <c r="ET12" s="156"/>
      <c r="EU12" s="156"/>
      <c r="EV12" s="156"/>
      <c r="EW12" s="156"/>
      <c r="EX12" s="156"/>
      <c r="EY12" s="156"/>
      <c r="EZ12" s="156"/>
      <c r="FA12" s="156"/>
      <c r="FB12" s="156"/>
      <c r="FC12" s="156"/>
      <c r="FD12" s="156"/>
      <c r="FE12" s="156"/>
      <c r="FF12" s="156"/>
      <c r="FG12" s="156"/>
      <c r="FH12" s="156"/>
      <c r="FI12" s="156"/>
      <c r="FJ12" s="156"/>
      <c r="FK12" s="156"/>
      <c r="FL12" s="156"/>
      <c r="FM12" s="156"/>
      <c r="FN12" s="156"/>
      <c r="FO12" s="156"/>
      <c r="FP12" s="156"/>
      <c r="FQ12" s="156"/>
      <c r="FR12" s="156"/>
      <c r="FS12" s="156"/>
      <c r="FT12" s="156"/>
      <c r="FU12" s="156"/>
      <c r="FV12" s="156"/>
      <c r="FW12" s="156"/>
      <c r="FX12" s="156"/>
      <c r="FY12" s="156"/>
      <c r="FZ12" s="156"/>
      <c r="GA12" s="156"/>
      <c r="GB12" s="156"/>
      <c r="GC12" s="156"/>
      <c r="GD12" s="156"/>
      <c r="GE12" s="156"/>
      <c r="GF12" s="156"/>
      <c r="GG12" s="156"/>
      <c r="GH12" s="156"/>
      <c r="GI12" s="156"/>
      <c r="GJ12" s="156"/>
      <c r="GK12" s="156"/>
      <c r="GL12" s="156"/>
      <c r="GM12" s="156"/>
      <c r="GN12" s="156"/>
      <c r="GO12" s="156"/>
      <c r="GP12" s="156"/>
      <c r="GQ12" s="156"/>
      <c r="GR12" s="156"/>
      <c r="GS12" s="156"/>
      <c r="GT12" s="156"/>
      <c r="GU12" s="156"/>
      <c r="GV12" s="156"/>
      <c r="GW12" s="156"/>
      <c r="GX12" s="156"/>
      <c r="GY12" s="156"/>
      <c r="GZ12" s="156"/>
      <c r="HA12" s="156"/>
      <c r="HB12" s="156"/>
      <c r="HC12" s="156"/>
      <c r="HD12" s="156"/>
      <c r="HE12" s="156"/>
      <c r="HF12" s="156"/>
      <c r="HG12" s="156"/>
      <c r="HH12" s="156"/>
      <c r="HI12" s="156"/>
      <c r="HJ12" s="156"/>
      <c r="HK12" s="156"/>
      <c r="HL12" s="156"/>
      <c r="HM12" s="156"/>
      <c r="HN12" s="156"/>
      <c r="HO12" s="156"/>
      <c r="HP12" s="156"/>
      <c r="HQ12" s="156"/>
      <c r="HR12" s="156"/>
      <c r="HS12" s="156"/>
      <c r="HT12" s="156"/>
      <c r="HU12" s="156"/>
      <c r="HV12" s="156"/>
      <c r="HW12" s="156"/>
      <c r="HX12" s="156"/>
      <c r="HY12" s="156"/>
      <c r="HZ12" s="156"/>
      <c r="IA12" s="156"/>
      <c r="IB12" s="156"/>
      <c r="IC12" s="156"/>
      <c r="ID12" s="156"/>
      <c r="IE12" s="156"/>
      <c r="IF12" s="156"/>
      <c r="IG12" s="156"/>
      <c r="IH12" s="156"/>
      <c r="II12" s="156"/>
      <c r="IJ12" s="156"/>
      <c r="IK12" s="156"/>
      <c r="IL12" s="156"/>
      <c r="IM12" s="156"/>
      <c r="IN12" s="156"/>
      <c r="IO12" s="156"/>
      <c r="IP12" s="156"/>
      <c r="IQ12" s="156"/>
      <c r="IR12" s="156"/>
      <c r="IS12" s="156"/>
      <c r="IT12" s="156"/>
      <c r="IU12" s="156"/>
      <c r="IV12" s="156"/>
      <c r="IW12" s="156"/>
    </row>
    <row r="13" customFormat="false" ht="12.95" hidden="false" customHeight="true" outlineLevel="0" collapsed="false">
      <c r="A13" s="1"/>
      <c r="B13" s="162" t="n">
        <v>35735</v>
      </c>
      <c r="C13" s="163" t="e">
        <f aca="false"/>
        <v>#NAME?</v>
      </c>
      <c r="D13" s="163"/>
      <c r="E13" s="163"/>
      <c r="F13" s="156"/>
      <c r="G13" s="1"/>
      <c r="H13" s="1"/>
      <c r="I13" s="1"/>
      <c r="J13" s="1"/>
      <c r="K13" s="1"/>
      <c r="L13" s="1"/>
      <c r="M13" s="1"/>
      <c r="N13" s="1"/>
      <c r="O13" s="1"/>
      <c r="P13" s="1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6"/>
      <c r="GM13" s="156"/>
      <c r="GN13" s="156"/>
      <c r="GO13" s="156"/>
      <c r="GP13" s="156"/>
      <c r="GQ13" s="156"/>
      <c r="GR13" s="156"/>
      <c r="GS13" s="156"/>
      <c r="GT13" s="156"/>
      <c r="GU13" s="156"/>
      <c r="GV13" s="156"/>
      <c r="GW13" s="156"/>
      <c r="GX13" s="156"/>
      <c r="GY13" s="156"/>
      <c r="GZ13" s="156"/>
      <c r="HA13" s="156"/>
      <c r="HB13" s="156"/>
      <c r="HC13" s="156"/>
      <c r="HD13" s="156"/>
      <c r="HE13" s="156"/>
      <c r="HF13" s="156"/>
      <c r="HG13" s="156"/>
      <c r="HH13" s="156"/>
      <c r="HI13" s="156"/>
      <c r="HJ13" s="156"/>
      <c r="HK13" s="156"/>
      <c r="HL13" s="156"/>
      <c r="HM13" s="156"/>
      <c r="HN13" s="156"/>
      <c r="HO13" s="156"/>
      <c r="HP13" s="156"/>
      <c r="HQ13" s="156"/>
      <c r="HR13" s="156"/>
      <c r="HS13" s="156"/>
      <c r="HT13" s="156"/>
      <c r="HU13" s="156"/>
      <c r="HV13" s="156"/>
      <c r="HW13" s="156"/>
      <c r="HX13" s="156"/>
      <c r="HY13" s="156"/>
      <c r="HZ13" s="156"/>
      <c r="IA13" s="156"/>
      <c r="IB13" s="156"/>
      <c r="IC13" s="156"/>
      <c r="ID13" s="156"/>
      <c r="IE13" s="156"/>
      <c r="IF13" s="156"/>
      <c r="IG13" s="156"/>
      <c r="IH13" s="156"/>
      <c r="II13" s="156"/>
      <c r="IJ13" s="156"/>
      <c r="IK13" s="156"/>
      <c r="IL13" s="156"/>
      <c r="IM13" s="156"/>
      <c r="IN13" s="156"/>
      <c r="IO13" s="156"/>
      <c r="IP13" s="156"/>
      <c r="IQ13" s="156"/>
      <c r="IR13" s="156"/>
      <c r="IS13" s="156"/>
      <c r="IT13" s="156"/>
      <c r="IU13" s="156"/>
      <c r="IV13" s="156"/>
      <c r="IW13" s="156"/>
    </row>
    <row r="14" customFormat="false" ht="12.95" hidden="false" customHeight="true" outlineLevel="0" collapsed="false">
      <c r="A14" s="1"/>
      <c r="B14" s="162" t="n">
        <v>35765</v>
      </c>
      <c r="C14" s="163" t="e">
        <f aca="false"/>
        <v>#NAME?</v>
      </c>
      <c r="D14" s="163"/>
      <c r="E14" s="163"/>
      <c r="F14" s="156"/>
      <c r="G14" s="1"/>
      <c r="H14" s="1"/>
      <c r="I14" s="1"/>
      <c r="J14" s="1"/>
      <c r="K14" s="1"/>
      <c r="L14" s="1"/>
      <c r="M14" s="1"/>
      <c r="N14" s="1"/>
      <c r="O14" s="1"/>
      <c r="P14" s="1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6"/>
      <c r="CY14" s="156"/>
      <c r="CZ14" s="156"/>
      <c r="DA14" s="156"/>
      <c r="DB14" s="156"/>
      <c r="DC14" s="156"/>
      <c r="DD14" s="156"/>
      <c r="DE14" s="156"/>
      <c r="DF14" s="156"/>
      <c r="DG14" s="156"/>
      <c r="DH14" s="156"/>
      <c r="DI14" s="156"/>
      <c r="DJ14" s="156"/>
      <c r="DK14" s="156"/>
      <c r="DL14" s="156"/>
      <c r="DM14" s="156"/>
      <c r="DN14" s="156"/>
      <c r="DO14" s="156"/>
      <c r="DP14" s="156"/>
      <c r="DQ14" s="156"/>
      <c r="DR14" s="156"/>
      <c r="DS14" s="156"/>
      <c r="DT14" s="156"/>
      <c r="DU14" s="156"/>
      <c r="DV14" s="156"/>
      <c r="DW14" s="156"/>
      <c r="DX14" s="156"/>
      <c r="DY14" s="156"/>
      <c r="DZ14" s="156"/>
      <c r="EA14" s="156"/>
      <c r="EB14" s="156"/>
      <c r="EC14" s="156"/>
      <c r="ED14" s="156"/>
      <c r="EE14" s="156"/>
      <c r="EF14" s="156"/>
      <c r="EG14" s="156"/>
      <c r="EH14" s="156"/>
      <c r="EI14" s="156"/>
      <c r="EJ14" s="156"/>
      <c r="EK14" s="156"/>
      <c r="EL14" s="156"/>
      <c r="EM14" s="156"/>
      <c r="EN14" s="156"/>
      <c r="EO14" s="156"/>
      <c r="EP14" s="156"/>
      <c r="EQ14" s="156"/>
      <c r="ER14" s="156"/>
      <c r="ES14" s="156"/>
      <c r="ET14" s="156"/>
      <c r="EU14" s="156"/>
      <c r="EV14" s="156"/>
      <c r="EW14" s="156"/>
      <c r="EX14" s="156"/>
      <c r="EY14" s="156"/>
      <c r="EZ14" s="156"/>
      <c r="FA14" s="156"/>
      <c r="FB14" s="156"/>
      <c r="FC14" s="156"/>
      <c r="FD14" s="156"/>
      <c r="FE14" s="156"/>
      <c r="FF14" s="156"/>
      <c r="FG14" s="156"/>
      <c r="FH14" s="156"/>
      <c r="FI14" s="156"/>
      <c r="FJ14" s="156"/>
      <c r="FK14" s="156"/>
      <c r="FL14" s="156"/>
      <c r="FM14" s="156"/>
      <c r="FN14" s="156"/>
      <c r="FO14" s="156"/>
      <c r="FP14" s="156"/>
      <c r="FQ14" s="156"/>
      <c r="FR14" s="156"/>
      <c r="FS14" s="156"/>
      <c r="FT14" s="156"/>
      <c r="FU14" s="156"/>
      <c r="FV14" s="156"/>
      <c r="FW14" s="156"/>
      <c r="FX14" s="156"/>
      <c r="FY14" s="156"/>
      <c r="FZ14" s="156"/>
      <c r="GA14" s="156"/>
      <c r="GB14" s="156"/>
      <c r="GC14" s="156"/>
      <c r="GD14" s="156"/>
      <c r="GE14" s="156"/>
      <c r="GF14" s="156"/>
      <c r="GG14" s="156"/>
      <c r="GH14" s="156"/>
      <c r="GI14" s="156"/>
      <c r="GJ14" s="156"/>
      <c r="GK14" s="156"/>
      <c r="GL14" s="156"/>
      <c r="GM14" s="156"/>
      <c r="GN14" s="156"/>
      <c r="GO14" s="156"/>
      <c r="GP14" s="156"/>
      <c r="GQ14" s="156"/>
      <c r="GR14" s="156"/>
      <c r="GS14" s="156"/>
      <c r="GT14" s="156"/>
      <c r="GU14" s="156"/>
      <c r="GV14" s="156"/>
      <c r="GW14" s="156"/>
      <c r="GX14" s="156"/>
      <c r="GY14" s="156"/>
      <c r="GZ14" s="156"/>
      <c r="HA14" s="156"/>
      <c r="HB14" s="156"/>
      <c r="HC14" s="156"/>
      <c r="HD14" s="156"/>
      <c r="HE14" s="156"/>
      <c r="HF14" s="156"/>
      <c r="HG14" s="156"/>
      <c r="HH14" s="156"/>
      <c r="HI14" s="156"/>
      <c r="HJ14" s="156"/>
      <c r="HK14" s="156"/>
      <c r="HL14" s="156"/>
      <c r="HM14" s="156"/>
      <c r="HN14" s="156"/>
      <c r="HO14" s="156"/>
      <c r="HP14" s="156"/>
      <c r="HQ14" s="156"/>
      <c r="HR14" s="156"/>
      <c r="HS14" s="156"/>
      <c r="HT14" s="156"/>
      <c r="HU14" s="156"/>
      <c r="HV14" s="156"/>
      <c r="HW14" s="156"/>
      <c r="HX14" s="156"/>
      <c r="HY14" s="156"/>
      <c r="HZ14" s="156"/>
      <c r="IA14" s="156"/>
      <c r="IB14" s="156"/>
      <c r="IC14" s="156"/>
      <c r="ID14" s="156"/>
      <c r="IE14" s="156"/>
      <c r="IF14" s="156"/>
      <c r="IG14" s="156"/>
      <c r="IH14" s="156"/>
      <c r="II14" s="156"/>
      <c r="IJ14" s="156"/>
      <c r="IK14" s="156"/>
      <c r="IL14" s="156"/>
      <c r="IM14" s="156"/>
      <c r="IN14" s="156"/>
      <c r="IO14" s="156"/>
      <c r="IP14" s="156"/>
      <c r="IQ14" s="156"/>
      <c r="IR14" s="156"/>
      <c r="IS14" s="156"/>
      <c r="IT14" s="156"/>
      <c r="IU14" s="156"/>
      <c r="IV14" s="156"/>
      <c r="IW14" s="156"/>
    </row>
    <row r="15" customFormat="false" ht="12.95" hidden="false" customHeight="true" outlineLevel="0" collapsed="false">
      <c r="A15" s="1"/>
      <c r="B15" s="162" t="n">
        <v>35796</v>
      </c>
      <c r="C15" s="163" t="n">
        <v>0</v>
      </c>
      <c r="D15" s="163"/>
      <c r="E15" s="163"/>
      <c r="F15" s="156"/>
      <c r="G15" s="1"/>
      <c r="H15" s="1"/>
      <c r="I15" s="1"/>
      <c r="J15" s="1"/>
      <c r="K15" s="1"/>
      <c r="L15" s="1"/>
      <c r="M15" s="1"/>
      <c r="N15" s="1"/>
      <c r="O15" s="1"/>
      <c r="P15" s="1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56"/>
      <c r="BV15" s="156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56"/>
      <c r="CZ15" s="156"/>
      <c r="DA15" s="156"/>
      <c r="DB15" s="156"/>
      <c r="DC15" s="156"/>
      <c r="DD15" s="156"/>
      <c r="DE15" s="156"/>
      <c r="DF15" s="156"/>
      <c r="DG15" s="156"/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56"/>
      <c r="DW15" s="156"/>
      <c r="DX15" s="156"/>
      <c r="DY15" s="156"/>
      <c r="DZ15" s="156"/>
      <c r="EA15" s="156"/>
      <c r="EB15" s="156"/>
      <c r="EC15" s="156"/>
      <c r="ED15" s="156"/>
      <c r="EE15" s="156"/>
      <c r="EF15" s="156"/>
      <c r="EG15" s="156"/>
      <c r="EH15" s="156"/>
      <c r="EI15" s="156"/>
      <c r="EJ15" s="156"/>
      <c r="EK15" s="156"/>
      <c r="EL15" s="156"/>
      <c r="EM15" s="156"/>
      <c r="EN15" s="156"/>
      <c r="EO15" s="156"/>
      <c r="EP15" s="156"/>
      <c r="EQ15" s="156"/>
      <c r="ER15" s="156"/>
      <c r="ES15" s="156"/>
      <c r="ET15" s="156"/>
      <c r="EU15" s="156"/>
      <c r="EV15" s="156"/>
      <c r="EW15" s="156"/>
      <c r="EX15" s="156"/>
      <c r="EY15" s="156"/>
      <c r="EZ15" s="156"/>
      <c r="FA15" s="156"/>
      <c r="FB15" s="156"/>
      <c r="FC15" s="156"/>
      <c r="FD15" s="156"/>
      <c r="FE15" s="156"/>
      <c r="FF15" s="156"/>
      <c r="FG15" s="156"/>
      <c r="FH15" s="156"/>
      <c r="FI15" s="156"/>
      <c r="FJ15" s="156"/>
      <c r="FK15" s="156"/>
      <c r="FL15" s="156"/>
      <c r="FM15" s="156"/>
      <c r="FN15" s="156"/>
      <c r="FO15" s="156"/>
      <c r="FP15" s="156"/>
      <c r="FQ15" s="156"/>
      <c r="FR15" s="156"/>
      <c r="FS15" s="156"/>
      <c r="FT15" s="156"/>
      <c r="FU15" s="156"/>
      <c r="FV15" s="156"/>
      <c r="FW15" s="156"/>
      <c r="FX15" s="156"/>
      <c r="FY15" s="156"/>
      <c r="FZ15" s="156"/>
      <c r="GA15" s="156"/>
      <c r="GB15" s="156"/>
      <c r="GC15" s="156"/>
      <c r="GD15" s="156"/>
      <c r="GE15" s="156"/>
      <c r="GF15" s="156"/>
      <c r="GG15" s="156"/>
      <c r="GH15" s="156"/>
      <c r="GI15" s="156"/>
      <c r="GJ15" s="156"/>
      <c r="GK15" s="156"/>
      <c r="GL15" s="156"/>
      <c r="GM15" s="156"/>
      <c r="GN15" s="156"/>
      <c r="GO15" s="156"/>
      <c r="GP15" s="156"/>
      <c r="GQ15" s="156"/>
      <c r="GR15" s="156"/>
      <c r="GS15" s="156"/>
      <c r="GT15" s="156"/>
      <c r="GU15" s="156"/>
      <c r="GV15" s="156"/>
      <c r="GW15" s="156"/>
      <c r="GX15" s="156"/>
      <c r="GY15" s="156"/>
      <c r="GZ15" s="156"/>
      <c r="HA15" s="156"/>
      <c r="HB15" s="156"/>
      <c r="HC15" s="156"/>
      <c r="HD15" s="156"/>
      <c r="HE15" s="156"/>
      <c r="HF15" s="156"/>
      <c r="HG15" s="156"/>
      <c r="HH15" s="156"/>
      <c r="HI15" s="156"/>
      <c r="HJ15" s="156"/>
      <c r="HK15" s="156"/>
      <c r="HL15" s="156"/>
      <c r="HM15" s="156"/>
      <c r="HN15" s="156"/>
      <c r="HO15" s="156"/>
      <c r="HP15" s="156"/>
      <c r="HQ15" s="156"/>
      <c r="HR15" s="156"/>
      <c r="HS15" s="156"/>
      <c r="HT15" s="156"/>
      <c r="HU15" s="156"/>
      <c r="HV15" s="156"/>
      <c r="HW15" s="156"/>
      <c r="HX15" s="156"/>
      <c r="HY15" s="156"/>
      <c r="HZ15" s="156"/>
      <c r="IA15" s="156"/>
      <c r="IB15" s="156"/>
      <c r="IC15" s="156"/>
      <c r="ID15" s="156"/>
      <c r="IE15" s="156"/>
      <c r="IF15" s="156"/>
      <c r="IG15" s="156"/>
      <c r="IH15" s="156"/>
      <c r="II15" s="156"/>
      <c r="IJ15" s="156"/>
      <c r="IK15" s="156"/>
      <c r="IL15" s="156"/>
      <c r="IM15" s="156"/>
      <c r="IN15" s="156"/>
      <c r="IO15" s="156"/>
      <c r="IP15" s="156"/>
      <c r="IQ15" s="156"/>
      <c r="IR15" s="156"/>
      <c r="IS15" s="156"/>
      <c r="IT15" s="156"/>
      <c r="IU15" s="156"/>
      <c r="IV15" s="156"/>
      <c r="IW15" s="156"/>
    </row>
    <row r="16" customFormat="false" ht="12.95" hidden="false" customHeight="true" outlineLevel="0" collapsed="false">
      <c r="A16" s="1"/>
      <c r="B16" s="162" t="n">
        <v>35827</v>
      </c>
      <c r="C16" s="163" t="n">
        <v>0</v>
      </c>
      <c r="D16" s="156"/>
      <c r="E16" s="156"/>
      <c r="F16" s="156"/>
      <c r="G16" s="1"/>
      <c r="H16" s="1"/>
      <c r="I16" s="1"/>
      <c r="J16" s="1"/>
      <c r="K16" s="1"/>
      <c r="L16" s="1"/>
      <c r="M16" s="1"/>
      <c r="N16" s="1"/>
      <c r="O16" s="1"/>
      <c r="P16" s="1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56"/>
      <c r="CR16" s="156"/>
      <c r="CS16" s="156"/>
      <c r="CT16" s="156"/>
      <c r="CU16" s="156"/>
      <c r="CV16" s="156"/>
      <c r="CW16" s="156"/>
      <c r="CX16" s="156"/>
      <c r="CY16" s="156"/>
      <c r="CZ16" s="156"/>
      <c r="DA16" s="156"/>
      <c r="DB16" s="156"/>
      <c r="DC16" s="156"/>
      <c r="DD16" s="156"/>
      <c r="DE16" s="156"/>
      <c r="DF16" s="156"/>
      <c r="DG16" s="156"/>
      <c r="DH16" s="156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  <c r="EL16" s="156"/>
      <c r="EM16" s="156"/>
      <c r="EN16" s="156"/>
      <c r="EO16" s="156"/>
      <c r="EP16" s="156"/>
      <c r="EQ16" s="156"/>
      <c r="ER16" s="156"/>
      <c r="ES16" s="156"/>
      <c r="ET16" s="156"/>
      <c r="EU16" s="156"/>
      <c r="EV16" s="156"/>
      <c r="EW16" s="156"/>
      <c r="EX16" s="156"/>
      <c r="EY16" s="156"/>
      <c r="EZ16" s="156"/>
      <c r="FA16" s="156"/>
      <c r="FB16" s="156"/>
      <c r="FC16" s="156"/>
      <c r="FD16" s="156"/>
      <c r="FE16" s="156"/>
      <c r="FF16" s="156"/>
      <c r="FG16" s="156"/>
      <c r="FH16" s="156"/>
      <c r="FI16" s="156"/>
      <c r="FJ16" s="156"/>
      <c r="FK16" s="156"/>
      <c r="FL16" s="156"/>
      <c r="FM16" s="156"/>
      <c r="FN16" s="156"/>
      <c r="FO16" s="156"/>
      <c r="FP16" s="156"/>
      <c r="FQ16" s="156"/>
      <c r="FR16" s="156"/>
      <c r="FS16" s="156"/>
      <c r="FT16" s="156"/>
      <c r="FU16" s="156"/>
      <c r="FV16" s="156"/>
      <c r="FW16" s="156"/>
      <c r="FX16" s="156"/>
      <c r="FY16" s="156"/>
      <c r="FZ16" s="156"/>
      <c r="GA16" s="156"/>
      <c r="GB16" s="156"/>
      <c r="GC16" s="156"/>
      <c r="GD16" s="156"/>
      <c r="GE16" s="156"/>
      <c r="GF16" s="156"/>
      <c r="GG16" s="156"/>
      <c r="GH16" s="156"/>
      <c r="GI16" s="156"/>
      <c r="GJ16" s="156"/>
      <c r="GK16" s="156"/>
      <c r="GL16" s="156"/>
      <c r="GM16" s="156"/>
      <c r="GN16" s="156"/>
      <c r="GO16" s="156"/>
      <c r="GP16" s="156"/>
      <c r="GQ16" s="156"/>
      <c r="GR16" s="156"/>
      <c r="GS16" s="156"/>
      <c r="GT16" s="156"/>
      <c r="GU16" s="156"/>
      <c r="GV16" s="156"/>
      <c r="GW16" s="156"/>
      <c r="GX16" s="156"/>
      <c r="GY16" s="156"/>
      <c r="GZ16" s="156"/>
      <c r="HA16" s="156"/>
      <c r="HB16" s="156"/>
      <c r="HC16" s="156"/>
      <c r="HD16" s="156"/>
      <c r="HE16" s="156"/>
      <c r="HF16" s="156"/>
      <c r="HG16" s="156"/>
      <c r="HH16" s="156"/>
      <c r="HI16" s="156"/>
      <c r="HJ16" s="156"/>
      <c r="HK16" s="156"/>
      <c r="HL16" s="156"/>
      <c r="HM16" s="156"/>
      <c r="HN16" s="156"/>
      <c r="HO16" s="156"/>
      <c r="HP16" s="156"/>
      <c r="HQ16" s="156"/>
      <c r="HR16" s="156"/>
      <c r="HS16" s="156"/>
      <c r="HT16" s="156"/>
      <c r="HU16" s="156"/>
      <c r="HV16" s="156"/>
      <c r="HW16" s="156"/>
      <c r="HX16" s="156"/>
      <c r="HY16" s="156"/>
      <c r="HZ16" s="156"/>
      <c r="IA16" s="156"/>
      <c r="IB16" s="156"/>
      <c r="IC16" s="156"/>
      <c r="ID16" s="156"/>
      <c r="IE16" s="156"/>
      <c r="IF16" s="156"/>
      <c r="IG16" s="156"/>
      <c r="IH16" s="156"/>
      <c r="II16" s="156"/>
      <c r="IJ16" s="156"/>
      <c r="IK16" s="156"/>
      <c r="IL16" s="156"/>
      <c r="IM16" s="156"/>
      <c r="IN16" s="156"/>
      <c r="IO16" s="156"/>
      <c r="IP16" s="156"/>
      <c r="IQ16" s="156"/>
      <c r="IR16" s="156"/>
      <c r="IS16" s="156"/>
      <c r="IT16" s="156"/>
      <c r="IU16" s="156"/>
      <c r="IV16" s="156"/>
      <c r="IW16" s="156"/>
    </row>
    <row r="17" customFormat="false" ht="12.95" hidden="false" customHeight="true" outlineLevel="0" collapsed="false">
      <c r="A17" s="1"/>
      <c r="B17" s="162" t="n">
        <v>35855</v>
      </c>
      <c r="C17" s="163" t="n">
        <v>0</v>
      </c>
      <c r="D17" s="156"/>
      <c r="E17" s="156"/>
      <c r="F17" s="156"/>
      <c r="G17" s="1"/>
      <c r="H17" s="1"/>
      <c r="I17" s="1"/>
      <c r="J17" s="1"/>
      <c r="K17" s="1"/>
      <c r="L17" s="1"/>
      <c r="M17" s="1"/>
      <c r="N17" s="1"/>
      <c r="O17" s="1"/>
      <c r="P17" s="1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6"/>
      <c r="GM17" s="156"/>
      <c r="GN17" s="156"/>
      <c r="GO17" s="156"/>
      <c r="GP17" s="156"/>
      <c r="GQ17" s="156"/>
      <c r="GR17" s="156"/>
      <c r="GS17" s="156"/>
      <c r="GT17" s="156"/>
      <c r="GU17" s="156"/>
      <c r="GV17" s="156"/>
      <c r="GW17" s="156"/>
      <c r="GX17" s="156"/>
      <c r="GY17" s="156"/>
      <c r="GZ17" s="156"/>
      <c r="HA17" s="156"/>
      <c r="HB17" s="156"/>
      <c r="HC17" s="156"/>
      <c r="HD17" s="156"/>
      <c r="HE17" s="156"/>
      <c r="HF17" s="156"/>
      <c r="HG17" s="156"/>
      <c r="HH17" s="156"/>
      <c r="HI17" s="156"/>
      <c r="HJ17" s="156"/>
      <c r="HK17" s="156"/>
      <c r="HL17" s="156"/>
      <c r="HM17" s="156"/>
      <c r="HN17" s="156"/>
      <c r="HO17" s="156"/>
      <c r="HP17" s="156"/>
      <c r="HQ17" s="156"/>
      <c r="HR17" s="156"/>
      <c r="HS17" s="156"/>
      <c r="HT17" s="156"/>
      <c r="HU17" s="156"/>
      <c r="HV17" s="156"/>
      <c r="HW17" s="156"/>
      <c r="HX17" s="156"/>
      <c r="HY17" s="156"/>
      <c r="HZ17" s="156"/>
      <c r="IA17" s="156"/>
      <c r="IB17" s="156"/>
      <c r="IC17" s="156"/>
      <c r="ID17" s="156"/>
      <c r="IE17" s="156"/>
      <c r="IF17" s="156"/>
      <c r="IG17" s="156"/>
      <c r="IH17" s="156"/>
      <c r="II17" s="156"/>
      <c r="IJ17" s="156"/>
      <c r="IK17" s="156"/>
      <c r="IL17" s="156"/>
      <c r="IM17" s="156"/>
      <c r="IN17" s="156"/>
      <c r="IO17" s="156"/>
      <c r="IP17" s="156"/>
      <c r="IQ17" s="156"/>
      <c r="IR17" s="156"/>
      <c r="IS17" s="156"/>
      <c r="IT17" s="156"/>
      <c r="IU17" s="156"/>
      <c r="IV17" s="156"/>
      <c r="IW17" s="156"/>
    </row>
    <row r="18" customFormat="false" ht="12.95" hidden="false" customHeight="true" outlineLevel="0" collapsed="false">
      <c r="A18" s="1"/>
      <c r="B18" s="162" t="n">
        <v>35886</v>
      </c>
      <c r="C18" s="163" t="n">
        <v>0</v>
      </c>
      <c r="D18" s="156"/>
      <c r="E18" s="156"/>
      <c r="F18" s="156"/>
      <c r="G18" s="1"/>
      <c r="H18" s="1"/>
      <c r="I18" s="1"/>
      <c r="J18" s="1"/>
      <c r="K18" s="1"/>
      <c r="L18" s="1"/>
      <c r="M18" s="1"/>
      <c r="N18" s="1"/>
      <c r="O18" s="1"/>
      <c r="P18" s="1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56"/>
      <c r="CR18" s="156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  <c r="EL18" s="156"/>
      <c r="EM18" s="156"/>
      <c r="EN18" s="156"/>
      <c r="EO18" s="156"/>
      <c r="EP18" s="156"/>
      <c r="EQ18" s="156"/>
      <c r="ER18" s="156"/>
      <c r="ES18" s="156"/>
      <c r="ET18" s="156"/>
      <c r="EU18" s="156"/>
      <c r="EV18" s="156"/>
      <c r="EW18" s="156"/>
      <c r="EX18" s="156"/>
      <c r="EY18" s="156"/>
      <c r="EZ18" s="156"/>
      <c r="FA18" s="156"/>
      <c r="FB18" s="156"/>
      <c r="FC18" s="156"/>
      <c r="FD18" s="156"/>
      <c r="FE18" s="156"/>
      <c r="FF18" s="156"/>
      <c r="FG18" s="156"/>
      <c r="FH18" s="156"/>
      <c r="FI18" s="156"/>
      <c r="FJ18" s="156"/>
      <c r="FK18" s="156"/>
      <c r="FL18" s="156"/>
      <c r="FM18" s="156"/>
      <c r="FN18" s="156"/>
      <c r="FO18" s="156"/>
      <c r="FP18" s="156"/>
      <c r="FQ18" s="156"/>
      <c r="FR18" s="156"/>
      <c r="FS18" s="156"/>
      <c r="FT18" s="156"/>
      <c r="FU18" s="156"/>
      <c r="FV18" s="156"/>
      <c r="FW18" s="156"/>
      <c r="FX18" s="156"/>
      <c r="FY18" s="156"/>
      <c r="FZ18" s="156"/>
      <c r="GA18" s="156"/>
      <c r="GB18" s="156"/>
      <c r="GC18" s="156"/>
      <c r="GD18" s="156"/>
      <c r="GE18" s="156"/>
      <c r="GF18" s="156"/>
      <c r="GG18" s="156"/>
      <c r="GH18" s="156"/>
      <c r="GI18" s="156"/>
      <c r="GJ18" s="156"/>
      <c r="GK18" s="156"/>
      <c r="GL18" s="156"/>
      <c r="GM18" s="156"/>
      <c r="GN18" s="156"/>
      <c r="GO18" s="156"/>
      <c r="GP18" s="156"/>
      <c r="GQ18" s="156"/>
      <c r="GR18" s="156"/>
      <c r="GS18" s="156"/>
      <c r="GT18" s="156"/>
      <c r="GU18" s="156"/>
      <c r="GV18" s="156"/>
      <c r="GW18" s="156"/>
      <c r="GX18" s="156"/>
      <c r="GY18" s="156"/>
      <c r="GZ18" s="156"/>
      <c r="HA18" s="156"/>
      <c r="HB18" s="156"/>
      <c r="HC18" s="156"/>
      <c r="HD18" s="156"/>
      <c r="HE18" s="156"/>
      <c r="HF18" s="156"/>
      <c r="HG18" s="156"/>
      <c r="HH18" s="156"/>
      <c r="HI18" s="156"/>
      <c r="HJ18" s="156"/>
      <c r="HK18" s="156"/>
      <c r="HL18" s="156"/>
      <c r="HM18" s="156"/>
      <c r="HN18" s="156"/>
      <c r="HO18" s="156"/>
      <c r="HP18" s="156"/>
      <c r="HQ18" s="156"/>
      <c r="HR18" s="156"/>
      <c r="HS18" s="156"/>
      <c r="HT18" s="156"/>
      <c r="HU18" s="156"/>
      <c r="HV18" s="156"/>
      <c r="HW18" s="156"/>
      <c r="HX18" s="156"/>
      <c r="HY18" s="156"/>
      <c r="HZ18" s="156"/>
      <c r="IA18" s="156"/>
      <c r="IB18" s="156"/>
      <c r="IC18" s="156"/>
      <c r="ID18" s="156"/>
      <c r="IE18" s="156"/>
      <c r="IF18" s="156"/>
      <c r="IG18" s="156"/>
      <c r="IH18" s="156"/>
      <c r="II18" s="156"/>
      <c r="IJ18" s="156"/>
      <c r="IK18" s="156"/>
      <c r="IL18" s="156"/>
      <c r="IM18" s="156"/>
      <c r="IN18" s="156"/>
      <c r="IO18" s="156"/>
      <c r="IP18" s="156"/>
      <c r="IQ18" s="156"/>
      <c r="IR18" s="156"/>
      <c r="IS18" s="156"/>
      <c r="IT18" s="156"/>
      <c r="IU18" s="156"/>
      <c r="IV18" s="156"/>
      <c r="IW18" s="156"/>
    </row>
    <row r="19" customFormat="false" ht="12.95" hidden="false" customHeight="true" outlineLevel="0" collapsed="false">
      <c r="A19" s="1"/>
      <c r="B19" s="162" t="n">
        <v>35916</v>
      </c>
      <c r="C19" s="163" t="n">
        <v>0</v>
      </c>
      <c r="D19" s="156"/>
      <c r="E19" s="156"/>
      <c r="F19" s="156"/>
      <c r="G19" s="1"/>
      <c r="H19" s="1"/>
      <c r="I19" s="1"/>
      <c r="J19" s="1"/>
      <c r="K19" s="1"/>
      <c r="L19" s="1"/>
      <c r="M19" s="1"/>
      <c r="N19" s="1"/>
      <c r="O19" s="1"/>
      <c r="P19" s="1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.95" hidden="false" customHeight="true" outlineLevel="0" collapsed="false">
      <c r="A20" s="1"/>
      <c r="B20" s="162" t="n">
        <v>35947</v>
      </c>
      <c r="C20" s="163" t="n">
        <v>0</v>
      </c>
      <c r="D20" s="156"/>
      <c r="E20" s="156"/>
      <c r="F20" s="156"/>
      <c r="G20" s="1"/>
      <c r="H20" s="1"/>
      <c r="I20" s="1"/>
      <c r="J20" s="1"/>
      <c r="K20" s="1"/>
      <c r="L20" s="1"/>
      <c r="M20" s="1"/>
      <c r="N20" s="1"/>
      <c r="O20" s="1"/>
      <c r="P20" s="1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</row>
    <row r="21" customFormat="false" ht="13.5" hidden="false" customHeight="false" outlineLevel="0" collapsed="false">
      <c r="A21" s="1"/>
      <c r="B21" s="162" t="n">
        <v>35977</v>
      </c>
      <c r="C21" s="163" t="n">
        <v>0</v>
      </c>
      <c r="D21" s="156"/>
      <c r="E21" s="156"/>
      <c r="F21" s="156"/>
      <c r="G21" s="1"/>
      <c r="H21" s="1"/>
      <c r="I21" s="1"/>
      <c r="J21" s="1"/>
      <c r="K21" s="1"/>
      <c r="L21" s="1"/>
      <c r="M21" s="1"/>
      <c r="N21" s="1"/>
      <c r="O21" s="1"/>
      <c r="P21" s="1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  <c r="HO21" s="156"/>
      <c r="HP21" s="156"/>
      <c r="HQ21" s="156"/>
      <c r="HR21" s="156"/>
      <c r="HS21" s="156"/>
      <c r="HT21" s="156"/>
      <c r="HU21" s="156"/>
      <c r="HV21" s="156"/>
      <c r="HW21" s="156"/>
      <c r="HX21" s="156"/>
      <c r="HY21" s="156"/>
      <c r="HZ21" s="156"/>
      <c r="IA21" s="156"/>
      <c r="IB21" s="156"/>
      <c r="IC21" s="156"/>
      <c r="ID21" s="156"/>
      <c r="IE21" s="156"/>
      <c r="IF21" s="156"/>
      <c r="IG21" s="156"/>
      <c r="IH21" s="156"/>
      <c r="II21" s="156"/>
      <c r="IJ21" s="156"/>
      <c r="IK21" s="156"/>
      <c r="IL21" s="156"/>
      <c r="IM21" s="156"/>
      <c r="IN21" s="156"/>
      <c r="IO21" s="156"/>
      <c r="IP21" s="156"/>
      <c r="IQ21" s="156"/>
      <c r="IR21" s="156"/>
      <c r="IS21" s="156"/>
      <c r="IT21" s="156"/>
      <c r="IU21" s="156"/>
      <c r="IV21" s="156"/>
      <c r="IW21" s="156"/>
    </row>
    <row r="22" customFormat="false" ht="13.5" hidden="false" customHeight="false" outlineLevel="0" collapsed="false">
      <c r="A22" s="1"/>
      <c r="B22" s="162" t="n">
        <v>36008</v>
      </c>
      <c r="C22" s="163" t="n">
        <v>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  <c r="HO22" s="156"/>
      <c r="HP22" s="156"/>
      <c r="HQ22" s="156"/>
      <c r="HR22" s="156"/>
      <c r="HS22" s="156"/>
      <c r="HT22" s="156"/>
      <c r="HU22" s="156"/>
      <c r="HV22" s="156"/>
      <c r="HW22" s="156"/>
      <c r="HX22" s="156"/>
      <c r="HY22" s="156"/>
      <c r="HZ22" s="156"/>
      <c r="IA22" s="156"/>
      <c r="IB22" s="156"/>
      <c r="IC22" s="156"/>
      <c r="ID22" s="156"/>
      <c r="IE22" s="156"/>
      <c r="IF22" s="156"/>
      <c r="IG22" s="156"/>
      <c r="IH22" s="156"/>
      <c r="II22" s="156"/>
      <c r="IJ22" s="156"/>
      <c r="IK22" s="156"/>
      <c r="IL22" s="156"/>
      <c r="IM22" s="156"/>
      <c r="IN22" s="156"/>
      <c r="IO22" s="156"/>
      <c r="IP22" s="156"/>
      <c r="IQ22" s="156"/>
      <c r="IR22" s="156"/>
      <c r="IS22" s="156"/>
      <c r="IT22" s="156"/>
      <c r="IU22" s="156"/>
      <c r="IV22" s="156"/>
      <c r="IW22" s="156"/>
    </row>
    <row r="23" customFormat="false" ht="13.5" hidden="false" customHeight="false" outlineLevel="0" collapsed="false">
      <c r="A23" s="1"/>
      <c r="B23" s="162" t="n">
        <v>36039</v>
      </c>
      <c r="C23" s="163" t="n">
        <v>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customFormat="false" ht="13.5" hidden="false" customHeight="true" outlineLevel="0" collapsed="false">
      <c r="A24" s="1"/>
      <c r="B24" s="162" t="n">
        <v>36069</v>
      </c>
      <c r="C24" s="163" t="n">
        <v>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customFormat="false" ht="13.5" hidden="false" customHeight="true" outlineLevel="0" collapsed="false">
      <c r="A25" s="1"/>
      <c r="B25" s="162" t="n">
        <v>36100</v>
      </c>
      <c r="C25" s="163" t="n">
        <v>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</row>
    <row r="26" customFormat="false" ht="13.5" hidden="false" customHeight="false" outlineLevel="0" collapsed="false">
      <c r="A26" s="1"/>
      <c r="B26" s="162" t="n">
        <v>36130</v>
      </c>
      <c r="C26" s="163" t="n">
        <v>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</row>
    <row r="27" customFormat="false" ht="4.5" hidden="false" customHeight="true" outlineLevel="0" collapsed="false">
      <c r="A27" s="1"/>
      <c r="B27" s="162" t="n">
        <v>36161</v>
      </c>
      <c r="C27" s="163" t="n">
        <v>0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customFormat="false" ht="13.5" hidden="false" customHeight="false" outlineLevel="0" collapsed="false">
      <c r="A28" s="1"/>
      <c r="B28" s="162"/>
      <c r="C28" s="16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customFormat="false" ht="13.5" hidden="false" customHeight="false" outlineLevel="0" collapsed="false">
      <c r="A29" s="1"/>
      <c r="B29" s="162"/>
      <c r="C29" s="16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customFormat="false" ht="13.5" hidden="false" customHeight="false" outlineLevel="0" collapsed="false">
      <c r="A30" s="1"/>
      <c r="B30" s="162"/>
      <c r="C30" s="16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customFormat="false" ht="13.5" hidden="false" customHeight="false" outlineLevel="0" collapsed="false">
      <c r="A31" s="1"/>
      <c r="B31" s="162"/>
      <c r="C31" s="16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customFormat="false" ht="13.5" hidden="false" customHeight="false" outlineLevel="0" collapsed="false">
      <c r="A32" s="1"/>
      <c r="B32" s="162"/>
      <c r="C32" s="16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customFormat="false" ht="13.5" hidden="false" customHeight="false" outlineLevel="0" collapsed="false">
      <c r="A33" s="1"/>
      <c r="B33" s="162"/>
      <c r="C33" s="16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customFormat="false" ht="13.5" hidden="false" customHeight="false" outlineLevel="0" collapsed="false"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customFormat="false" ht="13.5" hidden="false" customHeight="false" outlineLevel="0" collapsed="false"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customFormat="false" ht="13.5" hidden="false" customHeight="false" outlineLevel="0" collapsed="false"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customFormat="false" ht="13.5" hidden="false" customHeight="false" outlineLevel="0" collapsed="false"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  <row r="38" customFormat="false" ht="13.5" hidden="false" customHeight="false" outlineLevel="0" collapsed="false"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</row>
    <row r="39" customFormat="false" ht="13.5" hidden="false" customHeight="false" outlineLevel="0" collapsed="false"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</row>
    <row r="40" customFormat="false" ht="13.5" hidden="false" customHeight="false" outlineLevel="0" collapsed="false"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</row>
    <row r="41" customFormat="false" ht="13.5" hidden="false" customHeight="false" outlineLevel="0" collapsed="false"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</row>
    <row r="42" customFormat="false" ht="13.5" hidden="false" customHeight="false" outlineLevel="0" collapsed="false"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</row>
    <row r="43" customFormat="false" ht="13.5" hidden="false" customHeight="false" outlineLevel="0" collapsed="false"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</row>
    <row r="44" customFormat="false" ht="13.5" hidden="false" customHeight="false" outlineLevel="0" collapsed="false"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</row>
    <row r="45" customFormat="false" ht="13.5" hidden="false" customHeight="false" outlineLevel="0" collapsed="false"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</row>
    <row r="46" customFormat="false" ht="13.5" hidden="false" customHeight="false" outlineLevel="0" collapsed="false"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</row>
    <row r="47" customFormat="false" ht="13.5" hidden="false" customHeight="false" outlineLevel="0" collapsed="false"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</row>
    <row r="48" customFormat="false" ht="13.5" hidden="false" customHeight="false" outlineLevel="0" collapsed="false"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</row>
    <row r="49" customFormat="false" ht="13.5" hidden="false" customHeight="false" outlineLevel="0" collapsed="false"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</row>
    <row r="50" customFormat="false" ht="13.5" hidden="false" customHeight="false" outlineLevel="0" collapsed="false"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</row>
    <row r="51" customFormat="false" ht="13.5" hidden="false" customHeight="false" outlineLevel="0" collapsed="false"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</row>
    <row r="52" customFormat="false" ht="13.5" hidden="false" customHeight="false" outlineLevel="0" collapsed="false"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</row>
    <row r="53" customFormat="false" ht="13.5" hidden="false" customHeight="false" outlineLevel="0" collapsed="false"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</row>
    <row r="54" customFormat="false" ht="13.5" hidden="false" customHeight="false" outlineLevel="0" collapsed="false"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</row>
    <row r="55" customFormat="false" ht="13.5" hidden="false" customHeight="false" outlineLevel="0" collapsed="false"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</row>
    <row r="56" customFormat="false" ht="13.5" hidden="false" customHeight="false" outlineLevel="0" collapsed="false"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</row>
    <row r="57" customFormat="false" ht="13.5" hidden="false" customHeight="false" outlineLevel="0" collapsed="false"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</row>
    <row r="58" customFormat="false" ht="13.5" hidden="false" customHeight="false" outlineLevel="0" collapsed="false"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</row>
    <row r="59" customFormat="false" ht="13.5" hidden="false" customHeight="false" outlineLevel="0" collapsed="false"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</row>
    <row r="60" customFormat="false" ht="13.5" hidden="false" customHeight="false" outlineLevel="0" collapsed="false"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</row>
    <row r="61" customFormat="false" ht="13.5" hidden="false" customHeight="false" outlineLevel="0" collapsed="false"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</row>
    <row r="62" customFormat="false" ht="13.5" hidden="false" customHeight="false" outlineLevel="0" collapsed="false"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</row>
    <row r="63" customFormat="false" ht="13.5" hidden="false" customHeight="false" outlineLevel="0" collapsed="false"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</row>
    <row r="64" customFormat="false" ht="13.5" hidden="false" customHeight="false" outlineLevel="0" collapsed="false"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</row>
    <row r="65" customFormat="false" ht="13.5" hidden="false" customHeight="false" outlineLevel="0" collapsed="false"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</row>
    <row r="66" customFormat="false" ht="13.5" hidden="false" customHeight="false" outlineLevel="0" collapsed="false"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</row>
    <row r="67" customFormat="false" ht="13.5" hidden="false" customHeight="false" outlineLevel="0" collapsed="false"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</row>
    <row r="68" customFormat="false" ht="13.5" hidden="false" customHeight="false" outlineLevel="0" collapsed="false"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</row>
    <row r="69" customFormat="false" ht="13.5" hidden="false" customHeight="false" outlineLevel="0" collapsed="false"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</row>
    <row r="70" customFormat="false" ht="13.5" hidden="false" customHeight="false" outlineLevel="0" collapsed="false"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</row>
    <row r="71" customFormat="false" ht="13.5" hidden="false" customHeight="false" outlineLevel="0" collapsed="false"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</row>
    <row r="72" customFormat="false" ht="13.5" hidden="false" customHeight="false" outlineLevel="0" collapsed="false"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</row>
    <row r="73" customFormat="false" ht="13.5" hidden="false" customHeight="false" outlineLevel="0" collapsed="false"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</row>
    <row r="74" customFormat="false" ht="13.5" hidden="false" customHeight="false" outlineLevel="0" collapsed="false"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</row>
    <row r="75" customFormat="false" ht="13.5" hidden="false" customHeight="false" outlineLevel="0" collapsed="false"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</row>
    <row r="76" customFormat="false" ht="13.5" hidden="false" customHeight="false" outlineLevel="0" collapsed="false"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</row>
    <row r="77" customFormat="false" ht="13.5" hidden="false" customHeight="false" outlineLevel="0" collapsed="false"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</row>
    <row r="78" customFormat="false" ht="13.5" hidden="false" customHeight="false" outlineLevel="0" collapsed="false"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</row>
    <row r="79" customFormat="false" ht="13.5" hidden="false" customHeight="false" outlineLevel="0" collapsed="false"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</row>
    <row r="80" customFormat="false" ht="13.5" hidden="false" customHeight="false" outlineLevel="0" collapsed="false"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</row>
    <row r="81" customFormat="false" ht="13.5" hidden="false" customHeight="false" outlineLevel="0" collapsed="false"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</row>
    <row r="82" customFormat="false" ht="13.5" hidden="false" customHeight="false" outlineLevel="0" collapsed="false"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</row>
    <row r="83" customFormat="false" ht="13.5" hidden="false" customHeight="false" outlineLevel="0" collapsed="false"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</row>
    <row r="84" customFormat="false" ht="13.5" hidden="false" customHeight="false" outlineLevel="0" collapsed="false"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</row>
    <row r="85" customFormat="false" ht="13.5" hidden="false" customHeight="false" outlineLevel="0" collapsed="false"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</row>
    <row r="86" customFormat="false" ht="13.5" hidden="false" customHeight="false" outlineLevel="0" collapsed="false"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</row>
    <row r="87" customFormat="false" ht="13.5" hidden="false" customHeight="false" outlineLevel="0" collapsed="false"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</row>
    <row r="88" customFormat="false" ht="13.5" hidden="false" customHeight="false" outlineLevel="0" collapsed="false"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</row>
    <row r="89" customFormat="false" ht="13.5" hidden="false" customHeight="false" outlineLevel="0" collapsed="false"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</row>
    <row r="90" customFormat="false" ht="13.5" hidden="false" customHeight="false" outlineLevel="0" collapsed="false"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</row>
    <row r="91" customFormat="false" ht="13.5" hidden="false" customHeight="false" outlineLevel="0" collapsed="false"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</row>
    <row r="92" customFormat="false" ht="13.5" hidden="false" customHeight="false" outlineLevel="0" collapsed="false"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</row>
    <row r="93" customFormat="false" ht="13.5" hidden="false" customHeight="false" outlineLevel="0" collapsed="false"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</row>
    <row r="94" customFormat="false" ht="13.5" hidden="false" customHeight="false" outlineLevel="0" collapsed="false"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</row>
    <row r="95" customFormat="false" ht="13.5" hidden="false" customHeight="false" outlineLevel="0" collapsed="false"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</row>
    <row r="96" customFormat="false" ht="13.5" hidden="false" customHeight="false" outlineLevel="0" collapsed="false"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</row>
    <row r="97" customFormat="false" ht="13.5" hidden="false" customHeight="false" outlineLevel="0" collapsed="false"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</row>
    <row r="98" customFormat="false" ht="13.5" hidden="false" customHeight="false" outlineLevel="0" collapsed="false"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</row>
  </sheetData>
  <mergeCells count="7">
    <mergeCell ref="B2:P2"/>
    <mergeCell ref="B3:P3"/>
    <mergeCell ref="B4:P4"/>
    <mergeCell ref="B7:P7"/>
    <mergeCell ref="C9:F9"/>
    <mergeCell ref="H9:K9"/>
    <mergeCell ref="M9:P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1997-08-06T21:21:53Z</dcterms:created>
  <dc:creator>Ed Solari</dc:creator>
  <dc:description/>
  <dc:language>en-US</dc:language>
  <cp:lastModifiedBy>rcross</cp:lastModifiedBy>
  <cp:lastPrinted>2000-04-07T05:51:55Z</cp:lastPrinted>
  <cp:revision>0</cp:revision>
  <dc:subject/>
  <dc:title/>
</cp:coreProperties>
</file>