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ast Power Position" sheetId="1" state="visible" r:id="rId3"/>
    <sheet name="E. Power Desk Daily Position" sheetId="2" state="visible" r:id="rId4"/>
    <sheet name="E. Power Desk Daily Off Peak" sheetId="3" state="visible" r:id="rId5"/>
    <sheet name="Power Off-Peak Positions" sheetId="4" state="visible" r:id="rId6"/>
  </sheets>
  <externalReferences>
    <externalReference r:id="rId7"/>
    <externalReference r:id="rId8"/>
    <externalReference r:id="rId9"/>
  </externalReferences>
  <definedNames>
    <definedName function="false" hidden="false" localSheetId="2" name="_xlnm.Print_Area" vbProcedure="false">'E. Power Desk Daily Off Peak'!$A$8:$AF$69</definedName>
    <definedName function="false" hidden="false" localSheetId="1" name="_xlnm.Print_Area" vbProcedure="false">'E. Power Desk Daily Position'!$A$8:$AE$69</definedName>
    <definedName function="false" hidden="false" localSheetId="0" name="_xlnm.Print_Area" vbProcedure="false">'East Power Position'!$A$8:$S$112</definedName>
    <definedName function="false" hidden="false" localSheetId="3" name="_xlnm.Print_Area" vbProcedure="false">'Power Off-Peak Positions'!$A$5:$Q$70</definedName>
    <definedName function="false" hidden="false" name="cCols" vbProcedure="false">COUNTA([1]DealPositions!$A$1:$XFD$2)</definedName>
    <definedName function="false" hidden="false" name="cRows" vbProcedure="false">COUNTA([1]DealPositions!$A$1:$B$1048576)</definedName>
    <definedName function="false" hidden="false" name="erv14sec1" vbProcedure="false">'E. Power Desk Daily Position'!$A$8:$AE$83</definedName>
    <definedName function="false" hidden="false" name="erv16sec1" vbProcedure="false">'East Power Position'!$A$8:$S$108</definedName>
    <definedName function="false" hidden="false" name="erv20sec1" vbProcedure="false">'Power Off-Peak Positions'!$A$8:$Q$70</definedName>
    <definedName function="false" hidden="false" name="erv88sec1" vbProcedure="false">'E. Power Desk Daily Off Peak'!$A$8:$AF$69</definedName>
    <definedName function="false" hidden="false" name="Excel_BuiltIn_Database" vbProcedure="false">'East Power Position'!$Y$3</definedName>
    <definedName function="false" hidden="false" name="fStart" vbProcedure="false">[1]DealPositions!$A$1</definedName>
    <definedName function="false" hidden="false" name="Holidays" vbProcedure="false">[1]Holidays!$D$4:$D$17</definedName>
    <definedName function="false" hidden="false" name="LCRAFile" vbProcedure="false">'East Power Position'!$AA$2</definedName>
    <definedName function="false" hidden="false" name="NOTIONALSFile" vbProcedure="false">'East Power Position'!$AA$3</definedName>
    <definedName function="false" hidden="false" name="nr_east_pow_pos" vbProcedure="false">'East Power Position'!$A$8:$V$101</definedName>
    <definedName function="false" hidden="false" name="nr_EPDDPR" vbProcedure="false">'E. Power Desk Daily Position'!$A$8:$AG$79</definedName>
    <definedName function="false" hidden="false" name="nr_POPPos" vbProcedure="false">'Power Off-Peak Positions'!$A$6:$U$72</definedName>
    <definedName function="false" hidden="false" name="nr_pow_east_price" vbProcedure="false">'[2]'!$A$6:$AC$109</definedName>
    <definedName function="false" hidden="false" name="PASSWORD" vbProcedure="false">'East Power Position'!$Y$2</definedName>
    <definedName function="false" hidden="false" name="PositionsFileFolder" vbProcedure="false">#REF!</definedName>
    <definedName function="false" hidden="false" name="ReportDate" vbProcedure="false">'East Power Position'!$A$2</definedName>
    <definedName function="false" hidden="false" name="totData" vbProcedure="false">OFFSET(fStart,0,0,cRows,cCols)</definedName>
    <definedName function="false" hidden="false" name="USER" vbProcedure="false">'East Power Position'!$Y$1</definedName>
    <definedName function="false" hidden="false" localSheetId="0" name="Excel_BuiltIn__FilterDatabase" vbProcedure="false">'East Power Position'!$A$1:$T$23</definedName>
    <definedName function="false" hidden="false" localSheetId="1" name="Excel_BuiltIn_Database" vbProcedure="false">'E. Power Desk Daily Position'!$E$4</definedName>
    <definedName function="false" hidden="false" localSheetId="1" name="LCRAFile" vbProcedure="false">'E. Power Desk Daily Position'!$H$2</definedName>
    <definedName function="false" hidden="false" localSheetId="1" name="NOTIONALSFile" vbProcedure="false">'E. Power Desk Daily Position'!$H$3</definedName>
    <definedName function="false" hidden="false" localSheetId="1" name="PASSWORD" vbProcedure="false">'E. Power Desk Daily Position'!$E$3</definedName>
    <definedName function="false" hidden="false" localSheetId="1" name="totData" vbProcedure="false">OFFSET(fStart,0,0,cRows,cCols)</definedName>
    <definedName function="false" hidden="false" localSheetId="1" name="USER" vbProcedure="false">'E. Power Desk Daily Position'!$E$2</definedName>
    <definedName function="false" hidden="false" localSheetId="2" name="erv14sec1" vbProcedure="false">'E. Power Desk Daily Off Peak'!$A$8:$AF$79</definedName>
    <definedName function="false" hidden="false" localSheetId="2" name="Excel_BuiltIn_Database" vbProcedure="false">'E. Power Desk Daily Off Peak'!$E$4</definedName>
    <definedName function="false" hidden="false" localSheetId="2" name="LCRAFile" vbProcedure="false">'E. Power Desk Daily Off Peak'!$H$2</definedName>
    <definedName function="false" hidden="false" localSheetId="2" name="NOTIONALSFile" vbProcedure="false">'E. Power Desk Daily Off Peak'!$H$3</definedName>
    <definedName function="false" hidden="false" localSheetId="2" name="nr_EPDDPR" vbProcedure="false">'E. Power Desk Daily Off Peak'!$A$8:$AF$79</definedName>
    <definedName function="false" hidden="false" localSheetId="2" name="PASSWORD" vbProcedure="false">'E. Power Desk Daily Off Peak'!$E$3</definedName>
    <definedName function="false" hidden="false" localSheetId="2" name="totData" vbProcedure="false">OFFSET(fStart,0,0,cRows,cCols)</definedName>
    <definedName function="false" hidden="false" localSheetId="2" name="USER" vbProcedure="false">'E. Power Desk Daily Off Peak'!$E$2</definedName>
    <definedName function="false" hidden="false" localSheetId="3" name="Excel_BuiltIn_Database" vbProcedure="false">#REF!</definedName>
    <definedName function="false" hidden="false" localSheetId="3" name="LCRAFile" vbProcedure="false">'Power Off-Peak Positions'!$X$1</definedName>
    <definedName function="false" hidden="false" localSheetId="3" name="NOTIONALSFile" vbProcedure="false">'Power Off-Peak Positions'!$X$2</definedName>
    <definedName function="false" hidden="false" localSheetId="3" name="nr_east_pow_pos" vbProcedure="false">'Power Off-Peak Positions'!$A$8:$T$72</definedName>
    <definedName function="false" hidden="false" localSheetId="3" name="PASSWORD" vbProcedure="false">#REF!</definedName>
    <definedName function="false" hidden="false" localSheetId="3" name="ReportDate" vbProcedure="false">'East Power Position'!$A$2</definedName>
    <definedName function="false" hidden="false" localSheetId="3" name="totData" vbProcedure="false">OFFSET(fStart,0,0,cRows,cCols)</definedName>
    <definedName function="false" hidden="false" localSheetId="3" name="USER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<sst xmlns="http://schemas.openxmlformats.org/spreadsheetml/2006/main" count="700" uniqueCount="181">
  <si>
    <t xml:space="preserve">Report Date</t>
  </si>
  <si>
    <t xml:space="preserve">CHECK FIGURE</t>
  </si>
  <si>
    <t xml:space="preserve">Do Not close this program until all purples are ZERO!!!</t>
  </si>
  <si>
    <t xml:space="preserve">Username:</t>
  </si>
  <si>
    <t xml:space="preserve">cevans_pc</t>
  </si>
  <si>
    <t xml:space="preserve">Password:</t>
  </si>
  <si>
    <t xml:space="preserve">M:\common\power\riskmgmt\lcra\lcra_newexotica.xls</t>
  </si>
  <si>
    <t xml:space="preserve">Database:</t>
  </si>
  <si>
    <t xml:space="preserve">pwrprodn_ded</t>
  </si>
  <si>
    <t xml:space="preserve">M:\Genco\Position\spread position 16 hr.xls</t>
  </si>
  <si>
    <t xml:space="preserve">East Power Position - Peak</t>
  </si>
  <si>
    <t xml:space="preserve"> </t>
  </si>
  <si>
    <t xml:space="preserve">2001 Total</t>
  </si>
  <si>
    <t xml:space="preserve">Jan-Feb '02</t>
  </si>
  <si>
    <t xml:space="preserve">Mar-Apr '02</t>
  </si>
  <si>
    <t xml:space="preserve">May '02</t>
  </si>
  <si>
    <t xml:space="preserve">June '02</t>
  </si>
  <si>
    <t xml:space="preserve">Jul-Aug '02</t>
  </si>
  <si>
    <t xml:space="preserve">Sep '02</t>
  </si>
  <si>
    <t xml:space="preserve">Oct-Dec '02</t>
  </si>
  <si>
    <t xml:space="preserve">2002 Total</t>
  </si>
  <si>
    <t xml:space="preserve">2003</t>
  </si>
  <si>
    <t xml:space="preserve">&gt;=2004</t>
  </si>
  <si>
    <t xml:space="preserve">Total Peak</t>
  </si>
  <si>
    <t xml:space="preserve">Total Off-Peak</t>
  </si>
  <si>
    <t xml:space="preserve">Total</t>
  </si>
  <si>
    <t xml:space="preserve">Check</t>
  </si>
  <si>
    <t xml:space="preserve">10 Min Spin</t>
  </si>
  <si>
    <t xml:space="preserve">TenMinSpin</t>
  </si>
  <si>
    <t xml:space="preserve">10 Min Non-Spin</t>
  </si>
  <si>
    <t xml:space="preserve">TenMinNonSpin</t>
  </si>
  <si>
    <t xml:space="preserve">Operating Reserves</t>
  </si>
  <si>
    <t xml:space="preserve">OpRes</t>
  </si>
  <si>
    <t xml:space="preserve">AGC</t>
  </si>
  <si>
    <t xml:space="preserve">UI Congestion Up-lift</t>
  </si>
  <si>
    <t xml:space="preserve">NEPOOLU</t>
  </si>
  <si>
    <t xml:space="preserve">ICAP</t>
  </si>
  <si>
    <t xml:space="preserve">Regulation Up</t>
  </si>
  <si>
    <t xml:space="preserve">RegulationUp</t>
  </si>
  <si>
    <t xml:space="preserve">Regulation Down</t>
  </si>
  <si>
    <t xml:space="preserve">RegulationDown</t>
  </si>
  <si>
    <t xml:space="preserve">Responsive Reserve</t>
  </si>
  <si>
    <t xml:space="preserve">ResponsiveReserve</t>
  </si>
  <si>
    <t xml:space="preserve">Non-Spinning Reserve</t>
  </si>
  <si>
    <t xml:space="preserve">Non-SpinningReserve</t>
  </si>
  <si>
    <t xml:space="preserve">Renewable Energy Credits</t>
  </si>
  <si>
    <t xml:space="preserve">RenewableEnergyCredits</t>
  </si>
  <si>
    <t xml:space="preserve">NEPOOLP</t>
  </si>
  <si>
    <t xml:space="preserve">NEPOOL</t>
  </si>
  <si>
    <t xml:space="preserve">PJM - Eastern Hub</t>
  </si>
  <si>
    <t xml:space="preserve">EASTERN HUB</t>
  </si>
  <si>
    <t xml:space="preserve">PJM - Western Hub</t>
  </si>
  <si>
    <t xml:space="preserve">PJM</t>
  </si>
  <si>
    <t xml:space="preserve">NY Zone G</t>
  </si>
  <si>
    <t xml:space="preserve">NYPP-G</t>
  </si>
  <si>
    <t xml:space="preserve">NY Zone A</t>
  </si>
  <si>
    <t xml:space="preserve">NYPP-A</t>
  </si>
  <si>
    <t xml:space="preserve">NY Zone J</t>
  </si>
  <si>
    <t xml:space="preserve">NYPP-J</t>
  </si>
  <si>
    <t xml:space="preserve">NE Position</t>
  </si>
  <si>
    <t xml:space="preserve">INTO AEP</t>
  </si>
  <si>
    <t xml:space="preserve">Cinergy </t>
  </si>
  <si>
    <t xml:space="preserve">Cinergy</t>
  </si>
  <si>
    <t xml:space="preserve">Cinergy spread options</t>
  </si>
  <si>
    <t xml:space="preserve">CinergyP</t>
  </si>
  <si>
    <t xml:space="preserve">OPPD/NPPD</t>
  </si>
  <si>
    <t xml:space="preserve">MAPP</t>
  </si>
  <si>
    <t xml:space="preserve">Com-Ed </t>
  </si>
  <si>
    <t xml:space="preserve">Comed</t>
  </si>
  <si>
    <t xml:space="preserve">Com-Ed spread opts</t>
  </si>
  <si>
    <t xml:space="preserve">ComedP</t>
  </si>
  <si>
    <t xml:space="preserve">TVA Trading</t>
  </si>
  <si>
    <t xml:space="preserve">TVA</t>
  </si>
  <si>
    <t xml:space="preserve">TVA spread opts</t>
  </si>
  <si>
    <t xml:space="preserve">TVAP</t>
  </si>
  <si>
    <t xml:space="preserve">Entergy</t>
  </si>
  <si>
    <t xml:space="preserve">SOCO</t>
  </si>
  <si>
    <t xml:space="preserve">Fla/Ga</t>
  </si>
  <si>
    <t xml:space="preserve">FLA_GA</t>
  </si>
  <si>
    <t xml:space="preserve">FPL/FRCC</t>
  </si>
  <si>
    <t xml:space="preserve">FPL_FRCC</t>
  </si>
  <si>
    <t xml:space="preserve">MW/SE Position</t>
  </si>
  <si>
    <t xml:space="preserve">ERCOT - Trading</t>
  </si>
  <si>
    <t xml:space="preserve">ERCOT</t>
  </si>
  <si>
    <t xml:space="preserve">ERCOT - spread</t>
  </si>
  <si>
    <t xml:space="preserve">ERCOTP</t>
  </si>
  <si>
    <t xml:space="preserve">North Texas</t>
  </si>
  <si>
    <t xml:space="preserve">North Texas - spread</t>
  </si>
  <si>
    <t xml:space="preserve">North TexasP</t>
  </si>
  <si>
    <t xml:space="preserve">Texas Valley</t>
  </si>
  <si>
    <t xml:space="preserve">Texas Valley - spread</t>
  </si>
  <si>
    <t xml:space="preserve">Texas ValleyP</t>
  </si>
  <si>
    <t xml:space="preserve">South Texas </t>
  </si>
  <si>
    <t xml:space="preserve">Mid-Columbia</t>
  </si>
  <si>
    <t xml:space="preserve">MID-COLUMBIA</t>
  </si>
  <si>
    <t xml:space="preserve">Total East Desk Power Position</t>
  </si>
  <si>
    <t xml:space="preserve">Gas Positions -- Contracts</t>
  </si>
  <si>
    <t xml:space="preserve">Total Gas</t>
  </si>
  <si>
    <t xml:space="preserve">City of Austin</t>
  </si>
  <si>
    <t xml:space="preserve">GASP</t>
  </si>
  <si>
    <t xml:space="preserve">Black Hills</t>
  </si>
  <si>
    <t xml:space="preserve">Frontera</t>
  </si>
  <si>
    <t xml:space="preserve">Reliant Energy</t>
  </si>
  <si>
    <t xml:space="preserve">LCRA</t>
  </si>
  <si>
    <t xml:space="preserve">New Albany</t>
  </si>
  <si>
    <t xml:space="preserve">CPSB</t>
  </si>
  <si>
    <t xml:space="preserve">Calpine (Heat Rate Swap)</t>
  </si>
  <si>
    <t xml:space="preserve">Reliant Energy/HLP</t>
  </si>
  <si>
    <t xml:space="preserve">RELIANTENEHLP</t>
  </si>
  <si>
    <t xml:space="preserve">XCELENE</t>
  </si>
  <si>
    <t xml:space="preserve">TXU</t>
  </si>
  <si>
    <t xml:space="preserve">TXUELECO</t>
  </si>
  <si>
    <t xml:space="preserve">Gas Hedges</t>
  </si>
  <si>
    <t xml:space="preserve">GASH</t>
  </si>
  <si>
    <t xml:space="preserve">tie to VAR</t>
  </si>
  <si>
    <t xml:space="preserve">Total East Desk Gas Position</t>
  </si>
  <si>
    <t xml:space="preserve">Gas Positions -- MMBTU</t>
  </si>
  <si>
    <t xml:space="preserve">2004</t>
  </si>
  <si>
    <t xml:space="preserve">&gt;=2005</t>
  </si>
  <si>
    <t xml:space="preserve">Total Spread Options</t>
  </si>
  <si>
    <t xml:space="preserve">AUSTINCITY</t>
  </si>
  <si>
    <t xml:space="preserve">INDECKPEPPOW</t>
  </si>
  <si>
    <t xml:space="preserve">FRONTERAGENLP</t>
  </si>
  <si>
    <t xml:space="preserve">RELIANTENESER</t>
  </si>
  <si>
    <t xml:space="preserve">LOWERCOLRIVAUT</t>
  </si>
  <si>
    <t xml:space="preserve">NEWALBPOW</t>
  </si>
  <si>
    <t xml:space="preserve">CALPINEENESER</t>
  </si>
  <si>
    <t xml:space="preserve">Other Commodities</t>
  </si>
  <si>
    <t xml:space="preserve">Total Coal</t>
  </si>
  <si>
    <t xml:space="preserve">Coal Position (term)</t>
  </si>
  <si>
    <t xml:space="preserve">COAL-EAST-II</t>
  </si>
  <si>
    <t xml:space="preserve">Coal Position (cash)</t>
  </si>
  <si>
    <t xml:space="preserve">COAL-EAST-CASH</t>
  </si>
  <si>
    <t xml:space="preserve">Coal (in tonnes)</t>
  </si>
  <si>
    <t xml:space="preserve">Crude (in barrells)</t>
  </si>
  <si>
    <t xml:space="preserve">WTI-GW-NXC2</t>
  </si>
  <si>
    <t xml:space="preserve">Total Other Commodities</t>
  </si>
  <si>
    <t xml:space="preserve">Heat-Swap &amp; Spread-Opt Power Pos</t>
  </si>
  <si>
    <t xml:space="preserve">Total POWER</t>
  </si>
  <si>
    <t xml:space="preserve">Reliant (Heat-Swap)</t>
  </si>
  <si>
    <t xml:space="preserve">East Power Position - Peak Daily</t>
  </si>
  <si>
    <t xml:space="preserve">Total Off-peak</t>
  </si>
  <si>
    <t xml:space="preserve">TEnMinNonSpin</t>
  </si>
  <si>
    <t xml:space="preserve">UI System Border</t>
  </si>
  <si>
    <t xml:space="preserve">NEPOOL Energy</t>
  </si>
  <si>
    <t xml:space="preserve">Cinergy Plant</t>
  </si>
  <si>
    <t xml:space="preserve">OPPD\NPPD</t>
  </si>
  <si>
    <t xml:space="preserve">Com-Ed Plant</t>
  </si>
  <si>
    <t xml:space="preserve">Com-Ed</t>
  </si>
  <si>
    <t xml:space="preserve">TVA </t>
  </si>
  <si>
    <t xml:space="preserve">TvA Plant</t>
  </si>
  <si>
    <t xml:space="preserve">Net TVA</t>
  </si>
  <si>
    <t xml:space="preserve">FLA/GA</t>
  </si>
  <si>
    <t xml:space="preserve">ERCOT Trading</t>
  </si>
  <si>
    <t xml:space="preserve">ERCOT Plant</t>
  </si>
  <si>
    <t xml:space="preserve">ERCOT </t>
  </si>
  <si>
    <t xml:space="preserve">North Texas- spread</t>
  </si>
  <si>
    <t xml:space="preserve">Texas Valley- spread</t>
  </si>
  <si>
    <t xml:space="preserve">Total East Desk Power </t>
  </si>
  <si>
    <t xml:space="preserve">Gas Short for Plants</t>
  </si>
  <si>
    <t xml:space="preserve">Spread-Option &amp; Heat Rate Swaps</t>
  </si>
  <si>
    <t xml:space="preserve">Total Power</t>
  </si>
  <si>
    <t xml:space="preserve">POWER Short for Plants</t>
  </si>
  <si>
    <t xml:space="preserve">POWERP</t>
  </si>
  <si>
    <t xml:space="preserve">Total Position</t>
  </si>
  <si>
    <t xml:space="preserve">prior day positions</t>
  </si>
  <si>
    <t xml:space="preserve">PJM Western Hub</t>
  </si>
  <si>
    <t xml:space="preserve">Net Cinergy</t>
  </si>
  <si>
    <t xml:space="preserve">SERC</t>
  </si>
  <si>
    <t xml:space="preserve">SERC- FLORIDA</t>
  </si>
  <si>
    <t xml:space="preserve">Power Pos For Spread-Option &amp; Heat-Swap </t>
  </si>
  <si>
    <t xml:space="preserve">Total East Desk POWER Position</t>
  </si>
  <si>
    <t xml:space="preserve">East Power Position - Off Peak Daily</t>
  </si>
  <si>
    <t xml:space="preserve">TVA  </t>
  </si>
  <si>
    <t xml:space="preserve">Total East Power Off-Peak </t>
  </si>
  <si>
    <t xml:space="preserve">East Power Positions - Off-Peak</t>
  </si>
  <si>
    <t xml:space="preserve">TVA Plant</t>
  </si>
  <si>
    <t xml:space="preserve">South Texas</t>
  </si>
  <si>
    <t xml:space="preserve">do not delete this - used for Wind position above!!</t>
  </si>
  <si>
    <t xml:space="preserve">Calpine (Heat Swap)</t>
  </si>
  <si>
    <t xml:space="preserve">Total Power Pos For Heat-Swap 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</si>
</sst>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dd\-mmm\-yyyy"/>
    <numFmt numFmtId="166" formatCode="&quot;Effective Date:  &quot;dd\-mmm\-yyyy"/>
    <numFmt numFmtId="167" formatCode="[$-409]d\-mmm\-yy"/>
    <numFmt numFmtId="168" formatCode="[$-409]mmm\-yy"/>
    <numFmt numFmtId="169" formatCode="[$-409]d\-mmm"/>
    <numFmt numFmtId="170" formatCode="_(* #,##0.00_);_(* \(#,##0.00\);_(* \-??_);_(@_)"/>
    <numFmt numFmtId="171" formatCode="_(* #,##0_);_(* \(#,##0\);_(* \-??_);_(@_)"/>
    <numFmt numFmtId="172" formatCode="[$-409]#,##0_);[RED]\(#,##0\)"/>
    <numFmt numFmtId="173" formatCode="0_);[RED]\(0\)"/>
    <numFmt numFmtId="174" formatCode="m/d"/>
    <numFmt numFmtId="175" formatCode="[$-409]#,##0_);\(#,##0\)"/>
  </numFmts>
  <fonts count="9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Times New Roman"/>
      <family val="1"/>
    </font>
    <font>
      <b val="true"/>
      <sz val="8"/>
      <name val="Times New Roman"/>
      <family val="1"/>
    </font>
    <font>
      <sz val="8"/>
      <color rgb="FFFF0000"/>
      <name val="Times New Roman"/>
      <family val="1"/>
    </font>
    <font>
      <b val="true"/>
      <sz val="12"/>
      <name val="Times New Roman"/>
      <family val="1"/>
    </font>
    <font>
      <b val="true"/>
      <sz val="8"/>
      <name val="Lucida Console"/>
      <family val="0"/>
    </font>
  </fonts>
  <fills count="8">
    <fill>
      <patternFill patternType="none"/>
    </fill>
    <fill>
      <patternFill patternType="gray125"/>
    </fill>
    <fill>
      <patternFill patternType="solid">
        <fgColor rgb="FFCC99FF"/>
        <bgColor rgb="FF9999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</fills>
  <borders count="5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4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4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4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4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4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4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4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3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5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2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3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5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3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5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6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6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6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3" borderId="4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3" borderId="4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4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4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5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7" borderId="5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2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6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5" fillId="4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4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4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1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4" borderId="6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3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3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3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7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5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5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7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7" borderId="5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7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5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5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4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5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4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3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5" fillId="7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5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5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3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4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4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4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3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3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externalLink" Target="externalLinks/externalLink2.xml"/><Relationship Id="rId9" Type="http://schemas.openxmlformats.org/officeDocument/2006/relationships/externalLink" Target="externalLinks/externalLink3.xml"/><Relationship Id="rId1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210240</xdr:colOff>
          <xdr:row>1</xdr:row>
          <xdr:rowOff>104760</xdr:rowOff>
        </xdr:from>
        <xdr:to>
          <xdr:col>14</xdr:col>
          <xdr:colOff>573480</xdr:colOff>
          <xdr:row>3</xdr:row>
          <xdr:rowOff>161640</xdr:rowOff>
        </xdr:to>
        <xdr:sp>
          <xdr:nvSpPr>
            <xdr:cNvPr id="1001" name="Button 2" descr="Roll Prio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astPos_1119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H:/Power/east%20pos%20recon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1/New/VAR%20repor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ast Power Position"/>
      <sheetName val="E. Power Desk Daily Position"/>
      <sheetName val="E. Power Desk Daily Off Peak"/>
      <sheetName val="Power Off-Peak Positions"/>
      <sheetName val="DealPositions"/>
      <sheetName val="GasShort"/>
      <sheetName val="GasHedge"/>
      <sheetName val="DealDailyPositions"/>
      <sheetName val="AncillaryDailyPositions"/>
      <sheetName val="Daily Position Change"/>
      <sheetName val="ICAPDealDailyPositions"/>
      <sheetName val="ICAPDealPositions"/>
      <sheetName val="PowerShort"/>
      <sheetName val="PowerDailyShort"/>
      <sheetName val="GasDailyShort"/>
      <sheetName val="AncillaryPositions"/>
      <sheetName val="GasDailyHedge"/>
      <sheetName val="LCRA"/>
      <sheetName val="Notionals"/>
      <sheetName val="Holidays"/>
      <sheetName val="Reg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ench"/>
      <sheetName val="East Power Position (2)"/>
      <sheetName val="Power Off-Peak Positions (2)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Top"/>
      <sheetName val="E. VaR &amp; Peak Pos By Trader"/>
      <sheetName val="E. VaR &amp; Off-Peak Pos By Trader"/>
      <sheetName val="Peak Change"/>
      <sheetName val="sprdoptgas positions"/>
    </sheetNames>
    <sheetDataSet>
      <sheetData sheetId="0"/>
      <sheetData sheetId="1"/>
      <sheetData sheetId="2">
        <row r="8">
          <cell r="AC8">
            <v>-2873463.93687382</v>
          </cell>
        </row>
        <row r="9">
          <cell r="AJ9">
            <v>-16774.4239725918</v>
          </cell>
        </row>
        <row r="156">
          <cell r="AC156">
            <v>-10135.4951620833</v>
          </cell>
        </row>
      </sheetData>
      <sheetData sheetId="3">
        <row r="8">
          <cell r="AB8">
            <v>-15145651.9720461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35.14"/>
    <col collapsed="false" customWidth="true" hidden="true" outlineLevel="0" max="2" min="2" style="1" width="18.7"/>
    <col collapsed="false" customWidth="true" hidden="true" outlineLevel="0" max="3" min="3" style="1" width="12.42"/>
    <col collapsed="false" customWidth="true" hidden="false" outlineLevel="0" max="4" min="4" style="1" width="12.56"/>
    <col collapsed="false" customWidth="true" hidden="false" outlineLevel="0" max="5" min="5" style="1" width="12.42"/>
    <col collapsed="false" customWidth="true" hidden="false" outlineLevel="0" max="6" min="6" style="1" width="13.56"/>
    <col collapsed="false" customWidth="true" hidden="false" outlineLevel="0" max="12" min="7" style="1" width="12.13"/>
    <col collapsed="false" customWidth="true" hidden="false" outlineLevel="0" max="13" min="13" style="1" width="14.84"/>
    <col collapsed="false" customWidth="true" hidden="false" outlineLevel="0" max="14" min="14" style="1" width="15.42"/>
    <col collapsed="false" customWidth="true" hidden="false" outlineLevel="0" max="15" min="15" style="1" width="11.99"/>
    <col collapsed="false" customWidth="true" hidden="false" outlineLevel="0" max="16" min="16" style="1" width="14.27"/>
    <col collapsed="false" customWidth="true" hidden="false" outlineLevel="0" max="17" min="17" style="1" width="13.27"/>
    <col collapsed="false" customWidth="true" hidden="false" outlineLevel="0" max="18" min="18" style="1" width="16.14"/>
    <col collapsed="false" customWidth="true" hidden="false" outlineLevel="0" max="19" min="19" style="1" width="16.42"/>
    <col collapsed="false" customWidth="true" hidden="false" outlineLevel="0" max="21" min="20" style="1" width="13.13"/>
    <col collapsed="false" customWidth="true" hidden="false" outlineLevel="0" max="22" min="22" style="1" width="14.14"/>
    <col collapsed="false" customWidth="true" hidden="false" outlineLevel="0" max="23" min="23" style="1" width="12.56"/>
    <col collapsed="false" customWidth="true" hidden="false" outlineLevel="0" max="38" min="24" style="1" width="11.99"/>
    <col collapsed="false" customWidth="false" hidden="false" outlineLevel="0" max="257" min="39" style="1" width="9.13"/>
  </cols>
  <sheetData>
    <row r="1" customFormat="false" ht="8.25" hidden="false" customHeight="true" outlineLevel="0" collapsed="false">
      <c r="A1" s="2" t="s">
        <v>0</v>
      </c>
      <c r="S1" s="3" t="s">
        <v>1</v>
      </c>
      <c r="T1" s="4" t="s">
        <v>2</v>
      </c>
      <c r="U1" s="4"/>
      <c r="V1" s="3"/>
      <c r="W1" s="3"/>
      <c r="X1" s="5" t="s">
        <v>3</v>
      </c>
      <c r="Y1" s="6" t="s">
        <v>4</v>
      </c>
    </row>
    <row r="2" customFormat="false" ht="15.75" hidden="false" customHeight="true" outlineLevel="0" collapsed="false">
      <c r="A2" s="7" t="n">
        <v>37214</v>
      </c>
      <c r="B2" s="5" t="s">
        <v>3</v>
      </c>
      <c r="C2" s="6"/>
      <c r="D2" s="6"/>
      <c r="E2" s="6"/>
      <c r="X2" s="5" t="s">
        <v>5</v>
      </c>
      <c r="Y2" s="6" t="s">
        <v>4</v>
      </c>
      <c r="AA2" s="6" t="s">
        <v>6</v>
      </c>
    </row>
    <row r="3" customFormat="false" ht="12" hidden="false" customHeight="true" outlineLevel="0" collapsed="false">
      <c r="A3" s="8"/>
      <c r="B3" s="5" t="s">
        <v>5</v>
      </c>
      <c r="C3" s="6"/>
      <c r="D3" s="6"/>
      <c r="E3" s="6"/>
      <c r="X3" s="5" t="s">
        <v>7</v>
      </c>
      <c r="Y3" s="6" t="s">
        <v>8</v>
      </c>
      <c r="AA3" s="6" t="s">
        <v>9</v>
      </c>
    </row>
    <row r="4" customFormat="false" ht="17.25" hidden="false" customHeight="true" outlineLevel="0" collapsed="false">
      <c r="A4" s="8"/>
      <c r="B4" s="5" t="s">
        <v>7</v>
      </c>
    </row>
    <row r="5" customFormat="false" ht="15.75" hidden="false" customHeight="false" outlineLevel="0" collapsed="false">
      <c r="A5" s="9" t="s">
        <v>10</v>
      </c>
      <c r="B5" s="10"/>
    </row>
    <row r="6" customFormat="false" ht="15.75" hidden="false" customHeight="false" outlineLevel="0" collapsed="false">
      <c r="A6" s="11" t="n">
        <f aca="false">+ReportDate</f>
        <v>37214</v>
      </c>
      <c r="C6" s="1" t="s">
        <v>11</v>
      </c>
      <c r="D6" s="1" t="s">
        <v>11</v>
      </c>
      <c r="E6" s="1" t="s">
        <v>11</v>
      </c>
      <c r="F6" s="1" t="s">
        <v>11</v>
      </c>
      <c r="T6" s="12"/>
      <c r="U6" s="12"/>
      <c r="V6" s="12"/>
    </row>
    <row r="7" customFormat="false" ht="11.25" hidden="true" customHeight="false" outlineLevel="0" collapsed="false">
      <c r="C7" s="12" t="n">
        <v>37165</v>
      </c>
      <c r="D7" s="12" t="n">
        <v>37196</v>
      </c>
      <c r="E7" s="12" t="n">
        <v>37226</v>
      </c>
      <c r="F7" s="13" t="n">
        <v>37257</v>
      </c>
      <c r="G7" s="12" t="n">
        <v>37257</v>
      </c>
      <c r="H7" s="12" t="n">
        <v>37316</v>
      </c>
      <c r="I7" s="12" t="n">
        <v>37377</v>
      </c>
      <c r="J7" s="12" t="n">
        <v>37408</v>
      </c>
      <c r="K7" s="12" t="n">
        <v>37438</v>
      </c>
      <c r="L7" s="12" t="n">
        <v>37500</v>
      </c>
      <c r="M7" s="12" t="n">
        <v>37530</v>
      </c>
      <c r="N7" s="12" t="s">
        <v>11</v>
      </c>
      <c r="O7" s="12" t="n">
        <v>37622</v>
      </c>
      <c r="P7" s="12" t="n">
        <v>37987</v>
      </c>
      <c r="Q7" s="14" t="n">
        <v>44926</v>
      </c>
      <c r="T7" s="0"/>
      <c r="U7" s="0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</row>
    <row r="8" customFormat="false" ht="15.75" hidden="false" customHeight="true" outlineLevel="0" collapsed="false">
      <c r="A8" s="6"/>
      <c r="B8" s="16"/>
      <c r="C8" s="17" t="n">
        <v>37165</v>
      </c>
      <c r="D8" s="17" t="n">
        <v>37196</v>
      </c>
      <c r="E8" s="17" t="n">
        <v>37226</v>
      </c>
      <c r="F8" s="18" t="s">
        <v>12</v>
      </c>
      <c r="G8" s="17" t="s">
        <v>13</v>
      </c>
      <c r="H8" s="17" t="s">
        <v>14</v>
      </c>
      <c r="I8" s="17" t="s">
        <v>15</v>
      </c>
      <c r="J8" s="17" t="s">
        <v>16</v>
      </c>
      <c r="K8" s="17" t="s">
        <v>17</v>
      </c>
      <c r="L8" s="17" t="s">
        <v>18</v>
      </c>
      <c r="M8" s="17" t="s">
        <v>19</v>
      </c>
      <c r="N8" s="17" t="s">
        <v>20</v>
      </c>
      <c r="O8" s="17" t="s">
        <v>21</v>
      </c>
      <c r="P8" s="17" t="s">
        <v>22</v>
      </c>
      <c r="Q8" s="18" t="s">
        <v>23</v>
      </c>
      <c r="R8" s="18" t="s">
        <v>24</v>
      </c>
      <c r="S8" s="18" t="s">
        <v>25</v>
      </c>
      <c r="T8" s="0"/>
      <c r="U8" s="0"/>
      <c r="W8" s="1" t="s">
        <v>26</v>
      </c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</row>
    <row r="9" customFormat="false" ht="14.25" hidden="false" customHeight="true" outlineLevel="0" collapsed="false">
      <c r="A9" s="19" t="s">
        <v>27</v>
      </c>
      <c r="B9" s="20" t="s">
        <v>28</v>
      </c>
      <c r="C9" s="21" t="e">
        <f aca="false" t="array" ref="C9:C9">NA()</f>
        <v>#N/A</v>
      </c>
      <c r="D9" s="21" t="e">
        <f aca="false" t="array" ref="D9:D9">NA()</f>
        <v>#N/A</v>
      </c>
      <c r="E9" s="21" t="e">
        <f aca="false" t="array" ref="E9:E9">NA()</f>
        <v>#N/A</v>
      </c>
      <c r="F9" s="22" t="e">
        <f aca="false">SUM(C9:E9)</f>
        <v>#N/A</v>
      </c>
      <c r="G9" s="21" t="e">
        <f aca="false" t="array" ref="G9:G9">NA()</f>
        <v>#N/A</v>
      </c>
      <c r="H9" s="21" t="e">
        <f aca="false" t="array" ref="H9:H9">NA()</f>
        <v>#N/A</v>
      </c>
      <c r="I9" s="21" t="e">
        <f aca="false" t="array" ref="I9:I9">NA()</f>
        <v>#N/A</v>
      </c>
      <c r="J9" s="21" t="e">
        <f aca="false" t="array" ref="J9:J9">NA()</f>
        <v>#N/A</v>
      </c>
      <c r="K9" s="21" t="e">
        <f aca="false" t="array" ref="K9:K9">NA()</f>
        <v>#N/A</v>
      </c>
      <c r="L9" s="21" t="e">
        <f aca="false" t="array" ref="L9:L9">NA()</f>
        <v>#N/A</v>
      </c>
      <c r="M9" s="21" t="e">
        <f aca="false" t="array" ref="M9:M9">NA()</f>
        <v>#N/A</v>
      </c>
      <c r="N9" s="22" t="e">
        <f aca="false">SUM(G9:M9)</f>
        <v>#N/A</v>
      </c>
      <c r="O9" s="22" t="e">
        <f aca="false" t="array" ref="O9:O9">NA()</f>
        <v>#N/A</v>
      </c>
      <c r="P9" s="23" t="e">
        <f aca="false" t="array" ref="P9:P9">NA()</f>
        <v>#N/A</v>
      </c>
      <c r="Q9" s="24" t="e">
        <f aca="false" t="array" ref="Q9:Q9">NA()</f>
        <v>#N/A</v>
      </c>
      <c r="R9" s="21" t="e">
        <f aca="false" t="array" ref="R9:R9">NA()</f>
        <v>#N/A</v>
      </c>
      <c r="S9" s="25" t="e">
        <f aca="false">SUM(Q9:R9)</f>
        <v>#N/A</v>
      </c>
      <c r="W9" s="26" t="e">
        <f aca="false">SUM(F9,N9,O9,P9)-Q9</f>
        <v>#N/A</v>
      </c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</row>
    <row r="10" customFormat="false" ht="14.25" hidden="false" customHeight="true" outlineLevel="0" collapsed="false">
      <c r="A10" s="29" t="s">
        <v>29</v>
      </c>
      <c r="B10" s="30" t="s">
        <v>30</v>
      </c>
      <c r="C10" s="31" t="e">
        <f aca="false" t="array" ref="C10:C10">NA()</f>
        <v>#N/A</v>
      </c>
      <c r="D10" s="31" t="e">
        <f aca="false" t="array" ref="D10:D10">NA()</f>
        <v>#N/A</v>
      </c>
      <c r="E10" s="31" t="e">
        <f aca="false" t="array" ref="E10:E10">NA()</f>
        <v>#N/A</v>
      </c>
      <c r="F10" s="32" t="e">
        <f aca="false">SUM(C10:E10)</f>
        <v>#N/A</v>
      </c>
      <c r="G10" s="31" t="e">
        <f aca="false" t="array" ref="G10:G10">NA()</f>
        <v>#N/A</v>
      </c>
      <c r="H10" s="31" t="e">
        <f aca="false" t="array" ref="H10:H10">NA()</f>
        <v>#N/A</v>
      </c>
      <c r="I10" s="31" t="e">
        <f aca="false" t="array" ref="I10:I10">NA()</f>
        <v>#N/A</v>
      </c>
      <c r="J10" s="31" t="e">
        <f aca="false" t="array" ref="J10:J10">NA()</f>
        <v>#N/A</v>
      </c>
      <c r="K10" s="31" t="e">
        <f aca="false" t="array" ref="K10:K10">NA()</f>
        <v>#N/A</v>
      </c>
      <c r="L10" s="31" t="e">
        <f aca="false" t="array" ref="L10:L10">NA()</f>
        <v>#N/A</v>
      </c>
      <c r="M10" s="31" t="e">
        <f aca="false" t="array" ref="M10:M10">NA()</f>
        <v>#N/A</v>
      </c>
      <c r="N10" s="32" t="e">
        <f aca="false">SUM(G10:M10)</f>
        <v>#N/A</v>
      </c>
      <c r="O10" s="32" t="e">
        <f aca="false" t="array" ref="O10:O10">NA()</f>
        <v>#N/A</v>
      </c>
      <c r="P10" s="33" t="e">
        <f aca="false" t="array" ref="P10:P10">NA()</f>
        <v>#N/A</v>
      </c>
      <c r="Q10" s="34" t="e">
        <f aca="false" t="array" ref="Q10:Q10">NA()</f>
        <v>#N/A</v>
      </c>
      <c r="R10" s="31" t="e">
        <f aca="false" t="array" ref="R10:R10">NA()</f>
        <v>#N/A</v>
      </c>
      <c r="S10" s="35" t="e">
        <f aca="false">SUM(Q10:R10)</f>
        <v>#N/A</v>
      </c>
      <c r="W10" s="26" t="e">
        <f aca="false">SUM(F10,N10,O10,P10)-Q10</f>
        <v>#N/A</v>
      </c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</row>
    <row r="11" customFormat="false" ht="11.25" hidden="false" customHeight="false" outlineLevel="0" collapsed="false">
      <c r="A11" s="29" t="s">
        <v>31</v>
      </c>
      <c r="B11" s="30" t="s">
        <v>32</v>
      </c>
      <c r="C11" s="31" t="e">
        <f aca="false" t="array" ref="C11:C11">NA()</f>
        <v>#N/A</v>
      </c>
      <c r="D11" s="31" t="e">
        <f aca="false" t="array" ref="D11:D11">NA()</f>
        <v>#N/A</v>
      </c>
      <c r="E11" s="31" t="e">
        <f aca="false" t="array" ref="E11:E11">NA()</f>
        <v>#N/A</v>
      </c>
      <c r="F11" s="32" t="e">
        <f aca="false">SUM(C11:E11)</f>
        <v>#N/A</v>
      </c>
      <c r="G11" s="31" t="e">
        <f aca="false" t="array" ref="G11:G11">NA()</f>
        <v>#N/A</v>
      </c>
      <c r="H11" s="31" t="e">
        <f aca="false" t="array" ref="H11:H11">NA()</f>
        <v>#N/A</v>
      </c>
      <c r="I11" s="31" t="e">
        <f aca="false" t="array" ref="I11:I11">NA()</f>
        <v>#N/A</v>
      </c>
      <c r="J11" s="31" t="e">
        <f aca="false" t="array" ref="J11:J11">NA()</f>
        <v>#N/A</v>
      </c>
      <c r="K11" s="31" t="e">
        <f aca="false" t="array" ref="K11:K11">NA()</f>
        <v>#N/A</v>
      </c>
      <c r="L11" s="31" t="e">
        <f aca="false" t="array" ref="L11:L11">NA()</f>
        <v>#N/A</v>
      </c>
      <c r="M11" s="31" t="e">
        <f aca="false" t="array" ref="M11:M11">NA()</f>
        <v>#N/A</v>
      </c>
      <c r="N11" s="32" t="e">
        <f aca="false">SUM(G11:M11)</f>
        <v>#N/A</v>
      </c>
      <c r="O11" s="32" t="e">
        <f aca="false" t="array" ref="O11:O11">NA()</f>
        <v>#N/A</v>
      </c>
      <c r="P11" s="33" t="e">
        <f aca="false" t="array" ref="P11:P11">NA()</f>
        <v>#N/A</v>
      </c>
      <c r="Q11" s="34" t="e">
        <f aca="false" t="array" ref="Q11:Q11">NA()</f>
        <v>#N/A</v>
      </c>
      <c r="R11" s="31" t="e">
        <f aca="false" t="array" ref="R11:R11">NA()</f>
        <v>#N/A</v>
      </c>
      <c r="S11" s="35" t="e">
        <f aca="false">SUM(Q11:R11)</f>
        <v>#N/A</v>
      </c>
      <c r="W11" s="26" t="e">
        <f aca="false">SUM(F11,N11,O11,P11)-Q11</f>
        <v>#N/A</v>
      </c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</row>
    <row r="12" customFormat="false" ht="11.25" hidden="false" customHeight="false" outlineLevel="0" collapsed="false">
      <c r="A12" s="29" t="s">
        <v>33</v>
      </c>
      <c r="B12" s="30" t="s">
        <v>33</v>
      </c>
      <c r="C12" s="31" t="e">
        <f aca="false" t="array" ref="C12:C12">NA()</f>
        <v>#N/A</v>
      </c>
      <c r="D12" s="31" t="e">
        <f aca="false" t="array" ref="D12:D12">NA()</f>
        <v>#N/A</v>
      </c>
      <c r="E12" s="31" t="e">
        <f aca="false" t="array" ref="E12:E12">NA()</f>
        <v>#N/A</v>
      </c>
      <c r="F12" s="32" t="e">
        <f aca="false">SUM(C12:E12)</f>
        <v>#N/A</v>
      </c>
      <c r="G12" s="31" t="e">
        <f aca="false" t="array" ref="G12:G12">NA()</f>
        <v>#N/A</v>
      </c>
      <c r="H12" s="31" t="e">
        <f aca="false" t="array" ref="H12:H12">NA()</f>
        <v>#N/A</v>
      </c>
      <c r="I12" s="31" t="e">
        <f aca="false" t="array" ref="I12:I12">NA()</f>
        <v>#N/A</v>
      </c>
      <c r="J12" s="31" t="e">
        <f aca="false" t="array" ref="J12:J12">NA()</f>
        <v>#N/A</v>
      </c>
      <c r="K12" s="31" t="e">
        <f aca="false" t="array" ref="K12:K12">NA()</f>
        <v>#N/A</v>
      </c>
      <c r="L12" s="31" t="e">
        <f aca="false" t="array" ref="L12:L12">NA()</f>
        <v>#N/A</v>
      </c>
      <c r="M12" s="31" t="e">
        <f aca="false" t="array" ref="M12:M12">NA()</f>
        <v>#N/A</v>
      </c>
      <c r="N12" s="32" t="e">
        <f aca="false">SUM(G12:M12)</f>
        <v>#N/A</v>
      </c>
      <c r="O12" s="32" t="e">
        <f aca="false" t="array" ref="O12:O12">NA()</f>
        <v>#N/A</v>
      </c>
      <c r="P12" s="33" t="e">
        <f aca="false" t="array" ref="P12:P12">NA()</f>
        <v>#N/A</v>
      </c>
      <c r="Q12" s="34" t="e">
        <f aca="false" t="array" ref="Q12:Q12">NA()</f>
        <v>#N/A</v>
      </c>
      <c r="R12" s="31" t="e">
        <f aca="false" t="array" ref="R12:R12">NA()</f>
        <v>#N/A</v>
      </c>
      <c r="S12" s="35" t="e">
        <f aca="false">SUM(Q12:R12)</f>
        <v>#N/A</v>
      </c>
      <c r="W12" s="26" t="e">
        <f aca="false">SUM(F12,N12,O12,P12)-Q12</f>
        <v>#N/A</v>
      </c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</row>
    <row r="13" customFormat="false" ht="11.25" hidden="false" customHeight="false" outlineLevel="0" collapsed="false">
      <c r="A13" s="29" t="s">
        <v>34</v>
      </c>
      <c r="B13" s="30" t="s">
        <v>35</v>
      </c>
      <c r="C13" s="31" t="e">
        <f aca="false" t="array" ref="C13:C13">NA()</f>
        <v>#N/A</v>
      </c>
      <c r="D13" s="31" t="e">
        <f aca="false" t="array" ref="D13:D13">NA()</f>
        <v>#N/A</v>
      </c>
      <c r="E13" s="31" t="e">
        <f aca="false" t="array" ref="E13:E13">NA()</f>
        <v>#N/A</v>
      </c>
      <c r="F13" s="32" t="e">
        <f aca="false">SUM(C13:E13)</f>
        <v>#N/A</v>
      </c>
      <c r="G13" s="31" t="e">
        <f aca="false" t="array" ref="G13:G13">NA()</f>
        <v>#N/A</v>
      </c>
      <c r="H13" s="31" t="e">
        <f aca="false" t="array" ref="H13:H13">NA()</f>
        <v>#N/A</v>
      </c>
      <c r="I13" s="31" t="e">
        <f aca="false" t="array" ref="I13:I13">NA()</f>
        <v>#N/A</v>
      </c>
      <c r="J13" s="31" t="e">
        <f aca="false" t="array" ref="J13:J13">NA()</f>
        <v>#N/A</v>
      </c>
      <c r="K13" s="31" t="e">
        <f aca="false" t="array" ref="K13:K13">NA()</f>
        <v>#N/A</v>
      </c>
      <c r="L13" s="31" t="e">
        <f aca="false" t="array" ref="L13:L13">NA()</f>
        <v>#N/A</v>
      </c>
      <c r="M13" s="31" t="e">
        <f aca="false" t="array" ref="M13:M13">NA()</f>
        <v>#N/A</v>
      </c>
      <c r="N13" s="32" t="e">
        <f aca="false">SUM(G13:M13)</f>
        <v>#N/A</v>
      </c>
      <c r="O13" s="32" t="e">
        <f aca="false" t="array" ref="O13:O13">NA()</f>
        <v>#N/A</v>
      </c>
      <c r="P13" s="33" t="e">
        <f aca="false" t="array" ref="P13:P13">NA()</f>
        <v>#N/A</v>
      </c>
      <c r="Q13" s="34" t="e">
        <f aca="false" t="array" ref="Q13:Q13">NA()</f>
        <v>#N/A</v>
      </c>
      <c r="R13" s="31" t="e">
        <f aca="false" t="array" ref="R13:R13">NA()</f>
        <v>#N/A</v>
      </c>
      <c r="S13" s="35" t="e">
        <f aca="false">SUM(Q13:R13)</f>
        <v>#N/A</v>
      </c>
      <c r="W13" s="26" t="e">
        <f aca="false">SUM(F13,N13,O13,P13)-Q13</f>
        <v>#N/A</v>
      </c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</row>
    <row r="14" customFormat="false" ht="12" hidden="false" customHeight="false" outlineLevel="0" collapsed="false">
      <c r="A14" s="36" t="s">
        <v>36</v>
      </c>
      <c r="B14" s="37" t="s">
        <v>36</v>
      </c>
      <c r="C14" s="31" t="e">
        <f aca="false" t="array" ref="C14:C14">NA()</f>
        <v>#N/A</v>
      </c>
      <c r="D14" s="31" t="e">
        <f aca="false" t="array" ref="D14:D14">NA()</f>
        <v>#N/A</v>
      </c>
      <c r="E14" s="31" t="e">
        <f aca="false" t="array" ref="E14:E14">NA()</f>
        <v>#N/A</v>
      </c>
      <c r="F14" s="32" t="e">
        <f aca="false">SUM(C14:E14)</f>
        <v>#N/A</v>
      </c>
      <c r="G14" s="31" t="e">
        <f aca="false" t="array" ref="G14:G14">NA()</f>
        <v>#N/A</v>
      </c>
      <c r="H14" s="31" t="e">
        <f aca="false" t="array" ref="H14:H14">NA()</f>
        <v>#N/A</v>
      </c>
      <c r="I14" s="31" t="e">
        <f aca="false" t="array" ref="I14:I14">NA()</f>
        <v>#N/A</v>
      </c>
      <c r="J14" s="31" t="e">
        <f aca="false" t="array" ref="J14:J14">NA()</f>
        <v>#N/A</v>
      </c>
      <c r="K14" s="31" t="e">
        <f aca="false" t="array" ref="K14:K14">NA()</f>
        <v>#N/A</v>
      </c>
      <c r="L14" s="31" t="e">
        <f aca="false" t="array" ref="L14:L14">NA()</f>
        <v>#N/A</v>
      </c>
      <c r="M14" s="31" t="e">
        <f aca="false" t="array" ref="M14:M14">NA()</f>
        <v>#N/A</v>
      </c>
      <c r="N14" s="32" t="e">
        <f aca="false">SUM(G14:M14)</f>
        <v>#N/A</v>
      </c>
      <c r="O14" s="32" t="e">
        <f aca="false" t="array" ref="O14:O14">NA()</f>
        <v>#N/A</v>
      </c>
      <c r="P14" s="33" t="e">
        <f aca="false" t="array" ref="P14:P14">NA()</f>
        <v>#N/A</v>
      </c>
      <c r="Q14" s="34" t="e">
        <f aca="false" t="array" ref="Q14:Q14">NA()</f>
        <v>#N/A</v>
      </c>
      <c r="R14" s="31" t="e">
        <f aca="false" t="array" ref="R14:R14">NA()</f>
        <v>#N/A</v>
      </c>
      <c r="S14" s="35" t="e">
        <f aca="false">SUM(Q14:R14)</f>
        <v>#N/A</v>
      </c>
      <c r="W14" s="26" t="e">
        <f aca="false">SUM(F14,N14,O14,P14)-Q14</f>
        <v>#N/A</v>
      </c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</row>
    <row r="15" customFormat="false" ht="11.25" hidden="false" customHeight="false" outlineLevel="0" collapsed="false">
      <c r="A15" s="19" t="s">
        <v>37</v>
      </c>
      <c r="B15" s="20" t="s">
        <v>38</v>
      </c>
      <c r="C15" s="21" t="e">
        <f aca="false" t="array" ref="C15:C15">NA()</f>
        <v>#N/A</v>
      </c>
      <c r="D15" s="21" t="e">
        <f aca="false" t="array" ref="D15:D15">NA()</f>
        <v>#N/A</v>
      </c>
      <c r="E15" s="21" t="e">
        <f aca="false" t="array" ref="E15:E15">NA()</f>
        <v>#N/A</v>
      </c>
      <c r="F15" s="22" t="e">
        <f aca="false">SUM(C15:E15)</f>
        <v>#N/A</v>
      </c>
      <c r="G15" s="21" t="e">
        <f aca="false" t="array" ref="G15:G15">NA()</f>
        <v>#N/A</v>
      </c>
      <c r="H15" s="21" t="e">
        <f aca="false" t="array" ref="H15:H15">NA()</f>
        <v>#N/A</v>
      </c>
      <c r="I15" s="21" t="e">
        <f aca="false" t="array" ref="I15:I15">NA()</f>
        <v>#N/A</v>
      </c>
      <c r="J15" s="21" t="e">
        <f aca="false" t="array" ref="J15:J15">NA()</f>
        <v>#N/A</v>
      </c>
      <c r="K15" s="21" t="e">
        <f aca="false" t="array" ref="K15:K15">NA()</f>
        <v>#N/A</v>
      </c>
      <c r="L15" s="21" t="e">
        <f aca="false" t="array" ref="L15:L15">NA()</f>
        <v>#N/A</v>
      </c>
      <c r="M15" s="21" t="e">
        <f aca="false" t="array" ref="M15:M15">NA()</f>
        <v>#N/A</v>
      </c>
      <c r="N15" s="22" t="e">
        <f aca="false">SUM(G15:M15)</f>
        <v>#N/A</v>
      </c>
      <c r="O15" s="22" t="e">
        <f aca="false" t="array" ref="O15:O15">NA()</f>
        <v>#N/A</v>
      </c>
      <c r="P15" s="22" t="e">
        <f aca="false" t="array" ref="P15:P15">NA()</f>
        <v>#N/A</v>
      </c>
      <c r="Q15" s="24" t="e">
        <f aca="false" t="array" ref="Q15:Q15">NA()</f>
        <v>#N/A</v>
      </c>
      <c r="R15" s="21" t="e">
        <f aca="false" t="array" ref="R15:R15">NA()</f>
        <v>#N/A</v>
      </c>
      <c r="S15" s="25" t="e">
        <f aca="false">SUM(Q15:R15)</f>
        <v>#N/A</v>
      </c>
      <c r="W15" s="26" t="e">
        <f aca="false">SUM(F15,N15,O15,P15)-Q15</f>
        <v>#N/A</v>
      </c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</row>
    <row r="16" customFormat="false" ht="11.25" hidden="false" customHeight="false" outlineLevel="0" collapsed="false">
      <c r="A16" s="29" t="s">
        <v>39</v>
      </c>
      <c r="B16" s="30" t="s">
        <v>40</v>
      </c>
      <c r="C16" s="31" t="e">
        <f aca="false" t="array" ref="C16:C16">NA()</f>
        <v>#N/A</v>
      </c>
      <c r="D16" s="31" t="e">
        <f aca="false" t="array" ref="D16:D16">NA()</f>
        <v>#N/A</v>
      </c>
      <c r="E16" s="31" t="e">
        <f aca="false" t="array" ref="E16:E16">NA()</f>
        <v>#N/A</v>
      </c>
      <c r="F16" s="32" t="e">
        <f aca="false">SUM(C16:E16)</f>
        <v>#N/A</v>
      </c>
      <c r="G16" s="31" t="e">
        <f aca="false" t="array" ref="G16:G16">NA()</f>
        <v>#N/A</v>
      </c>
      <c r="H16" s="31" t="e">
        <f aca="false" t="array" ref="H16:H16">NA()</f>
        <v>#N/A</v>
      </c>
      <c r="I16" s="31" t="e">
        <f aca="false" t="array" ref="I16:I16">NA()</f>
        <v>#N/A</v>
      </c>
      <c r="J16" s="31" t="e">
        <f aca="false" t="array" ref="J16:J16">NA()</f>
        <v>#N/A</v>
      </c>
      <c r="K16" s="31" t="e">
        <f aca="false" t="array" ref="K16:K16">NA()</f>
        <v>#N/A</v>
      </c>
      <c r="L16" s="31" t="e">
        <f aca="false" t="array" ref="L16:L16">NA()</f>
        <v>#N/A</v>
      </c>
      <c r="M16" s="31" t="e">
        <f aca="false" t="array" ref="M16:M16">NA()</f>
        <v>#N/A</v>
      </c>
      <c r="N16" s="32" t="e">
        <f aca="false">SUM(G16:M16)</f>
        <v>#N/A</v>
      </c>
      <c r="O16" s="32" t="e">
        <f aca="false" t="array" ref="O16:O16">NA()</f>
        <v>#N/A</v>
      </c>
      <c r="P16" s="32" t="e">
        <f aca="false" t="array" ref="P16:P16">NA()</f>
        <v>#N/A</v>
      </c>
      <c r="Q16" s="34" t="e">
        <f aca="false" t="array" ref="Q16:Q16">NA()</f>
        <v>#N/A</v>
      </c>
      <c r="R16" s="31" t="e">
        <f aca="false" t="array" ref="R16:R16">NA()</f>
        <v>#N/A</v>
      </c>
      <c r="S16" s="35" t="e">
        <f aca="false">SUM(Q16:R16)</f>
        <v>#N/A</v>
      </c>
      <c r="W16" s="26" t="e">
        <f aca="false">SUM(F16,N16,O16,P16)-Q16</f>
        <v>#N/A</v>
      </c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</row>
    <row r="17" customFormat="false" ht="11.25" hidden="false" customHeight="false" outlineLevel="0" collapsed="false">
      <c r="A17" s="29" t="s">
        <v>41</v>
      </c>
      <c r="B17" s="30" t="s">
        <v>42</v>
      </c>
      <c r="C17" s="31" t="e">
        <f aca="false" t="array" ref="C17:C17">NA()</f>
        <v>#N/A</v>
      </c>
      <c r="D17" s="31" t="e">
        <f aca="false" t="array" ref="D17:D17">NA()</f>
        <v>#N/A</v>
      </c>
      <c r="E17" s="31" t="e">
        <f aca="false" t="array" ref="E17:E17">NA()</f>
        <v>#N/A</v>
      </c>
      <c r="F17" s="32" t="e">
        <f aca="false">SUM(C17:E17)</f>
        <v>#N/A</v>
      </c>
      <c r="G17" s="31" t="e">
        <f aca="false" t="array" ref="G17:G17">NA()</f>
        <v>#N/A</v>
      </c>
      <c r="H17" s="31" t="e">
        <f aca="false" t="array" ref="H17:H17">NA()</f>
        <v>#N/A</v>
      </c>
      <c r="I17" s="31" t="e">
        <f aca="false" t="array" ref="I17:I17">NA()</f>
        <v>#N/A</v>
      </c>
      <c r="J17" s="31" t="e">
        <f aca="false" t="array" ref="J17:J17">NA()</f>
        <v>#N/A</v>
      </c>
      <c r="K17" s="31" t="e">
        <f aca="false" t="array" ref="K17:K17">NA()</f>
        <v>#N/A</v>
      </c>
      <c r="L17" s="31" t="e">
        <f aca="false" t="array" ref="L17:L17">NA()</f>
        <v>#N/A</v>
      </c>
      <c r="M17" s="31" t="e">
        <f aca="false" t="array" ref="M17:M17">NA()</f>
        <v>#N/A</v>
      </c>
      <c r="N17" s="32" t="e">
        <f aca="false">SUM(G17:M17)</f>
        <v>#N/A</v>
      </c>
      <c r="O17" s="32" t="e">
        <f aca="false" t="array" ref="O17:O17">NA()</f>
        <v>#N/A</v>
      </c>
      <c r="P17" s="32" t="e">
        <f aca="false" t="array" ref="P17:P17">NA()</f>
        <v>#N/A</v>
      </c>
      <c r="Q17" s="34" t="e">
        <f aca="false" t="array" ref="Q17:Q17">NA()</f>
        <v>#N/A</v>
      </c>
      <c r="R17" s="31" t="e">
        <f aca="false" t="array" ref="R17:R17">NA()</f>
        <v>#N/A</v>
      </c>
      <c r="S17" s="35" t="e">
        <f aca="false">SUM(Q17:R17)</f>
        <v>#N/A</v>
      </c>
      <c r="W17" s="26" t="e">
        <f aca="false">SUM(F17,N17,O17,P17)-Q17</f>
        <v>#N/A</v>
      </c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</row>
    <row r="18" customFormat="false" ht="11.25" hidden="false" customHeight="false" outlineLevel="0" collapsed="false">
      <c r="A18" s="29" t="s">
        <v>43</v>
      </c>
      <c r="B18" s="30" t="s">
        <v>44</v>
      </c>
      <c r="C18" s="31" t="e">
        <f aca="false" t="array" ref="C18:C18">NA()</f>
        <v>#N/A</v>
      </c>
      <c r="D18" s="31" t="e">
        <f aca="false" t="array" ref="D18:D18">NA()</f>
        <v>#N/A</v>
      </c>
      <c r="E18" s="31" t="e">
        <f aca="false" t="array" ref="E18:E18">NA()</f>
        <v>#N/A</v>
      </c>
      <c r="F18" s="32" t="e">
        <f aca="false">SUM(C18:E18)</f>
        <v>#N/A</v>
      </c>
      <c r="G18" s="31" t="e">
        <f aca="false" t="array" ref="G18:G18">NA()</f>
        <v>#N/A</v>
      </c>
      <c r="H18" s="31" t="e">
        <f aca="false" t="array" ref="H18:H18">NA()</f>
        <v>#N/A</v>
      </c>
      <c r="I18" s="31" t="e">
        <f aca="false" t="array" ref="I18:I18">NA()</f>
        <v>#N/A</v>
      </c>
      <c r="J18" s="31" t="e">
        <f aca="false" t="array" ref="J18:J18">NA()</f>
        <v>#N/A</v>
      </c>
      <c r="K18" s="31" t="e">
        <f aca="false" t="array" ref="K18:K18">NA()</f>
        <v>#N/A</v>
      </c>
      <c r="L18" s="31" t="e">
        <f aca="false" t="array" ref="L18:L18">NA()</f>
        <v>#N/A</v>
      </c>
      <c r="M18" s="31" t="e">
        <f aca="false" t="array" ref="M18:M18">NA()</f>
        <v>#N/A</v>
      </c>
      <c r="N18" s="32" t="e">
        <f aca="false">SUM(G18:M18)</f>
        <v>#N/A</v>
      </c>
      <c r="O18" s="32" t="e">
        <f aca="false" t="array" ref="O18:O18">NA()</f>
        <v>#N/A</v>
      </c>
      <c r="P18" s="32" t="e">
        <f aca="false" t="array" ref="P18:P18">NA()</f>
        <v>#N/A</v>
      </c>
      <c r="Q18" s="34" t="e">
        <f aca="false" t="array" ref="Q18:Q18">NA()</f>
        <v>#N/A</v>
      </c>
      <c r="R18" s="31" t="e">
        <f aca="false" t="array" ref="R18:R18">NA()</f>
        <v>#N/A</v>
      </c>
      <c r="S18" s="35" t="e">
        <f aca="false">SUM(Q18:R18)</f>
        <v>#N/A</v>
      </c>
      <c r="W18" s="26" t="e">
        <f aca="false">SUM(F18,N18,O18,P18)-Q18</f>
        <v>#N/A</v>
      </c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  <c r="IW18" s="28"/>
    </row>
    <row r="19" customFormat="false" ht="12" hidden="false" customHeight="false" outlineLevel="0" collapsed="false">
      <c r="A19" s="36" t="s">
        <v>45</v>
      </c>
      <c r="B19" s="37" t="s">
        <v>46</v>
      </c>
      <c r="C19" s="38" t="e">
        <f aca="false" t="array" ref="C19:C19">NA()</f>
        <v>#N/A</v>
      </c>
      <c r="D19" s="38" t="e">
        <f aca="false" t="array" ref="D19:D19">NA()</f>
        <v>#N/A</v>
      </c>
      <c r="E19" s="38" t="e">
        <f aca="false" t="array" ref="E19:E19">NA()</f>
        <v>#N/A</v>
      </c>
      <c r="F19" s="39" t="e">
        <f aca="false">SUM(C19:E19)</f>
        <v>#N/A</v>
      </c>
      <c r="G19" s="38" t="e">
        <f aca="false" t="array" ref="G19:G19">NA()</f>
        <v>#N/A</v>
      </c>
      <c r="H19" s="38" t="e">
        <f aca="false" t="array" ref="H19:H19">NA()</f>
        <v>#N/A</v>
      </c>
      <c r="I19" s="38" t="e">
        <f aca="false" t="array" ref="I19:I19">NA()</f>
        <v>#N/A</v>
      </c>
      <c r="J19" s="38" t="e">
        <f aca="false" t="array" ref="J19:J19">NA()</f>
        <v>#N/A</v>
      </c>
      <c r="K19" s="38" t="e">
        <f aca="false" t="array" ref="K19:K19">NA()</f>
        <v>#N/A</v>
      </c>
      <c r="L19" s="38" t="e">
        <f aca="false" t="array" ref="L19:L19">NA()</f>
        <v>#N/A</v>
      </c>
      <c r="M19" s="38" t="e">
        <f aca="false" t="array" ref="M19:M19">NA()</f>
        <v>#N/A</v>
      </c>
      <c r="N19" s="39" t="e">
        <f aca="false">SUM(G19:M19)</f>
        <v>#N/A</v>
      </c>
      <c r="O19" s="39" t="e">
        <f aca="false" t="array" ref="O19:O19">NA()</f>
        <v>#N/A</v>
      </c>
      <c r="P19" s="39" t="e">
        <f aca="false" t="array" ref="P19:P19">NA()</f>
        <v>#N/A</v>
      </c>
      <c r="Q19" s="40" t="e">
        <f aca="false" t="array" ref="Q19:Q19">NA()</f>
        <v>#N/A</v>
      </c>
      <c r="R19" s="38" t="e">
        <f aca="false" t="array" ref="R19:R19">NA()</f>
        <v>#N/A</v>
      </c>
      <c r="S19" s="41" t="e">
        <f aca="false">SUM(Q19:R19)</f>
        <v>#N/A</v>
      </c>
      <c r="W19" s="26" t="e">
        <f aca="false">SUM(F19,N19,O19,P19)-Q19</f>
        <v>#N/A</v>
      </c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</row>
    <row r="20" customFormat="false" ht="11.25" hidden="true" customHeight="false" outlineLevel="0" collapsed="false">
      <c r="A20" s="42" t="s">
        <v>34</v>
      </c>
      <c r="B20" s="1" t="s">
        <v>35</v>
      </c>
      <c r="C20" s="43" t="e">
        <f aca="false" t="array" ref="C20:C20">NA()</f>
        <v>#N/A</v>
      </c>
      <c r="D20" s="43" t="e">
        <f aca="false" t="array" ref="D20:D20">NA()</f>
        <v>#N/A</v>
      </c>
      <c r="E20" s="43" t="e">
        <f aca="false" t="array" ref="E20:E20">NA()</f>
        <v>#N/A</v>
      </c>
      <c r="F20" s="32" t="e">
        <f aca="false">SUM(C20:E20)</f>
        <v>#N/A</v>
      </c>
      <c r="G20" s="43" t="e">
        <f aca="false" t="array" ref="G20:G20">NA()</f>
        <v>#N/A</v>
      </c>
      <c r="H20" s="43" t="e">
        <f aca="false" t="array" ref="H20:H20">NA()</f>
        <v>#N/A</v>
      </c>
      <c r="I20" s="43" t="e">
        <f aca="false" t="array" ref="I20:I20">NA()</f>
        <v>#N/A</v>
      </c>
      <c r="J20" s="43" t="e">
        <f aca="false" t="array" ref="J20:J20">NA()</f>
        <v>#N/A</v>
      </c>
      <c r="K20" s="43" t="e">
        <f aca="false" t="array" ref="K20:K20">NA()</f>
        <v>#N/A</v>
      </c>
      <c r="L20" s="43" t="e">
        <f aca="false" t="array" ref="L20:L20">NA()</f>
        <v>#N/A</v>
      </c>
      <c r="M20" s="43" t="e">
        <f aca="false" t="array" ref="M20:M20">NA()</f>
        <v>#N/A</v>
      </c>
      <c r="N20" s="32" t="e">
        <f aca="false">SUM(G20:M20)</f>
        <v>#N/A</v>
      </c>
      <c r="O20" s="32" t="e">
        <f aca="false" t="array" ref="O20:O20">NA()</f>
        <v>#N/A</v>
      </c>
      <c r="P20" s="32" t="e">
        <f aca="false" t="array" ref="P20:P20">NA()</f>
        <v>#N/A</v>
      </c>
      <c r="Q20" s="44" t="e">
        <f aca="false" t="array" ref="Q20:Q20">NA()</f>
        <v>#N/A</v>
      </c>
      <c r="R20" s="43" t="e">
        <f aca="false" t="array" ref="R20:R20">NA()</f>
        <v>#N/A</v>
      </c>
      <c r="S20" s="45" t="e">
        <f aca="false">SUM(Q20:R20)</f>
        <v>#N/A</v>
      </c>
      <c r="T20" s="46"/>
      <c r="U20" s="46"/>
      <c r="W20" s="26" t="e">
        <f aca="false">SUM(F20,N20,O20,P20)-Q20</f>
        <v>#N/A</v>
      </c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</row>
    <row r="21" customFormat="false" ht="11.25" hidden="true" customHeight="false" outlineLevel="0" collapsed="false">
      <c r="A21" s="42" t="s">
        <v>47</v>
      </c>
      <c r="B21" s="1" t="s">
        <v>47</v>
      </c>
      <c r="C21" s="43" t="e">
        <f aca="false" t="array" ref="C21:C21">NA()</f>
        <v>#N/A</v>
      </c>
      <c r="D21" s="43" t="e">
        <f aca="false" t="array" ref="D21:D21">NA()</f>
        <v>#N/A</v>
      </c>
      <c r="E21" s="43" t="e">
        <f aca="false" t="array" ref="E21:E21">NA()</f>
        <v>#N/A</v>
      </c>
      <c r="F21" s="32" t="e">
        <f aca="false">SUM(C21:E21)</f>
        <v>#N/A</v>
      </c>
      <c r="G21" s="43" t="e">
        <f aca="false" t="array" ref="G21:G21">NA()</f>
        <v>#N/A</v>
      </c>
      <c r="H21" s="43" t="e">
        <f aca="false" t="array" ref="H21:H21">NA()</f>
        <v>#N/A</v>
      </c>
      <c r="I21" s="43" t="e">
        <f aca="false" t="array" ref="I21:I21">NA()</f>
        <v>#N/A</v>
      </c>
      <c r="J21" s="43" t="e">
        <f aca="false" t="array" ref="J21:J21">NA()</f>
        <v>#N/A</v>
      </c>
      <c r="K21" s="43" t="e">
        <f aca="false" t="array" ref="K21:K21">NA()</f>
        <v>#N/A</v>
      </c>
      <c r="L21" s="43" t="e">
        <f aca="false" t="array" ref="L21:L21">NA()</f>
        <v>#N/A</v>
      </c>
      <c r="M21" s="43" t="e">
        <f aca="false" t="array" ref="M21:M21">NA()</f>
        <v>#N/A</v>
      </c>
      <c r="N21" s="32" t="e">
        <f aca="false">SUM(G21:M21)</f>
        <v>#N/A</v>
      </c>
      <c r="O21" s="32" t="e">
        <f aca="false" t="array" ref="O21:O21">NA()</f>
        <v>#N/A</v>
      </c>
      <c r="P21" s="32" t="e">
        <f aca="false" t="array" ref="P21:P21">NA()</f>
        <v>#N/A</v>
      </c>
      <c r="Q21" s="44" t="e">
        <f aca="false" t="array" ref="Q21:Q21">NA()</f>
        <v>#N/A</v>
      </c>
      <c r="R21" s="43" t="e">
        <f aca="false" t="array" ref="R21:R21">NA()</f>
        <v>#N/A</v>
      </c>
      <c r="S21" s="45" t="e">
        <f aca="false">SUM(Q21:R21)</f>
        <v>#N/A</v>
      </c>
      <c r="T21" s="46"/>
      <c r="U21" s="46"/>
      <c r="W21" s="26" t="e">
        <f aca="false">SUM(F21,N21,O21,P21)-Q21</f>
        <v>#N/A</v>
      </c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</row>
    <row r="22" customFormat="false" ht="12" hidden="true" customHeight="false" outlineLevel="0" collapsed="false">
      <c r="A22" s="42" t="s">
        <v>48</v>
      </c>
      <c r="B22" s="1" t="s">
        <v>48</v>
      </c>
      <c r="C22" s="43" t="e">
        <f aca="false" t="array" ref="C22:C22">NA()</f>
        <v>#N/A</v>
      </c>
      <c r="D22" s="43" t="e">
        <f aca="false" t="array" ref="D22:D22">NA()</f>
        <v>#N/A</v>
      </c>
      <c r="E22" s="43" t="e">
        <f aca="false" t="array" ref="E22:E22">NA()</f>
        <v>#N/A</v>
      </c>
      <c r="F22" s="32" t="e">
        <f aca="false">SUM(C22:E22)</f>
        <v>#N/A</v>
      </c>
      <c r="G22" s="43" t="e">
        <f aca="false" t="array" ref="G22:G22">NA()</f>
        <v>#N/A</v>
      </c>
      <c r="H22" s="43" t="e">
        <f aca="false" t="array" ref="H22:H22">NA()</f>
        <v>#N/A</v>
      </c>
      <c r="I22" s="43" t="e">
        <f aca="false" t="array" ref="I22:I22">NA()</f>
        <v>#N/A</v>
      </c>
      <c r="J22" s="43" t="e">
        <f aca="false" t="array" ref="J22:J22">NA()</f>
        <v>#N/A</v>
      </c>
      <c r="K22" s="43" t="e">
        <f aca="false" t="array" ref="K22:K22">NA()</f>
        <v>#N/A</v>
      </c>
      <c r="L22" s="43" t="e">
        <f aca="false" t="array" ref="L22:L22">NA()</f>
        <v>#N/A</v>
      </c>
      <c r="M22" s="43" t="e">
        <f aca="false" t="array" ref="M22:M22">NA()</f>
        <v>#N/A</v>
      </c>
      <c r="N22" s="32" t="e">
        <f aca="false">SUM(G22:M22)</f>
        <v>#N/A</v>
      </c>
      <c r="O22" s="32" t="e">
        <f aca="false" t="array" ref="O22:O22">NA()</f>
        <v>#N/A</v>
      </c>
      <c r="P22" s="32" t="e">
        <f aca="false" t="array" ref="P22:P22">NA()</f>
        <v>#N/A</v>
      </c>
      <c r="Q22" s="44" t="e">
        <f aca="false" t="array" ref="Q22:Q22">NA()</f>
        <v>#N/A</v>
      </c>
      <c r="R22" s="43" t="e">
        <f aca="false" t="array" ref="R22:R22">NA()</f>
        <v>#N/A</v>
      </c>
      <c r="S22" s="45" t="e">
        <f aca="false">SUM(Q22:R22)</f>
        <v>#N/A</v>
      </c>
      <c r="T22" s="46"/>
      <c r="U22" s="46"/>
      <c r="W22" s="26" t="e">
        <f aca="false">SUM(F22,N22,O22,P22)-Q22</f>
        <v>#N/A</v>
      </c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</row>
    <row r="23" customFormat="false" ht="17.25" hidden="false" customHeight="true" outlineLevel="0" collapsed="false">
      <c r="A23" s="47" t="s">
        <v>48</v>
      </c>
      <c r="B23" s="1" t="s">
        <v>48</v>
      </c>
      <c r="C23" s="43" t="e">
        <f aca="false">SUM(C20:C22)</f>
        <v>#N/A</v>
      </c>
      <c r="D23" s="43" t="e">
        <f aca="false">SUM(D20:D22)</f>
        <v>#N/A</v>
      </c>
      <c r="E23" s="43" t="e">
        <f aca="false">SUM(E20:E22)</f>
        <v>#N/A</v>
      </c>
      <c r="F23" s="32" t="e">
        <f aca="false">SUM(F20:F22)</f>
        <v>#N/A</v>
      </c>
      <c r="G23" s="43" t="e">
        <f aca="false">SUM(G20:G22)</f>
        <v>#N/A</v>
      </c>
      <c r="H23" s="43" t="e">
        <f aca="false">SUM(H20:H22)</f>
        <v>#N/A</v>
      </c>
      <c r="I23" s="43" t="e">
        <f aca="false">SUM(I20:I22)</f>
        <v>#N/A</v>
      </c>
      <c r="J23" s="43" t="e">
        <f aca="false">SUM(J20:J22)</f>
        <v>#N/A</v>
      </c>
      <c r="K23" s="43" t="e">
        <f aca="false">SUM(K20:K22)</f>
        <v>#N/A</v>
      </c>
      <c r="L23" s="43" t="e">
        <f aca="false">SUM(L20:L22)</f>
        <v>#N/A</v>
      </c>
      <c r="M23" s="43" t="e">
        <f aca="false">SUM(M20:M22)</f>
        <v>#N/A</v>
      </c>
      <c r="N23" s="32" t="e">
        <f aca="false">SUM(N20:N22)</f>
        <v>#N/A</v>
      </c>
      <c r="O23" s="32" t="e">
        <f aca="false">SUM(O20:O22)</f>
        <v>#N/A</v>
      </c>
      <c r="P23" s="32" t="e">
        <f aca="false">SUM(P20:P22)</f>
        <v>#N/A</v>
      </c>
      <c r="Q23" s="48" t="e">
        <f aca="false">SUM(Q20:Q22)</f>
        <v>#N/A</v>
      </c>
      <c r="R23" s="49" t="e">
        <f aca="false">SUM(R20:R22)</f>
        <v>#N/A</v>
      </c>
      <c r="S23" s="50" t="e">
        <f aca="false">SUM(Q23:R23)</f>
        <v>#N/A</v>
      </c>
      <c r="T23" s="46"/>
      <c r="U23" s="46"/>
      <c r="W23" s="26" t="e">
        <f aca="false">SUM(F23,N23,O23,P23)-Q23</f>
        <v>#N/A</v>
      </c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</row>
    <row r="24" customFormat="false" ht="11.25" hidden="false" customHeight="false" outlineLevel="0" collapsed="false">
      <c r="A24" s="47"/>
      <c r="C24" s="43"/>
      <c r="D24" s="43"/>
      <c r="E24" s="43"/>
      <c r="F24" s="32"/>
      <c r="G24" s="43"/>
      <c r="H24" s="43"/>
      <c r="I24" s="43"/>
      <c r="J24" s="43"/>
      <c r="K24" s="43"/>
      <c r="L24" s="43"/>
      <c r="M24" s="43"/>
      <c r="N24" s="32"/>
      <c r="O24" s="32"/>
      <c r="P24" s="32"/>
      <c r="Q24" s="44"/>
      <c r="R24" s="43"/>
      <c r="S24" s="45"/>
      <c r="T24" s="46"/>
      <c r="U24" s="46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</row>
    <row r="25" customFormat="false" ht="13.5" hidden="false" customHeight="true" outlineLevel="0" collapsed="false">
      <c r="A25" s="47" t="s">
        <v>49</v>
      </c>
      <c r="B25" s="1" t="s">
        <v>50</v>
      </c>
      <c r="C25" s="43" t="e">
        <f aca="false" t="array" ref="C25:C25">NA()</f>
        <v>#N/A</v>
      </c>
      <c r="D25" s="43" t="e">
        <f aca="false" t="array" ref="D25:D25">NA()</f>
        <v>#N/A</v>
      </c>
      <c r="E25" s="43" t="e">
        <f aca="false" t="array" ref="E25:E25">NA()</f>
        <v>#N/A</v>
      </c>
      <c r="F25" s="32" t="e">
        <f aca="false">SUM(C25:E25)</f>
        <v>#N/A</v>
      </c>
      <c r="G25" s="43" t="e">
        <f aca="false" t="array" ref="G25:G25">NA()</f>
        <v>#N/A</v>
      </c>
      <c r="H25" s="43" t="e">
        <f aca="false" t="array" ref="H25:H25">NA()</f>
        <v>#N/A</v>
      </c>
      <c r="I25" s="43" t="e">
        <f aca="false" t="array" ref="I25:I25">NA()</f>
        <v>#N/A</v>
      </c>
      <c r="J25" s="43" t="e">
        <f aca="false" t="array" ref="J25:J25">NA()</f>
        <v>#N/A</v>
      </c>
      <c r="K25" s="43" t="e">
        <f aca="false" t="array" ref="K25:K25">NA()</f>
        <v>#N/A</v>
      </c>
      <c r="L25" s="43" t="e">
        <f aca="false" t="array" ref="L25:L25">NA()</f>
        <v>#N/A</v>
      </c>
      <c r="M25" s="43" t="e">
        <f aca="false" t="array" ref="M25:M25">NA()</f>
        <v>#N/A</v>
      </c>
      <c r="N25" s="32" t="e">
        <f aca="false">SUM(G25:M25)</f>
        <v>#N/A</v>
      </c>
      <c r="O25" s="32" t="e">
        <f aca="false" t="array" ref="O25:O25">NA()</f>
        <v>#N/A</v>
      </c>
      <c r="P25" s="32" t="e">
        <f aca="false" t="array" ref="P25:P25">NA()</f>
        <v>#N/A</v>
      </c>
      <c r="Q25" s="44" t="e">
        <f aca="false" t="array" ref="Q25:Q25">NA()</f>
        <v>#N/A</v>
      </c>
      <c r="R25" s="43" t="e">
        <f aca="false" t="array" ref="R25:R25">NA()</f>
        <v>#N/A</v>
      </c>
      <c r="S25" s="45" t="e">
        <f aca="false">SUM(Q25:R25)</f>
        <v>#N/A</v>
      </c>
      <c r="T25" s="46"/>
      <c r="U25" s="46"/>
      <c r="W25" s="26" t="e">
        <f aca="false">SUM(F25,N25,O25,P25)-Q25</f>
        <v>#N/A</v>
      </c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</row>
    <row r="26" customFormat="false" ht="13.5" hidden="false" customHeight="true" outlineLevel="0" collapsed="false">
      <c r="A26" s="47" t="s">
        <v>51</v>
      </c>
      <c r="B26" s="1" t="s">
        <v>52</v>
      </c>
      <c r="C26" s="43" t="e">
        <f aca="false" t="array" ref="C26:C26">NA()</f>
        <v>#N/A</v>
      </c>
      <c r="D26" s="43" t="e">
        <f aca="false" t="array" ref="D26:D26">NA()</f>
        <v>#N/A</v>
      </c>
      <c r="E26" s="43" t="e">
        <f aca="false" t="array" ref="E26:E26">NA()</f>
        <v>#N/A</v>
      </c>
      <c r="F26" s="32" t="e">
        <f aca="false">SUM(C26:E26)</f>
        <v>#N/A</v>
      </c>
      <c r="G26" s="43" t="e">
        <f aca="false" t="array" ref="G26:G26">NA()</f>
        <v>#N/A</v>
      </c>
      <c r="H26" s="43" t="e">
        <f aca="false" t="array" ref="H26:H26">NA()</f>
        <v>#N/A</v>
      </c>
      <c r="I26" s="43" t="e">
        <f aca="false" t="array" ref="I26:I26">NA()</f>
        <v>#N/A</v>
      </c>
      <c r="J26" s="43" t="e">
        <f aca="false" t="array" ref="J26:J26">NA()</f>
        <v>#N/A</v>
      </c>
      <c r="K26" s="43" t="e">
        <f aca="false" t="array" ref="K26:K26">NA()</f>
        <v>#N/A</v>
      </c>
      <c r="L26" s="43" t="e">
        <f aca="false" t="array" ref="L26:L26">NA()</f>
        <v>#N/A</v>
      </c>
      <c r="M26" s="43" t="e">
        <f aca="false" t="array" ref="M26:M26">NA()</f>
        <v>#N/A</v>
      </c>
      <c r="N26" s="32" t="e">
        <f aca="false">SUM(G26:M26)</f>
        <v>#N/A</v>
      </c>
      <c r="O26" s="32" t="e">
        <f aca="false" t="array" ref="O26:O26">NA()</f>
        <v>#N/A</v>
      </c>
      <c r="P26" s="32" t="e">
        <f aca="false" t="array" ref="P26:P26">NA()</f>
        <v>#N/A</v>
      </c>
      <c r="Q26" s="44" t="e">
        <f aca="false" t="array" ref="Q26:Q26">NA()</f>
        <v>#N/A</v>
      </c>
      <c r="R26" s="43" t="e">
        <f aca="false" t="array" ref="R26:R26">NA()</f>
        <v>#N/A</v>
      </c>
      <c r="S26" s="45" t="e">
        <f aca="false">SUM(Q26:R26)</f>
        <v>#N/A</v>
      </c>
      <c r="T26" s="46"/>
      <c r="U26" s="46"/>
      <c r="W26" s="26" t="e">
        <f aca="false">SUM(F26,N26,O26,P26)-Q26</f>
        <v>#N/A</v>
      </c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</row>
    <row r="27" customFormat="false" ht="11.25" hidden="false" customHeight="false" outlineLevel="0" collapsed="false">
      <c r="A27" s="47"/>
      <c r="C27" s="43"/>
      <c r="D27" s="43"/>
      <c r="E27" s="43"/>
      <c r="F27" s="32"/>
      <c r="G27" s="43"/>
      <c r="H27" s="43"/>
      <c r="I27" s="43"/>
      <c r="J27" s="43"/>
      <c r="K27" s="43"/>
      <c r="L27" s="43"/>
      <c r="M27" s="43"/>
      <c r="N27" s="32"/>
      <c r="O27" s="32"/>
      <c r="P27" s="32"/>
      <c r="Q27" s="44"/>
      <c r="R27" s="43"/>
      <c r="S27" s="45"/>
      <c r="T27" s="46"/>
      <c r="U27" s="46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</row>
    <row r="28" customFormat="false" ht="11.25" hidden="false" customHeight="false" outlineLevel="0" collapsed="false">
      <c r="A28" s="47" t="s">
        <v>53</v>
      </c>
      <c r="B28" s="1" t="s">
        <v>54</v>
      </c>
      <c r="C28" s="43" t="e">
        <f aca="false" t="array" ref="C28:C28">NA()</f>
        <v>#N/A</v>
      </c>
      <c r="D28" s="43" t="e">
        <f aca="false" t="array" ref="D28:D28">NA()</f>
        <v>#N/A</v>
      </c>
      <c r="E28" s="43" t="e">
        <f aca="false" t="array" ref="E28:E28">NA()</f>
        <v>#N/A</v>
      </c>
      <c r="F28" s="32" t="e">
        <f aca="false">SUM(C28:E28)</f>
        <v>#N/A</v>
      </c>
      <c r="G28" s="43" t="e">
        <f aca="false" t="array" ref="G28:G28">NA()</f>
        <v>#N/A</v>
      </c>
      <c r="H28" s="43" t="e">
        <f aca="false" t="array" ref="H28:H28">NA()</f>
        <v>#N/A</v>
      </c>
      <c r="I28" s="43" t="e">
        <f aca="false" t="array" ref="I28:I28">NA()</f>
        <v>#N/A</v>
      </c>
      <c r="J28" s="43" t="e">
        <f aca="false" t="array" ref="J28:J28">NA()</f>
        <v>#N/A</v>
      </c>
      <c r="K28" s="43" t="e">
        <f aca="false" t="array" ref="K28:K28">NA()</f>
        <v>#N/A</v>
      </c>
      <c r="L28" s="43" t="e">
        <f aca="false" t="array" ref="L28:L28">NA()</f>
        <v>#N/A</v>
      </c>
      <c r="M28" s="43" t="e">
        <f aca="false" t="array" ref="M28:M28">NA()</f>
        <v>#N/A</v>
      </c>
      <c r="N28" s="32" t="e">
        <f aca="false">SUM(G28:M28)</f>
        <v>#N/A</v>
      </c>
      <c r="O28" s="32" t="e">
        <f aca="false" t="array" ref="O28:O28">NA()</f>
        <v>#N/A</v>
      </c>
      <c r="P28" s="32" t="e">
        <f aca="false" t="array" ref="P28:P28">NA()</f>
        <v>#N/A</v>
      </c>
      <c r="Q28" s="44" t="e">
        <f aca="false" t="array" ref="Q28:Q28">NA()</f>
        <v>#N/A</v>
      </c>
      <c r="R28" s="43" t="e">
        <f aca="false" t="array" ref="R28:R28">NA()</f>
        <v>#N/A</v>
      </c>
      <c r="S28" s="45" t="e">
        <f aca="false">SUM(Q28:R28)</f>
        <v>#N/A</v>
      </c>
      <c r="T28" s="46"/>
      <c r="U28" s="46"/>
      <c r="W28" s="26" t="e">
        <f aca="false">SUM(F28,N28,O28,P28)-Q28</f>
        <v>#N/A</v>
      </c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</row>
    <row r="29" customFormat="false" ht="11.25" hidden="false" customHeight="false" outlineLevel="0" collapsed="false">
      <c r="A29" s="47" t="s">
        <v>55</v>
      </c>
      <c r="B29" s="1" t="s">
        <v>56</v>
      </c>
      <c r="C29" s="43" t="e">
        <f aca="false" t="array" ref="C29:C29">NA()</f>
        <v>#N/A</v>
      </c>
      <c r="D29" s="43" t="e">
        <f aca="false" t="array" ref="D29:D29">NA()</f>
        <v>#N/A</v>
      </c>
      <c r="E29" s="43" t="e">
        <f aca="false" t="array" ref="E29:E29">NA()</f>
        <v>#N/A</v>
      </c>
      <c r="F29" s="32" t="e">
        <f aca="false">SUM(C29:E29)</f>
        <v>#N/A</v>
      </c>
      <c r="G29" s="43" t="e">
        <f aca="false" t="array" ref="G29:G29">NA()</f>
        <v>#N/A</v>
      </c>
      <c r="H29" s="43" t="e">
        <f aca="false" t="array" ref="H29:H29">NA()</f>
        <v>#N/A</v>
      </c>
      <c r="I29" s="43" t="e">
        <f aca="false" t="array" ref="I29:I29">NA()</f>
        <v>#N/A</v>
      </c>
      <c r="J29" s="43" t="e">
        <f aca="false" t="array" ref="J29:J29">NA()</f>
        <v>#N/A</v>
      </c>
      <c r="K29" s="43" t="e">
        <f aca="false" t="array" ref="K29:K29">NA()</f>
        <v>#N/A</v>
      </c>
      <c r="L29" s="43" t="e">
        <f aca="false" t="array" ref="L29:L29">NA()</f>
        <v>#N/A</v>
      </c>
      <c r="M29" s="43" t="e">
        <f aca="false" t="array" ref="M29:M29">NA()</f>
        <v>#N/A</v>
      </c>
      <c r="N29" s="32" t="e">
        <f aca="false">SUM(G29:M29)</f>
        <v>#N/A</v>
      </c>
      <c r="O29" s="32" t="e">
        <f aca="false" t="array" ref="O29:O29">NA()</f>
        <v>#N/A</v>
      </c>
      <c r="P29" s="32" t="e">
        <f aca="false" t="array" ref="P29:P29">NA()</f>
        <v>#N/A</v>
      </c>
      <c r="Q29" s="44" t="e">
        <f aca="false" t="array" ref="Q29:Q29">NA()</f>
        <v>#N/A</v>
      </c>
      <c r="R29" s="43" t="e">
        <f aca="false" t="array" ref="R29:R29">NA()</f>
        <v>#N/A</v>
      </c>
      <c r="S29" s="45" t="e">
        <f aca="false">SUM(Q29:R29)</f>
        <v>#N/A</v>
      </c>
      <c r="T29" s="46"/>
      <c r="U29" s="46"/>
      <c r="W29" s="26" t="e">
        <f aca="false">SUM(F29,N29,O29,P29)-Q29</f>
        <v>#N/A</v>
      </c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</row>
    <row r="30" customFormat="false" ht="11.25" hidden="false" customHeight="false" outlineLevel="0" collapsed="false">
      <c r="A30" s="47" t="s">
        <v>57</v>
      </c>
      <c r="B30" s="1" t="s">
        <v>58</v>
      </c>
      <c r="C30" s="43" t="e">
        <f aca="false" t="array" ref="C30:C30">NA()</f>
        <v>#N/A</v>
      </c>
      <c r="D30" s="43" t="e">
        <f aca="false" t="array" ref="D30:D30">NA()</f>
        <v>#N/A</v>
      </c>
      <c r="E30" s="43" t="e">
        <f aca="false" t="array" ref="E30:E30">NA()</f>
        <v>#N/A</v>
      </c>
      <c r="F30" s="32" t="e">
        <f aca="false">SUM(C30:E30)</f>
        <v>#N/A</v>
      </c>
      <c r="G30" s="43" t="e">
        <f aca="false" t="array" ref="G30:G30">NA()</f>
        <v>#N/A</v>
      </c>
      <c r="H30" s="43" t="e">
        <f aca="false" t="array" ref="H30:H30">NA()</f>
        <v>#N/A</v>
      </c>
      <c r="I30" s="43" t="e">
        <f aca="false" t="array" ref="I30:I30">NA()</f>
        <v>#N/A</v>
      </c>
      <c r="J30" s="43" t="e">
        <f aca="false" t="array" ref="J30:J30">NA()</f>
        <v>#N/A</v>
      </c>
      <c r="K30" s="43" t="e">
        <f aca="false" t="array" ref="K30:K30">NA()</f>
        <v>#N/A</v>
      </c>
      <c r="L30" s="43" t="e">
        <f aca="false" t="array" ref="L30:L30">NA()</f>
        <v>#N/A</v>
      </c>
      <c r="M30" s="43" t="e">
        <f aca="false" t="array" ref="M30:M30">NA()</f>
        <v>#N/A</v>
      </c>
      <c r="N30" s="32" t="e">
        <f aca="false">SUM(G30:M30)</f>
        <v>#N/A</v>
      </c>
      <c r="O30" s="32" t="e">
        <f aca="false" t="array" ref="O30:O30">NA()</f>
        <v>#N/A</v>
      </c>
      <c r="P30" s="32" t="e">
        <f aca="false" t="array" ref="P30:P30">NA()</f>
        <v>#N/A</v>
      </c>
      <c r="Q30" s="44" t="e">
        <f aca="false" t="array" ref="Q30:Q30">NA()</f>
        <v>#N/A</v>
      </c>
      <c r="R30" s="43" t="e">
        <f aca="false" t="array" ref="R30:R30">NA()</f>
        <v>#N/A</v>
      </c>
      <c r="S30" s="45" t="e">
        <f aca="false">SUM(Q30:R30)</f>
        <v>#N/A</v>
      </c>
      <c r="T30" s="46"/>
      <c r="U30" s="46"/>
      <c r="W30" s="26" t="e">
        <f aca="false">SUM(F30,N30,O30,P30)-Q30</f>
        <v>#N/A</v>
      </c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</row>
    <row r="31" customFormat="false" ht="11.25" hidden="false" customHeight="false" outlineLevel="0" collapsed="false">
      <c r="A31" s="42"/>
      <c r="C31" s="43"/>
      <c r="D31" s="43"/>
      <c r="E31" s="43"/>
      <c r="F31" s="32"/>
      <c r="G31" s="43"/>
      <c r="H31" s="43"/>
      <c r="I31" s="43"/>
      <c r="J31" s="43"/>
      <c r="K31" s="43"/>
      <c r="L31" s="43"/>
      <c r="M31" s="43"/>
      <c r="N31" s="32"/>
      <c r="O31" s="32"/>
      <c r="P31" s="32"/>
      <c r="Q31" s="44"/>
      <c r="R31" s="43"/>
      <c r="S31" s="45"/>
      <c r="T31" s="46"/>
      <c r="U31" s="46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</row>
    <row r="32" customFormat="false" ht="11.25" hidden="true" customHeight="false" outlineLevel="0" collapsed="false">
      <c r="A32" s="29" t="s">
        <v>59</v>
      </c>
      <c r="B32" s="51"/>
      <c r="C32" s="52" t="e">
        <f aca="false">SUM(C23+C25+C26+C28+C29+C30)</f>
        <v>#N/A</v>
      </c>
      <c r="D32" s="52" t="e">
        <f aca="false">SUM(D23+D25+D26+D28+D29+D30)</f>
        <v>#N/A</v>
      </c>
      <c r="E32" s="52" t="e">
        <f aca="false">SUM(E23+E25+E26+E28+E29+E30)</f>
        <v>#N/A</v>
      </c>
      <c r="F32" s="32" t="e">
        <f aca="false">SUM(F23+F25+F26+F28+F29+F30)</f>
        <v>#N/A</v>
      </c>
      <c r="G32" s="43" t="e">
        <f aca="false">SUM(G23+G25+G26+G28+G29+G30)</f>
        <v>#N/A</v>
      </c>
      <c r="H32" s="43" t="e">
        <f aca="false">SUM(H23+H25+H26+H28+H29+H30)</f>
        <v>#N/A</v>
      </c>
      <c r="I32" s="43" t="e">
        <f aca="false">SUM(I23+I25+I26+I28+I29+I30)</f>
        <v>#N/A</v>
      </c>
      <c r="J32" s="43" t="e">
        <f aca="false">SUM(J23+J25+J26+J28+J29+J30)</f>
        <v>#N/A</v>
      </c>
      <c r="K32" s="43" t="e">
        <f aca="false">SUM(K23+K25+K26+K28+K29+K30)</f>
        <v>#N/A</v>
      </c>
      <c r="L32" s="43" t="e">
        <f aca="false">SUM(L23+L25+L26+L28+L29+L30)</f>
        <v>#N/A</v>
      </c>
      <c r="M32" s="43" t="e">
        <f aca="false">SUM(M23+M25+M26+M28+M29+M30)</f>
        <v>#N/A</v>
      </c>
      <c r="N32" s="32" t="e">
        <f aca="false">SUM(N23+N25+N26+N28+N29+N30)</f>
        <v>#N/A</v>
      </c>
      <c r="O32" s="32" t="e">
        <f aca="false">SUM(O23+O25+O26+O28+O29+O30)</f>
        <v>#N/A</v>
      </c>
      <c r="P32" s="32" t="e">
        <f aca="false">SUM(P23+P25+P26+P28+P29+P30)</f>
        <v>#N/A</v>
      </c>
      <c r="Q32" s="53" t="e">
        <f aca="false">SUM(Q23+Q25+Q26+Q28+Q29+Q30)</f>
        <v>#N/A</v>
      </c>
      <c r="R32" s="52" t="e">
        <f aca="false">SUM(R23+R25+R26+R28+R29+R30)</f>
        <v>#N/A</v>
      </c>
      <c r="S32" s="54" t="e">
        <f aca="false">SUM(S23+S25+S26+S28+S29+S30)</f>
        <v>#N/A</v>
      </c>
      <c r="T32" s="46"/>
      <c r="U32" s="46"/>
      <c r="W32" s="26" t="e">
        <f aca="false">SUM(F32,N32,O32,P32)-Q32</f>
        <v>#N/A</v>
      </c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</row>
    <row r="33" customFormat="false" ht="11.25" hidden="true" customHeight="false" outlineLevel="0" collapsed="false">
      <c r="A33" s="55"/>
      <c r="B33" s="56"/>
      <c r="C33" s="57"/>
      <c r="D33" s="57"/>
      <c r="E33" s="57"/>
      <c r="F33" s="32"/>
      <c r="G33" s="43"/>
      <c r="H33" s="43"/>
      <c r="I33" s="43"/>
      <c r="J33" s="43"/>
      <c r="K33" s="43"/>
      <c r="L33" s="43"/>
      <c r="M33" s="43"/>
      <c r="N33" s="32"/>
      <c r="O33" s="32"/>
      <c r="P33" s="32"/>
      <c r="Q33" s="58"/>
      <c r="R33" s="57"/>
      <c r="S33" s="59"/>
      <c r="T33" s="46"/>
      <c r="U33" s="46"/>
      <c r="V33" s="15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</row>
    <row r="34" customFormat="false" ht="11.25" hidden="true" customHeight="false" outlineLevel="0" collapsed="false">
      <c r="A34" s="42" t="s">
        <v>60</v>
      </c>
      <c r="B34" s="1" t="s">
        <v>60</v>
      </c>
      <c r="C34" s="43" t="e">
        <f aca="false" t="array" ref="C34:C34">NA()</f>
        <v>#N/A</v>
      </c>
      <c r="D34" s="43" t="e">
        <f aca="false" t="array" ref="D34:D34">NA()</f>
        <v>#N/A</v>
      </c>
      <c r="E34" s="43" t="e">
        <f aca="false" t="array" ref="E34:E34">NA()</f>
        <v>#N/A</v>
      </c>
      <c r="F34" s="32" t="e">
        <f aca="false">SUM(C34:E34)</f>
        <v>#N/A</v>
      </c>
      <c r="G34" s="43" t="e">
        <f aca="false" t="array" ref="G34:G34">NA()</f>
        <v>#N/A</v>
      </c>
      <c r="H34" s="43" t="e">
        <f aca="false" t="array" ref="H34:H34">NA()</f>
        <v>#N/A</v>
      </c>
      <c r="I34" s="43" t="e">
        <f aca="false" t="array" ref="I34:I34">NA()</f>
        <v>#N/A</v>
      </c>
      <c r="J34" s="43" t="e">
        <f aca="false" t="array" ref="J34:J34">NA()</f>
        <v>#N/A</v>
      </c>
      <c r="K34" s="43" t="e">
        <f aca="false" t="array" ref="K34:K34">NA()</f>
        <v>#N/A</v>
      </c>
      <c r="L34" s="43" t="e">
        <f aca="false" t="array" ref="L34:L34">NA()</f>
        <v>#N/A</v>
      </c>
      <c r="M34" s="43" t="e">
        <f aca="false" t="array" ref="M34:M34">NA()</f>
        <v>#N/A</v>
      </c>
      <c r="N34" s="32" t="e">
        <f aca="false">SUM(G34:M34)</f>
        <v>#N/A</v>
      </c>
      <c r="O34" s="32" t="e">
        <f aca="false" t="array" ref="O34:O34">NA()</f>
        <v>#N/A</v>
      </c>
      <c r="P34" s="32" t="e">
        <f aca="false" t="array" ref="P34:P34">NA()</f>
        <v>#N/A</v>
      </c>
      <c r="Q34" s="44" t="e">
        <f aca="false" t="array" ref="Q34:Q34">NA()</f>
        <v>#N/A</v>
      </c>
      <c r="R34" s="43" t="e">
        <f aca="false" t="array" ref="R34:R34">NA()</f>
        <v>#N/A</v>
      </c>
      <c r="S34" s="45" t="e">
        <f aca="false">SUM(Q34:R34)</f>
        <v>#N/A</v>
      </c>
      <c r="T34" s="46"/>
      <c r="U34" s="46"/>
      <c r="W34" s="26" t="e">
        <f aca="false">SUM(F34,N34,O34,P34)-Q34</f>
        <v>#N/A</v>
      </c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</row>
    <row r="35" customFormat="false" ht="11.25" hidden="true" customHeight="false" outlineLevel="0" collapsed="false">
      <c r="A35" s="42" t="s">
        <v>61</v>
      </c>
      <c r="B35" s="1" t="s">
        <v>62</v>
      </c>
      <c r="C35" s="43" t="e">
        <f aca="false" t="array" ref="C35:C35">NA()</f>
        <v>#N/A</v>
      </c>
      <c r="D35" s="43" t="e">
        <f aca="false" t="array" ref="D35:D35">NA()</f>
        <v>#N/A</v>
      </c>
      <c r="E35" s="43" t="e">
        <f aca="false" t="array" ref="E35:E35">NA()</f>
        <v>#N/A</v>
      </c>
      <c r="F35" s="32" t="e">
        <f aca="false">SUM(C35:E35)</f>
        <v>#N/A</v>
      </c>
      <c r="G35" s="43" t="e">
        <f aca="false" t="array" ref="G35:G35">NA()</f>
        <v>#N/A</v>
      </c>
      <c r="H35" s="43" t="e">
        <f aca="false" t="array" ref="H35:H35">NA()</f>
        <v>#N/A</v>
      </c>
      <c r="I35" s="43" t="e">
        <f aca="false" t="array" ref="I35:I35">NA()</f>
        <v>#N/A</v>
      </c>
      <c r="J35" s="43" t="e">
        <f aca="false" t="array" ref="J35:J35">NA()</f>
        <v>#N/A</v>
      </c>
      <c r="K35" s="43" t="e">
        <f aca="false" t="array" ref="K35:K35">NA()</f>
        <v>#N/A</v>
      </c>
      <c r="L35" s="43" t="e">
        <f aca="false" t="array" ref="L35:L35">NA()</f>
        <v>#N/A</v>
      </c>
      <c r="M35" s="43" t="e">
        <f aca="false" t="array" ref="M35:M35">NA()</f>
        <v>#N/A</v>
      </c>
      <c r="N35" s="32" t="e">
        <f aca="false">SUM(G35:M35)</f>
        <v>#N/A</v>
      </c>
      <c r="O35" s="32" t="e">
        <f aca="false" t="array" ref="O35:O35">NA()</f>
        <v>#N/A</v>
      </c>
      <c r="P35" s="32" t="e">
        <f aca="false" t="array" ref="P35:P35">NA()</f>
        <v>#N/A</v>
      </c>
      <c r="Q35" s="44" t="e">
        <f aca="false" t="array" ref="Q35:Q35">NA()</f>
        <v>#N/A</v>
      </c>
      <c r="R35" s="43" t="e">
        <f aca="false" t="array" ref="R35:R35">NA()</f>
        <v>#N/A</v>
      </c>
      <c r="S35" s="45" t="e">
        <f aca="false">SUM(Q35:R35)</f>
        <v>#N/A</v>
      </c>
      <c r="T35" s="46"/>
      <c r="U35" s="46"/>
      <c r="W35" s="26" t="e">
        <f aca="false">SUM(F35,N35,O35,P35)-Q35</f>
        <v>#N/A</v>
      </c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</row>
    <row r="36" customFormat="false" ht="11.25" hidden="true" customHeight="false" outlineLevel="0" collapsed="false">
      <c r="A36" s="60" t="s">
        <v>63</v>
      </c>
      <c r="B36" s="61" t="s">
        <v>64</v>
      </c>
      <c r="C36" s="62" t="e">
        <f aca="false" t="array" ref="C36:C36">NA()</f>
        <v>#N/A</v>
      </c>
      <c r="D36" s="62" t="e">
        <f aca="false" t="array" ref="D36:D36">NA()</f>
        <v>#N/A</v>
      </c>
      <c r="E36" s="62" t="e">
        <f aca="false" t="array" ref="E36:E36">NA()</f>
        <v>#N/A</v>
      </c>
      <c r="F36" s="63" t="e">
        <f aca="false">SUM(C36:E36)</f>
        <v>#N/A</v>
      </c>
      <c r="G36" s="62" t="e">
        <f aca="false" t="array" ref="G36:G36">NA()</f>
        <v>#N/A</v>
      </c>
      <c r="H36" s="62" t="e">
        <f aca="false" t="array" ref="H36:H36">NA()</f>
        <v>#N/A</v>
      </c>
      <c r="I36" s="62" t="e">
        <f aca="false" t="array" ref="I36:I36">NA()</f>
        <v>#N/A</v>
      </c>
      <c r="J36" s="62" t="e">
        <f aca="false" t="array" ref="J36:J36">NA()</f>
        <v>#N/A</v>
      </c>
      <c r="K36" s="62" t="e">
        <f aca="false" t="array" ref="K36:K36">NA()</f>
        <v>#N/A</v>
      </c>
      <c r="L36" s="62" t="e">
        <f aca="false" t="array" ref="L36:L36">NA()</f>
        <v>#N/A</v>
      </c>
      <c r="M36" s="62" t="e">
        <f aca="false" t="array" ref="M36:M36">NA()</f>
        <v>#N/A</v>
      </c>
      <c r="N36" s="63" t="e">
        <f aca="false">SUM(G36:M36)</f>
        <v>#N/A</v>
      </c>
      <c r="O36" s="63" t="e">
        <f aca="false" t="array" ref="O36:O36">NA()</f>
        <v>#N/A</v>
      </c>
      <c r="P36" s="63" t="e">
        <f aca="false" t="array" ref="P36:P36">NA()</f>
        <v>#N/A</v>
      </c>
      <c r="Q36" s="64" t="e">
        <f aca="false" t="array" ref="Q36:Q36">NA()</f>
        <v>#N/A</v>
      </c>
      <c r="R36" s="62" t="e">
        <f aca="false" t="array" ref="R36:R36">NA()</f>
        <v>#N/A</v>
      </c>
      <c r="S36" s="65" t="e">
        <f aca="false">SUM(Q36:R36)</f>
        <v>#N/A</v>
      </c>
      <c r="T36" s="46"/>
      <c r="U36" s="46"/>
      <c r="W36" s="26" t="e">
        <f aca="false">SUM(F36,N36,O36,P36)-Q36</f>
        <v>#N/A</v>
      </c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</row>
    <row r="37" customFormat="false" ht="14.25" hidden="false" customHeight="true" outlineLevel="0" collapsed="false">
      <c r="A37" s="47" t="s">
        <v>62</v>
      </c>
      <c r="C37" s="43" t="e">
        <f aca="false">SUM(C34:C36)</f>
        <v>#N/A</v>
      </c>
      <c r="D37" s="43" t="e">
        <f aca="false">SUM(D34:D36)</f>
        <v>#N/A</v>
      </c>
      <c r="E37" s="43" t="e">
        <f aca="false">SUM(E34:E36)</f>
        <v>#N/A</v>
      </c>
      <c r="F37" s="32" t="e">
        <f aca="false">SUM(C37:E37)</f>
        <v>#N/A</v>
      </c>
      <c r="G37" s="43" t="e">
        <f aca="false">SUM(G34:G36)</f>
        <v>#N/A</v>
      </c>
      <c r="H37" s="43" t="e">
        <f aca="false">SUM(H34:H36)</f>
        <v>#N/A</v>
      </c>
      <c r="I37" s="43" t="e">
        <f aca="false">SUM(I34:I36)</f>
        <v>#N/A</v>
      </c>
      <c r="J37" s="43" t="e">
        <f aca="false">SUM(J34:J36)</f>
        <v>#N/A</v>
      </c>
      <c r="K37" s="43" t="e">
        <f aca="false">SUM(K34:K36)</f>
        <v>#N/A</v>
      </c>
      <c r="L37" s="43" t="e">
        <f aca="false">SUM(L34:L36)</f>
        <v>#N/A</v>
      </c>
      <c r="M37" s="43" t="e">
        <f aca="false">SUM(M34:M36)</f>
        <v>#N/A</v>
      </c>
      <c r="N37" s="32" t="e">
        <f aca="false">SUM(N34:N36)</f>
        <v>#N/A</v>
      </c>
      <c r="O37" s="32" t="e">
        <f aca="false">SUM(O34:O36)</f>
        <v>#N/A</v>
      </c>
      <c r="P37" s="32" t="e">
        <f aca="false">SUM(P34:P36)</f>
        <v>#N/A</v>
      </c>
      <c r="Q37" s="44" t="e">
        <f aca="false">SUM(Q34:Q36)</f>
        <v>#N/A</v>
      </c>
      <c r="R37" s="43" t="e">
        <f aca="false">SUM(R34:R36)</f>
        <v>#N/A</v>
      </c>
      <c r="S37" s="45" t="e">
        <f aca="false">SUM(Q37:R37)</f>
        <v>#N/A</v>
      </c>
      <c r="T37" s="46"/>
      <c r="U37" s="46"/>
      <c r="W37" s="26" t="e">
        <f aca="false">SUM(F37,N37,O37,P37)-Q37</f>
        <v>#N/A</v>
      </c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</row>
    <row r="38" customFormat="false" ht="11.25" hidden="false" customHeight="false" outlineLevel="0" collapsed="false">
      <c r="A38" s="47"/>
      <c r="C38" s="43"/>
      <c r="D38" s="43"/>
      <c r="E38" s="43"/>
      <c r="F38" s="32"/>
      <c r="G38" s="43"/>
      <c r="H38" s="43"/>
      <c r="I38" s="43"/>
      <c r="J38" s="43"/>
      <c r="K38" s="43"/>
      <c r="L38" s="43"/>
      <c r="M38" s="43"/>
      <c r="N38" s="32"/>
      <c r="O38" s="32"/>
      <c r="P38" s="32"/>
      <c r="Q38" s="44"/>
      <c r="R38" s="43"/>
      <c r="S38" s="45"/>
      <c r="T38" s="46"/>
      <c r="U38" s="46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</row>
    <row r="39" customFormat="false" ht="11.25" hidden="false" customHeight="false" outlineLevel="0" collapsed="false">
      <c r="A39" s="47" t="s">
        <v>65</v>
      </c>
      <c r="B39" s="1" t="s">
        <v>66</v>
      </c>
      <c r="C39" s="43" t="e">
        <f aca="false" t="array" ref="C39:C39">NA()</f>
        <v>#N/A</v>
      </c>
      <c r="D39" s="43" t="e">
        <f aca="false" t="array" ref="D39:D39">NA()</f>
        <v>#N/A</v>
      </c>
      <c r="E39" s="43" t="e">
        <f aca="false" t="array" ref="E39:E39">NA()</f>
        <v>#N/A</v>
      </c>
      <c r="F39" s="32" t="e">
        <f aca="false">SUM(C39:E39)</f>
        <v>#N/A</v>
      </c>
      <c r="G39" s="43" t="e">
        <f aca="false" t="array" ref="G39:G39">NA()</f>
        <v>#N/A</v>
      </c>
      <c r="H39" s="43" t="e">
        <f aca="false" t="array" ref="H39:H39">NA()</f>
        <v>#N/A</v>
      </c>
      <c r="I39" s="43" t="e">
        <f aca="false" t="array" ref="I39:I39">NA()</f>
        <v>#N/A</v>
      </c>
      <c r="J39" s="43" t="e">
        <f aca="false" t="array" ref="J39:J39">NA()</f>
        <v>#N/A</v>
      </c>
      <c r="K39" s="43" t="e">
        <f aca="false" t="array" ref="K39:K39">NA()</f>
        <v>#N/A</v>
      </c>
      <c r="L39" s="43" t="e">
        <f aca="false" t="array" ref="L39:L39">NA()</f>
        <v>#N/A</v>
      </c>
      <c r="M39" s="43" t="e">
        <f aca="false" t="array" ref="M39:M39">NA()</f>
        <v>#N/A</v>
      </c>
      <c r="N39" s="32" t="e">
        <f aca="false">SUM(G39:M39)</f>
        <v>#N/A</v>
      </c>
      <c r="O39" s="32" t="e">
        <f aca="false" t="array" ref="O39:O39">NA()</f>
        <v>#N/A</v>
      </c>
      <c r="P39" s="32" t="e">
        <f aca="false" t="array" ref="P39:P39">NA()</f>
        <v>#N/A</v>
      </c>
      <c r="Q39" s="44" t="e">
        <f aca="false" t="array" ref="Q39:Q39">NA()</f>
        <v>#N/A</v>
      </c>
      <c r="R39" s="43" t="e">
        <f aca="false" t="array" ref="R39:R39">NA()</f>
        <v>#N/A</v>
      </c>
      <c r="S39" s="45" t="e">
        <f aca="false">SUM(Q39:R39)</f>
        <v>#N/A</v>
      </c>
      <c r="T39" s="46"/>
      <c r="U39" s="46"/>
      <c r="W39" s="26" t="e">
        <f aca="false">SUM(F39,N39,O39,P39)-Q39</f>
        <v>#N/A</v>
      </c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</row>
    <row r="40" customFormat="false" ht="11.25" hidden="false" customHeight="false" outlineLevel="0" collapsed="false">
      <c r="A40" s="42"/>
      <c r="C40" s="43"/>
      <c r="D40" s="43"/>
      <c r="E40" s="43"/>
      <c r="F40" s="32"/>
      <c r="G40" s="43"/>
      <c r="H40" s="43"/>
      <c r="I40" s="43"/>
      <c r="J40" s="43"/>
      <c r="K40" s="43"/>
      <c r="L40" s="43"/>
      <c r="M40" s="43"/>
      <c r="N40" s="32"/>
      <c r="O40" s="32"/>
      <c r="P40" s="32"/>
      <c r="Q40" s="44"/>
      <c r="R40" s="43"/>
      <c r="S40" s="45"/>
      <c r="T40" s="46"/>
      <c r="U40" s="46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</row>
    <row r="41" customFormat="false" ht="12" hidden="true" customHeight="true" outlineLevel="0" collapsed="false">
      <c r="A41" s="47" t="s">
        <v>67</v>
      </c>
      <c r="B41" s="1" t="s">
        <v>68</v>
      </c>
      <c r="C41" s="43" t="e">
        <f aca="false" t="array" ref="C41:C41">NA()</f>
        <v>#N/A</v>
      </c>
      <c r="D41" s="43" t="e">
        <f aca="false" t="array" ref="D41:D41">NA()</f>
        <v>#N/A</v>
      </c>
      <c r="E41" s="43" t="e">
        <f aca="false" t="array" ref="E41:E41">NA()</f>
        <v>#N/A</v>
      </c>
      <c r="F41" s="32" t="e">
        <f aca="false">SUM(C41:E41)</f>
        <v>#N/A</v>
      </c>
      <c r="G41" s="43" t="e">
        <f aca="false" t="array" ref="G41:G41">NA()</f>
        <v>#N/A</v>
      </c>
      <c r="H41" s="43" t="e">
        <f aca="false" t="array" ref="H41:H41">NA()</f>
        <v>#N/A</v>
      </c>
      <c r="I41" s="43" t="e">
        <f aca="false" t="array" ref="I41:I41">NA()</f>
        <v>#N/A</v>
      </c>
      <c r="J41" s="43" t="e">
        <f aca="false" t="array" ref="J41:J41">NA()</f>
        <v>#N/A</v>
      </c>
      <c r="K41" s="43" t="e">
        <f aca="false" t="array" ref="K41:K41">NA()</f>
        <v>#N/A</v>
      </c>
      <c r="L41" s="43" t="e">
        <f aca="false" t="array" ref="L41:L41">NA()</f>
        <v>#N/A</v>
      </c>
      <c r="M41" s="43" t="e">
        <f aca="false" t="array" ref="M41:M41">NA()</f>
        <v>#N/A</v>
      </c>
      <c r="N41" s="32" t="e">
        <f aca="false">SUM(G41:M41)</f>
        <v>#N/A</v>
      </c>
      <c r="O41" s="32" t="e">
        <f aca="false" t="array" ref="O41:O41">NA()</f>
        <v>#N/A</v>
      </c>
      <c r="P41" s="32" t="e">
        <f aca="false" t="array" ref="P41:P41">NA()</f>
        <v>#N/A</v>
      </c>
      <c r="Q41" s="44" t="e">
        <f aca="false" t="array" ref="Q41:Q41">NA()</f>
        <v>#N/A</v>
      </c>
      <c r="R41" s="43" t="e">
        <f aca="false" t="array" ref="R41:R41">NA()</f>
        <v>#N/A</v>
      </c>
      <c r="S41" s="45" t="e">
        <f aca="false">SUM(Q41:R41)</f>
        <v>#N/A</v>
      </c>
      <c r="T41" s="46"/>
      <c r="U41" s="46"/>
      <c r="W41" s="26" t="e">
        <f aca="false">SUM(F41,N41,O41,P41)-Q41</f>
        <v>#N/A</v>
      </c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</row>
    <row r="42" customFormat="false" ht="11.25" hidden="true" customHeight="false" outlineLevel="0" collapsed="false">
      <c r="A42" s="60" t="s">
        <v>69</v>
      </c>
      <c r="B42" s="61" t="s">
        <v>70</v>
      </c>
      <c r="C42" s="62" t="e">
        <f aca="false" t="array" ref="C42:C42">NA()</f>
        <v>#N/A</v>
      </c>
      <c r="D42" s="62" t="e">
        <f aca="false" t="array" ref="D42:D42">NA()</f>
        <v>#N/A</v>
      </c>
      <c r="E42" s="62" t="e">
        <f aca="false" t="array" ref="E42:E42">NA()</f>
        <v>#N/A</v>
      </c>
      <c r="F42" s="63" t="e">
        <f aca="false">SUM(C42:E42)</f>
        <v>#N/A</v>
      </c>
      <c r="G42" s="62" t="e">
        <f aca="false" t="array" ref="G42:G42">NA()</f>
        <v>#N/A</v>
      </c>
      <c r="H42" s="62" t="e">
        <f aca="false" t="array" ref="H42:H42">NA()</f>
        <v>#N/A</v>
      </c>
      <c r="I42" s="62" t="e">
        <f aca="false" t="array" ref="I42:I42">NA()</f>
        <v>#N/A</v>
      </c>
      <c r="J42" s="62" t="e">
        <f aca="false" t="array" ref="J42:J42">NA()</f>
        <v>#N/A</v>
      </c>
      <c r="K42" s="62" t="e">
        <f aca="false" t="array" ref="K42:K42">NA()</f>
        <v>#N/A</v>
      </c>
      <c r="L42" s="62" t="e">
        <f aca="false" t="array" ref="L42:L42">NA()</f>
        <v>#N/A</v>
      </c>
      <c r="M42" s="62" t="e">
        <f aca="false" t="array" ref="M42:M42">NA()</f>
        <v>#N/A</v>
      </c>
      <c r="N42" s="63" t="e">
        <f aca="false">SUM(G42:M42)</f>
        <v>#N/A</v>
      </c>
      <c r="O42" s="63" t="e">
        <f aca="false" t="array" ref="O42:O42">NA()</f>
        <v>#N/A</v>
      </c>
      <c r="P42" s="63" t="e">
        <f aca="false" t="array" ref="P42:P42">NA()</f>
        <v>#N/A</v>
      </c>
      <c r="Q42" s="64" t="e">
        <f aca="false" t="array" ref="Q42:Q42">NA()</f>
        <v>#N/A</v>
      </c>
      <c r="R42" s="62" t="e">
        <f aca="false" t="array" ref="R42:R42">NA()</f>
        <v>#N/A</v>
      </c>
      <c r="S42" s="65" t="e">
        <f aca="false">SUM(Q42:R42)</f>
        <v>#N/A</v>
      </c>
      <c r="T42" s="46"/>
      <c r="U42" s="46"/>
      <c r="W42" s="26" t="e">
        <f aca="false">SUM(F42,N42,O42,P42)-Q42</f>
        <v>#N/A</v>
      </c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</row>
    <row r="43" customFormat="false" ht="12" hidden="false" customHeight="true" outlineLevel="0" collapsed="false">
      <c r="A43" s="47" t="s">
        <v>68</v>
      </c>
      <c r="C43" s="43" t="e">
        <f aca="false">SUM(C41:C42)</f>
        <v>#N/A</v>
      </c>
      <c r="D43" s="43" t="e">
        <f aca="false">SUM(D41:D42)</f>
        <v>#N/A</v>
      </c>
      <c r="E43" s="43" t="e">
        <f aca="false">SUM(E41:E42)</f>
        <v>#N/A</v>
      </c>
      <c r="F43" s="32" t="e">
        <f aca="false">SUM(C43:E43)</f>
        <v>#N/A</v>
      </c>
      <c r="G43" s="43" t="e">
        <f aca="false">SUM(G41:G42)</f>
        <v>#N/A</v>
      </c>
      <c r="H43" s="43" t="e">
        <f aca="false">SUM(H41:H42)</f>
        <v>#N/A</v>
      </c>
      <c r="I43" s="43" t="e">
        <f aca="false">SUM(I41:I42)</f>
        <v>#N/A</v>
      </c>
      <c r="J43" s="43" t="e">
        <f aca="false">SUM(J41:J42)</f>
        <v>#N/A</v>
      </c>
      <c r="K43" s="43" t="e">
        <f aca="false">SUM(K41:K42)</f>
        <v>#N/A</v>
      </c>
      <c r="L43" s="43" t="e">
        <f aca="false">SUM(L41:L42)</f>
        <v>#N/A</v>
      </c>
      <c r="M43" s="43" t="e">
        <f aca="false">SUM(M41:M42)</f>
        <v>#N/A</v>
      </c>
      <c r="N43" s="32" t="e">
        <f aca="false">SUM(N41:N42)</f>
        <v>#N/A</v>
      </c>
      <c r="O43" s="32" t="e">
        <f aca="false">SUM(O41:O42)</f>
        <v>#N/A</v>
      </c>
      <c r="P43" s="32" t="e">
        <f aca="false">SUM(P41:P42)</f>
        <v>#N/A</v>
      </c>
      <c r="Q43" s="44" t="e">
        <f aca="false">SUM(Q41:Q42)</f>
        <v>#N/A</v>
      </c>
      <c r="R43" s="43" t="e">
        <f aca="false">SUM(R41:R42)</f>
        <v>#N/A</v>
      </c>
      <c r="S43" s="45" t="e">
        <f aca="false">SUM(Q43:R43)</f>
        <v>#N/A</v>
      </c>
      <c r="T43" s="46"/>
      <c r="U43" s="46"/>
      <c r="W43" s="26" t="e">
        <f aca="false">SUM(F43,N43,O43,P43)-Q43</f>
        <v>#N/A</v>
      </c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</row>
    <row r="44" customFormat="false" ht="11.25" hidden="false" customHeight="false" outlineLevel="0" collapsed="false">
      <c r="A44" s="42"/>
      <c r="C44" s="43"/>
      <c r="D44" s="43"/>
      <c r="E44" s="43"/>
      <c r="F44" s="32"/>
      <c r="G44" s="43"/>
      <c r="H44" s="43"/>
      <c r="I44" s="43"/>
      <c r="J44" s="43"/>
      <c r="K44" s="43"/>
      <c r="L44" s="43"/>
      <c r="M44" s="43"/>
      <c r="N44" s="32"/>
      <c r="O44" s="32"/>
      <c r="P44" s="32"/>
      <c r="Q44" s="44"/>
      <c r="R44" s="43"/>
      <c r="S44" s="45"/>
      <c r="T44" s="46"/>
      <c r="U44" s="46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</row>
    <row r="45" customFormat="false" ht="11.25" hidden="true" customHeight="false" outlineLevel="0" collapsed="false">
      <c r="A45" s="42" t="s">
        <v>71</v>
      </c>
      <c r="B45" s="1" t="s">
        <v>72</v>
      </c>
      <c r="C45" s="43" t="e">
        <f aca="false" t="array" ref="C45:C45">NA()</f>
        <v>#N/A</v>
      </c>
      <c r="D45" s="43" t="e">
        <f aca="false" t="array" ref="D45:D45">NA()</f>
        <v>#N/A</v>
      </c>
      <c r="E45" s="43" t="e">
        <f aca="false" t="array" ref="E45:E45">NA()</f>
        <v>#N/A</v>
      </c>
      <c r="F45" s="32" t="e">
        <f aca="false">SUM(C45:E45)</f>
        <v>#N/A</v>
      </c>
      <c r="G45" s="43" t="e">
        <f aca="false" t="array" ref="G45:G45">NA()</f>
        <v>#N/A</v>
      </c>
      <c r="H45" s="43" t="e">
        <f aca="false" t="array" ref="H45:H45">NA()</f>
        <v>#N/A</v>
      </c>
      <c r="I45" s="43" t="e">
        <f aca="false" t="array" ref="I45:I45">NA()</f>
        <v>#N/A</v>
      </c>
      <c r="J45" s="43" t="e">
        <f aca="false" t="array" ref="J45:J45">NA()</f>
        <v>#N/A</v>
      </c>
      <c r="K45" s="43" t="e">
        <f aca="false" t="array" ref="K45:K45">NA()</f>
        <v>#N/A</v>
      </c>
      <c r="L45" s="43" t="e">
        <f aca="false" t="array" ref="L45:L45">NA()</f>
        <v>#N/A</v>
      </c>
      <c r="M45" s="43" t="e">
        <f aca="false" t="array" ref="M45:M45">NA()</f>
        <v>#N/A</v>
      </c>
      <c r="N45" s="32" t="e">
        <f aca="false">SUM(G45:M45)</f>
        <v>#N/A</v>
      </c>
      <c r="O45" s="32" t="e">
        <f aca="false" t="array" ref="O45:O45">NA()</f>
        <v>#N/A</v>
      </c>
      <c r="P45" s="32" t="e">
        <f aca="false" t="array" ref="P45:P45">NA()</f>
        <v>#N/A</v>
      </c>
      <c r="Q45" s="44" t="e">
        <f aca="false" t="array" ref="Q45:Q45">NA()</f>
        <v>#N/A</v>
      </c>
      <c r="R45" s="43" t="e">
        <f aca="false" t="array" ref="R45:R45">NA()</f>
        <v>#N/A</v>
      </c>
      <c r="S45" s="45" t="e">
        <f aca="false">SUM(Q45:R45)</f>
        <v>#N/A</v>
      </c>
      <c r="T45" s="46"/>
      <c r="U45" s="46"/>
      <c r="W45" s="26" t="e">
        <f aca="false">SUM(F45,N45,O45,P45)-Q45</f>
        <v>#N/A</v>
      </c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</row>
    <row r="46" customFormat="false" ht="11.25" hidden="true" customHeight="false" outlineLevel="0" collapsed="false">
      <c r="A46" s="60" t="s">
        <v>73</v>
      </c>
      <c r="B46" s="61" t="s">
        <v>74</v>
      </c>
      <c r="C46" s="62" t="e">
        <f aca="false" t="array" ref="C46:C46">NA()</f>
        <v>#N/A</v>
      </c>
      <c r="D46" s="62" t="e">
        <f aca="false" t="array" ref="D46:D46">NA()</f>
        <v>#N/A</v>
      </c>
      <c r="E46" s="62" t="e">
        <f aca="false" t="array" ref="E46:E46">NA()</f>
        <v>#N/A</v>
      </c>
      <c r="F46" s="63" t="e">
        <f aca="false">SUM(C46:E46)</f>
        <v>#N/A</v>
      </c>
      <c r="G46" s="62" t="e">
        <f aca="false" t="array" ref="G46:G46">NA()</f>
        <v>#N/A</v>
      </c>
      <c r="H46" s="62" t="e">
        <f aca="false" t="array" ref="H46:H46">NA()</f>
        <v>#N/A</v>
      </c>
      <c r="I46" s="62" t="e">
        <f aca="false" t="array" ref="I46:I46">NA()</f>
        <v>#N/A</v>
      </c>
      <c r="J46" s="62" t="e">
        <f aca="false" t="array" ref="J46:J46">NA()</f>
        <v>#N/A</v>
      </c>
      <c r="K46" s="62" t="e">
        <f aca="false" t="array" ref="K46:K46">NA()</f>
        <v>#N/A</v>
      </c>
      <c r="L46" s="62" t="e">
        <f aca="false" t="array" ref="L46:L46">NA()</f>
        <v>#N/A</v>
      </c>
      <c r="M46" s="62" t="e">
        <f aca="false" t="array" ref="M46:M46">NA()</f>
        <v>#N/A</v>
      </c>
      <c r="N46" s="63" t="e">
        <f aca="false">SUM(G46:M46)</f>
        <v>#N/A</v>
      </c>
      <c r="O46" s="63" t="e">
        <f aca="false" t="array" ref="O46:O46">NA()</f>
        <v>#N/A</v>
      </c>
      <c r="P46" s="63" t="e">
        <f aca="false" t="array" ref="P46:P46">NA()</f>
        <v>#N/A</v>
      </c>
      <c r="Q46" s="64" t="e">
        <f aca="false" t="array" ref="Q46:Q46">NA()</f>
        <v>#N/A</v>
      </c>
      <c r="R46" s="62" t="e">
        <f aca="false" t="array" ref="R46:R46">NA()</f>
        <v>#N/A</v>
      </c>
      <c r="S46" s="65" t="e">
        <f aca="false" t="array" ref="S46:S46">SUM(Q46:R46)</f>
        <v>#N/A</v>
      </c>
      <c r="T46" s="46"/>
      <c r="U46" s="46"/>
      <c r="W46" s="26" t="e">
        <f aca="false">SUM(F46,N46,O46,P46)-Q46</f>
        <v>#N/A</v>
      </c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</row>
    <row r="47" customFormat="false" ht="12" hidden="false" customHeight="true" outlineLevel="0" collapsed="false">
      <c r="A47" s="47" t="s">
        <v>72</v>
      </c>
      <c r="C47" s="43" t="e">
        <f aca="false">SUM(C45:C46)</f>
        <v>#N/A</v>
      </c>
      <c r="D47" s="43" t="e">
        <f aca="false">SUM(D45:D46)</f>
        <v>#N/A</v>
      </c>
      <c r="E47" s="43" t="e">
        <f aca="false">SUM(E45:E46)</f>
        <v>#N/A</v>
      </c>
      <c r="F47" s="32" t="e">
        <f aca="false">SUM(C47:E47)</f>
        <v>#N/A</v>
      </c>
      <c r="G47" s="43" t="e">
        <f aca="false">SUM(G45:G46)</f>
        <v>#N/A</v>
      </c>
      <c r="H47" s="43" t="e">
        <f aca="false">SUM(H45:H46)</f>
        <v>#N/A</v>
      </c>
      <c r="I47" s="43" t="e">
        <f aca="false">SUM(I45:I46)</f>
        <v>#N/A</v>
      </c>
      <c r="J47" s="43" t="e">
        <f aca="false">SUM(J45:J46)</f>
        <v>#N/A</v>
      </c>
      <c r="K47" s="43" t="e">
        <f aca="false">SUM(K45:K46)</f>
        <v>#N/A</v>
      </c>
      <c r="L47" s="43" t="e">
        <f aca="false">SUM(L45:L46)</f>
        <v>#N/A</v>
      </c>
      <c r="M47" s="43" t="e">
        <f aca="false">SUM(M45:M46)</f>
        <v>#N/A</v>
      </c>
      <c r="N47" s="32" t="e">
        <f aca="false">SUM(N45:N46)</f>
        <v>#N/A</v>
      </c>
      <c r="O47" s="32" t="e">
        <f aca="false">SUM(O45:O46)</f>
        <v>#N/A</v>
      </c>
      <c r="P47" s="32" t="e">
        <f aca="false">SUM(P45:P46)</f>
        <v>#N/A</v>
      </c>
      <c r="Q47" s="44" t="e">
        <f aca="false">SUM(Q45:Q46)</f>
        <v>#N/A</v>
      </c>
      <c r="R47" s="43" t="e">
        <f aca="false">SUM(R45:R46)</f>
        <v>#N/A</v>
      </c>
      <c r="S47" s="45" t="e">
        <f aca="false">SUM(Q47:R47)</f>
        <v>#N/A</v>
      </c>
      <c r="T47" s="46"/>
      <c r="U47" s="46"/>
      <c r="W47" s="26" t="e">
        <f aca="false">SUM(F47,N47,O47,P47)-Q47</f>
        <v>#N/A</v>
      </c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</row>
    <row r="48" customFormat="false" ht="11.25" hidden="false" customHeight="false" outlineLevel="0" collapsed="false">
      <c r="A48" s="42"/>
      <c r="C48" s="43"/>
      <c r="D48" s="43"/>
      <c r="E48" s="43"/>
      <c r="F48" s="32"/>
      <c r="G48" s="43"/>
      <c r="H48" s="43"/>
      <c r="I48" s="43"/>
      <c r="J48" s="43"/>
      <c r="K48" s="43"/>
      <c r="L48" s="43"/>
      <c r="M48" s="43"/>
      <c r="N48" s="32"/>
      <c r="O48" s="32"/>
      <c r="P48" s="32"/>
      <c r="Q48" s="44"/>
      <c r="R48" s="43"/>
      <c r="S48" s="45"/>
      <c r="T48" s="46"/>
      <c r="U48" s="46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</row>
    <row r="49" customFormat="false" ht="12" hidden="false" customHeight="true" outlineLevel="0" collapsed="false">
      <c r="A49" s="47" t="s">
        <v>75</v>
      </c>
      <c r="B49" s="1" t="s">
        <v>75</v>
      </c>
      <c r="C49" s="43" t="e">
        <f aca="false" t="array" ref="C49:C49">NA()</f>
        <v>#N/A</v>
      </c>
      <c r="D49" s="43" t="e">
        <f aca="false" t="array" ref="D49:D49">NA()</f>
        <v>#N/A</v>
      </c>
      <c r="E49" s="43" t="e">
        <f aca="false" t="array" ref="E49:E49">NA()</f>
        <v>#N/A</v>
      </c>
      <c r="F49" s="32" t="e">
        <f aca="false">SUM(C49:E49)</f>
        <v>#N/A</v>
      </c>
      <c r="G49" s="43" t="e">
        <f aca="false" t="array" ref="G49:G49">NA()</f>
        <v>#N/A</v>
      </c>
      <c r="H49" s="43" t="e">
        <f aca="false" t="array" ref="H49:H49">NA()</f>
        <v>#N/A</v>
      </c>
      <c r="I49" s="43" t="e">
        <f aca="false" t="array" ref="I49:I49">NA()</f>
        <v>#N/A</v>
      </c>
      <c r="J49" s="43" t="e">
        <f aca="false" t="array" ref="J49:J49">NA()</f>
        <v>#N/A</v>
      </c>
      <c r="K49" s="43" t="e">
        <f aca="false" t="array" ref="K49:K49">NA()</f>
        <v>#N/A</v>
      </c>
      <c r="L49" s="43" t="e">
        <f aca="false" t="array" ref="L49:L49">NA()</f>
        <v>#N/A</v>
      </c>
      <c r="M49" s="43" t="e">
        <f aca="false" t="array" ref="M49:M49">NA()</f>
        <v>#N/A</v>
      </c>
      <c r="N49" s="32" t="e">
        <f aca="false">SUM(G49:M49)</f>
        <v>#N/A</v>
      </c>
      <c r="O49" s="32" t="e">
        <f aca="false" t="array" ref="O49:O49">NA()</f>
        <v>#N/A</v>
      </c>
      <c r="P49" s="32" t="e">
        <f aca="false" t="array" ref="P49:P49">NA()</f>
        <v>#N/A</v>
      </c>
      <c r="Q49" s="44" t="e">
        <f aca="false" t="array" ref="Q49:Q49">NA()</f>
        <v>#N/A</v>
      </c>
      <c r="R49" s="43" t="e">
        <f aca="false" t="array" ref="R49:R49">NA()</f>
        <v>#N/A</v>
      </c>
      <c r="S49" s="45" t="e">
        <f aca="false">SUM(Q49:R49)</f>
        <v>#N/A</v>
      </c>
      <c r="T49" s="46"/>
      <c r="U49" s="46"/>
      <c r="W49" s="26" t="e">
        <f aca="false">SUM(F49,N49,O49,P49)-Q49</f>
        <v>#N/A</v>
      </c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</row>
    <row r="50" customFormat="false" ht="11.25" hidden="false" customHeight="false" outlineLevel="0" collapsed="false">
      <c r="A50" s="42"/>
      <c r="C50" s="43"/>
      <c r="D50" s="43"/>
      <c r="E50" s="43"/>
      <c r="F50" s="32"/>
      <c r="G50" s="43"/>
      <c r="H50" s="43"/>
      <c r="I50" s="43"/>
      <c r="J50" s="43"/>
      <c r="K50" s="43"/>
      <c r="L50" s="43"/>
      <c r="M50" s="43"/>
      <c r="N50" s="32"/>
      <c r="O50" s="32"/>
      <c r="P50" s="32"/>
      <c r="Q50" s="44"/>
      <c r="R50" s="43"/>
      <c r="S50" s="45"/>
      <c r="T50" s="46"/>
      <c r="U50" s="46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</row>
    <row r="51" customFormat="false" ht="11.25" hidden="false" customHeight="false" outlineLevel="0" collapsed="false">
      <c r="A51" s="47" t="s">
        <v>76</v>
      </c>
      <c r="B51" s="1" t="s">
        <v>76</v>
      </c>
      <c r="C51" s="43" t="e">
        <f aca="false" t="array" ref="C51:C51">NA()</f>
        <v>#N/A</v>
      </c>
      <c r="D51" s="43" t="e">
        <f aca="false" t="array" ref="D51:D51">NA()</f>
        <v>#N/A</v>
      </c>
      <c r="E51" s="43" t="e">
        <f aca="false" t="array" ref="E51:E51">NA()</f>
        <v>#N/A</v>
      </c>
      <c r="F51" s="32" t="e">
        <f aca="false">SUM(C51:E51)</f>
        <v>#N/A</v>
      </c>
      <c r="G51" s="43" t="e">
        <f aca="false" t="array" ref="G51:G51">NA()</f>
        <v>#N/A</v>
      </c>
      <c r="H51" s="43" t="e">
        <f aca="false" t="array" ref="H51:H51">NA()</f>
        <v>#N/A</v>
      </c>
      <c r="I51" s="43" t="e">
        <f aca="false" t="array" ref="I51:I51">NA()</f>
        <v>#N/A</v>
      </c>
      <c r="J51" s="43" t="e">
        <f aca="false" t="array" ref="J51:J51">NA()</f>
        <v>#N/A</v>
      </c>
      <c r="K51" s="43" t="e">
        <f aca="false" t="array" ref="K51:K51">NA()</f>
        <v>#N/A</v>
      </c>
      <c r="L51" s="43" t="e">
        <f aca="false" t="array" ref="L51:L51">NA()</f>
        <v>#N/A</v>
      </c>
      <c r="M51" s="43" t="e">
        <f aca="false" t="array" ref="M51:M51">NA()</f>
        <v>#N/A</v>
      </c>
      <c r="N51" s="32" t="e">
        <f aca="false">SUM(G51:M51)</f>
        <v>#N/A</v>
      </c>
      <c r="O51" s="32" t="e">
        <f aca="false" t="array" ref="O51:O51">NA()</f>
        <v>#N/A</v>
      </c>
      <c r="P51" s="32" t="e">
        <f aca="false" t="array" ref="P51:P51">NA()</f>
        <v>#N/A</v>
      </c>
      <c r="Q51" s="44" t="e">
        <f aca="false" t="array" ref="Q51:Q51">NA()</f>
        <v>#N/A</v>
      </c>
      <c r="R51" s="43" t="e">
        <f aca="false" t="array" ref="R51:R51">NA()</f>
        <v>#N/A</v>
      </c>
      <c r="S51" s="45" t="e">
        <f aca="false">SUM(Q51:R51)</f>
        <v>#N/A</v>
      </c>
      <c r="T51" s="46"/>
      <c r="U51" s="46"/>
      <c r="W51" s="26" t="e">
        <f aca="false">SUM(F51,N51,O51,P51)-Q51</f>
        <v>#N/A</v>
      </c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</row>
    <row r="52" customFormat="false" ht="11.25" hidden="false" customHeight="false" outlineLevel="0" collapsed="false">
      <c r="A52" s="47"/>
      <c r="C52" s="43"/>
      <c r="D52" s="43"/>
      <c r="E52" s="43"/>
      <c r="F52" s="32"/>
      <c r="G52" s="43"/>
      <c r="H52" s="43"/>
      <c r="I52" s="43"/>
      <c r="J52" s="43"/>
      <c r="K52" s="43"/>
      <c r="L52" s="43"/>
      <c r="M52" s="43"/>
      <c r="N52" s="32"/>
      <c r="O52" s="32"/>
      <c r="P52" s="32"/>
      <c r="Q52" s="44"/>
      <c r="R52" s="43"/>
      <c r="S52" s="45"/>
      <c r="T52" s="46"/>
      <c r="U52" s="46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</row>
    <row r="53" customFormat="false" ht="11.25" hidden="false" customHeight="false" outlineLevel="0" collapsed="false">
      <c r="A53" s="47" t="s">
        <v>77</v>
      </c>
      <c r="B53" s="66" t="s">
        <v>78</v>
      </c>
      <c r="C53" s="43" t="e">
        <f aca="false" t="array" ref="C53:C53">NA()</f>
        <v>#N/A</v>
      </c>
      <c r="D53" s="43" t="e">
        <f aca="false" t="array" ref="D53:D53">NA()</f>
        <v>#N/A</v>
      </c>
      <c r="E53" s="43" t="e">
        <f aca="false" t="array" ref="E53:E53">NA()</f>
        <v>#N/A</v>
      </c>
      <c r="F53" s="32" t="e">
        <f aca="false">SUM(C53:E53)</f>
        <v>#N/A</v>
      </c>
      <c r="G53" s="43" t="e">
        <f aca="false" t="array" ref="G53:G53">NA()</f>
        <v>#N/A</v>
      </c>
      <c r="H53" s="43" t="e">
        <f aca="false" t="array" ref="H53:H53">NA()</f>
        <v>#N/A</v>
      </c>
      <c r="I53" s="43" t="e">
        <f aca="false" t="array" ref="I53:I53">NA()</f>
        <v>#N/A</v>
      </c>
      <c r="J53" s="43" t="e">
        <f aca="false" t="array" ref="J53:J53">NA()</f>
        <v>#N/A</v>
      </c>
      <c r="K53" s="43" t="e">
        <f aca="false" t="array" ref="K53:K53">NA()</f>
        <v>#N/A</v>
      </c>
      <c r="L53" s="43" t="e">
        <f aca="false" t="array" ref="L53:L53">NA()</f>
        <v>#N/A</v>
      </c>
      <c r="M53" s="43" t="e">
        <f aca="false" t="array" ref="M53:M53">NA()</f>
        <v>#N/A</v>
      </c>
      <c r="N53" s="32" t="e">
        <f aca="false">SUM(G53:M53)</f>
        <v>#N/A</v>
      </c>
      <c r="O53" s="32" t="e">
        <f aca="false" t="array" ref="O53:O53">NA()</f>
        <v>#N/A</v>
      </c>
      <c r="P53" s="32" t="e">
        <f aca="false" t="array" ref="P53:P53">NA()</f>
        <v>#N/A</v>
      </c>
      <c r="Q53" s="44" t="e">
        <f aca="false" t="array" ref="Q53:Q53">NA()</f>
        <v>#N/A</v>
      </c>
      <c r="R53" s="43" t="e">
        <f aca="false" t="array" ref="R53:R53">NA()</f>
        <v>#N/A</v>
      </c>
      <c r="S53" s="45" t="e">
        <f aca="false">SUM(Q53:R53)</f>
        <v>#N/A</v>
      </c>
      <c r="T53" s="46"/>
      <c r="U53" s="46"/>
      <c r="W53" s="26" t="e">
        <f aca="false">SUM(F53,N53,O53,P53)-Q53</f>
        <v>#N/A</v>
      </c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</row>
    <row r="54" customFormat="false" ht="11.25" hidden="false" customHeight="false" outlineLevel="0" collapsed="false">
      <c r="A54" s="47"/>
      <c r="B54" s="66"/>
      <c r="C54" s="43"/>
      <c r="D54" s="43"/>
      <c r="E54" s="43"/>
      <c r="F54" s="32"/>
      <c r="G54" s="43"/>
      <c r="H54" s="43"/>
      <c r="I54" s="43"/>
      <c r="J54" s="43"/>
      <c r="K54" s="43"/>
      <c r="L54" s="43"/>
      <c r="M54" s="43"/>
      <c r="N54" s="32"/>
      <c r="O54" s="32"/>
      <c r="P54" s="32"/>
      <c r="Q54" s="44"/>
      <c r="R54" s="43"/>
      <c r="S54" s="45"/>
      <c r="T54" s="46"/>
      <c r="U54" s="46"/>
      <c r="W54" s="26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</row>
    <row r="55" customFormat="false" ht="12" hidden="false" customHeight="true" outlineLevel="0" collapsed="false">
      <c r="A55" s="47" t="s">
        <v>79</v>
      </c>
      <c r="B55" s="66" t="s">
        <v>80</v>
      </c>
      <c r="C55" s="43" t="e">
        <f aca="false" t="array" ref="C55:C55">NA()</f>
        <v>#N/A</v>
      </c>
      <c r="D55" s="43" t="e">
        <f aca="false" t="array" ref="D55:D55">NA()</f>
        <v>#N/A</v>
      </c>
      <c r="E55" s="43" t="e">
        <f aca="false" t="array" ref="E55:E55">NA()</f>
        <v>#N/A</v>
      </c>
      <c r="F55" s="32" t="e">
        <f aca="false">SUM(C55:E55)</f>
        <v>#N/A</v>
      </c>
      <c r="G55" s="43" t="e">
        <f aca="false" t="array" ref="G55:G55">NA()</f>
        <v>#N/A</v>
      </c>
      <c r="H55" s="43" t="e">
        <f aca="false" t="array" ref="H55:H55">NA()</f>
        <v>#N/A</v>
      </c>
      <c r="I55" s="43" t="e">
        <f aca="false" t="array" ref="I55:I55">NA()</f>
        <v>#N/A</v>
      </c>
      <c r="J55" s="43" t="e">
        <f aca="false" t="array" ref="J55:J55">NA()</f>
        <v>#N/A</v>
      </c>
      <c r="K55" s="43" t="e">
        <f aca="false" t="array" ref="K55:K55">NA()</f>
        <v>#N/A</v>
      </c>
      <c r="L55" s="43" t="e">
        <f aca="false" t="array" ref="L55:L55">NA()</f>
        <v>#N/A</v>
      </c>
      <c r="M55" s="43" t="e">
        <f aca="false" t="array" ref="M55:M55">NA()</f>
        <v>#N/A</v>
      </c>
      <c r="N55" s="32" t="e">
        <f aca="false">SUM(G55:M55)</f>
        <v>#N/A</v>
      </c>
      <c r="O55" s="32" t="e">
        <f aca="false" t="array" ref="O55:O55">NA()</f>
        <v>#N/A</v>
      </c>
      <c r="P55" s="32" t="e">
        <f aca="false" t="array" ref="P55:P55">NA()</f>
        <v>#N/A</v>
      </c>
      <c r="Q55" s="44" t="e">
        <f aca="false" t="array" ref="Q55:Q55">NA()</f>
        <v>#N/A</v>
      </c>
      <c r="R55" s="43" t="e">
        <f aca="false" t="array" ref="R55:R55">NA()</f>
        <v>#N/A</v>
      </c>
      <c r="S55" s="45" t="e">
        <f aca="false">SUM(Q55:R55)</f>
        <v>#N/A</v>
      </c>
      <c r="T55" s="46"/>
      <c r="U55" s="46"/>
      <c r="W55" s="26" t="e">
        <f aca="false">SUM(F55,N55,O55,P55)-Q55</f>
        <v>#N/A</v>
      </c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</row>
    <row r="56" customFormat="false" ht="11.25" hidden="true" customHeight="false" outlineLevel="0" collapsed="false">
      <c r="A56" s="29" t="s">
        <v>81</v>
      </c>
      <c r="B56" s="51"/>
      <c r="C56" s="52" t="e">
        <f aca="false">SUM(C37,C39,C47,C43,C49,C51,C53,C55)</f>
        <v>#N/A</v>
      </c>
      <c r="D56" s="52" t="e">
        <f aca="false">SUM(D37,D39,D47,D43,D49,D51,D53,D55)</f>
        <v>#N/A</v>
      </c>
      <c r="E56" s="52" t="e">
        <f aca="false">SUM(E37,E39,E47,E43,E49,E51,E53,E55)</f>
        <v>#N/A</v>
      </c>
      <c r="F56" s="67" t="e">
        <f aca="false">SUM(F37,F39,F47,F43,F49,F51,F53,F55)</f>
        <v>#N/A</v>
      </c>
      <c r="G56" s="43" t="e">
        <f aca="false">SUM(G37,G39,G47,G43,G49,G51,G53,G55)</f>
        <v>#N/A</v>
      </c>
      <c r="H56" s="43" t="e">
        <f aca="false">SUM(H37,H39,H47,H43,H49,H51,H53,H55)</f>
        <v>#N/A</v>
      </c>
      <c r="I56" s="43" t="e">
        <f aca="false">SUM(I37,I39,I47,I43,I49,I51,I53,I55)</f>
        <v>#N/A</v>
      </c>
      <c r="J56" s="43" t="e">
        <f aca="false">SUM(J37,J39,J47,J43,J49,J51,J53,J55)</f>
        <v>#N/A</v>
      </c>
      <c r="K56" s="43" t="e">
        <f aca="false">SUM(K37,K39,K47,K43,K49,K51,K53,K55)</f>
        <v>#N/A</v>
      </c>
      <c r="L56" s="43" t="e">
        <f aca="false">SUM(L37,L39,L47,L43,L49,L51,L53,L55)</f>
        <v>#N/A</v>
      </c>
      <c r="M56" s="43" t="e">
        <f aca="false">SUM(M37,M39,M47,M43,M49,M51,M53,M55)</f>
        <v>#N/A</v>
      </c>
      <c r="N56" s="32" t="e">
        <f aca="false">SUM(N37,N39,N47,N43,N49,N51,N53,N55)</f>
        <v>#N/A</v>
      </c>
      <c r="O56" s="32" t="e">
        <f aca="false">SUM(O37,O39,O47,O43,O49,O51,O53,O55)</f>
        <v>#N/A</v>
      </c>
      <c r="P56" s="32" t="e">
        <f aca="false">SUM(P37,P39,P47,P43,P49,P51,P53,P55)</f>
        <v>#N/A</v>
      </c>
      <c r="Q56" s="53" t="e">
        <f aca="false">SUM(Q37,Q39,Q47,Q43,Q49,Q51,Q53,Q55)</f>
        <v>#N/A</v>
      </c>
      <c r="R56" s="52" t="e">
        <f aca="false">SUM(R37,R39,R47,R43,R49,R51,R53,R55)</f>
        <v>#N/A</v>
      </c>
      <c r="S56" s="54" t="e">
        <f aca="false">SUM(S37,S39,S47,S43,S49,S51,S53,S55)</f>
        <v>#N/A</v>
      </c>
      <c r="T56" s="46"/>
      <c r="U56" s="46"/>
      <c r="W56" s="26" t="e">
        <f aca="false">SUM(F56,N56,O56,P56)-Q56</f>
        <v>#N/A</v>
      </c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</row>
    <row r="57" customFormat="false" ht="11.25" hidden="false" customHeight="true" outlineLevel="0" collapsed="false">
      <c r="A57" s="55"/>
      <c r="B57" s="56"/>
      <c r="C57" s="57"/>
      <c r="D57" s="57"/>
      <c r="E57" s="57"/>
      <c r="F57" s="32"/>
      <c r="G57" s="43"/>
      <c r="H57" s="43"/>
      <c r="I57" s="43"/>
      <c r="J57" s="43"/>
      <c r="K57" s="43"/>
      <c r="L57" s="43"/>
      <c r="M57" s="43"/>
      <c r="N57" s="32"/>
      <c r="O57" s="32"/>
      <c r="P57" s="32"/>
      <c r="Q57" s="44"/>
      <c r="R57" s="43"/>
      <c r="S57" s="45"/>
      <c r="T57" s="46"/>
      <c r="U57" s="46"/>
      <c r="W57" s="26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1"/>
      <c r="DE57" s="51"/>
      <c r="DF57" s="51"/>
      <c r="DG57" s="51"/>
      <c r="DH57" s="51"/>
      <c r="DI57" s="51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51"/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51"/>
      <c r="HS57" s="51"/>
      <c r="HT57" s="51"/>
      <c r="HU57" s="51"/>
      <c r="HV57" s="51"/>
      <c r="HW57" s="51"/>
      <c r="HX57" s="51"/>
      <c r="HY57" s="51"/>
      <c r="HZ57" s="51"/>
      <c r="IA57" s="51"/>
      <c r="IB57" s="51"/>
      <c r="IC57" s="51"/>
      <c r="ID57" s="51"/>
      <c r="IE57" s="51"/>
      <c r="IF57" s="51"/>
      <c r="IG57" s="51"/>
      <c r="IH57" s="51"/>
      <c r="II57" s="51"/>
      <c r="IJ57" s="51"/>
      <c r="IK57" s="51"/>
      <c r="IL57" s="51"/>
      <c r="IM57" s="51"/>
      <c r="IN57" s="51"/>
      <c r="IO57" s="51"/>
      <c r="IP57" s="51"/>
      <c r="IQ57" s="51"/>
      <c r="IR57" s="51"/>
      <c r="IS57" s="51"/>
      <c r="IT57" s="51"/>
      <c r="IU57" s="51"/>
      <c r="IV57" s="51"/>
      <c r="IW57" s="51"/>
    </row>
    <row r="58" customFormat="false" ht="11.25" hidden="true" customHeight="true" outlineLevel="0" collapsed="false">
      <c r="A58" s="69" t="s">
        <v>82</v>
      </c>
      <c r="B58" s="15" t="s">
        <v>83</v>
      </c>
      <c r="C58" s="43" t="e">
        <f aca="false" t="array" ref="C58:C58">NA()</f>
        <v>#N/A</v>
      </c>
      <c r="D58" s="43" t="e">
        <f aca="false" t="array" ref="D58:D58">NA()</f>
        <v>#N/A</v>
      </c>
      <c r="E58" s="43" t="e">
        <f aca="false" t="array" ref="E58:E58">NA()</f>
        <v>#N/A</v>
      </c>
      <c r="F58" s="32" t="e">
        <f aca="false">SUM(C58:E58)</f>
        <v>#N/A</v>
      </c>
      <c r="G58" s="43" t="e">
        <f aca="false" t="array" ref="G58:G58">NA()</f>
        <v>#N/A</v>
      </c>
      <c r="H58" s="43" t="e">
        <f aca="false" t="array" ref="H58:H58">NA()</f>
        <v>#N/A</v>
      </c>
      <c r="I58" s="43" t="e">
        <f aca="false" t="array" ref="I58:I58">NA()</f>
        <v>#N/A</v>
      </c>
      <c r="J58" s="43" t="e">
        <f aca="false" t="array" ref="J58:J58">NA()</f>
        <v>#N/A</v>
      </c>
      <c r="K58" s="43" t="e">
        <f aca="false" t="array" ref="K58:K58">NA()</f>
        <v>#N/A</v>
      </c>
      <c r="L58" s="43" t="e">
        <f aca="false" t="array" ref="L58:L58">NA()</f>
        <v>#N/A</v>
      </c>
      <c r="M58" s="43" t="e">
        <f aca="false" t="array" ref="M58:M58">NA()</f>
        <v>#N/A</v>
      </c>
      <c r="N58" s="32" t="e">
        <f aca="false">SUM(G58:M58)</f>
        <v>#N/A</v>
      </c>
      <c r="O58" s="32" t="e">
        <f aca="false" t="array" ref="O58:O58">NA()</f>
        <v>#N/A</v>
      </c>
      <c r="P58" s="32" t="e">
        <f aca="false" t="array" ref="P58:P58">NA()</f>
        <v>#N/A</v>
      </c>
      <c r="Q58" s="44" t="e">
        <f aca="false" t="array" ref="Q58:Q58">NA()</f>
        <v>#N/A</v>
      </c>
      <c r="R58" s="43" t="e">
        <f aca="false" t="array" ref="R58:R58">NA()</f>
        <v>#N/A</v>
      </c>
      <c r="S58" s="45" t="e">
        <f aca="false">SUM(Q58:R58)</f>
        <v>#N/A</v>
      </c>
      <c r="T58" s="46"/>
      <c r="U58" s="46"/>
      <c r="W58" s="26" t="e">
        <f aca="false">SUM(F58,N58,O58,P58)-Q58</f>
        <v>#N/A</v>
      </c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11.25" hidden="true" customHeight="true" outlineLevel="0" collapsed="false">
      <c r="A59" s="60" t="s">
        <v>84</v>
      </c>
      <c r="B59" s="61" t="s">
        <v>85</v>
      </c>
      <c r="C59" s="62" t="e">
        <f aca="false" t="array" ref="C59:C59">NA()</f>
        <v>#N/A</v>
      </c>
      <c r="D59" s="62" t="e">
        <f aca="false" t="array" ref="D59:D59">NA()</f>
        <v>#N/A</v>
      </c>
      <c r="E59" s="62" t="e">
        <f aca="false" t="array" ref="E59:E59">NA()</f>
        <v>#N/A</v>
      </c>
      <c r="F59" s="63" t="e">
        <f aca="false">SUM(C59:E59)</f>
        <v>#N/A</v>
      </c>
      <c r="G59" s="62" t="e">
        <f aca="false" t="array" ref="G59:G59">NA()</f>
        <v>#N/A</v>
      </c>
      <c r="H59" s="62" t="e">
        <f aca="false" t="array" ref="H59:H59">NA()</f>
        <v>#N/A</v>
      </c>
      <c r="I59" s="62" t="e">
        <f aca="false" t="array" ref="I59:I59">NA()</f>
        <v>#N/A</v>
      </c>
      <c r="J59" s="62" t="e">
        <f aca="false" t="array" ref="J59:J59">NA()</f>
        <v>#N/A</v>
      </c>
      <c r="K59" s="62" t="e">
        <f aca="false" t="array" ref="K59:K59">NA()</f>
        <v>#N/A</v>
      </c>
      <c r="L59" s="62" t="e">
        <f aca="false" t="array" ref="L59:L59">NA()</f>
        <v>#N/A</v>
      </c>
      <c r="M59" s="62" t="e">
        <f aca="false" t="array" ref="M59:M59">NA()</f>
        <v>#N/A</v>
      </c>
      <c r="N59" s="63" t="e">
        <f aca="false">SUM(G59:M59)</f>
        <v>#N/A</v>
      </c>
      <c r="O59" s="63" t="e">
        <f aca="false" t="array" ref="O59:O59">NA()</f>
        <v>#N/A</v>
      </c>
      <c r="P59" s="63" t="e">
        <f aca="false" t="array" ref="P59:P59">NA()</f>
        <v>#N/A</v>
      </c>
      <c r="Q59" s="64" t="e">
        <f aca="false" t="array" ref="Q59:Q59">NA()</f>
        <v>#N/A</v>
      </c>
      <c r="R59" s="62" t="e">
        <f aca="false" t="array" ref="R59:R59">NA()</f>
        <v>#N/A</v>
      </c>
      <c r="S59" s="65" t="e">
        <f aca="false">SUM(Q59:R59)</f>
        <v>#N/A</v>
      </c>
      <c r="T59" s="46"/>
      <c r="U59" s="46"/>
      <c r="W59" s="26" t="e">
        <f aca="false">SUM(F59,N59,O59,P59)-Q59</f>
        <v>#N/A</v>
      </c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</row>
    <row r="60" customFormat="false" ht="12" hidden="false" customHeight="true" outlineLevel="0" collapsed="false">
      <c r="A60" s="55" t="s">
        <v>83</v>
      </c>
      <c r="B60" s="56"/>
      <c r="C60" s="43" t="e">
        <f aca="false">SUM(C58:C59)</f>
        <v>#N/A</v>
      </c>
      <c r="D60" s="43" t="e">
        <f aca="false">SUM(D58:D59)+D66</f>
        <v>#N/A</v>
      </c>
      <c r="E60" s="43" t="e">
        <f aca="false">SUM(E58:E59)+E66</f>
        <v>#N/A</v>
      </c>
      <c r="F60" s="32" t="e">
        <f aca="false">SUM(F58:F59)+F66</f>
        <v>#N/A</v>
      </c>
      <c r="G60" s="43" t="e">
        <f aca="false">SUM(G58:G59)+G66</f>
        <v>#N/A</v>
      </c>
      <c r="H60" s="43" t="e">
        <f aca="false">SUM(H58:H59)+H66</f>
        <v>#N/A</v>
      </c>
      <c r="I60" s="43" t="e">
        <f aca="false">SUM(I58:I59)+I66</f>
        <v>#N/A</v>
      </c>
      <c r="J60" s="43" t="e">
        <f aca="false">SUM(J58:J59)+J66</f>
        <v>#N/A</v>
      </c>
      <c r="K60" s="43" t="e">
        <f aca="false">SUM(K58:K59)+K66</f>
        <v>#N/A</v>
      </c>
      <c r="L60" s="43" t="e">
        <f aca="false">SUM(L58:L59)+L66</f>
        <v>#N/A</v>
      </c>
      <c r="M60" s="43" t="e">
        <f aca="false">SUM(M58:M59)+M66</f>
        <v>#N/A</v>
      </c>
      <c r="N60" s="32" t="e">
        <f aca="false">SUM(N58:N59)+N66</f>
        <v>#N/A</v>
      </c>
      <c r="O60" s="32" t="e">
        <f aca="false">SUM(O58:O59)+O66</f>
        <v>#N/A</v>
      </c>
      <c r="P60" s="32" t="e">
        <f aca="false">SUM(P58:P59)+P66</f>
        <v>#N/A</v>
      </c>
      <c r="Q60" s="44" t="e">
        <f aca="false">SUM(Q58:Q59)+Q66</f>
        <v>#N/A</v>
      </c>
      <c r="R60" s="43" t="e">
        <f aca="false">SUM(R58:R59)+R66</f>
        <v>#N/A</v>
      </c>
      <c r="S60" s="45" t="e">
        <f aca="false">SUM(S58:S59)+S66</f>
        <v>#N/A</v>
      </c>
      <c r="T60" s="46"/>
      <c r="U60" s="46"/>
      <c r="W60" s="26" t="e">
        <f aca="false">SUM(F60,N60,O60,P60)-Q60</f>
        <v>#N/A</v>
      </c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1"/>
      <c r="CL60" s="51"/>
      <c r="CM60" s="51"/>
      <c r="CN60" s="51"/>
      <c r="CO60" s="51"/>
      <c r="CP60" s="51"/>
      <c r="CQ60" s="51"/>
      <c r="CR60" s="51"/>
      <c r="CS60" s="51"/>
      <c r="CT60" s="51"/>
      <c r="CU60" s="51"/>
      <c r="CV60" s="51"/>
      <c r="CW60" s="51"/>
      <c r="CX60" s="51"/>
      <c r="CY60" s="51"/>
      <c r="CZ60" s="51"/>
      <c r="DA60" s="51"/>
      <c r="DB60" s="51"/>
      <c r="DC60" s="51"/>
      <c r="DD60" s="51"/>
      <c r="DE60" s="51"/>
      <c r="DF60" s="51"/>
      <c r="DG60" s="51"/>
      <c r="DH60" s="51"/>
      <c r="DI60" s="51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51"/>
      <c r="HS60" s="51"/>
      <c r="HT60" s="51"/>
      <c r="HU60" s="51"/>
      <c r="HV60" s="51"/>
      <c r="HW60" s="51"/>
      <c r="HX60" s="51"/>
      <c r="HY60" s="51"/>
      <c r="HZ60" s="51"/>
      <c r="IA60" s="51"/>
      <c r="IB60" s="51"/>
      <c r="IC60" s="51"/>
      <c r="ID60" s="51"/>
      <c r="IE60" s="51"/>
      <c r="IF60" s="51"/>
      <c r="IG60" s="51"/>
      <c r="IH60" s="51"/>
      <c r="II60" s="51"/>
      <c r="IJ60" s="51"/>
      <c r="IK60" s="51"/>
      <c r="IL60" s="51"/>
      <c r="IM60" s="51"/>
      <c r="IN60" s="51"/>
      <c r="IO60" s="51"/>
      <c r="IP60" s="51"/>
      <c r="IQ60" s="51"/>
      <c r="IR60" s="51"/>
      <c r="IS60" s="51"/>
      <c r="IT60" s="51"/>
      <c r="IU60" s="51"/>
      <c r="IV60" s="51"/>
      <c r="IW60" s="51"/>
    </row>
    <row r="61" customFormat="false" ht="11.25" hidden="true" customHeight="true" outlineLevel="0" collapsed="false">
      <c r="A61" s="69" t="s">
        <v>86</v>
      </c>
      <c r="B61" s="15" t="s">
        <v>86</v>
      </c>
      <c r="C61" s="43" t="e">
        <f aca="false" t="array" ref="C61:C61">NA()</f>
        <v>#N/A</v>
      </c>
      <c r="D61" s="43" t="e">
        <f aca="false" t="array" ref="D61:D61">NA()</f>
        <v>#N/A</v>
      </c>
      <c r="E61" s="43" t="e">
        <f aca="false" t="array" ref="E61:E61">NA()</f>
        <v>#N/A</v>
      </c>
      <c r="F61" s="32" t="e">
        <f aca="false">SUM(C61:E61)</f>
        <v>#N/A</v>
      </c>
      <c r="G61" s="43" t="e">
        <f aca="false" t="array" ref="G61:G61">NA()</f>
        <v>#N/A</v>
      </c>
      <c r="H61" s="43" t="e">
        <f aca="false" t="array" ref="H61:H61">NA()</f>
        <v>#N/A</v>
      </c>
      <c r="I61" s="43" t="e">
        <f aca="false" t="array" ref="I61:I61">NA()</f>
        <v>#N/A</v>
      </c>
      <c r="J61" s="43" t="e">
        <f aca="false" t="array" ref="J61:J61">NA()</f>
        <v>#N/A</v>
      </c>
      <c r="K61" s="43" t="e">
        <f aca="false" t="array" ref="K61:K61">NA()</f>
        <v>#N/A</v>
      </c>
      <c r="L61" s="43" t="e">
        <f aca="false" t="array" ref="L61:L61">NA()</f>
        <v>#N/A</v>
      </c>
      <c r="M61" s="43" t="e">
        <f aca="false" t="array" ref="M61:M61">NA()</f>
        <v>#N/A</v>
      </c>
      <c r="N61" s="32" t="e">
        <f aca="false">SUM(G61:M61)</f>
        <v>#N/A</v>
      </c>
      <c r="O61" s="32" t="e">
        <f aca="false" t="array" ref="O61:O61">NA()</f>
        <v>#N/A</v>
      </c>
      <c r="P61" s="32" t="e">
        <f aca="false" t="array" ref="P61:P61">NA()</f>
        <v>#N/A</v>
      </c>
      <c r="Q61" s="44" t="e">
        <f aca="false" t="array" ref="Q61:Q61">NA()</f>
        <v>#N/A</v>
      </c>
      <c r="R61" s="43" t="e">
        <f aca="false" t="array" ref="R61:R61">NA()</f>
        <v>#N/A</v>
      </c>
      <c r="S61" s="45" t="e">
        <f aca="false">SUM(Q61:R61)</f>
        <v>#N/A</v>
      </c>
      <c r="T61" s="46"/>
      <c r="U61" s="46"/>
      <c r="W61" s="26" t="e">
        <f aca="false">SUM(F61,N61,O61,P61)-Q61</f>
        <v>#N/A</v>
      </c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  <c r="IW61" s="15"/>
    </row>
    <row r="62" customFormat="false" ht="11.25" hidden="true" customHeight="true" outlineLevel="0" collapsed="false">
      <c r="A62" s="60" t="s">
        <v>87</v>
      </c>
      <c r="B62" s="61" t="s">
        <v>88</v>
      </c>
      <c r="C62" s="62" t="e">
        <f aca="false" t="array" ref="C62:C62">NA()</f>
        <v>#N/A</v>
      </c>
      <c r="D62" s="62" t="e">
        <f aca="false" t="array" ref="D62:D62">NA()</f>
        <v>#N/A</v>
      </c>
      <c r="E62" s="62" t="e">
        <f aca="false" t="array" ref="E62:E62">NA()</f>
        <v>#N/A</v>
      </c>
      <c r="F62" s="63" t="e">
        <f aca="false">SUM(C62:E62)</f>
        <v>#N/A</v>
      </c>
      <c r="G62" s="62" t="e">
        <f aca="false" t="array" ref="G62:G62">NA()</f>
        <v>#N/A</v>
      </c>
      <c r="H62" s="62" t="e">
        <f aca="false" t="array" ref="H62:H62">NA()</f>
        <v>#N/A</v>
      </c>
      <c r="I62" s="62" t="e">
        <f aca="false" t="array" ref="I62:I62">NA()</f>
        <v>#N/A</v>
      </c>
      <c r="J62" s="62" t="e">
        <f aca="false" t="array" ref="J62:J62">NA()</f>
        <v>#N/A</v>
      </c>
      <c r="K62" s="62" t="e">
        <f aca="false" t="array" ref="K62:K62">NA()</f>
        <v>#N/A</v>
      </c>
      <c r="L62" s="62" t="e">
        <f aca="false" t="array" ref="L62:L62">NA()</f>
        <v>#N/A</v>
      </c>
      <c r="M62" s="62" t="e">
        <f aca="false" t="array" ref="M62:M62">NA()</f>
        <v>#N/A</v>
      </c>
      <c r="N62" s="63" t="e">
        <f aca="false">SUM(G62:M62)</f>
        <v>#N/A</v>
      </c>
      <c r="O62" s="63" t="e">
        <f aca="false" t="array" ref="O62:O62">NA()</f>
        <v>#N/A</v>
      </c>
      <c r="P62" s="63" t="e">
        <f aca="false" t="array" ref="P62:P62">NA()</f>
        <v>#N/A</v>
      </c>
      <c r="Q62" s="64" t="e">
        <f aca="false" t="array" ref="Q62:Q62">NA()</f>
        <v>#N/A</v>
      </c>
      <c r="R62" s="62" t="e">
        <f aca="false" t="array" ref="R62:R62">NA()</f>
        <v>#N/A</v>
      </c>
      <c r="S62" s="65" t="e">
        <f aca="false">SUM(Q62:R62)</f>
        <v>#N/A</v>
      </c>
      <c r="T62" s="46"/>
      <c r="U62" s="46"/>
      <c r="W62" s="26" t="e">
        <f aca="false">SUM(F62,N62,O62,P62)-Q62</f>
        <v>#N/A</v>
      </c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</row>
    <row r="63" customFormat="false" ht="13.5" hidden="false" customHeight="true" outlineLevel="0" collapsed="false">
      <c r="A63" s="55" t="s">
        <v>86</v>
      </c>
      <c r="B63" s="56"/>
      <c r="C63" s="43" t="e">
        <f aca="false">SUM(C61:C62)</f>
        <v>#N/A</v>
      </c>
      <c r="D63" s="43" t="e">
        <f aca="false">SUM(D61:D62)</f>
        <v>#N/A</v>
      </c>
      <c r="E63" s="43" t="e">
        <f aca="false">SUM(E61:E62)</f>
        <v>#N/A</v>
      </c>
      <c r="F63" s="32" t="e">
        <f aca="false">SUM(C63:E63)</f>
        <v>#N/A</v>
      </c>
      <c r="G63" s="43" t="e">
        <f aca="false">SUM(G61:G62)</f>
        <v>#N/A</v>
      </c>
      <c r="H63" s="43" t="e">
        <f aca="false">SUM(H61:H62)</f>
        <v>#N/A</v>
      </c>
      <c r="I63" s="43" t="e">
        <f aca="false">SUM(I61:I62)</f>
        <v>#N/A</v>
      </c>
      <c r="J63" s="43" t="e">
        <f aca="false">SUM(J61:J62)</f>
        <v>#N/A</v>
      </c>
      <c r="K63" s="43" t="e">
        <f aca="false">SUM(K61:K62)</f>
        <v>#N/A</v>
      </c>
      <c r="L63" s="43" t="e">
        <f aca="false">SUM(L61:L62)</f>
        <v>#N/A</v>
      </c>
      <c r="M63" s="43" t="e">
        <f aca="false">SUM(M61:M62)</f>
        <v>#N/A</v>
      </c>
      <c r="N63" s="32" t="e">
        <f aca="false">SUM(N61:N62)</f>
        <v>#N/A</v>
      </c>
      <c r="O63" s="32" t="e">
        <f aca="false">SUM(O61:O62)</f>
        <v>#N/A</v>
      </c>
      <c r="P63" s="32" t="e">
        <f aca="false">SUM(P61:P62)</f>
        <v>#N/A</v>
      </c>
      <c r="Q63" s="44" t="e">
        <f aca="false">SUM(Q61:Q62)</f>
        <v>#N/A</v>
      </c>
      <c r="R63" s="43" t="e">
        <f aca="false">SUM(R61:R62)</f>
        <v>#N/A</v>
      </c>
      <c r="S63" s="45" t="e">
        <f aca="false">SUM(Q63:R63)</f>
        <v>#N/A</v>
      </c>
      <c r="T63" s="46"/>
      <c r="U63" s="46"/>
      <c r="W63" s="26" t="e">
        <f aca="false">SUM(F63,N63,O63,P63)-Q63</f>
        <v>#N/A</v>
      </c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51"/>
      <c r="EN63" s="51"/>
      <c r="EO63" s="51"/>
      <c r="EP63" s="51"/>
      <c r="EQ63" s="51"/>
      <c r="ER63" s="51"/>
      <c r="ES63" s="51"/>
      <c r="ET63" s="51"/>
      <c r="EU63" s="51"/>
      <c r="EV63" s="51"/>
      <c r="EW63" s="51"/>
      <c r="EX63" s="51"/>
      <c r="EY63" s="51"/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  <c r="FQ63" s="51"/>
      <c r="FR63" s="51"/>
      <c r="FS63" s="51"/>
      <c r="FT63" s="51"/>
      <c r="FU63" s="51"/>
      <c r="FV63" s="51"/>
      <c r="FW63" s="51"/>
      <c r="FX63" s="51"/>
      <c r="FY63" s="51"/>
      <c r="FZ63" s="51"/>
      <c r="GA63" s="51"/>
      <c r="GB63" s="51"/>
      <c r="GC63" s="51"/>
      <c r="GD63" s="51"/>
      <c r="GE63" s="51"/>
      <c r="GF63" s="51"/>
      <c r="GG63" s="51"/>
      <c r="GH63" s="51"/>
      <c r="GI63" s="51"/>
      <c r="GJ63" s="51"/>
      <c r="GK63" s="51"/>
      <c r="GL63" s="51"/>
      <c r="GM63" s="51"/>
      <c r="GN63" s="51"/>
      <c r="GO63" s="51"/>
      <c r="GP63" s="51"/>
      <c r="GQ63" s="51"/>
      <c r="GR63" s="51"/>
      <c r="GS63" s="51"/>
      <c r="GT63" s="51"/>
      <c r="GU63" s="51"/>
      <c r="GV63" s="51"/>
      <c r="GW63" s="51"/>
      <c r="GX63" s="51"/>
      <c r="GY63" s="51"/>
      <c r="GZ63" s="51"/>
      <c r="HA63" s="51"/>
      <c r="HB63" s="51"/>
      <c r="HC63" s="51"/>
      <c r="HD63" s="51"/>
      <c r="HE63" s="51"/>
      <c r="HF63" s="51"/>
      <c r="HG63" s="51"/>
      <c r="HH63" s="51"/>
      <c r="HI63" s="51"/>
      <c r="HJ63" s="51"/>
      <c r="HK63" s="51"/>
      <c r="HL63" s="51"/>
      <c r="HM63" s="51"/>
      <c r="HN63" s="51"/>
      <c r="HO63" s="51"/>
      <c r="HP63" s="51"/>
      <c r="HQ63" s="51"/>
      <c r="HR63" s="51"/>
      <c r="HS63" s="51"/>
      <c r="HT63" s="51"/>
      <c r="HU63" s="51"/>
      <c r="HV63" s="51"/>
      <c r="HW63" s="51"/>
      <c r="HX63" s="51"/>
      <c r="HY63" s="51"/>
      <c r="HZ63" s="51"/>
      <c r="IA63" s="51"/>
      <c r="IB63" s="51"/>
      <c r="IC63" s="51"/>
      <c r="ID63" s="51"/>
      <c r="IE63" s="51"/>
      <c r="IF63" s="51"/>
      <c r="IG63" s="51"/>
      <c r="IH63" s="51"/>
      <c r="II63" s="51"/>
      <c r="IJ63" s="51"/>
      <c r="IK63" s="51"/>
      <c r="IL63" s="51"/>
      <c r="IM63" s="51"/>
      <c r="IN63" s="51"/>
      <c r="IO63" s="51"/>
      <c r="IP63" s="51"/>
      <c r="IQ63" s="51"/>
      <c r="IR63" s="51"/>
      <c r="IS63" s="51"/>
      <c r="IT63" s="51"/>
      <c r="IU63" s="51"/>
      <c r="IV63" s="51"/>
      <c r="IW63" s="51"/>
    </row>
    <row r="64" customFormat="false" ht="11.25" hidden="true" customHeight="true" outlineLevel="0" collapsed="false">
      <c r="A64" s="69" t="s">
        <v>89</v>
      </c>
      <c r="B64" s="15" t="s">
        <v>89</v>
      </c>
      <c r="C64" s="43" t="e">
        <f aca="false" t="array" ref="C64:C64">NA()</f>
        <v>#N/A</v>
      </c>
      <c r="D64" s="43" t="e">
        <f aca="false" t="array" ref="D64:D64">NA()</f>
        <v>#N/A</v>
      </c>
      <c r="E64" s="43" t="e">
        <f aca="false" t="array" ref="E64:E64">NA()</f>
        <v>#N/A</v>
      </c>
      <c r="F64" s="32" t="e">
        <f aca="false">SUM(C64:E64)</f>
        <v>#N/A</v>
      </c>
      <c r="G64" s="43" t="e">
        <f aca="false" t="array" ref="G64:G64">NA()</f>
        <v>#N/A</v>
      </c>
      <c r="H64" s="43" t="e">
        <f aca="false" t="array" ref="H64:H64">NA()</f>
        <v>#N/A</v>
      </c>
      <c r="I64" s="43" t="e">
        <f aca="false" t="array" ref="I64:I64">NA()</f>
        <v>#N/A</v>
      </c>
      <c r="J64" s="43" t="e">
        <f aca="false" t="array" ref="J64:J64">NA()</f>
        <v>#N/A</v>
      </c>
      <c r="K64" s="43" t="e">
        <f aca="false" t="array" ref="K64:K64">NA()</f>
        <v>#N/A</v>
      </c>
      <c r="L64" s="43" t="e">
        <f aca="false" t="array" ref="L64:L64">NA()</f>
        <v>#N/A</v>
      </c>
      <c r="M64" s="43" t="e">
        <f aca="false" t="array" ref="M64:M64">NA()</f>
        <v>#N/A</v>
      </c>
      <c r="N64" s="32" t="e">
        <f aca="false">SUM(G64:M64)</f>
        <v>#N/A</v>
      </c>
      <c r="O64" s="32" t="e">
        <f aca="false" t="array" ref="O64:O64">NA()</f>
        <v>#N/A</v>
      </c>
      <c r="P64" s="32" t="e">
        <f aca="false" t="array" ref="P64:P64">NA()</f>
        <v>#N/A</v>
      </c>
      <c r="Q64" s="44" t="e">
        <f aca="false" t="array" ref="Q64:Q64">NA()</f>
        <v>#N/A</v>
      </c>
      <c r="R64" s="43" t="e">
        <f aca="false" t="array" ref="R64:R64">NA()</f>
        <v>#N/A</v>
      </c>
      <c r="S64" s="45" t="e">
        <f aca="false">SUM(Q64:R64)</f>
        <v>#N/A</v>
      </c>
      <c r="T64" s="46"/>
      <c r="U64" s="46"/>
      <c r="W64" s="26" t="e">
        <f aca="false">SUM(F64,N64,O64,P64)-Q64</f>
        <v>#N/A</v>
      </c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</row>
    <row r="65" customFormat="false" ht="11.25" hidden="true" customHeight="true" outlineLevel="0" collapsed="false">
      <c r="A65" s="60" t="s">
        <v>90</v>
      </c>
      <c r="B65" s="61" t="s">
        <v>91</v>
      </c>
      <c r="C65" s="62" t="e">
        <f aca="false" t="array" ref="C65:C65">NA()</f>
        <v>#N/A</v>
      </c>
      <c r="D65" s="62" t="e">
        <f aca="false" t="array" ref="D65:D65">NA()</f>
        <v>#N/A</v>
      </c>
      <c r="E65" s="62" t="e">
        <f aca="false" t="array" ref="E65:E65">NA()</f>
        <v>#N/A</v>
      </c>
      <c r="F65" s="63" t="e">
        <f aca="false">SUM(C65:E65)</f>
        <v>#N/A</v>
      </c>
      <c r="G65" s="62" t="e">
        <f aca="false" t="array" ref="G65:G65">NA()</f>
        <v>#N/A</v>
      </c>
      <c r="H65" s="62" t="e">
        <f aca="false" t="array" ref="H65:H65">NA()</f>
        <v>#N/A</v>
      </c>
      <c r="I65" s="62" t="e">
        <f aca="false" t="array" ref="I65:I65">NA()</f>
        <v>#N/A</v>
      </c>
      <c r="J65" s="62" t="e">
        <f aca="false" t="array" ref="J65:J65">NA()</f>
        <v>#N/A</v>
      </c>
      <c r="K65" s="62" t="e">
        <f aca="false" t="array" ref="K65:K65">NA()</f>
        <v>#N/A</v>
      </c>
      <c r="L65" s="62" t="e">
        <f aca="false" t="array" ref="L65:L65">NA()</f>
        <v>#N/A</v>
      </c>
      <c r="M65" s="62" t="e">
        <f aca="false" t="array" ref="M65:M65">NA()</f>
        <v>#N/A</v>
      </c>
      <c r="N65" s="63" t="e">
        <f aca="false">SUM(G65:M65)</f>
        <v>#N/A</v>
      </c>
      <c r="O65" s="63" t="e">
        <f aca="false" t="array" ref="O65:O65">NA()</f>
        <v>#N/A</v>
      </c>
      <c r="P65" s="63" t="e">
        <f aca="false" t="array" ref="P65:P65">NA()</f>
        <v>#N/A</v>
      </c>
      <c r="Q65" s="64" t="e">
        <f aca="false" t="array" ref="Q65:Q65">NA()</f>
        <v>#N/A</v>
      </c>
      <c r="R65" s="62" t="e">
        <f aca="false" t="array" ref="R65:R65">NA()</f>
        <v>#N/A</v>
      </c>
      <c r="S65" s="65" t="e">
        <f aca="false">SUM(Q65:R65)</f>
        <v>#N/A</v>
      </c>
      <c r="T65" s="46"/>
      <c r="U65" s="46"/>
      <c r="W65" s="26" t="e">
        <f aca="false">SUM(F65,N65,O65,P65)-Q65</f>
        <v>#N/A</v>
      </c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</row>
    <row r="66" customFormat="false" ht="12" hidden="false" customHeight="true" outlineLevel="0" collapsed="false">
      <c r="A66" s="55" t="s">
        <v>92</v>
      </c>
      <c r="B66" s="56"/>
      <c r="C66" s="57" t="e">
        <f aca="false">SUM(C64:C65)</f>
        <v>#N/A</v>
      </c>
      <c r="D66" s="57" t="e">
        <f aca="false">SUM(D64:D65)</f>
        <v>#N/A</v>
      </c>
      <c r="E66" s="57" t="e">
        <f aca="false">SUM(E64:E65)</f>
        <v>#N/A</v>
      </c>
      <c r="F66" s="32" t="e">
        <f aca="false">SUM(C66:E66)</f>
        <v>#N/A</v>
      </c>
      <c r="G66" s="43" t="e">
        <f aca="false">SUM(G64:G65)</f>
        <v>#N/A</v>
      </c>
      <c r="H66" s="43" t="e">
        <f aca="false">SUM(H64:H65)</f>
        <v>#N/A</v>
      </c>
      <c r="I66" s="43" t="e">
        <f aca="false">SUM(I64:I65)</f>
        <v>#N/A</v>
      </c>
      <c r="J66" s="43" t="e">
        <f aca="false">SUM(J64:J65)</f>
        <v>#N/A</v>
      </c>
      <c r="K66" s="43" t="e">
        <f aca="false">SUM(K64:K65)</f>
        <v>#N/A</v>
      </c>
      <c r="L66" s="43" t="e">
        <f aca="false">SUM(L64:L65)</f>
        <v>#N/A</v>
      </c>
      <c r="M66" s="43" t="e">
        <f aca="false">SUM(M64:M65)</f>
        <v>#N/A</v>
      </c>
      <c r="N66" s="32" t="e">
        <f aca="false">SUM(N64:N65)</f>
        <v>#N/A</v>
      </c>
      <c r="O66" s="32" t="e">
        <f aca="false">SUM(O64:O65)</f>
        <v>#N/A</v>
      </c>
      <c r="P66" s="32" t="e">
        <f aca="false">SUM(P64:P65)</f>
        <v>#N/A</v>
      </c>
      <c r="Q66" s="44" t="e">
        <f aca="false">SUM(Q64:Q65)</f>
        <v>#N/A</v>
      </c>
      <c r="R66" s="43" t="e">
        <f aca="false">SUM(R64:R65)</f>
        <v>#N/A</v>
      </c>
      <c r="S66" s="45" t="e">
        <f aca="false">SUM(Q66:R66)</f>
        <v>#N/A</v>
      </c>
      <c r="T66" s="46"/>
      <c r="U66" s="46"/>
      <c r="W66" s="26" t="e">
        <f aca="false">SUM(F66,N66,O66,P66)-Q66</f>
        <v>#N/A</v>
      </c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51"/>
      <c r="DE66" s="51"/>
      <c r="DF66" s="51"/>
      <c r="DG66" s="51"/>
      <c r="DH66" s="51"/>
      <c r="DI66" s="51"/>
      <c r="DJ66" s="51"/>
      <c r="DK66" s="51"/>
      <c r="DL66" s="51"/>
      <c r="DM66" s="51"/>
      <c r="DN66" s="51"/>
      <c r="DO66" s="51"/>
      <c r="DP66" s="51"/>
      <c r="DQ66" s="51"/>
      <c r="DR66" s="51"/>
      <c r="DS66" s="51"/>
      <c r="DT66" s="51"/>
      <c r="DU66" s="51"/>
      <c r="DV66" s="51"/>
      <c r="DW66" s="51"/>
      <c r="DX66" s="51"/>
      <c r="DY66" s="51"/>
      <c r="DZ66" s="51"/>
      <c r="EA66" s="51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1"/>
      <c r="GA66" s="51"/>
      <c r="GB66" s="51"/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1"/>
      <c r="GN66" s="51"/>
      <c r="GO66" s="51"/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1"/>
      <c r="HA66" s="51"/>
      <c r="HB66" s="51"/>
      <c r="HC66" s="51"/>
      <c r="HD66" s="51"/>
      <c r="HE66" s="51"/>
      <c r="HF66" s="51"/>
      <c r="HG66" s="51"/>
      <c r="HH66" s="51"/>
      <c r="HI66" s="51"/>
      <c r="HJ66" s="51"/>
      <c r="HK66" s="51"/>
      <c r="HL66" s="51"/>
      <c r="HM66" s="51"/>
      <c r="HN66" s="51"/>
      <c r="HO66" s="51"/>
      <c r="HP66" s="51"/>
      <c r="HQ66" s="51"/>
      <c r="HR66" s="51"/>
      <c r="HS66" s="51"/>
      <c r="HT66" s="51"/>
      <c r="HU66" s="51"/>
      <c r="HV66" s="51"/>
      <c r="HW66" s="51"/>
      <c r="HX66" s="51"/>
      <c r="HY66" s="51"/>
      <c r="HZ66" s="51"/>
      <c r="IA66" s="51"/>
      <c r="IB66" s="51"/>
      <c r="IC66" s="51"/>
      <c r="ID66" s="51"/>
      <c r="IE66" s="51"/>
      <c r="IF66" s="51"/>
      <c r="IG66" s="51"/>
      <c r="IH66" s="51"/>
      <c r="II66" s="51"/>
      <c r="IJ66" s="51"/>
      <c r="IK66" s="51"/>
      <c r="IL66" s="51"/>
      <c r="IM66" s="51"/>
      <c r="IN66" s="51"/>
      <c r="IO66" s="51"/>
      <c r="IP66" s="51"/>
      <c r="IQ66" s="51"/>
      <c r="IR66" s="51"/>
      <c r="IS66" s="51"/>
      <c r="IT66" s="51"/>
      <c r="IU66" s="51"/>
      <c r="IV66" s="51"/>
      <c r="IW66" s="51"/>
    </row>
    <row r="67" customFormat="false" ht="11.25" hidden="false" customHeight="true" outlineLevel="0" collapsed="false">
      <c r="A67" s="55"/>
      <c r="B67" s="56"/>
      <c r="C67" s="57"/>
      <c r="D67" s="57"/>
      <c r="E67" s="57"/>
      <c r="F67" s="32"/>
      <c r="G67" s="43"/>
      <c r="H67" s="43"/>
      <c r="I67" s="43"/>
      <c r="J67" s="43"/>
      <c r="K67" s="43"/>
      <c r="L67" s="43"/>
      <c r="M67" s="43"/>
      <c r="N67" s="32"/>
      <c r="O67" s="32"/>
      <c r="P67" s="32"/>
      <c r="Q67" s="44"/>
      <c r="R67" s="43"/>
      <c r="S67" s="45"/>
      <c r="T67" s="46"/>
      <c r="U67" s="46"/>
      <c r="W67" s="26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1"/>
      <c r="CL67" s="51"/>
      <c r="CM67" s="51"/>
      <c r="CN67" s="51"/>
      <c r="CO67" s="51"/>
      <c r="CP67" s="51"/>
      <c r="CQ67" s="51"/>
      <c r="CR67" s="51"/>
      <c r="CS67" s="51"/>
      <c r="CT67" s="51"/>
      <c r="CU67" s="51"/>
      <c r="CV67" s="51"/>
      <c r="CW67" s="51"/>
      <c r="CX67" s="51"/>
      <c r="CY67" s="51"/>
      <c r="CZ67" s="51"/>
      <c r="DA67" s="51"/>
      <c r="DB67" s="51"/>
      <c r="DC67" s="51"/>
      <c r="DD67" s="51"/>
      <c r="DE67" s="51"/>
      <c r="DF67" s="51"/>
      <c r="DG67" s="51"/>
      <c r="DH67" s="51"/>
      <c r="DI67" s="51"/>
      <c r="DJ67" s="51"/>
      <c r="DK67" s="51"/>
      <c r="DL67" s="51"/>
      <c r="DM67" s="51"/>
      <c r="DN67" s="51"/>
      <c r="DO67" s="51"/>
      <c r="DP67" s="51"/>
      <c r="DQ67" s="51"/>
      <c r="DR67" s="51"/>
      <c r="DS67" s="51"/>
      <c r="DT67" s="51"/>
      <c r="DU67" s="51"/>
      <c r="DV67" s="51"/>
      <c r="DW67" s="51"/>
      <c r="DX67" s="51"/>
      <c r="DY67" s="51"/>
      <c r="DZ67" s="51"/>
      <c r="EA67" s="51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  <c r="FS67" s="51"/>
      <c r="FT67" s="51"/>
      <c r="FU67" s="51"/>
      <c r="FV67" s="51"/>
      <c r="FW67" s="51"/>
      <c r="FX67" s="51"/>
      <c r="FY67" s="51"/>
      <c r="FZ67" s="51"/>
      <c r="GA67" s="51"/>
      <c r="GB67" s="51"/>
      <c r="GC67" s="51"/>
      <c r="GD67" s="51"/>
      <c r="GE67" s="51"/>
      <c r="GF67" s="51"/>
      <c r="GG67" s="51"/>
      <c r="GH67" s="51"/>
      <c r="GI67" s="51"/>
      <c r="GJ67" s="51"/>
      <c r="GK67" s="51"/>
      <c r="GL67" s="51"/>
      <c r="GM67" s="51"/>
      <c r="GN67" s="51"/>
      <c r="GO67" s="51"/>
      <c r="GP67" s="51"/>
      <c r="GQ67" s="51"/>
      <c r="GR67" s="51"/>
      <c r="GS67" s="51"/>
      <c r="GT67" s="51"/>
      <c r="GU67" s="51"/>
      <c r="GV67" s="51"/>
      <c r="GW67" s="51"/>
      <c r="GX67" s="51"/>
      <c r="GY67" s="51"/>
      <c r="GZ67" s="51"/>
      <c r="HA67" s="51"/>
      <c r="HB67" s="51"/>
      <c r="HC67" s="51"/>
      <c r="HD67" s="51"/>
      <c r="HE67" s="51"/>
      <c r="HF67" s="51"/>
      <c r="HG67" s="51"/>
      <c r="HH67" s="51"/>
      <c r="HI67" s="51"/>
      <c r="HJ67" s="51"/>
      <c r="HK67" s="51"/>
      <c r="HL67" s="51"/>
      <c r="HM67" s="51"/>
      <c r="HN67" s="51"/>
      <c r="HO67" s="51"/>
      <c r="HP67" s="51"/>
      <c r="HQ67" s="51"/>
      <c r="HR67" s="51"/>
      <c r="HS67" s="51"/>
      <c r="HT67" s="51"/>
      <c r="HU67" s="51"/>
      <c r="HV67" s="51"/>
      <c r="HW67" s="51"/>
      <c r="HX67" s="51"/>
      <c r="HY67" s="51"/>
      <c r="HZ67" s="51"/>
      <c r="IA67" s="51"/>
      <c r="IB67" s="51"/>
      <c r="IC67" s="51"/>
      <c r="ID67" s="51"/>
      <c r="IE67" s="51"/>
      <c r="IF67" s="51"/>
      <c r="IG67" s="51"/>
      <c r="IH67" s="51"/>
      <c r="II67" s="51"/>
      <c r="IJ67" s="51"/>
      <c r="IK67" s="51"/>
      <c r="IL67" s="51"/>
      <c r="IM67" s="51"/>
      <c r="IN67" s="51"/>
      <c r="IO67" s="51"/>
      <c r="IP67" s="51"/>
      <c r="IQ67" s="51"/>
      <c r="IR67" s="51"/>
      <c r="IS67" s="51"/>
      <c r="IT67" s="51"/>
      <c r="IU67" s="51"/>
      <c r="IV67" s="51"/>
      <c r="IW67" s="51"/>
    </row>
    <row r="68" customFormat="false" ht="12" hidden="false" customHeight="true" outlineLevel="0" collapsed="false">
      <c r="A68" s="70" t="s">
        <v>93</v>
      </c>
      <c r="B68" s="15" t="s">
        <v>94</v>
      </c>
      <c r="C68" s="43" t="e">
        <f aca="false" t="array" ref="C68:C68">NA()</f>
        <v>#N/A</v>
      </c>
      <c r="D68" s="43" t="e">
        <f aca="false" t="array" ref="D68:D68">NA()</f>
        <v>#N/A</v>
      </c>
      <c r="E68" s="43" t="e">
        <f aca="false" t="array" ref="E68:E68">NA()</f>
        <v>#N/A</v>
      </c>
      <c r="F68" s="32" t="e">
        <f aca="false">SUM(C68:E68)</f>
        <v>#N/A</v>
      </c>
      <c r="G68" s="43" t="e">
        <f aca="false" t="array" ref="G68:G68">NA()</f>
        <v>#N/A</v>
      </c>
      <c r="H68" s="43" t="e">
        <f aca="false" t="array" ref="H68:H68">NA()</f>
        <v>#N/A</v>
      </c>
      <c r="I68" s="43" t="e">
        <f aca="false" t="array" ref="I68:I68">NA()</f>
        <v>#N/A</v>
      </c>
      <c r="J68" s="43" t="e">
        <f aca="false" t="array" ref="J68:J68">NA()</f>
        <v>#N/A</v>
      </c>
      <c r="K68" s="43" t="e">
        <f aca="false" t="array" ref="K68:K68">NA()</f>
        <v>#N/A</v>
      </c>
      <c r="L68" s="43" t="e">
        <f aca="false" t="array" ref="L68:L68">NA()</f>
        <v>#N/A</v>
      </c>
      <c r="M68" s="43" t="e">
        <f aca="false" t="array" ref="M68:M68">NA()</f>
        <v>#N/A</v>
      </c>
      <c r="N68" s="32" t="e">
        <f aca="false">SUM(G68:M68)</f>
        <v>#N/A</v>
      </c>
      <c r="O68" s="32" t="e">
        <f aca="false" t="array" ref="O68:O68">NA()</f>
        <v>#N/A</v>
      </c>
      <c r="P68" s="32" t="e">
        <f aca="false" t="array" ref="P68:P68">NA()</f>
        <v>#N/A</v>
      </c>
      <c r="Q68" s="71" t="e">
        <f aca="false" t="array" ref="Q68:Q68">NA()</f>
        <v>#N/A</v>
      </c>
      <c r="R68" s="72" t="e">
        <f aca="false" t="array" ref="R68:R68">NA()</f>
        <v>#N/A</v>
      </c>
      <c r="S68" s="73" t="e">
        <f aca="false">SUM(Q68:R68)</f>
        <v>#N/A</v>
      </c>
      <c r="T68" s="46"/>
      <c r="U68" s="46"/>
      <c r="V68" s="74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</row>
    <row r="69" customFormat="false" ht="13.5" hidden="false" customHeight="true" outlineLevel="0" collapsed="false">
      <c r="A69" s="75" t="s">
        <v>95</v>
      </c>
      <c r="B69" s="76"/>
      <c r="C69" s="77" t="e">
        <f aca="false">SUM(C32,C56,C60,C68,C63,C66)</f>
        <v>#N/A</v>
      </c>
      <c r="D69" s="77" t="e">
        <f aca="false">SUM(D32,D56,D60,D68,D63,D66)</f>
        <v>#N/A</v>
      </c>
      <c r="E69" s="77" t="e">
        <f aca="false">SUM(E32,E56,E60,E68,E63,E66)</f>
        <v>#N/A</v>
      </c>
      <c r="F69" s="77" t="e">
        <f aca="false">SUM(F32,F56,F60,F68,F63,F66)</f>
        <v>#N/A</v>
      </c>
      <c r="G69" s="77" t="e">
        <f aca="false">SUM(G32,G56,G60,G68,G63,G66)</f>
        <v>#N/A</v>
      </c>
      <c r="H69" s="77" t="e">
        <f aca="false">SUM(H32,H56,H60,H68,H63,H66)</f>
        <v>#N/A</v>
      </c>
      <c r="I69" s="77" t="e">
        <f aca="false">SUM(I32,I56,I60,I68,I63,I66)</f>
        <v>#N/A</v>
      </c>
      <c r="J69" s="77" t="e">
        <f aca="false">SUM(J32,J56,J60,J68,J63,J66)</f>
        <v>#N/A</v>
      </c>
      <c r="K69" s="77" t="e">
        <f aca="false">SUM(K32,K56,K60,K68,K63,K66)</f>
        <v>#N/A</v>
      </c>
      <c r="L69" s="77" t="e">
        <f aca="false">SUM(L32,L56,L60,L68,L63,L66)</f>
        <v>#N/A</v>
      </c>
      <c r="M69" s="77" t="e">
        <f aca="false">SUM(M32,M56,M60,M68,M63,M66)</f>
        <v>#N/A</v>
      </c>
      <c r="N69" s="77" t="e">
        <f aca="false">SUM(N32,N56,N60,N68,N63,N66)</f>
        <v>#N/A</v>
      </c>
      <c r="O69" s="77" t="e">
        <f aca="false">SUM(O32,O56,O60,O68,O63,O66)</f>
        <v>#N/A</v>
      </c>
      <c r="P69" s="77" t="e">
        <f aca="false">SUM(P32,P56,P60,P68,P63,P66)</f>
        <v>#N/A</v>
      </c>
      <c r="Q69" s="77" t="e">
        <f aca="false">SUM(Q32,Q56,Q60,Q68,Q63,Q66)</f>
        <v>#N/A</v>
      </c>
      <c r="R69" s="77" t="e">
        <f aca="false">SUM(R32,R56,R60,R68,R63,R66)</f>
        <v>#N/A</v>
      </c>
      <c r="S69" s="78" t="e">
        <f aca="false">SUM(S32,S56,S60,S68,S63,S66)</f>
        <v>#N/A</v>
      </c>
      <c r="T69" s="46"/>
      <c r="U69" s="74" t="s">
        <v>11</v>
      </c>
      <c r="V69" s="79" t="e">
        <f aca="false">('[3]E. VaR &amp; Off-Peak Pos By Trader'!$AB$8-R69)+('[3]E. VaR &amp; Peak Pos By Trader'!$AC$8-(Q69+Q112))-'[3]E. VaR &amp; Peak Pos By Trader'!$AJ$9</f>
        <v>#N/A</v>
      </c>
      <c r="W69" s="26" t="e">
        <f aca="false">SUM(F69,N69,O69,P69)-Q69</f>
        <v>#N/A</v>
      </c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</row>
    <row r="70" customFormat="false" ht="34.5" hidden="false" customHeight="true" outlineLevel="0" collapsed="false">
      <c r="A70" s="80"/>
      <c r="B70" s="80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3"/>
      <c r="T70" s="43"/>
      <c r="U70" s="74" t="s">
        <v>11</v>
      </c>
      <c r="V70" s="81"/>
      <c r="W70" s="0"/>
    </row>
    <row r="71" customFormat="false" ht="12" hidden="false" customHeight="false" outlineLevel="0" collapsed="false">
      <c r="A71" s="82" t="s">
        <v>96</v>
      </c>
      <c r="B71" s="83"/>
      <c r="C71" s="84" t="n">
        <v>37165</v>
      </c>
      <c r="D71" s="85" t="n">
        <v>37196</v>
      </c>
      <c r="E71" s="86" t="n">
        <v>37226</v>
      </c>
      <c r="F71" s="87" t="str">
        <f aca="false">F87</f>
        <v>2001 Total</v>
      </c>
      <c r="G71" s="88" t="str">
        <f aca="false">G87</f>
        <v>Jan-Feb '02</v>
      </c>
      <c r="H71" s="88" t="str">
        <f aca="false">H87</f>
        <v>Mar-Apr '02</v>
      </c>
      <c r="I71" s="88" t="str">
        <f aca="false">I87</f>
        <v>May '02</v>
      </c>
      <c r="J71" s="88" t="str">
        <f aca="false">J87</f>
        <v>June '02</v>
      </c>
      <c r="K71" s="88" t="str">
        <f aca="false">K87</f>
        <v>Jul-Aug '02</v>
      </c>
      <c r="L71" s="88" t="str">
        <f aca="false">L87</f>
        <v>Sep '02</v>
      </c>
      <c r="M71" s="88" t="str">
        <f aca="false">M87</f>
        <v>Oct-Dec '02</v>
      </c>
      <c r="N71" s="88" t="str">
        <f aca="false">N87</f>
        <v>2002 Total</v>
      </c>
      <c r="O71" s="88" t="str">
        <f aca="false">O87</f>
        <v>2003</v>
      </c>
      <c r="P71" s="88" t="str">
        <f aca="false">P87</f>
        <v>2004</v>
      </c>
      <c r="Q71" s="89" t="str">
        <f aca="false">Q87</f>
        <v>&gt;=2005</v>
      </c>
      <c r="R71" s="90" t="s">
        <v>97</v>
      </c>
      <c r="T71" s="57"/>
      <c r="V71" s="1" t="s">
        <v>26</v>
      </c>
    </row>
    <row r="72" customFormat="false" ht="12" hidden="false" customHeight="false" outlineLevel="0" collapsed="false">
      <c r="A72" s="91" t="s">
        <v>98</v>
      </c>
      <c r="B72" s="92" t="s">
        <v>99</v>
      </c>
      <c r="C72" s="44" t="e">
        <f aca="false">C89/10000</f>
        <v>#N/A</v>
      </c>
      <c r="D72" s="93" t="e">
        <f aca="false">D89/10000</f>
        <v>#N/A</v>
      </c>
      <c r="E72" s="43" t="e">
        <f aca="false">E89/10000</f>
        <v>#N/A</v>
      </c>
      <c r="F72" s="32" t="e">
        <f aca="false">F89/10000</f>
        <v>#N/A</v>
      </c>
      <c r="G72" s="43" t="e">
        <f aca="false">G89/10000</f>
        <v>#N/A</v>
      </c>
      <c r="H72" s="43" t="e">
        <f aca="false">H89/10000</f>
        <v>#N/A</v>
      </c>
      <c r="I72" s="43" t="e">
        <f aca="false">I89/10000</f>
        <v>#N/A</v>
      </c>
      <c r="J72" s="43" t="e">
        <f aca="false">J89/10000</f>
        <v>#N/A</v>
      </c>
      <c r="K72" s="43" t="e">
        <f aca="false">K89/10000</f>
        <v>#N/A</v>
      </c>
      <c r="L72" s="43" t="e">
        <f aca="false">L89/10000</f>
        <v>#N/A</v>
      </c>
      <c r="M72" s="43" t="e">
        <f aca="false">M89/10000</f>
        <v>#N/A</v>
      </c>
      <c r="N72" s="32" t="e">
        <f aca="false">N89/10000</f>
        <v>#N/A</v>
      </c>
      <c r="O72" s="32" t="e">
        <f aca="false">O89/10000</f>
        <v>#N/A</v>
      </c>
      <c r="P72" s="32" t="e">
        <f aca="false">P89/10000</f>
        <v>#N/A</v>
      </c>
      <c r="Q72" s="33" t="e">
        <f aca="false">Q89/10000</f>
        <v>#N/A</v>
      </c>
      <c r="R72" s="94" t="e">
        <f aca="false">R89/10000</f>
        <v>#N/A</v>
      </c>
      <c r="T72" s="43"/>
      <c r="V72" s="95" t="e">
        <f aca="false">SUM(F72,N72,O72,P72,Q72)-R72</f>
        <v>#N/A</v>
      </c>
    </row>
    <row r="73" customFormat="false" ht="12" hidden="false" customHeight="false" outlineLevel="0" collapsed="false">
      <c r="A73" s="91" t="s">
        <v>100</v>
      </c>
      <c r="B73" s="92" t="s">
        <v>99</v>
      </c>
      <c r="C73" s="44" t="e">
        <f aca="false">C90/10000</f>
        <v>#N/A</v>
      </c>
      <c r="D73" s="93" t="e">
        <f aca="false">D90/10000</f>
        <v>#N/A</v>
      </c>
      <c r="E73" s="43" t="e">
        <f aca="false">E90/10000</f>
        <v>#N/A</v>
      </c>
      <c r="F73" s="32" t="e">
        <f aca="false">F90/10000</f>
        <v>#N/A</v>
      </c>
      <c r="G73" s="43" t="e">
        <f aca="false">G90/10000</f>
        <v>#N/A</v>
      </c>
      <c r="H73" s="43" t="e">
        <f aca="false">H90/10000</f>
        <v>#N/A</v>
      </c>
      <c r="I73" s="43" t="e">
        <f aca="false">I90/10000</f>
        <v>#N/A</v>
      </c>
      <c r="J73" s="43" t="e">
        <f aca="false">J90/10000</f>
        <v>#N/A</v>
      </c>
      <c r="K73" s="43" t="e">
        <f aca="false">K90/10000</f>
        <v>#N/A</v>
      </c>
      <c r="L73" s="43" t="e">
        <f aca="false">L90/10000</f>
        <v>#N/A</v>
      </c>
      <c r="M73" s="43" t="e">
        <f aca="false">M90/10000</f>
        <v>#N/A</v>
      </c>
      <c r="N73" s="32" t="e">
        <f aca="false">N90/10000</f>
        <v>#N/A</v>
      </c>
      <c r="O73" s="32" t="e">
        <f aca="false">O90/10000</f>
        <v>#N/A</v>
      </c>
      <c r="P73" s="32" t="e">
        <f aca="false">P90/10000</f>
        <v>#N/A</v>
      </c>
      <c r="Q73" s="33" t="e">
        <f aca="false">Q90/10000</f>
        <v>#N/A</v>
      </c>
      <c r="R73" s="94" t="e">
        <f aca="false">R90/10000</f>
        <v>#N/A</v>
      </c>
      <c r="T73" s="43"/>
      <c r="V73" s="95" t="e">
        <f aca="false">SUM(F73,N73,O73,P73,Q73)-R73</f>
        <v>#N/A</v>
      </c>
    </row>
    <row r="74" customFormat="false" ht="12" hidden="false" customHeight="false" outlineLevel="0" collapsed="false">
      <c r="A74" s="91" t="s">
        <v>101</v>
      </c>
      <c r="B74" s="92" t="s">
        <v>99</v>
      </c>
      <c r="C74" s="44" t="e">
        <f aca="false">C91/10000</f>
        <v>#N/A</v>
      </c>
      <c r="D74" s="93" t="e">
        <f aca="false">D91/10000</f>
        <v>#N/A</v>
      </c>
      <c r="E74" s="43" t="e">
        <f aca="false">E91/10000</f>
        <v>#N/A</v>
      </c>
      <c r="F74" s="32" t="e">
        <f aca="false">F91/10000</f>
        <v>#N/A</v>
      </c>
      <c r="G74" s="43" t="e">
        <f aca="false">G91/10000</f>
        <v>#N/A</v>
      </c>
      <c r="H74" s="43" t="e">
        <f aca="false">H91/10000</f>
        <v>#N/A</v>
      </c>
      <c r="I74" s="43" t="e">
        <f aca="false">I91/10000</f>
        <v>#N/A</v>
      </c>
      <c r="J74" s="43" t="e">
        <f aca="false">J91/10000</f>
        <v>#N/A</v>
      </c>
      <c r="K74" s="43" t="e">
        <f aca="false">K91/10000</f>
        <v>#N/A</v>
      </c>
      <c r="L74" s="43" t="e">
        <f aca="false">L91/10000</f>
        <v>#N/A</v>
      </c>
      <c r="M74" s="43" t="e">
        <f aca="false">M91/10000</f>
        <v>#N/A</v>
      </c>
      <c r="N74" s="32" t="e">
        <f aca="false">N91/10000</f>
        <v>#N/A</v>
      </c>
      <c r="O74" s="32" t="e">
        <f aca="false">O91/10000</f>
        <v>#N/A</v>
      </c>
      <c r="P74" s="32" t="e">
        <f aca="false">P91/10000</f>
        <v>#N/A</v>
      </c>
      <c r="Q74" s="33" t="e">
        <f aca="false">Q91/10000</f>
        <v>#N/A</v>
      </c>
      <c r="R74" s="94" t="e">
        <f aca="false">R91/10000</f>
        <v>#N/A</v>
      </c>
      <c r="T74" s="43"/>
      <c r="V74" s="95" t="e">
        <f aca="false">SUM(F74,N74,O74,P74,Q74)-R74</f>
        <v>#N/A</v>
      </c>
    </row>
    <row r="75" customFormat="false" ht="12" hidden="false" customHeight="false" outlineLevel="0" collapsed="false">
      <c r="A75" s="91" t="s">
        <v>102</v>
      </c>
      <c r="B75" s="92" t="s">
        <v>99</v>
      </c>
      <c r="C75" s="44" t="e">
        <f aca="false">C92/10000</f>
        <v>#N/A</v>
      </c>
      <c r="D75" s="93" t="e">
        <f aca="false">D92/10000</f>
        <v>#N/A</v>
      </c>
      <c r="E75" s="43" t="e">
        <f aca="false">E92/10000</f>
        <v>#N/A</v>
      </c>
      <c r="F75" s="32" t="e">
        <f aca="false">F92/10000</f>
        <v>#N/A</v>
      </c>
      <c r="G75" s="43" t="e">
        <f aca="false">G92/10000</f>
        <v>#N/A</v>
      </c>
      <c r="H75" s="43" t="e">
        <f aca="false">H92/10000</f>
        <v>#N/A</v>
      </c>
      <c r="I75" s="43" t="e">
        <f aca="false">I92/10000</f>
        <v>#N/A</v>
      </c>
      <c r="J75" s="43" t="e">
        <f aca="false">J92/10000</f>
        <v>#N/A</v>
      </c>
      <c r="K75" s="43" t="e">
        <f aca="false">K92/10000</f>
        <v>#N/A</v>
      </c>
      <c r="L75" s="43" t="e">
        <f aca="false">L92/10000</f>
        <v>#N/A</v>
      </c>
      <c r="M75" s="43" t="e">
        <f aca="false">M92/10000</f>
        <v>#N/A</v>
      </c>
      <c r="N75" s="32" t="e">
        <f aca="false">N92/10000</f>
        <v>#N/A</v>
      </c>
      <c r="O75" s="32" t="e">
        <f aca="false">O92/10000</f>
        <v>#N/A</v>
      </c>
      <c r="P75" s="32" t="e">
        <f aca="false">P92/10000</f>
        <v>#N/A</v>
      </c>
      <c r="Q75" s="33" t="e">
        <f aca="false">Q92/10000</f>
        <v>#N/A</v>
      </c>
      <c r="R75" s="94" t="e">
        <f aca="false">R92/10000</f>
        <v>#N/A</v>
      </c>
      <c r="T75" s="43"/>
      <c r="V75" s="95" t="e">
        <f aca="false">SUM(F75,N75,O75,P75,Q75)-R75</f>
        <v>#N/A</v>
      </c>
    </row>
    <row r="76" customFormat="false" ht="12" hidden="false" customHeight="false" outlineLevel="0" collapsed="false">
      <c r="A76" s="91" t="s">
        <v>103</v>
      </c>
      <c r="B76" s="92" t="s">
        <v>99</v>
      </c>
      <c r="C76" s="44" t="e">
        <f aca="false">C93/10000</f>
        <v>#N/A</v>
      </c>
      <c r="D76" s="93" t="e">
        <f aca="false">D93/10000</f>
        <v>#N/A</v>
      </c>
      <c r="E76" s="43" t="e">
        <f aca="false">E93/10000</f>
        <v>#N/A</v>
      </c>
      <c r="F76" s="32" t="e">
        <f aca="false">F93/10000</f>
        <v>#N/A</v>
      </c>
      <c r="G76" s="43" t="e">
        <f aca="false">G93/10000</f>
        <v>#N/A</v>
      </c>
      <c r="H76" s="43" t="e">
        <f aca="false">H93/10000</f>
        <v>#N/A</v>
      </c>
      <c r="I76" s="43" t="e">
        <f aca="false">I93/10000</f>
        <v>#N/A</v>
      </c>
      <c r="J76" s="43" t="e">
        <f aca="false">J93/10000</f>
        <v>#N/A</v>
      </c>
      <c r="K76" s="43" t="e">
        <f aca="false">K93/10000</f>
        <v>#N/A</v>
      </c>
      <c r="L76" s="43" t="e">
        <f aca="false">L93/10000</f>
        <v>#N/A</v>
      </c>
      <c r="M76" s="43" t="e">
        <f aca="false">M93/10000</f>
        <v>#N/A</v>
      </c>
      <c r="N76" s="32" t="e">
        <f aca="false">N93/10000</f>
        <v>#N/A</v>
      </c>
      <c r="O76" s="32" t="e">
        <f aca="false">O93/10000</f>
        <v>#N/A</v>
      </c>
      <c r="P76" s="32" t="e">
        <f aca="false">P93/10000</f>
        <v>#N/A</v>
      </c>
      <c r="Q76" s="33" t="e">
        <f aca="false">Q93/10000</f>
        <v>#N/A</v>
      </c>
      <c r="R76" s="94" t="e">
        <f aca="false">R93/10000</f>
        <v>#N/A</v>
      </c>
      <c r="T76" s="43"/>
      <c r="V76" s="95" t="e">
        <f aca="false">SUM(F76,N76,O76,P76,Q76)-R76</f>
        <v>#N/A</v>
      </c>
    </row>
    <row r="77" customFormat="false" ht="12" hidden="false" customHeight="false" outlineLevel="0" collapsed="false">
      <c r="A77" s="91" t="s">
        <v>104</v>
      </c>
      <c r="B77" s="92" t="s">
        <v>99</v>
      </c>
      <c r="C77" s="44" t="e">
        <f aca="false">C94/10000</f>
        <v>#N/A</v>
      </c>
      <c r="D77" s="93" t="e">
        <f aca="false">D94/10000</f>
        <v>#N/A</v>
      </c>
      <c r="E77" s="43" t="e">
        <f aca="false">E94/10000</f>
        <v>#N/A</v>
      </c>
      <c r="F77" s="32" t="e">
        <f aca="false">F94/10000</f>
        <v>#N/A</v>
      </c>
      <c r="G77" s="43" t="e">
        <f aca="false">G94/10000</f>
        <v>#N/A</v>
      </c>
      <c r="H77" s="43" t="e">
        <f aca="false">H94/10000</f>
        <v>#N/A</v>
      </c>
      <c r="I77" s="43" t="e">
        <f aca="false">I94/10000</f>
        <v>#N/A</v>
      </c>
      <c r="J77" s="43" t="e">
        <f aca="false">J94/10000</f>
        <v>#N/A</v>
      </c>
      <c r="K77" s="43" t="e">
        <f aca="false">K94/10000</f>
        <v>#N/A</v>
      </c>
      <c r="L77" s="43" t="e">
        <f aca="false">L94/10000</f>
        <v>#N/A</v>
      </c>
      <c r="M77" s="43" t="e">
        <f aca="false">M94/10000</f>
        <v>#N/A</v>
      </c>
      <c r="N77" s="32" t="e">
        <f aca="false">N94/10000</f>
        <v>#N/A</v>
      </c>
      <c r="O77" s="32" t="e">
        <f aca="false">O94/10000</f>
        <v>#N/A</v>
      </c>
      <c r="P77" s="32" t="e">
        <f aca="false">P94/10000</f>
        <v>#N/A</v>
      </c>
      <c r="Q77" s="33" t="e">
        <f aca="false">Q94/10000</f>
        <v>#N/A</v>
      </c>
      <c r="R77" s="94" t="e">
        <f aca="false">R94/10000</f>
        <v>#N/A</v>
      </c>
      <c r="T77" s="43"/>
      <c r="V77" s="95" t="e">
        <f aca="false">SUM(F77,N77,O77,P77,Q77)-R77</f>
        <v>#N/A</v>
      </c>
    </row>
    <row r="78" customFormat="false" ht="12" hidden="false" customHeight="false" outlineLevel="0" collapsed="false">
      <c r="A78" s="91" t="s">
        <v>105</v>
      </c>
      <c r="B78" s="92" t="s">
        <v>99</v>
      </c>
      <c r="C78" s="44" t="e">
        <f aca="false">C95/10000</f>
        <v>#N/A</v>
      </c>
      <c r="D78" s="93" t="e">
        <f aca="false">D95/10000</f>
        <v>#N/A</v>
      </c>
      <c r="E78" s="43" t="e">
        <f aca="false">E95/10000</f>
        <v>#N/A</v>
      </c>
      <c r="F78" s="32" t="e">
        <f aca="false">F95/10000</f>
        <v>#N/A</v>
      </c>
      <c r="G78" s="43" t="e">
        <f aca="false">G95/10000</f>
        <v>#N/A</v>
      </c>
      <c r="H78" s="43" t="e">
        <f aca="false">H95/10000</f>
        <v>#N/A</v>
      </c>
      <c r="I78" s="43" t="e">
        <f aca="false">I95/10000</f>
        <v>#N/A</v>
      </c>
      <c r="J78" s="43" t="e">
        <f aca="false">J95/10000</f>
        <v>#N/A</v>
      </c>
      <c r="K78" s="43" t="e">
        <f aca="false">K95/10000</f>
        <v>#N/A</v>
      </c>
      <c r="L78" s="43" t="e">
        <f aca="false">L95/10000</f>
        <v>#N/A</v>
      </c>
      <c r="M78" s="43" t="e">
        <f aca="false">M95/10000</f>
        <v>#N/A</v>
      </c>
      <c r="N78" s="32" t="e">
        <f aca="false">N95/10000</f>
        <v>#N/A</v>
      </c>
      <c r="O78" s="32" t="e">
        <f aca="false">O95/10000</f>
        <v>#N/A</v>
      </c>
      <c r="P78" s="32" t="e">
        <f aca="false">P95/10000</f>
        <v>#N/A</v>
      </c>
      <c r="Q78" s="33" t="e">
        <f aca="false">Q95/10000</f>
        <v>#N/A</v>
      </c>
      <c r="R78" s="94" t="e">
        <f aca="false">R95/10000</f>
        <v>#N/A</v>
      </c>
      <c r="T78" s="43"/>
      <c r="V78" s="95" t="e">
        <f aca="false">SUM(F78,N78,O78,P78,Q78)-R78</f>
        <v>#N/A</v>
      </c>
    </row>
    <row r="79" customFormat="false" ht="12" hidden="false" customHeight="false" outlineLevel="0" collapsed="false">
      <c r="A79" s="91" t="s">
        <v>106</v>
      </c>
      <c r="B79" s="92" t="s">
        <v>99</v>
      </c>
      <c r="C79" s="44" t="e">
        <f aca="false">C96/10000</f>
        <v>#N/A</v>
      </c>
      <c r="D79" s="93" t="e">
        <f aca="false">D96/10000</f>
        <v>#N/A</v>
      </c>
      <c r="E79" s="43" t="e">
        <f aca="false">E96/10000</f>
        <v>#N/A</v>
      </c>
      <c r="F79" s="32" t="e">
        <f aca="false">F96/10000</f>
        <v>#N/A</v>
      </c>
      <c r="G79" s="43" t="e">
        <f aca="false">G96/10000</f>
        <v>#N/A</v>
      </c>
      <c r="H79" s="43" t="e">
        <f aca="false">H96/10000</f>
        <v>#N/A</v>
      </c>
      <c r="I79" s="43" t="e">
        <f aca="false">I96/10000</f>
        <v>#N/A</v>
      </c>
      <c r="J79" s="43" t="e">
        <f aca="false">J96/10000</f>
        <v>#N/A</v>
      </c>
      <c r="K79" s="43" t="e">
        <f aca="false">K96/10000</f>
        <v>#N/A</v>
      </c>
      <c r="L79" s="43" t="e">
        <f aca="false">L96/10000</f>
        <v>#N/A</v>
      </c>
      <c r="M79" s="43" t="e">
        <f aca="false">M96/10000</f>
        <v>#N/A</v>
      </c>
      <c r="N79" s="32" t="e">
        <f aca="false">N96/10000</f>
        <v>#N/A</v>
      </c>
      <c r="O79" s="32" t="e">
        <f aca="false">O96/10000</f>
        <v>#N/A</v>
      </c>
      <c r="P79" s="32" t="e">
        <f aca="false">P96/10000</f>
        <v>#N/A</v>
      </c>
      <c r="Q79" s="33" t="e">
        <f aca="false">Q96/10000</f>
        <v>#N/A</v>
      </c>
      <c r="R79" s="94" t="e">
        <f aca="false">R96/10000</f>
        <v>#N/A</v>
      </c>
      <c r="T79" s="43"/>
      <c r="V79" s="95" t="e">
        <f aca="false">SUM(F79,N79,O79,P79,Q79)-R79</f>
        <v>#N/A</v>
      </c>
    </row>
    <row r="80" customFormat="false" ht="12" hidden="false" customHeight="false" outlineLevel="0" collapsed="false">
      <c r="A80" s="96" t="s">
        <v>107</v>
      </c>
      <c r="B80" s="92" t="s">
        <v>108</v>
      </c>
      <c r="C80" s="44" t="e">
        <f aca="false">C97/10000</f>
        <v>#N/A</v>
      </c>
      <c r="D80" s="93" t="e">
        <f aca="false">D97/10000</f>
        <v>#N/A</v>
      </c>
      <c r="E80" s="43" t="e">
        <f aca="false">E97/10000</f>
        <v>#N/A</v>
      </c>
      <c r="F80" s="32" t="e">
        <f aca="false">F97/10000</f>
        <v>#N/A</v>
      </c>
      <c r="G80" s="43" t="e">
        <f aca="false">G97/10000</f>
        <v>#N/A</v>
      </c>
      <c r="H80" s="43" t="e">
        <f aca="false">H97/10000</f>
        <v>#N/A</v>
      </c>
      <c r="I80" s="43" t="e">
        <f aca="false">I97/10000</f>
        <v>#N/A</v>
      </c>
      <c r="J80" s="43" t="e">
        <f aca="false">J97/10000</f>
        <v>#N/A</v>
      </c>
      <c r="K80" s="43" t="e">
        <f aca="false">K97/10000</f>
        <v>#N/A</v>
      </c>
      <c r="L80" s="43" t="e">
        <f aca="false">L97/10000</f>
        <v>#N/A</v>
      </c>
      <c r="M80" s="43" t="e">
        <f aca="false">M97/10000</f>
        <v>#N/A</v>
      </c>
      <c r="N80" s="32" t="e">
        <f aca="false">N97/10000</f>
        <v>#N/A</v>
      </c>
      <c r="O80" s="32" t="e">
        <f aca="false">O97/10000</f>
        <v>#N/A</v>
      </c>
      <c r="P80" s="32" t="e">
        <f aca="false">P97/10000</f>
        <v>#N/A</v>
      </c>
      <c r="Q80" s="33" t="e">
        <f aca="false">Q97/10000</f>
        <v>#N/A</v>
      </c>
      <c r="R80" s="94" t="e">
        <f aca="false">R97/10000</f>
        <v>#N/A</v>
      </c>
      <c r="T80" s="43"/>
      <c r="V80" s="95" t="e">
        <f aca="false">SUM(F80,N80,O80,P80,Q80)-R80</f>
        <v>#N/A</v>
      </c>
    </row>
    <row r="81" customFormat="false" ht="12" hidden="false" customHeight="false" outlineLevel="0" collapsed="false">
      <c r="A81" s="96" t="s">
        <v>109</v>
      </c>
      <c r="B81" s="0" t="s">
        <v>109</v>
      </c>
      <c r="C81" s="44" t="e">
        <f aca="false">C98/10000</f>
        <v>#N/A</v>
      </c>
      <c r="D81" s="93" t="e">
        <f aca="false">D98/10000</f>
        <v>#N/A</v>
      </c>
      <c r="E81" s="43" t="e">
        <f aca="false">E98/10000</f>
        <v>#N/A</v>
      </c>
      <c r="F81" s="32" t="e">
        <f aca="false">F98/10000</f>
        <v>#N/A</v>
      </c>
      <c r="G81" s="43" t="e">
        <f aca="false">G98/10000</f>
        <v>#N/A</v>
      </c>
      <c r="H81" s="43" t="e">
        <f aca="false">H98/10000</f>
        <v>#N/A</v>
      </c>
      <c r="I81" s="43" t="e">
        <f aca="false">I98/10000</f>
        <v>#N/A</v>
      </c>
      <c r="J81" s="43" t="e">
        <f aca="false">J98/10000</f>
        <v>#N/A</v>
      </c>
      <c r="K81" s="43" t="e">
        <f aca="false">K98/10000</f>
        <v>#N/A</v>
      </c>
      <c r="L81" s="43" t="e">
        <f aca="false">L98/10000</f>
        <v>#N/A</v>
      </c>
      <c r="M81" s="43" t="e">
        <f aca="false">M98/10000</f>
        <v>#N/A</v>
      </c>
      <c r="N81" s="32" t="e">
        <f aca="false">N98/10000</f>
        <v>#N/A</v>
      </c>
      <c r="O81" s="32" t="e">
        <f aca="false">O98/10000</f>
        <v>#N/A</v>
      </c>
      <c r="P81" s="32" t="e">
        <f aca="false">P98/10000</f>
        <v>#N/A</v>
      </c>
      <c r="Q81" s="33" t="e">
        <f aca="false">Q98/10000</f>
        <v>#N/A</v>
      </c>
      <c r="R81" s="94" t="e">
        <f aca="false">R98/10000</f>
        <v>#N/A</v>
      </c>
      <c r="T81" s="43"/>
      <c r="V81" s="95" t="e">
        <f aca="false">SUM(F81,N81,O81,P81,Q81)-R81</f>
        <v>#N/A</v>
      </c>
    </row>
    <row r="82" customFormat="false" ht="12" hidden="false" customHeight="false" outlineLevel="0" collapsed="false">
      <c r="A82" s="96" t="s">
        <v>110</v>
      </c>
      <c r="B82" s="0" t="s">
        <v>111</v>
      </c>
      <c r="C82" s="44" t="e">
        <f aca="false">C99/10000</f>
        <v>#N/A</v>
      </c>
      <c r="D82" s="93" t="e">
        <f aca="false">D99/10000</f>
        <v>#N/A</v>
      </c>
      <c r="E82" s="43" t="e">
        <f aca="false">E99/10000</f>
        <v>#N/A</v>
      </c>
      <c r="F82" s="32" t="e">
        <f aca="false">F99/10000</f>
        <v>#N/A</v>
      </c>
      <c r="G82" s="43" t="e">
        <f aca="false">G99/10000</f>
        <v>#N/A</v>
      </c>
      <c r="H82" s="43" t="e">
        <f aca="false">H99/10000</f>
        <v>#N/A</v>
      </c>
      <c r="I82" s="43" t="e">
        <f aca="false">I99/10000</f>
        <v>#N/A</v>
      </c>
      <c r="J82" s="43" t="e">
        <f aca="false">J99/10000</f>
        <v>#N/A</v>
      </c>
      <c r="K82" s="43" t="e">
        <f aca="false">K99/10000</f>
        <v>#N/A</v>
      </c>
      <c r="L82" s="43" t="e">
        <f aca="false">L99/10000</f>
        <v>#N/A</v>
      </c>
      <c r="M82" s="43" t="e">
        <f aca="false">M99/10000</f>
        <v>#N/A</v>
      </c>
      <c r="N82" s="32" t="e">
        <f aca="false">N99/10000</f>
        <v>#N/A</v>
      </c>
      <c r="O82" s="32" t="e">
        <f aca="false">O99/10000</f>
        <v>#N/A</v>
      </c>
      <c r="P82" s="32" t="e">
        <f aca="false">P99/10000</f>
        <v>#N/A</v>
      </c>
      <c r="Q82" s="33" t="e">
        <f aca="false">Q99/10000</f>
        <v>#N/A</v>
      </c>
      <c r="R82" s="94" t="e">
        <f aca="false">R99/10000</f>
        <v>#N/A</v>
      </c>
      <c r="T82" s="43"/>
      <c r="V82" s="95" t="e">
        <f aca="false">SUM(F82,N82,O82,P82,Q82)-R82</f>
        <v>#N/A</v>
      </c>
    </row>
    <row r="83" customFormat="false" ht="12" hidden="false" customHeight="false" outlineLevel="0" collapsed="false">
      <c r="A83" s="97" t="s">
        <v>112</v>
      </c>
      <c r="B83" s="98" t="s">
        <v>113</v>
      </c>
      <c r="C83" s="71" t="e">
        <f aca="false">C100/10000</f>
        <v>#N/A</v>
      </c>
      <c r="D83" s="99" t="e">
        <f aca="false">D100/10000</f>
        <v>#N/A</v>
      </c>
      <c r="E83" s="72" t="e">
        <f aca="false">E100/10000</f>
        <v>#N/A</v>
      </c>
      <c r="F83" s="39" t="e">
        <f aca="false">F100/10000</f>
        <v>#N/A</v>
      </c>
      <c r="G83" s="72" t="e">
        <f aca="false">G100/10000</f>
        <v>#N/A</v>
      </c>
      <c r="H83" s="72" t="e">
        <f aca="false">H100/10000</f>
        <v>#N/A</v>
      </c>
      <c r="I83" s="72" t="e">
        <f aca="false">I100/10000</f>
        <v>#N/A</v>
      </c>
      <c r="J83" s="72" t="e">
        <f aca="false">J100/10000</f>
        <v>#N/A</v>
      </c>
      <c r="K83" s="72" t="e">
        <f aca="false">K100/10000</f>
        <v>#N/A</v>
      </c>
      <c r="L83" s="72" t="e">
        <f aca="false">L100/10000</f>
        <v>#N/A</v>
      </c>
      <c r="M83" s="72" t="e">
        <f aca="false">M100/10000</f>
        <v>#N/A</v>
      </c>
      <c r="N83" s="39" t="e">
        <f aca="false">N100/10000</f>
        <v>#N/A</v>
      </c>
      <c r="O83" s="39" t="e">
        <f aca="false">O100/10000</f>
        <v>#N/A</v>
      </c>
      <c r="P83" s="39" t="e">
        <f aca="false">P100/10000</f>
        <v>#N/A</v>
      </c>
      <c r="Q83" s="100" t="e">
        <f aca="false">Q100/10000</f>
        <v>#N/A</v>
      </c>
      <c r="R83" s="101" t="e">
        <f aca="false">R100/10000</f>
        <v>#N/A</v>
      </c>
      <c r="T83" s="43"/>
      <c r="U83" s="74" t="s">
        <v>114</v>
      </c>
      <c r="V83" s="95" t="e">
        <f aca="false">SUM(F83,N83,O83,P83,Q83)-R83</f>
        <v>#N/A</v>
      </c>
    </row>
    <row r="84" customFormat="false" ht="12" hidden="false" customHeight="false" outlineLevel="0" collapsed="false">
      <c r="A84" s="102" t="s">
        <v>115</v>
      </c>
      <c r="B84" s="103"/>
      <c r="C84" s="104" t="e">
        <f aca="false">C101/10000</f>
        <v>#N/A</v>
      </c>
      <c r="D84" s="105" t="e">
        <f aca="false">D101/10000</f>
        <v>#N/A</v>
      </c>
      <c r="E84" s="106" t="e">
        <f aca="false">E101/10000</f>
        <v>#N/A</v>
      </c>
      <c r="F84" s="106" t="e">
        <f aca="false">F101/10000</f>
        <v>#N/A</v>
      </c>
      <c r="G84" s="106" t="e">
        <f aca="false">G101/10000</f>
        <v>#N/A</v>
      </c>
      <c r="H84" s="106" t="e">
        <f aca="false">H101/10000</f>
        <v>#N/A</v>
      </c>
      <c r="I84" s="106" t="e">
        <f aca="false">I101/10000</f>
        <v>#N/A</v>
      </c>
      <c r="J84" s="106" t="e">
        <f aca="false">J101/10000</f>
        <v>#N/A</v>
      </c>
      <c r="K84" s="106" t="e">
        <f aca="false">K101/10000</f>
        <v>#N/A</v>
      </c>
      <c r="L84" s="106" t="e">
        <f aca="false">L101/10000</f>
        <v>#N/A</v>
      </c>
      <c r="M84" s="106" t="e">
        <f aca="false">M101/10000</f>
        <v>#N/A</v>
      </c>
      <c r="N84" s="106" t="e">
        <f aca="false">N101/10000</f>
        <v>#N/A</v>
      </c>
      <c r="O84" s="106" t="e">
        <f aca="false">O101/10000</f>
        <v>#N/A</v>
      </c>
      <c r="P84" s="106" t="e">
        <f aca="false">P101/10000</f>
        <v>#N/A</v>
      </c>
      <c r="Q84" s="107" t="e">
        <f aca="false">Q101/10000</f>
        <v>#N/A</v>
      </c>
      <c r="R84" s="108" t="e">
        <f aca="false">R101/10000</f>
        <v>#N/A</v>
      </c>
      <c r="T84" s="43"/>
      <c r="U84" s="79" t="e">
        <f aca="false">(R84)+(R108)/10000-'[3]E. VaR &amp; Peak Pos By Trader'!$AC$156</f>
        <v>#N/A</v>
      </c>
      <c r="V84" s="95" t="e">
        <f aca="false">SUM(F84,N84,O84,P84,Q84)-R84</f>
        <v>#N/A</v>
      </c>
    </row>
    <row r="85" customFormat="false" ht="14.25" hidden="false" customHeight="true" outlineLevel="0" collapsed="false">
      <c r="A85" s="109"/>
      <c r="B85" s="109"/>
      <c r="C85" s="110" t="s">
        <v>11</v>
      </c>
      <c r="D85" s="110" t="s">
        <v>11</v>
      </c>
      <c r="E85" s="110" t="s">
        <v>11</v>
      </c>
      <c r="F85" s="110" t="s">
        <v>11</v>
      </c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T85" s="43"/>
      <c r="U85" s="111"/>
    </row>
    <row r="86" customFormat="false" ht="12" hidden="true" customHeight="false" outlineLevel="0" collapsed="false">
      <c r="A86" s="10"/>
      <c r="B86" s="10"/>
      <c r="C86" s="112" t="n">
        <f aca="false">C7</f>
        <v>37165</v>
      </c>
      <c r="D86" s="112" t="n">
        <f aca="false">D7</f>
        <v>37196</v>
      </c>
      <c r="E86" s="112" t="n">
        <f aca="false">E7</f>
        <v>37226</v>
      </c>
      <c r="F86" s="112" t="n">
        <f aca="false">F7</f>
        <v>37257</v>
      </c>
      <c r="G86" s="112" t="n">
        <f aca="false">G7</f>
        <v>37257</v>
      </c>
      <c r="H86" s="112" t="n">
        <f aca="false">H7</f>
        <v>37316</v>
      </c>
      <c r="I86" s="112" t="n">
        <f aca="false">I7</f>
        <v>37377</v>
      </c>
      <c r="J86" s="112" t="n">
        <f aca="false">J7</f>
        <v>37408</v>
      </c>
      <c r="K86" s="112" t="n">
        <f aca="false">K7</f>
        <v>37438</v>
      </c>
      <c r="L86" s="112" t="n">
        <f aca="false">L7</f>
        <v>37500</v>
      </c>
      <c r="M86" s="112" t="n">
        <f aca="false">M7</f>
        <v>37530</v>
      </c>
      <c r="N86" s="112" t="str">
        <f aca="false">N7</f>
        <v> </v>
      </c>
      <c r="O86" s="112" t="n">
        <f aca="false">O7</f>
        <v>37622</v>
      </c>
      <c r="P86" s="112" t="n">
        <f aca="false">P7</f>
        <v>37987</v>
      </c>
      <c r="Q86" s="112" t="n">
        <v>38353</v>
      </c>
      <c r="R86" s="112" t="n">
        <v>44562</v>
      </c>
      <c r="T86" s="43"/>
      <c r="U86" s="10"/>
      <c r="V86" s="10" t="n">
        <f aca="false">S86-'[3]E. VaR &amp; Off-Peak Pos By Trader'!$Q$106</f>
        <v>0</v>
      </c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</row>
    <row r="87" customFormat="false" ht="10.5" hidden="true" customHeight="true" outlineLevel="0" collapsed="false">
      <c r="A87" s="114" t="s">
        <v>116</v>
      </c>
      <c r="B87" s="115"/>
      <c r="C87" s="116" t="n">
        <v>37165</v>
      </c>
      <c r="D87" s="116" t="n">
        <v>37196</v>
      </c>
      <c r="E87" s="116" t="n">
        <v>37226</v>
      </c>
      <c r="F87" s="117" t="str">
        <f aca="false">F8</f>
        <v>2001 Total</v>
      </c>
      <c r="G87" s="118" t="str">
        <f aca="false">G8</f>
        <v>Jan-Feb '02</v>
      </c>
      <c r="H87" s="118" t="str">
        <f aca="false">H8</f>
        <v>Mar-Apr '02</v>
      </c>
      <c r="I87" s="118" t="str">
        <f aca="false">I8</f>
        <v>May '02</v>
      </c>
      <c r="J87" s="118" t="str">
        <f aca="false">J8</f>
        <v>June '02</v>
      </c>
      <c r="K87" s="118" t="str">
        <f aca="false">K8</f>
        <v>Jul-Aug '02</v>
      </c>
      <c r="L87" s="118" t="str">
        <f aca="false">L8</f>
        <v>Sep '02</v>
      </c>
      <c r="M87" s="118" t="str">
        <f aca="false">M8</f>
        <v>Oct-Dec '02</v>
      </c>
      <c r="N87" s="118" t="str">
        <f aca="false">N8</f>
        <v>2002 Total</v>
      </c>
      <c r="O87" s="118" t="str">
        <f aca="false">O8</f>
        <v>2003</v>
      </c>
      <c r="P87" s="118" t="s">
        <v>117</v>
      </c>
      <c r="Q87" s="119" t="s">
        <v>118</v>
      </c>
      <c r="R87" s="120" t="s">
        <v>97</v>
      </c>
      <c r="T87" s="43"/>
      <c r="U87" s="111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</row>
    <row r="88" customFormat="false" ht="12" hidden="true" customHeight="false" outlineLevel="0" collapsed="false">
      <c r="A88" s="121" t="s">
        <v>119</v>
      </c>
      <c r="B88" s="122" t="s">
        <v>99</v>
      </c>
      <c r="C88" s="123" t="e">
        <f aca="false" t="array" ref="C88:C88">NA()</f>
        <v>#N/A</v>
      </c>
      <c r="D88" s="123" t="e">
        <f aca="false" t="array" ref="D88:D88">NA()</f>
        <v>#N/A</v>
      </c>
      <c r="E88" s="123" t="e">
        <f aca="false" t="array" ref="E88:E88">NA()</f>
        <v>#N/A</v>
      </c>
      <c r="F88" s="124" t="e">
        <f aca="false">SUM(C88:E88)</f>
        <v>#N/A</v>
      </c>
      <c r="G88" s="123" t="e">
        <f aca="false" t="array" ref="G88:G88">NA()</f>
        <v>#N/A</v>
      </c>
      <c r="H88" s="123" t="e">
        <f aca="false" t="array" ref="H88:H88">NA()</f>
        <v>#N/A</v>
      </c>
      <c r="I88" s="123" t="e">
        <f aca="false" t="array" ref="I88:I88">NA()</f>
        <v>#N/A</v>
      </c>
      <c r="J88" s="123" t="e">
        <f aca="false" t="array" ref="J88:J88">NA()</f>
        <v>#N/A</v>
      </c>
      <c r="K88" s="123" t="e">
        <f aca="false" t="array" ref="K88:K88">NA()</f>
        <v>#N/A</v>
      </c>
      <c r="L88" s="123" t="e">
        <f aca="false" t="array" ref="L88:L88">NA()</f>
        <v>#N/A</v>
      </c>
      <c r="M88" s="123" t="e">
        <f aca="false" t="array" ref="M88:M88">NA()</f>
        <v>#N/A</v>
      </c>
      <c r="N88" s="124" t="e">
        <f aca="false">SUM(G88:M88)</f>
        <v>#N/A</v>
      </c>
      <c r="O88" s="124" t="e">
        <f aca="false" t="array" ref="O88:O88">NA()</f>
        <v>#N/A</v>
      </c>
      <c r="P88" s="124" t="e">
        <f aca="false" t="array" ref="P88:P88">NA()</f>
        <v>#N/A</v>
      </c>
      <c r="Q88" s="124" t="e">
        <f aca="false" t="array" ref="Q88:Q88">NA()</f>
        <v>#N/A</v>
      </c>
      <c r="R88" s="125" t="e">
        <f aca="false">NA()</f>
        <v>#N/A</v>
      </c>
      <c r="T88" s="43"/>
      <c r="V88" s="95" t="e">
        <f aca="false">SUM(F88,N88,O88,P88,Q88)-R88</f>
        <v>#N/A</v>
      </c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</row>
    <row r="89" customFormat="false" ht="12" hidden="true" customHeight="false" outlineLevel="0" collapsed="false">
      <c r="A89" s="126" t="s">
        <v>98</v>
      </c>
      <c r="B89" s="92" t="s">
        <v>120</v>
      </c>
      <c r="C89" s="43" t="e">
        <f aca="false" t="array" ref="C89:C89">NA()</f>
        <v>#N/A</v>
      </c>
      <c r="D89" s="43" t="e">
        <f aca="false" t="array" ref="D89:D89">NA()</f>
        <v>#N/A</v>
      </c>
      <c r="E89" s="43" t="e">
        <f aca="false" t="array" ref="E89:E89">NA()</f>
        <v>#N/A</v>
      </c>
      <c r="F89" s="124" t="e">
        <f aca="false">SUM(C89:E89)</f>
        <v>#N/A</v>
      </c>
      <c r="G89" s="123" t="e">
        <f aca="false" t="array" ref="G89:G89">NA()</f>
        <v>#N/A</v>
      </c>
      <c r="H89" s="123" t="e">
        <f aca="false" t="array" ref="H89:H89">NA()</f>
        <v>#N/A</v>
      </c>
      <c r="I89" s="123" t="e">
        <f aca="false" t="array" ref="I89:I89">NA()</f>
        <v>#N/A</v>
      </c>
      <c r="J89" s="123" t="e">
        <f aca="false" t="array" ref="J89:J89">NA()</f>
        <v>#N/A</v>
      </c>
      <c r="K89" s="123" t="e">
        <f aca="false" t="array" ref="K89:K89">NA()</f>
        <v>#N/A</v>
      </c>
      <c r="L89" s="123" t="e">
        <f aca="false" t="array" ref="L89:L89">NA()</f>
        <v>#N/A</v>
      </c>
      <c r="M89" s="123" t="e">
        <f aca="false" t="array" ref="M89:M89">NA()</f>
        <v>#N/A</v>
      </c>
      <c r="N89" s="124" t="e">
        <f aca="false">SUM(G89:M89)</f>
        <v>#N/A</v>
      </c>
      <c r="O89" s="124" t="e">
        <f aca="false" t="array" ref="O89:O89">NA()</f>
        <v>#N/A</v>
      </c>
      <c r="P89" s="124" t="e">
        <f aca="false" t="array" ref="P89:P89">NA()</f>
        <v>#N/A</v>
      </c>
      <c r="Q89" s="124" t="e">
        <f aca="false" t="array" ref="Q89:Q89">NA()</f>
        <v>#N/A</v>
      </c>
      <c r="R89" s="125" t="e">
        <f aca="false" t="array" ref="R89:R89">NA()</f>
        <v>#N/A</v>
      </c>
      <c r="T89" s="43"/>
      <c r="V89" s="95" t="e">
        <f aca="false">SUM(F89,N89,O89,P89,Q89)-R89</f>
        <v>#N/A</v>
      </c>
    </row>
    <row r="90" customFormat="false" ht="12" hidden="true" customHeight="false" outlineLevel="0" collapsed="false">
      <c r="A90" s="96" t="s">
        <v>100</v>
      </c>
      <c r="B90" s="92" t="s">
        <v>121</v>
      </c>
      <c r="C90" s="43" t="e">
        <f aca="false" t="array" ref="C90:C90">NA()</f>
        <v>#N/A</v>
      </c>
      <c r="D90" s="43" t="e">
        <f aca="false" t="array" ref="D90:D90">NA()</f>
        <v>#N/A</v>
      </c>
      <c r="E90" s="43" t="e">
        <f aca="false" t="array" ref="E90:E90">NA()</f>
        <v>#N/A</v>
      </c>
      <c r="F90" s="32" t="e">
        <f aca="false">SUM(C90:E90)</f>
        <v>#N/A</v>
      </c>
      <c r="G90" s="43" t="e">
        <f aca="false" t="array" ref="G90:G90">NA()</f>
        <v>#N/A</v>
      </c>
      <c r="H90" s="43" t="e">
        <f aca="false" t="array" ref="H90:H90">NA()</f>
        <v>#N/A</v>
      </c>
      <c r="I90" s="43" t="e">
        <f aca="false" t="array" ref="I90:I90">NA()</f>
        <v>#N/A</v>
      </c>
      <c r="J90" s="43" t="e">
        <f aca="false" t="array" ref="J90:J90">NA()</f>
        <v>#N/A</v>
      </c>
      <c r="K90" s="43" t="e">
        <f aca="false" t="array" ref="K90:K90">NA()</f>
        <v>#N/A</v>
      </c>
      <c r="L90" s="43" t="e">
        <f aca="false" t="array" ref="L90:L90">NA()</f>
        <v>#N/A</v>
      </c>
      <c r="M90" s="43" t="e">
        <f aca="false" t="array" ref="M90:M90">NA()</f>
        <v>#N/A</v>
      </c>
      <c r="N90" s="32" t="e">
        <f aca="false">SUM(G90:M90)</f>
        <v>#N/A</v>
      </c>
      <c r="O90" s="32" t="e">
        <f aca="false" t="array" ref="O90:O90">NA()</f>
        <v>#N/A</v>
      </c>
      <c r="P90" s="32" t="e">
        <f aca="false" t="array" ref="P90:P90">NA()</f>
        <v>#N/A</v>
      </c>
      <c r="Q90" s="32" t="e">
        <f aca="false" t="array" ref="Q90:Q90">NA()</f>
        <v>#N/A</v>
      </c>
      <c r="R90" s="94" t="e">
        <f aca="false" t="array" ref="R90:R90">NA()</f>
        <v>#N/A</v>
      </c>
      <c r="T90" s="43"/>
      <c r="V90" s="95" t="e">
        <f aca="false">SUM(F90,N90,O90,P90,Q90)-R90</f>
        <v>#N/A</v>
      </c>
    </row>
    <row r="91" customFormat="false" ht="12" hidden="true" customHeight="false" outlineLevel="0" collapsed="false">
      <c r="A91" s="96" t="s">
        <v>101</v>
      </c>
      <c r="B91" s="92" t="s">
        <v>122</v>
      </c>
      <c r="C91" s="43" t="e">
        <f aca="false" t="array" ref="C91:C91">NA()</f>
        <v>#N/A</v>
      </c>
      <c r="D91" s="43" t="e">
        <f aca="false" t="array" ref="D91:D91">NA()</f>
        <v>#N/A</v>
      </c>
      <c r="E91" s="43" t="e">
        <f aca="false" t="array" ref="E91:E91">NA()</f>
        <v>#N/A</v>
      </c>
      <c r="F91" s="32" t="e">
        <f aca="false">SUM(C91:E91)</f>
        <v>#N/A</v>
      </c>
      <c r="G91" s="43" t="e">
        <f aca="false" t="array" ref="G91:G91">NA()</f>
        <v>#N/A</v>
      </c>
      <c r="H91" s="43" t="e">
        <f aca="false" t="array" ref="H91:H91">NA()</f>
        <v>#N/A</v>
      </c>
      <c r="I91" s="43" t="e">
        <f aca="false" t="array" ref="I91:I91">NA()</f>
        <v>#N/A</v>
      </c>
      <c r="J91" s="43" t="e">
        <f aca="false" t="array" ref="J91:J91">NA()</f>
        <v>#N/A</v>
      </c>
      <c r="K91" s="43" t="e">
        <f aca="false" t="array" ref="K91:K91">NA()</f>
        <v>#N/A</v>
      </c>
      <c r="L91" s="43" t="e">
        <f aca="false" t="array" ref="L91:L91">NA()</f>
        <v>#N/A</v>
      </c>
      <c r="M91" s="43" t="e">
        <f aca="false" t="array" ref="M91:M91">NA()</f>
        <v>#N/A</v>
      </c>
      <c r="N91" s="32" t="e">
        <f aca="false">SUM(G91:M91)</f>
        <v>#N/A</v>
      </c>
      <c r="O91" s="32" t="e">
        <f aca="false" t="array" ref="O91:O91">NA()</f>
        <v>#N/A</v>
      </c>
      <c r="P91" s="32" t="e">
        <f aca="false" t="array" ref="P91:P91">NA()</f>
        <v>#N/A</v>
      </c>
      <c r="Q91" s="32" t="e">
        <f aca="false" t="array" ref="Q91:Q91">NA()</f>
        <v>#N/A</v>
      </c>
      <c r="R91" s="94" t="e">
        <f aca="false" t="array" ref="R91:R91">NA()</f>
        <v>#N/A</v>
      </c>
      <c r="T91" s="43"/>
      <c r="V91" s="95" t="e">
        <f aca="false">SUM(F91,N91,O91,P91,Q91)-R91</f>
        <v>#N/A</v>
      </c>
    </row>
    <row r="92" customFormat="false" ht="12" hidden="true" customHeight="false" outlineLevel="0" collapsed="false">
      <c r="A92" s="96" t="s">
        <v>102</v>
      </c>
      <c r="B92" s="92" t="s">
        <v>123</v>
      </c>
      <c r="C92" s="43" t="e">
        <f aca="false" t="array" ref="C92:C92">NA()</f>
        <v>#N/A</v>
      </c>
      <c r="D92" s="43" t="e">
        <f aca="false" t="array" ref="D92:D92">NA()</f>
        <v>#N/A</v>
      </c>
      <c r="E92" s="43" t="e">
        <f aca="false" t="array" ref="E92:E92">NA()</f>
        <v>#N/A</v>
      </c>
      <c r="F92" s="32" t="e">
        <f aca="false">SUM(C92:E92)</f>
        <v>#N/A</v>
      </c>
      <c r="G92" s="43" t="e">
        <f aca="false" t="array" ref="G92:G92">NA()</f>
        <v>#N/A</v>
      </c>
      <c r="H92" s="43" t="e">
        <f aca="false" t="array" ref="H92:H92">NA()</f>
        <v>#N/A</v>
      </c>
      <c r="I92" s="43" t="e">
        <f aca="false" t="array" ref="I92:I92">NA()</f>
        <v>#N/A</v>
      </c>
      <c r="J92" s="43" t="e">
        <f aca="false" t="array" ref="J92:J92">NA()</f>
        <v>#N/A</v>
      </c>
      <c r="K92" s="43" t="e">
        <f aca="false" t="array" ref="K92:K92">NA()</f>
        <v>#N/A</v>
      </c>
      <c r="L92" s="43" t="e">
        <f aca="false" t="array" ref="L92:L92">NA()</f>
        <v>#N/A</v>
      </c>
      <c r="M92" s="43" t="e">
        <f aca="false" t="array" ref="M92:M92">NA()</f>
        <v>#N/A</v>
      </c>
      <c r="N92" s="32" t="e">
        <f aca="false">SUM(G92:M92)</f>
        <v>#N/A</v>
      </c>
      <c r="O92" s="32" t="e">
        <f aca="false" t="array" ref="O92:O92">NA()</f>
        <v>#N/A</v>
      </c>
      <c r="P92" s="32" t="e">
        <f aca="false" t="array" ref="P92:P92">NA()</f>
        <v>#N/A</v>
      </c>
      <c r="Q92" s="32" t="e">
        <f aca="false" t="array" ref="Q92:Q92">NA()</f>
        <v>#N/A</v>
      </c>
      <c r="R92" s="94" t="e">
        <f aca="false" t="array" ref="R92:R92">NA()</f>
        <v>#N/A</v>
      </c>
      <c r="T92" s="43"/>
      <c r="V92" s="95" t="e">
        <f aca="false">SUM(F92,N92,O92,P92,Q92)-R92</f>
        <v>#N/A</v>
      </c>
    </row>
    <row r="93" customFormat="false" ht="12" hidden="true" customHeight="false" outlineLevel="0" collapsed="false">
      <c r="A93" s="96" t="s">
        <v>103</v>
      </c>
      <c r="B93" s="92" t="s">
        <v>124</v>
      </c>
      <c r="C93" s="43" t="e">
        <f aca="false" t="array" ref="C93:C93">NA()</f>
        <v>#N/A</v>
      </c>
      <c r="D93" s="43" t="e">
        <f aca="false" t="array" ref="D93:D93">NA()</f>
        <v>#N/A</v>
      </c>
      <c r="E93" s="43" t="e">
        <f aca="false" t="array" ref="E93:E93">NA()</f>
        <v>#N/A</v>
      </c>
      <c r="F93" s="32" t="e">
        <f aca="false">SUM(C93:E93)</f>
        <v>#N/A</v>
      </c>
      <c r="G93" s="43" t="e">
        <f aca="false" t="array" ref="G93:G93">NA()</f>
        <v>#N/A</v>
      </c>
      <c r="H93" s="43" t="e">
        <f aca="false" t="array" ref="H93:H93">NA()</f>
        <v>#N/A</v>
      </c>
      <c r="I93" s="43" t="e">
        <f aca="false" t="array" ref="I93:I93">NA()</f>
        <v>#N/A</v>
      </c>
      <c r="J93" s="43" t="e">
        <f aca="false" t="array" ref="J93:J93">NA()</f>
        <v>#N/A</v>
      </c>
      <c r="K93" s="43" t="e">
        <f aca="false" t="array" ref="K93:K93">NA()</f>
        <v>#N/A</v>
      </c>
      <c r="L93" s="43" t="e">
        <f aca="false" t="array" ref="L93:L93">NA()</f>
        <v>#N/A</v>
      </c>
      <c r="M93" s="43" t="e">
        <f aca="false" t="array" ref="M93:M93">NA()</f>
        <v>#N/A</v>
      </c>
      <c r="N93" s="32" t="e">
        <f aca="false">SUM(G93:M93)</f>
        <v>#N/A</v>
      </c>
      <c r="O93" s="32" t="e">
        <f aca="false" t="array" ref="O93:O93">NA()</f>
        <v>#N/A</v>
      </c>
      <c r="P93" s="32" t="e">
        <f aca="false" t="array" ref="P93:P93">NA()</f>
        <v>#N/A</v>
      </c>
      <c r="Q93" s="32" t="e">
        <f aca="false" t="array" ref="Q93:Q93">NA()</f>
        <v>#N/A</v>
      </c>
      <c r="R93" s="94" t="e">
        <f aca="false" t="array" ref="R93:R93">NA()</f>
        <v>#N/A</v>
      </c>
      <c r="T93" s="43"/>
      <c r="V93" s="95" t="e">
        <f aca="false">SUM(F93,N93,O93,P93,Q93)-R93</f>
        <v>#N/A</v>
      </c>
    </row>
    <row r="94" customFormat="false" ht="12" hidden="true" customHeight="false" outlineLevel="0" collapsed="false">
      <c r="A94" s="96" t="s">
        <v>104</v>
      </c>
      <c r="B94" s="92" t="s">
        <v>125</v>
      </c>
      <c r="C94" s="43" t="e">
        <f aca="false" t="array" ref="C94:C94">NA()</f>
        <v>#N/A</v>
      </c>
      <c r="D94" s="43" t="e">
        <f aca="false" t="array" ref="D94:D94">NA()</f>
        <v>#N/A</v>
      </c>
      <c r="E94" s="43" t="e">
        <f aca="false" t="array" ref="E94:E94">NA()</f>
        <v>#N/A</v>
      </c>
      <c r="F94" s="32" t="e">
        <f aca="false">SUM(C94:E94)</f>
        <v>#N/A</v>
      </c>
      <c r="G94" s="43" t="e">
        <f aca="false" t="array" ref="G94:G94">NA()</f>
        <v>#N/A</v>
      </c>
      <c r="H94" s="43" t="e">
        <f aca="false" t="array" ref="H94:H94">NA()</f>
        <v>#N/A</v>
      </c>
      <c r="I94" s="43" t="e">
        <f aca="false" t="array" ref="I94:I94">NA()</f>
        <v>#N/A</v>
      </c>
      <c r="J94" s="43" t="e">
        <f aca="false" t="array" ref="J94:J94">NA()</f>
        <v>#N/A</v>
      </c>
      <c r="K94" s="43" t="e">
        <f aca="false" t="array" ref="K94:K94">NA()</f>
        <v>#N/A</v>
      </c>
      <c r="L94" s="43" t="e">
        <f aca="false" t="array" ref="L94:L94">NA()</f>
        <v>#N/A</v>
      </c>
      <c r="M94" s="43" t="e">
        <f aca="false" t="array" ref="M94:M94">NA()</f>
        <v>#N/A</v>
      </c>
      <c r="N94" s="32" t="e">
        <f aca="false">SUM(G94:M94)</f>
        <v>#N/A</v>
      </c>
      <c r="O94" s="32" t="e">
        <f aca="false" t="array" ref="O94:O94">NA()</f>
        <v>#N/A</v>
      </c>
      <c r="P94" s="32" t="e">
        <f aca="false" t="array" ref="P94:P94">NA()</f>
        <v>#N/A</v>
      </c>
      <c r="Q94" s="32" t="e">
        <f aca="false" t="array" ref="Q94:Q94">NA()</f>
        <v>#N/A</v>
      </c>
      <c r="R94" s="94" t="e">
        <f aca="false" t="array" ref="R94:R94">NA()</f>
        <v>#N/A</v>
      </c>
      <c r="T94" s="43"/>
      <c r="V94" s="95" t="e">
        <f aca="false">SUM(F94,N94,O94,P94,Q94)-R94</f>
        <v>#N/A</v>
      </c>
    </row>
    <row r="95" customFormat="false" ht="12" hidden="true" customHeight="false" outlineLevel="0" collapsed="false">
      <c r="A95" s="96" t="s">
        <v>105</v>
      </c>
      <c r="B95" s="92" t="s">
        <v>105</v>
      </c>
      <c r="C95" s="43" t="e">
        <f aca="false" t="array" ref="C95:C95">NA()</f>
        <v>#N/A</v>
      </c>
      <c r="D95" s="43" t="e">
        <f aca="false" t="array" ref="D95:D95">NA()</f>
        <v>#N/A</v>
      </c>
      <c r="E95" s="43" t="e">
        <f aca="false" t="array" ref="E95:E95">NA()</f>
        <v>#N/A</v>
      </c>
      <c r="F95" s="32" t="e">
        <f aca="false">SUM(C95:E95)</f>
        <v>#N/A</v>
      </c>
      <c r="G95" s="43" t="e">
        <f aca="false" t="array" ref="G95:G95">NA()</f>
        <v>#N/A</v>
      </c>
      <c r="H95" s="43" t="e">
        <f aca="false" t="array" ref="H95:H95">NA()</f>
        <v>#N/A</v>
      </c>
      <c r="I95" s="43" t="e">
        <f aca="false" t="array" ref="I95:I95">NA()</f>
        <v>#N/A</v>
      </c>
      <c r="J95" s="43" t="e">
        <f aca="false" t="array" ref="J95:J95">NA()</f>
        <v>#N/A</v>
      </c>
      <c r="K95" s="43" t="e">
        <f aca="false" t="array" ref="K95:K95">NA()</f>
        <v>#N/A</v>
      </c>
      <c r="L95" s="43" t="e">
        <f aca="false" t="array" ref="L95:L95">NA()</f>
        <v>#N/A</v>
      </c>
      <c r="M95" s="43" t="e">
        <f aca="false" t="array" ref="M95:M95">NA()</f>
        <v>#N/A</v>
      </c>
      <c r="N95" s="32" t="e">
        <f aca="false">SUM(G95:M95)</f>
        <v>#N/A</v>
      </c>
      <c r="O95" s="32" t="e">
        <f aca="false" t="array" ref="O95:O95">NA()</f>
        <v>#N/A</v>
      </c>
      <c r="P95" s="32" t="e">
        <f aca="false" t="array" ref="P95:P95">NA()</f>
        <v>#N/A</v>
      </c>
      <c r="Q95" s="32" t="e">
        <f aca="false" t="array" ref="Q95:Q95">NA()</f>
        <v>#N/A</v>
      </c>
      <c r="R95" s="94" t="e">
        <f aca="false" t="array" ref="R95:R95">NA()</f>
        <v>#N/A</v>
      </c>
      <c r="T95" s="43"/>
      <c r="V95" s="95" t="e">
        <f aca="false">SUM(F95,N95,O95,P95,Q95)-R95</f>
        <v>#N/A</v>
      </c>
    </row>
    <row r="96" customFormat="false" ht="12" hidden="true" customHeight="false" outlineLevel="0" collapsed="false">
      <c r="A96" s="96" t="s">
        <v>106</v>
      </c>
      <c r="B96" s="127" t="s">
        <v>126</v>
      </c>
      <c r="C96" s="43" t="e">
        <f aca="false" t="array" ref="C96:C96">NA()</f>
        <v>#N/A</v>
      </c>
      <c r="D96" s="43" t="e">
        <f aca="false" t="array" ref="D96:D96">NA()</f>
        <v>#N/A</v>
      </c>
      <c r="E96" s="43" t="e">
        <f aca="false" t="array" ref="E96:E96">NA()</f>
        <v>#N/A</v>
      </c>
      <c r="F96" s="32" t="e">
        <f aca="false">SUM(C96:E96)</f>
        <v>#N/A</v>
      </c>
      <c r="G96" s="43" t="e">
        <f aca="false" t="array" ref="G96:G96">NA()</f>
        <v>#N/A</v>
      </c>
      <c r="H96" s="43" t="e">
        <f aca="false" t="array" ref="H96:H96">NA()</f>
        <v>#N/A</v>
      </c>
      <c r="I96" s="43" t="e">
        <f aca="false" t="array" ref="I96:I96">NA()</f>
        <v>#N/A</v>
      </c>
      <c r="J96" s="43" t="e">
        <f aca="false" t="array" ref="J96:J96">NA()</f>
        <v>#N/A</v>
      </c>
      <c r="K96" s="43" t="e">
        <f aca="false" t="array" ref="K96:K96">NA()</f>
        <v>#N/A</v>
      </c>
      <c r="L96" s="43" t="e">
        <f aca="false" t="array" ref="L96:L96">NA()</f>
        <v>#N/A</v>
      </c>
      <c r="M96" s="43" t="e">
        <f aca="false" t="array" ref="M96:M96">NA()</f>
        <v>#N/A</v>
      </c>
      <c r="N96" s="32" t="e">
        <f aca="false">SUM(G96:M96)</f>
        <v>#N/A</v>
      </c>
      <c r="O96" s="32" t="e">
        <f aca="false" t="array" ref="O96:O96">NA()</f>
        <v>#N/A</v>
      </c>
      <c r="P96" s="32" t="e">
        <f aca="false" t="array" ref="P96:P96">NA()</f>
        <v>#N/A</v>
      </c>
      <c r="Q96" s="32" t="e">
        <f aca="false" t="array" ref="Q96:Q96">NA()</f>
        <v>#N/A</v>
      </c>
      <c r="R96" s="94" t="e">
        <f aca="false" t="array" ref="R96:R96">NA()</f>
        <v>#N/A</v>
      </c>
      <c r="U96" s="95" t="e">
        <f aca="false">SUM(F96,N96,O96,P96,Q96)-R96</f>
        <v>#N/A</v>
      </c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</row>
    <row r="97" customFormat="false" ht="12" hidden="true" customHeight="false" outlineLevel="0" collapsed="false">
      <c r="A97" s="96" t="s">
        <v>107</v>
      </c>
      <c r="B97" s="92" t="s">
        <v>108</v>
      </c>
      <c r="C97" s="43" t="e">
        <f aca="false" t="array" ref="C97:C97">NA()</f>
        <v>#N/A</v>
      </c>
      <c r="D97" s="43" t="e">
        <f aca="false" t="array" ref="D97:D97">NA()</f>
        <v>#N/A</v>
      </c>
      <c r="E97" s="43" t="e">
        <f aca="false" t="array" ref="E97:E97">NA()</f>
        <v>#N/A</v>
      </c>
      <c r="F97" s="32" t="e">
        <f aca="false">SUM(C97:E97)</f>
        <v>#N/A</v>
      </c>
      <c r="G97" s="43" t="e">
        <f aca="false" t="array" ref="G97:G97">NA()</f>
        <v>#N/A</v>
      </c>
      <c r="H97" s="43" t="e">
        <f aca="false" t="array" ref="H97:H97">NA()</f>
        <v>#N/A</v>
      </c>
      <c r="I97" s="43" t="e">
        <f aca="false" t="array" ref="I97:I97">NA()</f>
        <v>#N/A</v>
      </c>
      <c r="J97" s="43" t="e">
        <f aca="false" t="array" ref="J97:J97">NA()</f>
        <v>#N/A</v>
      </c>
      <c r="K97" s="43" t="e">
        <f aca="false" t="array" ref="K97:K97">NA()</f>
        <v>#N/A</v>
      </c>
      <c r="L97" s="43" t="e">
        <f aca="false" t="array" ref="L97:L97">NA()</f>
        <v>#N/A</v>
      </c>
      <c r="M97" s="43" t="e">
        <f aca="false" t="array" ref="M97:M97">NA()</f>
        <v>#N/A</v>
      </c>
      <c r="N97" s="32" t="e">
        <f aca="false">SUM(G97:M97)</f>
        <v>#N/A</v>
      </c>
      <c r="O97" s="32" t="e">
        <f aca="false" t="array" ref="O97:O97">NA()</f>
        <v>#N/A</v>
      </c>
      <c r="P97" s="32" t="e">
        <f aca="false" t="array" ref="P97:P97">NA()</f>
        <v>#N/A</v>
      </c>
      <c r="Q97" s="32" t="e">
        <f aca="false" t="array" ref="Q97:Q97">NA()</f>
        <v>#N/A</v>
      </c>
      <c r="R97" s="94" t="e">
        <f aca="false" t="array" ref="R97:R97">NA()</f>
        <v>#N/A</v>
      </c>
      <c r="T97" s="43"/>
      <c r="V97" s="95" t="e">
        <f aca="false">SUM(F97,N97,O97,P97,Q97)-R97</f>
        <v>#N/A</v>
      </c>
    </row>
    <row r="98" customFormat="false" ht="12" hidden="true" customHeight="false" outlineLevel="0" collapsed="false">
      <c r="A98" s="96" t="s">
        <v>109</v>
      </c>
      <c r="B98" s="0" t="s">
        <v>109</v>
      </c>
      <c r="C98" s="43" t="e">
        <f aca="false" t="array" ref="C98:C98">NA()</f>
        <v>#N/A</v>
      </c>
      <c r="D98" s="43" t="e">
        <f aca="false" t="array" ref="D98:D98">NA()</f>
        <v>#N/A</v>
      </c>
      <c r="E98" s="43" t="e">
        <f aca="false" t="array" ref="E98:E98">NA()</f>
        <v>#N/A</v>
      </c>
      <c r="F98" s="32" t="e">
        <f aca="false">SUM(C98:E98)</f>
        <v>#N/A</v>
      </c>
      <c r="G98" s="43" t="e">
        <f aca="false" t="array" ref="G98:G98">NA()</f>
        <v>#N/A</v>
      </c>
      <c r="H98" s="43" t="e">
        <f aca="false" t="array" ref="H98:H98">NA()</f>
        <v>#N/A</v>
      </c>
      <c r="I98" s="43" t="e">
        <f aca="false" t="array" ref="I98:I98">NA()</f>
        <v>#N/A</v>
      </c>
      <c r="J98" s="43" t="e">
        <f aca="false" t="array" ref="J98:J98">NA()</f>
        <v>#N/A</v>
      </c>
      <c r="K98" s="43" t="e">
        <f aca="false" t="array" ref="K98:K98">NA()</f>
        <v>#N/A</v>
      </c>
      <c r="L98" s="43" t="e">
        <f aca="false" t="array" ref="L98:L98">NA()</f>
        <v>#N/A</v>
      </c>
      <c r="M98" s="43" t="e">
        <f aca="false" t="array" ref="M98:M98">NA()</f>
        <v>#N/A</v>
      </c>
      <c r="N98" s="32" t="e">
        <f aca="false">SUM(G98:M98)</f>
        <v>#N/A</v>
      </c>
      <c r="O98" s="32" t="e">
        <f aca="false" t="array" ref="O98:O98">NA()</f>
        <v>#N/A</v>
      </c>
      <c r="P98" s="32" t="e">
        <f aca="false" t="array" ref="P98:P98">NA()</f>
        <v>#N/A</v>
      </c>
      <c r="Q98" s="32" t="e">
        <f aca="false" t="array" ref="Q98:Q98">NA()</f>
        <v>#N/A</v>
      </c>
      <c r="R98" s="94" t="e">
        <f aca="false" t="array" ref="R98:R98">NA()</f>
        <v>#N/A</v>
      </c>
      <c r="T98" s="43"/>
      <c r="V98" s="95" t="e">
        <f aca="false">SUM(F98,N98,O98,P98,Q98)-R98</f>
        <v>#N/A</v>
      </c>
    </row>
    <row r="99" customFormat="false" ht="12" hidden="true" customHeight="false" outlineLevel="0" collapsed="false">
      <c r="A99" s="96" t="s">
        <v>110</v>
      </c>
      <c r="B99" s="0" t="s">
        <v>111</v>
      </c>
      <c r="C99" s="43" t="e">
        <f aca="false" t="array" ref="C99:C99">NA()</f>
        <v>#N/A</v>
      </c>
      <c r="D99" s="43" t="e">
        <f aca="false" t="array" ref="D99:D99">NA()</f>
        <v>#N/A</v>
      </c>
      <c r="E99" s="43" t="e">
        <f aca="false" t="array" ref="E99:E99">NA()</f>
        <v>#N/A</v>
      </c>
      <c r="F99" s="32" t="e">
        <f aca="false">SUM(C99:E99)</f>
        <v>#N/A</v>
      </c>
      <c r="G99" s="43" t="e">
        <f aca="false" t="array" ref="G99:G99">NA()</f>
        <v>#N/A</v>
      </c>
      <c r="H99" s="43" t="e">
        <f aca="false" t="array" ref="H99:H99">NA()</f>
        <v>#N/A</v>
      </c>
      <c r="I99" s="43" t="e">
        <f aca="false" t="array" ref="I99:I99">NA()</f>
        <v>#N/A</v>
      </c>
      <c r="J99" s="43" t="e">
        <f aca="false" t="array" ref="J99:J99">NA()</f>
        <v>#N/A</v>
      </c>
      <c r="K99" s="43" t="e">
        <f aca="false" t="array" ref="K99:K99">NA()</f>
        <v>#N/A</v>
      </c>
      <c r="L99" s="43" t="e">
        <f aca="false" t="array" ref="L99:L99">NA()</f>
        <v>#N/A</v>
      </c>
      <c r="M99" s="43" t="e">
        <f aca="false" t="array" ref="M99:M99">NA()</f>
        <v>#N/A</v>
      </c>
      <c r="N99" s="32" t="e">
        <f aca="false">SUM(G99:M99)</f>
        <v>#N/A</v>
      </c>
      <c r="O99" s="32" t="e">
        <f aca="false" t="array" ref="O99:O99">NA()</f>
        <v>#N/A</v>
      </c>
      <c r="P99" s="32" t="e">
        <f aca="false" t="array" ref="P99:P99">NA()</f>
        <v>#N/A</v>
      </c>
      <c r="Q99" s="32" t="e">
        <f aca="false" t="array" ref="Q99:Q99">NA()</f>
        <v>#N/A</v>
      </c>
      <c r="R99" s="94" t="e">
        <f aca="false" t="array" ref="R99:R99">NA()</f>
        <v>#N/A</v>
      </c>
      <c r="T99" s="43"/>
      <c r="V99" s="95" t="e">
        <f aca="false">SUM(F99,N99,O99,P99,Q99)-R99</f>
        <v>#N/A</v>
      </c>
    </row>
    <row r="100" customFormat="false" ht="12" hidden="true" customHeight="false" outlineLevel="0" collapsed="false">
      <c r="A100" s="128" t="s">
        <v>112</v>
      </c>
      <c r="B100" s="98" t="s">
        <v>113</v>
      </c>
      <c r="C100" s="72" t="e">
        <f aca="false" t="array" ref="C100:C100">NA()</f>
        <v>#N/A</v>
      </c>
      <c r="D100" s="72" t="e">
        <f aca="false" t="array" ref="D100:D100">NA()</f>
        <v>#N/A</v>
      </c>
      <c r="E100" s="72" t="e">
        <f aca="false" t="array" ref="E100:E100">NA()</f>
        <v>#N/A</v>
      </c>
      <c r="F100" s="39" t="e">
        <f aca="false">SUM(C100:E100)</f>
        <v>#N/A</v>
      </c>
      <c r="G100" s="72" t="e">
        <f aca="false" t="array" ref="G100:G100">NA()</f>
        <v>#N/A</v>
      </c>
      <c r="H100" s="72" t="e">
        <f aca="false" t="array" ref="H100:H100">NA()</f>
        <v>#N/A</v>
      </c>
      <c r="I100" s="72" t="e">
        <f aca="false" t="array" ref="I100:I100">NA()</f>
        <v>#N/A</v>
      </c>
      <c r="J100" s="72" t="e">
        <f aca="false" t="array" ref="J100:J100">NA()</f>
        <v>#N/A</v>
      </c>
      <c r="K100" s="72" t="e">
        <f aca="false" t="array" ref="K100:K100">NA()</f>
        <v>#N/A</v>
      </c>
      <c r="L100" s="72" t="e">
        <f aca="false" t="array" ref="L100:L100">NA()</f>
        <v>#N/A</v>
      </c>
      <c r="M100" s="72" t="e">
        <f aca="false" t="array" ref="M100:M100">NA()</f>
        <v>#N/A</v>
      </c>
      <c r="N100" s="39" t="e">
        <f aca="false">SUM(G100:M100)</f>
        <v>#N/A</v>
      </c>
      <c r="O100" s="39" t="e">
        <f aca="false" t="array" ref="O100:O100">NA()</f>
        <v>#N/A</v>
      </c>
      <c r="P100" s="39" t="e">
        <f aca="false" t="array" ref="P100:P100">NA()</f>
        <v>#N/A</v>
      </c>
      <c r="Q100" s="39" t="e">
        <f aca="false" t="array" ref="Q100:Q100">NA()</f>
        <v>#N/A</v>
      </c>
      <c r="R100" s="101" t="e">
        <f aca="false" t="array" ref="R100:R100">NA()</f>
        <v>#N/A</v>
      </c>
      <c r="T100" s="43"/>
      <c r="V100" s="95" t="e">
        <f aca="false">SUM(F100,N100,O100,P100,Q100)-R100</f>
        <v>#N/A</v>
      </c>
      <c r="W100" s="129"/>
      <c r="X100" s="129"/>
      <c r="Y100" s="129"/>
      <c r="Z100" s="129"/>
      <c r="AA100" s="129"/>
      <c r="AB100" s="129"/>
      <c r="AC100" s="129"/>
      <c r="AD100" s="129"/>
      <c r="AE100" s="129"/>
      <c r="AF100" s="129"/>
      <c r="AG100" s="129"/>
      <c r="AH100" s="129"/>
      <c r="AI100" s="129"/>
      <c r="AJ100" s="129"/>
      <c r="AK100" s="129"/>
    </row>
    <row r="101" customFormat="false" ht="12" hidden="true" customHeight="false" outlineLevel="0" collapsed="false">
      <c r="A101" s="102" t="s">
        <v>115</v>
      </c>
      <c r="B101" s="103"/>
      <c r="C101" s="106" t="e">
        <f aca="false">SUM(C89:C100)</f>
        <v>#N/A</v>
      </c>
      <c r="D101" s="106" t="e">
        <f aca="false">SUM(D89:D100)</f>
        <v>#N/A</v>
      </c>
      <c r="E101" s="106" t="e">
        <f aca="false">SUM(E89:E100)</f>
        <v>#N/A</v>
      </c>
      <c r="F101" s="106" t="e">
        <f aca="false">SUM(F89:F100)</f>
        <v>#N/A</v>
      </c>
      <c r="G101" s="106" t="e">
        <f aca="false">SUM(G89:G100)</f>
        <v>#N/A</v>
      </c>
      <c r="H101" s="106" t="e">
        <f aca="false">SUM(H89:H100)</f>
        <v>#N/A</v>
      </c>
      <c r="I101" s="106" t="e">
        <f aca="false">SUM(I89:I100)</f>
        <v>#N/A</v>
      </c>
      <c r="J101" s="106" t="e">
        <f aca="false">SUM(J89:J100)</f>
        <v>#N/A</v>
      </c>
      <c r="K101" s="106" t="e">
        <f aca="false">SUM(K89:K100)</f>
        <v>#N/A</v>
      </c>
      <c r="L101" s="106" t="e">
        <f aca="false">SUM(L89:L100)</f>
        <v>#N/A</v>
      </c>
      <c r="M101" s="106" t="e">
        <f aca="false">SUM(M89:M100)</f>
        <v>#N/A</v>
      </c>
      <c r="N101" s="106" t="e">
        <f aca="false">SUM(N89:N100)</f>
        <v>#N/A</v>
      </c>
      <c r="O101" s="106" t="e">
        <f aca="false">SUM(O89:O100)</f>
        <v>#N/A</v>
      </c>
      <c r="P101" s="106" t="e">
        <f aca="false">SUM(P89:P100)</f>
        <v>#N/A</v>
      </c>
      <c r="Q101" s="106" t="e">
        <f aca="false">SUM(Q89:Q100)</f>
        <v>#N/A</v>
      </c>
      <c r="R101" s="108" t="e">
        <f aca="false">SUM(R89:R100)</f>
        <v>#N/A</v>
      </c>
      <c r="T101" s="43"/>
      <c r="V101" s="95" t="e">
        <f aca="false">SUM(F101,N101,O101,P101,Q101)-R101</f>
        <v>#N/A</v>
      </c>
    </row>
    <row r="102" customFormat="false" ht="12" hidden="false" customHeight="false" outlineLevel="0" collapsed="false"/>
    <row r="103" customFormat="false" ht="12" hidden="false" customHeight="false" outlineLevel="0" collapsed="false">
      <c r="A103" s="130" t="s">
        <v>127</v>
      </c>
      <c r="B103" s="83"/>
      <c r="C103" s="84" t="n">
        <f aca="false">C8</f>
        <v>37165</v>
      </c>
      <c r="D103" s="86" t="n">
        <f aca="false">D8</f>
        <v>37196</v>
      </c>
      <c r="E103" s="86" t="n">
        <f aca="false">E8</f>
        <v>37226</v>
      </c>
      <c r="F103" s="86" t="str">
        <f aca="false">F8</f>
        <v>2001 Total</v>
      </c>
      <c r="G103" s="86" t="str">
        <f aca="false">G8</f>
        <v>Jan-Feb '02</v>
      </c>
      <c r="H103" s="86" t="str">
        <f aca="false">H8</f>
        <v>Mar-Apr '02</v>
      </c>
      <c r="I103" s="86" t="str">
        <f aca="false">I8</f>
        <v>May '02</v>
      </c>
      <c r="J103" s="86" t="str">
        <f aca="false">J8</f>
        <v>June '02</v>
      </c>
      <c r="K103" s="86" t="str">
        <f aca="false">K8</f>
        <v>Jul-Aug '02</v>
      </c>
      <c r="L103" s="86" t="str">
        <f aca="false">L8</f>
        <v>Sep '02</v>
      </c>
      <c r="M103" s="86" t="str">
        <f aca="false">M8</f>
        <v>Oct-Dec '02</v>
      </c>
      <c r="N103" s="86" t="str">
        <f aca="false">N8</f>
        <v>2002 Total</v>
      </c>
      <c r="O103" s="86" t="str">
        <f aca="false">O8</f>
        <v>2003</v>
      </c>
      <c r="P103" s="86" t="str">
        <f aca="false">P87</f>
        <v>2004</v>
      </c>
      <c r="Q103" s="131" t="str">
        <f aca="false">Q87</f>
        <v>&gt;=2005</v>
      </c>
      <c r="R103" s="132" t="s">
        <v>128</v>
      </c>
    </row>
    <row r="104" customFormat="false" ht="11.25" hidden="true" customHeight="false" outlineLevel="0" collapsed="false">
      <c r="A104" s="133" t="s">
        <v>129</v>
      </c>
      <c r="B104" s="134" t="s">
        <v>130</v>
      </c>
      <c r="C104" s="64" t="e">
        <f aca="false" t="array" ref="C104:C104">NA()</f>
        <v>#N/A</v>
      </c>
      <c r="D104" s="62" t="e">
        <f aca="false" t="array" ref="D104:D104">NA()</f>
        <v>#N/A</v>
      </c>
      <c r="E104" s="62" t="e">
        <f aca="false" t="array" ref="E104:E104">NA()</f>
        <v>#N/A</v>
      </c>
      <c r="F104" s="63" t="e">
        <f aca="false">SUM(C104:E104)</f>
        <v>#N/A</v>
      </c>
      <c r="G104" s="62" t="e">
        <f aca="false" t="array" ref="G104:G104">NA()</f>
        <v>#N/A</v>
      </c>
      <c r="H104" s="62" t="e">
        <f aca="false" t="array" ref="H104:H104">NA()</f>
        <v>#N/A</v>
      </c>
      <c r="I104" s="62" t="e">
        <f aca="false" t="array" ref="I104:I104">NA()</f>
        <v>#N/A</v>
      </c>
      <c r="J104" s="62" t="e">
        <f aca="false" t="array" ref="J104:J104">NA()</f>
        <v>#N/A</v>
      </c>
      <c r="K104" s="62" t="e">
        <f aca="false" t="array" ref="K104:K104">NA()</f>
        <v>#N/A</v>
      </c>
      <c r="L104" s="62" t="e">
        <f aca="false" t="array" ref="L104:L104">NA()</f>
        <v>#N/A</v>
      </c>
      <c r="M104" s="62" t="e">
        <f aca="false" t="array" ref="M104:M104">NA()</f>
        <v>#N/A</v>
      </c>
      <c r="N104" s="62" t="e">
        <f aca="false">SUM(G104:M104)</f>
        <v>#N/A</v>
      </c>
      <c r="O104" s="62" t="e">
        <f aca="false" t="array" ref="O104:O104">NA()</f>
        <v>#N/A</v>
      </c>
      <c r="P104" s="135" t="e">
        <f aca="false" t="array" ref="P104:P104">NA()</f>
        <v>#N/A</v>
      </c>
      <c r="Q104" s="136" t="n">
        <v>0</v>
      </c>
      <c r="R104" s="137" t="e">
        <f aca="false">NA()</f>
        <v>#N/A</v>
      </c>
      <c r="T104" s="46"/>
      <c r="U104" s="46"/>
      <c r="W104" s="26" t="e">
        <f aca="false">SUM(F104,N104,O104,P104)-R104</f>
        <v>#N/A</v>
      </c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</row>
    <row r="105" customFormat="false" ht="11.25" hidden="true" customHeight="false" outlineLevel="0" collapsed="false">
      <c r="A105" s="138" t="s">
        <v>131</v>
      </c>
      <c r="B105" s="139" t="s">
        <v>132</v>
      </c>
      <c r="C105" s="140" t="e">
        <f aca="false" t="array" ref="C105:C105">NA()</f>
        <v>#N/A</v>
      </c>
      <c r="D105" s="141" t="e">
        <f aca="false" t="array" ref="D105:D105">NA()</f>
        <v>#N/A</v>
      </c>
      <c r="E105" s="141" t="e">
        <f aca="false" t="array" ref="E105:E105">NA()</f>
        <v>#N/A</v>
      </c>
      <c r="F105" s="142" t="e">
        <f aca="false">SUM(C105:E105)</f>
        <v>#N/A</v>
      </c>
      <c r="G105" s="141" t="e">
        <f aca="false" t="array" ref="G105:G105">NA()</f>
        <v>#N/A</v>
      </c>
      <c r="H105" s="141" t="e">
        <f aca="false" t="array" ref="H105:H105">NA()</f>
        <v>#N/A</v>
      </c>
      <c r="I105" s="141" t="e">
        <f aca="false" t="array" ref="I105:I105">NA()</f>
        <v>#N/A</v>
      </c>
      <c r="J105" s="141" t="e">
        <f aca="false" t="array" ref="J105:J105">NA()</f>
        <v>#N/A</v>
      </c>
      <c r="K105" s="141" t="e">
        <f aca="false" t="array" ref="K105:K105">NA()</f>
        <v>#N/A</v>
      </c>
      <c r="L105" s="141" t="e">
        <f aca="false" t="array" ref="L105:L105">NA()</f>
        <v>#N/A</v>
      </c>
      <c r="M105" s="141" t="e">
        <f aca="false" t="array" ref="M105:M105">NA()</f>
        <v>#N/A</v>
      </c>
      <c r="N105" s="141" t="e">
        <f aca="false">SUM(G105:M105)</f>
        <v>#N/A</v>
      </c>
      <c r="O105" s="141" t="e">
        <f aca="false" t="array" ref="O105:O105">NA()</f>
        <v>#N/A</v>
      </c>
      <c r="P105" s="143" t="e">
        <f aca="false" t="array" ref="P105:P105">NA()</f>
        <v>#N/A</v>
      </c>
      <c r="Q105" s="144" t="n">
        <v>0</v>
      </c>
      <c r="R105" s="145" t="e">
        <f aca="false">NA()</f>
        <v>#N/A</v>
      </c>
      <c r="S105" s="141"/>
      <c r="T105" s="141"/>
      <c r="U105" s="141"/>
      <c r="V105" s="141"/>
      <c r="W105" s="141"/>
      <c r="X105" s="141"/>
      <c r="Y105" s="146"/>
      <c r="Z105" s="146"/>
      <c r="AA105" s="146"/>
      <c r="AB105" s="147"/>
      <c r="AC105" s="148"/>
      <c r="AD105" s="149"/>
      <c r="AE105" s="27"/>
      <c r="AF105" s="27"/>
      <c r="AG105" s="27"/>
      <c r="AH105" s="27"/>
      <c r="AI105" s="27"/>
      <c r="AJ105" s="27"/>
      <c r="AK105" s="27"/>
      <c r="AL105" s="27"/>
    </row>
    <row r="106" customFormat="false" ht="11.25" hidden="false" customHeight="false" outlineLevel="0" collapsed="false">
      <c r="A106" s="150" t="s">
        <v>133</v>
      </c>
      <c r="B106" s="151"/>
      <c r="C106" s="152" t="e">
        <f aca="false">C105+C104</f>
        <v>#N/A</v>
      </c>
      <c r="D106" s="144" t="e">
        <f aca="false">D105+D104</f>
        <v>#N/A</v>
      </c>
      <c r="E106" s="123" t="e">
        <f aca="false">E105+E104</f>
        <v>#N/A</v>
      </c>
      <c r="F106" s="124" t="e">
        <f aca="false">F105+F104</f>
        <v>#N/A</v>
      </c>
      <c r="G106" s="123" t="e">
        <f aca="false">G105+G104</f>
        <v>#N/A</v>
      </c>
      <c r="H106" s="123" t="e">
        <f aca="false">H105+H104</f>
        <v>#N/A</v>
      </c>
      <c r="I106" s="123" t="e">
        <f aca="false">I105+I104</f>
        <v>#N/A</v>
      </c>
      <c r="J106" s="123" t="e">
        <f aca="false">J105+J104</f>
        <v>#N/A</v>
      </c>
      <c r="K106" s="123" t="e">
        <f aca="false">K105+K104</f>
        <v>#N/A</v>
      </c>
      <c r="L106" s="123" t="e">
        <f aca="false">L105+L104</f>
        <v>#N/A</v>
      </c>
      <c r="M106" s="123" t="e">
        <f aca="false">M105+M104</f>
        <v>#N/A</v>
      </c>
      <c r="N106" s="123" t="e">
        <f aca="false">N105+N104</f>
        <v>#N/A</v>
      </c>
      <c r="O106" s="123" t="e">
        <f aca="false">O105+O104</f>
        <v>#N/A</v>
      </c>
      <c r="P106" s="43" t="e">
        <f aca="false">P105+P104</f>
        <v>#N/A</v>
      </c>
      <c r="Q106" s="43" t="n">
        <f aca="false">Q105+Q104</f>
        <v>0</v>
      </c>
      <c r="R106" s="153" t="e">
        <f aca="false">R105+R104</f>
        <v>#N/A</v>
      </c>
      <c r="S106" s="43"/>
      <c r="T106" s="43"/>
      <c r="U106" s="43"/>
      <c r="V106" s="43"/>
      <c r="W106" s="43"/>
      <c r="X106" s="43"/>
      <c r="Y106" s="154"/>
      <c r="Z106" s="154"/>
      <c r="AA106" s="154"/>
      <c r="AB106" s="154"/>
      <c r="AC106" s="154"/>
      <c r="AD106" s="110"/>
      <c r="AE106" s="27"/>
      <c r="AF106" s="27"/>
      <c r="AG106" s="27"/>
      <c r="AH106" s="27"/>
      <c r="AI106" s="27"/>
      <c r="AJ106" s="27"/>
      <c r="AK106" s="27"/>
      <c r="AL106" s="27"/>
    </row>
    <row r="107" customFormat="false" ht="11.25" hidden="false" customHeight="false" outlineLevel="0" collapsed="false">
      <c r="A107" s="155" t="s">
        <v>134</v>
      </c>
      <c r="B107" s="127" t="s">
        <v>135</v>
      </c>
      <c r="C107" s="64" t="e">
        <f aca="false" t="array" ref="C107:C107">NA()</f>
        <v>#N/A</v>
      </c>
      <c r="D107" s="136" t="e">
        <f aca="false" t="array" ref="D107:D107">NA()</f>
        <v>#N/A</v>
      </c>
      <c r="E107" s="62" t="e">
        <f aca="false" t="array" ref="E107:E107">NA()</f>
        <v>#N/A</v>
      </c>
      <c r="F107" s="63" t="e">
        <f aca="false">SUM(C107:E107)</f>
        <v>#N/A</v>
      </c>
      <c r="G107" s="62" t="e">
        <f aca="false" t="array" ref="G107:G107">NA()</f>
        <v>#N/A</v>
      </c>
      <c r="H107" s="62" t="e">
        <f aca="false" t="array" ref="H107:H107">NA()</f>
        <v>#N/A</v>
      </c>
      <c r="I107" s="62" t="e">
        <f aca="false" t="array" ref="I107:I107">NA()</f>
        <v>#N/A</v>
      </c>
      <c r="J107" s="62" t="e">
        <f aca="false" t="array" ref="J107:J107">NA()</f>
        <v>#N/A</v>
      </c>
      <c r="K107" s="62" t="e">
        <f aca="false" t="array" ref="K107:K107">NA()</f>
        <v>#N/A</v>
      </c>
      <c r="L107" s="62" t="e">
        <f aca="false" t="array" ref="L107:L107">NA()</f>
        <v>#N/A</v>
      </c>
      <c r="M107" s="62" t="e">
        <f aca="false" t="array" ref="M107:M107">NA()</f>
        <v>#N/A</v>
      </c>
      <c r="N107" s="62" t="e">
        <f aca="false">SUM(G107:M107)</f>
        <v>#N/A</v>
      </c>
      <c r="O107" s="62" t="e">
        <f aca="false" t="array" ref="O107:O107">NA()</f>
        <v>#N/A</v>
      </c>
      <c r="P107" s="62" t="e">
        <f aca="false" t="array" ref="P107:P107">NA()</f>
        <v>#N/A</v>
      </c>
      <c r="Q107" s="62" t="n">
        <v>0</v>
      </c>
      <c r="R107" s="156" t="e">
        <f aca="false">NA()</f>
        <v>#N/A</v>
      </c>
      <c r="T107" s="46"/>
      <c r="U107" s="46"/>
      <c r="W107" s="26" t="e">
        <f aca="false">SUM(F107,N107,O107,P107)-R107</f>
        <v>#N/A</v>
      </c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</row>
    <row r="108" customFormat="false" ht="11.25" hidden="false" customHeight="false" outlineLevel="0" collapsed="false">
      <c r="A108" s="157" t="s">
        <v>136</v>
      </c>
      <c r="B108" s="158"/>
      <c r="C108" s="159" t="e">
        <f aca="false">C106+C107</f>
        <v>#N/A</v>
      </c>
      <c r="D108" s="160" t="e">
        <f aca="false">D106+D107</f>
        <v>#N/A</v>
      </c>
      <c r="E108" s="160" t="e">
        <f aca="false">E106+E107</f>
        <v>#N/A</v>
      </c>
      <c r="F108" s="160" t="e">
        <f aca="false">F106+F107</f>
        <v>#N/A</v>
      </c>
      <c r="G108" s="160" t="e">
        <f aca="false">G106+G107</f>
        <v>#N/A</v>
      </c>
      <c r="H108" s="160" t="e">
        <f aca="false">H106+H107</f>
        <v>#N/A</v>
      </c>
      <c r="I108" s="160" t="e">
        <f aca="false">I106+I107</f>
        <v>#N/A</v>
      </c>
      <c r="J108" s="160" t="e">
        <f aca="false">J106+J107</f>
        <v>#N/A</v>
      </c>
      <c r="K108" s="160" t="e">
        <f aca="false">K106+K107</f>
        <v>#N/A</v>
      </c>
      <c r="L108" s="160" t="e">
        <f aca="false">L106+L107</f>
        <v>#N/A</v>
      </c>
      <c r="M108" s="160" t="e">
        <f aca="false">M106+M107</f>
        <v>#N/A</v>
      </c>
      <c r="N108" s="160" t="e">
        <f aca="false">N106+N107</f>
        <v>#N/A</v>
      </c>
      <c r="O108" s="160" t="e">
        <f aca="false">O106+O107</f>
        <v>#N/A</v>
      </c>
      <c r="P108" s="106" t="e">
        <f aca="false">P106+P107</f>
        <v>#N/A</v>
      </c>
      <c r="Q108" s="106" t="n">
        <f aca="false">Q106+Q107</f>
        <v>0</v>
      </c>
      <c r="R108" s="161" t="e">
        <f aca="false">R106+R107</f>
        <v>#N/A</v>
      </c>
      <c r="S108" s="57"/>
      <c r="T108" s="57"/>
      <c r="U108" s="57"/>
      <c r="V108" s="57"/>
      <c r="W108" s="57"/>
      <c r="X108" s="57"/>
      <c r="Y108" s="110"/>
      <c r="Z108" s="110"/>
      <c r="AA108" s="110"/>
      <c r="AB108" s="110"/>
      <c r="AC108" s="110"/>
      <c r="AD108" s="110"/>
      <c r="AE108" s="68"/>
      <c r="AF108" s="68"/>
      <c r="AG108" s="68"/>
      <c r="AH108" s="68"/>
      <c r="AI108" s="68"/>
      <c r="AJ108" s="68"/>
      <c r="AK108" s="68"/>
      <c r="AL108" s="68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  <c r="IW108" s="6"/>
    </row>
    <row r="109" customFormat="false" ht="11.25" hidden="false" customHeight="false" outlineLevel="0" collapsed="false">
      <c r="A109" s="6"/>
      <c r="T109" s="43"/>
    </row>
    <row r="110" customFormat="false" ht="10.5" hidden="true" customHeight="true" outlineLevel="0" collapsed="false">
      <c r="A110" s="114" t="s">
        <v>137</v>
      </c>
      <c r="B110" s="115"/>
      <c r="C110" s="162" t="n">
        <f aca="false">C87</f>
        <v>37165</v>
      </c>
      <c r="D110" s="118" t="n">
        <f aca="false">D87</f>
        <v>37196</v>
      </c>
      <c r="E110" s="118" t="n">
        <f aca="false">E87</f>
        <v>37226</v>
      </c>
      <c r="F110" s="118" t="str">
        <f aca="false">F87</f>
        <v>2001 Total</v>
      </c>
      <c r="G110" s="118" t="str">
        <f aca="false">G87</f>
        <v>Jan-Feb '02</v>
      </c>
      <c r="H110" s="118" t="str">
        <f aca="false">H87</f>
        <v>Mar-Apr '02</v>
      </c>
      <c r="I110" s="118" t="str">
        <f aca="false">I87</f>
        <v>May '02</v>
      </c>
      <c r="J110" s="118" t="str">
        <f aca="false">J87</f>
        <v>June '02</v>
      </c>
      <c r="K110" s="118" t="str">
        <f aca="false">K87</f>
        <v>Jul-Aug '02</v>
      </c>
      <c r="L110" s="118" t="str">
        <f aca="false">L87</f>
        <v>Sep '02</v>
      </c>
      <c r="M110" s="118" t="str">
        <f aca="false">M87</f>
        <v>Oct-Dec '02</v>
      </c>
      <c r="N110" s="118" t="str">
        <f aca="false">N87</f>
        <v>2002 Total</v>
      </c>
      <c r="O110" s="118" t="str">
        <f aca="false">O87</f>
        <v>2003</v>
      </c>
      <c r="P110" s="118" t="str">
        <f aca="false">P87</f>
        <v>2004</v>
      </c>
      <c r="Q110" s="163" t="str">
        <f aca="false">Q87</f>
        <v>&gt;=2005</v>
      </c>
      <c r="R110" s="164" t="s">
        <v>138</v>
      </c>
      <c r="T110" s="43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</row>
    <row r="111" customFormat="false" ht="12" hidden="true" customHeight="false" outlineLevel="0" collapsed="false">
      <c r="A111" s="66" t="s">
        <v>139</v>
      </c>
      <c r="B111" s="127" t="s">
        <v>108</v>
      </c>
      <c r="C111" s="140"/>
      <c r="D111" s="141"/>
      <c r="E111" s="141"/>
      <c r="F111" s="141" t="e">
        <f aca="false" t="array" ref="F111:F111">NA()</f>
        <v>#N/A</v>
      </c>
      <c r="G111" s="141" t="e">
        <f aca="false" t="array" ref="G111:G111">NA()</f>
        <v>#N/A</v>
      </c>
      <c r="H111" s="141" t="e">
        <f aca="false" t="array" ref="H111:H111">NA()</f>
        <v>#N/A</v>
      </c>
      <c r="I111" s="141" t="e">
        <f aca="false" t="array" ref="I111:I111">NA()</f>
        <v>#N/A</v>
      </c>
      <c r="J111" s="141" t="e">
        <f aca="false" t="array" ref="J111:J111">NA()</f>
        <v>#N/A</v>
      </c>
      <c r="K111" s="141" t="e">
        <f aca="false" t="array" ref="K111:K111">NA()</f>
        <v>#N/A</v>
      </c>
      <c r="L111" s="141" t="e">
        <f aca="false" t="array" ref="L111:L111">NA()</f>
        <v>#N/A</v>
      </c>
      <c r="M111" s="141" t="e">
        <f aca="false" t="array" ref="M111:M111">NA()</f>
        <v>#N/A</v>
      </c>
      <c r="N111" s="141" t="e">
        <f aca="false">SUM(G111:M111)</f>
        <v>#N/A</v>
      </c>
      <c r="O111" s="141" t="e">
        <f aca="false">NA()</f>
        <v>#N/A</v>
      </c>
      <c r="P111" s="141" t="e">
        <f aca="false">NA()</f>
        <v>#N/A</v>
      </c>
      <c r="Q111" s="165" t="e">
        <f aca="false">NA()</f>
        <v>#N/A</v>
      </c>
      <c r="R111" s="45" t="e">
        <f aca="false" t="array" ref="R111:R111">NA()</f>
        <v>#N/A</v>
      </c>
      <c r="T111" s="43"/>
      <c r="V111" s="95"/>
    </row>
    <row r="112" customFormat="false" ht="14.25" hidden="true" customHeight="true" outlineLevel="0" collapsed="false">
      <c r="A112" s="166" t="s">
        <v>137</v>
      </c>
      <c r="B112" s="103"/>
      <c r="C112" s="104"/>
      <c r="D112" s="106"/>
      <c r="E112" s="106"/>
      <c r="F112" s="106" t="e">
        <f aca="false">SUM(F111)</f>
        <v>#N/A</v>
      </c>
      <c r="G112" s="106" t="e">
        <f aca="false">SUM(G111)</f>
        <v>#N/A</v>
      </c>
      <c r="H112" s="106" t="e">
        <f aca="false">SUM(H111)</f>
        <v>#N/A</v>
      </c>
      <c r="I112" s="106" t="e">
        <f aca="false">SUM(I111)</f>
        <v>#N/A</v>
      </c>
      <c r="J112" s="106" t="e">
        <f aca="false">SUM(J111)</f>
        <v>#N/A</v>
      </c>
      <c r="K112" s="106" t="e">
        <f aca="false">SUM(K111)</f>
        <v>#N/A</v>
      </c>
      <c r="L112" s="106" t="e">
        <f aca="false">SUM(L111)</f>
        <v>#N/A</v>
      </c>
      <c r="M112" s="106" t="e">
        <f aca="false">SUM(M111)</f>
        <v>#N/A</v>
      </c>
      <c r="N112" s="106" t="e">
        <f aca="false">SUM(N111)</f>
        <v>#N/A</v>
      </c>
      <c r="O112" s="106" t="e">
        <f aca="false">SUM(O111)</f>
        <v>#N/A</v>
      </c>
      <c r="P112" s="106" t="e">
        <f aca="false">SUM(P111)</f>
        <v>#N/A</v>
      </c>
      <c r="Q112" s="107" t="e">
        <f aca="false">SUM(Q111)</f>
        <v>#N/A</v>
      </c>
      <c r="R112" s="167" t="e">
        <f aca="false">SUM(R111)</f>
        <v>#N/A</v>
      </c>
      <c r="T112" s="43"/>
      <c r="V112" s="95" t="e">
        <f aca="false">SUM(O112:R112)-R112</f>
        <v>#N/A</v>
      </c>
    </row>
    <row r="113" customFormat="false" ht="11.25" hidden="false" customHeight="false" outlineLevel="0" collapsed="false">
      <c r="A113" s="6"/>
      <c r="B113" s="0"/>
      <c r="T113" s="43"/>
    </row>
    <row r="114" customFormat="false" ht="11.25" hidden="false" customHeight="false" outlineLevel="0" collapsed="false">
      <c r="A114" s="6"/>
      <c r="B114" s="0"/>
      <c r="C114" s="168"/>
      <c r="D114" s="168"/>
      <c r="E114" s="168"/>
      <c r="F114" s="168" t="e">
        <f aca="false">SUM(F89:F96)-F88</f>
        <v>#N/A</v>
      </c>
      <c r="G114" s="168" t="e">
        <f aca="false">SUM(G89:G99)-G88</f>
        <v>#N/A</v>
      </c>
      <c r="H114" s="168" t="e">
        <f aca="false">SUM(H89:H99)-H88</f>
        <v>#N/A</v>
      </c>
      <c r="I114" s="168" t="e">
        <f aca="false">SUM(I89:I99)-I88</f>
        <v>#N/A</v>
      </c>
      <c r="J114" s="168" t="e">
        <f aca="false">SUM(J89:J99)-J88</f>
        <v>#N/A</v>
      </c>
      <c r="K114" s="168" t="e">
        <f aca="false">SUM(K89:K99)-K88</f>
        <v>#N/A</v>
      </c>
      <c r="L114" s="168" t="e">
        <f aca="false">SUM(L89:L99)-L88</f>
        <v>#N/A</v>
      </c>
      <c r="M114" s="168" t="e">
        <f aca="false">SUM(M89:M99)-M88</f>
        <v>#N/A</v>
      </c>
      <c r="N114" s="168" t="e">
        <f aca="false">SUM(N89:N99)-N88</f>
        <v>#N/A</v>
      </c>
      <c r="O114" s="168" t="e">
        <f aca="false">SUM(O89:O99)-O88</f>
        <v>#N/A</v>
      </c>
      <c r="P114" s="168" t="e">
        <f aca="false">SUM(P89:P99)-P88</f>
        <v>#N/A</v>
      </c>
      <c r="Q114" s="168" t="e">
        <f aca="false">SUM(Q89:Q99)-Q88</f>
        <v>#N/A</v>
      </c>
      <c r="R114" s="168" t="e">
        <f aca="false">SUM(R89:R99)-R88</f>
        <v>#N/A</v>
      </c>
      <c r="T114" s="43"/>
    </row>
    <row r="115" customFormat="false" ht="11.25" hidden="false" customHeight="false" outlineLevel="0" collapsed="false">
      <c r="C115" s="169"/>
      <c r="D115" s="169"/>
      <c r="E115" s="169"/>
      <c r="F115" s="169"/>
      <c r="G115" s="169"/>
      <c r="H115" s="169"/>
      <c r="I115" s="169"/>
      <c r="J115" s="169"/>
      <c r="K115" s="169"/>
      <c r="L115" s="169"/>
      <c r="M115" s="169"/>
      <c r="N115" s="169"/>
      <c r="O115" s="169"/>
      <c r="P115" s="169"/>
      <c r="Q115" s="169"/>
      <c r="R115" s="169"/>
      <c r="T115" s="43"/>
    </row>
    <row r="120" customFormat="false" ht="11.25" hidden="false" customHeight="false" outlineLevel="0" collapsed="false">
      <c r="B120" s="1" t="s">
        <v>28</v>
      </c>
      <c r="F120" s="1" t="n">
        <v>-75182.0280814996</v>
      </c>
      <c r="G120" s="1" t="n">
        <v>-307220.609258181</v>
      </c>
      <c r="H120" s="1" t="n">
        <v>-307220.609258181</v>
      </c>
      <c r="I120" s="1" t="n">
        <v>-307220.609258181</v>
      </c>
      <c r="J120" s="1" t="n">
        <v>-307220.609258181</v>
      </c>
      <c r="K120" s="1" t="n">
        <v>-307220.609258181</v>
      </c>
      <c r="L120" s="1" t="n">
        <v>-307220.609258181</v>
      </c>
      <c r="M120" s="1" t="n">
        <v>-307220.609258181</v>
      </c>
      <c r="N120" s="1" t="n">
        <v>-307220.609258181</v>
      </c>
      <c r="O120" s="1" t="n">
        <v>-562418.765415041</v>
      </c>
      <c r="P120" s="1" t="n">
        <v>-93916.7860274643</v>
      </c>
      <c r="T120" s="1" t="n">
        <v>0</v>
      </c>
      <c r="V120" s="1" t="n">
        <v>-1201769.84730683</v>
      </c>
      <c r="W120" s="1" t="n">
        <v>-1369120.95435245</v>
      </c>
      <c r="X120" s="1" t="n">
        <v>-2570890.80165928</v>
      </c>
      <c r="Y120" s="1" t="n">
        <v>-2570890.80165928</v>
      </c>
      <c r="Z120" s="1" t="n">
        <v>-2570890.80165928</v>
      </c>
      <c r="AA120" s="1" t="n">
        <v>-2570890.80165928</v>
      </c>
      <c r="AB120" s="1" t="n">
        <v>-2570890.80165928</v>
      </c>
      <c r="AC120" s="1" t="n">
        <v>-2570890.80165928</v>
      </c>
      <c r="AD120" s="1" t="n">
        <v>-2570890.80165928</v>
      </c>
      <c r="AE120" s="1" t="n">
        <v>-2570890.80165928</v>
      </c>
      <c r="AF120" s="1" t="n">
        <v>-2570890.80165928</v>
      </c>
      <c r="AG120" s="1" t="n">
        <v>-2570890.80165928</v>
      </c>
      <c r="AH120" s="1" t="n">
        <v>-2570890.80165928</v>
      </c>
      <c r="AI120" s="1" t="n">
        <v>-2570890.80165928</v>
      </c>
      <c r="AJ120" s="1" t="n">
        <v>-2570890.80165928</v>
      </c>
      <c r="AK120" s="1" t="n">
        <v>-2570890.80165928</v>
      </c>
      <c r="AL120" s="1" t="n">
        <v>-2570890.80165928</v>
      </c>
    </row>
    <row r="121" customFormat="false" ht="11.25" hidden="false" customHeight="false" outlineLevel="0" collapsed="false">
      <c r="B121" s="1" t="n">
        <v>0</v>
      </c>
      <c r="F121" s="1" t="n">
        <v>-26313.7098285248</v>
      </c>
      <c r="G121" s="1" t="n">
        <v>-107527.213240363</v>
      </c>
      <c r="H121" s="1" t="n">
        <v>-107527.213240363</v>
      </c>
      <c r="I121" s="1" t="n">
        <v>-107527.213240363</v>
      </c>
      <c r="J121" s="1" t="n">
        <v>-107527.213240363</v>
      </c>
      <c r="K121" s="1" t="n">
        <v>-107527.213240363</v>
      </c>
      <c r="L121" s="1" t="n">
        <v>-107527.213240363</v>
      </c>
      <c r="M121" s="1" t="n">
        <v>-107527.213240363</v>
      </c>
      <c r="N121" s="1" t="n">
        <v>-107527.213240363</v>
      </c>
      <c r="O121" s="1" t="n">
        <v>-201443.705437194</v>
      </c>
      <c r="P121" s="1" t="n">
        <v>-35823.4359301697</v>
      </c>
      <c r="T121" s="1" t="n">
        <v>0</v>
      </c>
      <c r="V121" s="1" t="n">
        <v>-379162.254690674</v>
      </c>
      <c r="W121" s="1" t="n">
        <v>-436395.924640719</v>
      </c>
      <c r="X121" s="1" t="n">
        <v>-815558.179331393</v>
      </c>
      <c r="Y121" s="1" t="n">
        <v>-815558.179331393</v>
      </c>
      <c r="Z121" s="1" t="n">
        <v>-815558.179331393</v>
      </c>
      <c r="AA121" s="1" t="n">
        <v>-815558.179331393</v>
      </c>
      <c r="AB121" s="1" t="n">
        <v>-815558.179331393</v>
      </c>
      <c r="AC121" s="1" t="n">
        <v>-815558.179331393</v>
      </c>
      <c r="AD121" s="1" t="n">
        <v>-815558.179331393</v>
      </c>
      <c r="AE121" s="1" t="n">
        <v>-815558.179331393</v>
      </c>
      <c r="AF121" s="1" t="n">
        <v>-815558.179331393</v>
      </c>
      <c r="AG121" s="1" t="n">
        <v>-815558.179331393</v>
      </c>
      <c r="AH121" s="1" t="n">
        <v>-815558.179331393</v>
      </c>
      <c r="AI121" s="1" t="n">
        <v>-815558.179331393</v>
      </c>
      <c r="AJ121" s="1" t="n">
        <v>-815558.179331393</v>
      </c>
      <c r="AK121" s="1" t="n">
        <v>-815558.179331393</v>
      </c>
      <c r="AL121" s="1" t="n">
        <v>-815558.179331393</v>
      </c>
    </row>
    <row r="122" customFormat="false" ht="11.25" hidden="false" customHeight="false" outlineLevel="0" collapsed="false">
      <c r="B122" s="1" t="n">
        <v>0</v>
      </c>
      <c r="F122" s="1" t="n">
        <v>-101495.737910024</v>
      </c>
      <c r="G122" s="1" t="n">
        <v>-414747.822498544</v>
      </c>
      <c r="H122" s="1" t="n">
        <v>-414747.822498544</v>
      </c>
      <c r="I122" s="1" t="n">
        <v>-414747.822498544</v>
      </c>
      <c r="J122" s="1" t="n">
        <v>-414747.822498544</v>
      </c>
      <c r="K122" s="1" t="n">
        <v>-414747.822498544</v>
      </c>
      <c r="L122" s="1" t="n">
        <v>-414747.822498544</v>
      </c>
      <c r="M122" s="1" t="n">
        <v>-414747.822498544</v>
      </c>
      <c r="N122" s="1" t="n">
        <v>-414747.822498544</v>
      </c>
      <c r="O122" s="1" t="n">
        <v>-763862.470852235</v>
      </c>
      <c r="P122" s="1" t="n">
        <v>-129740.221957634</v>
      </c>
      <c r="T122" s="1" t="n">
        <v>0</v>
      </c>
      <c r="V122" s="1" t="n">
        <v>-1580932.1019975</v>
      </c>
      <c r="W122" s="1" t="n">
        <v>-1805516.87899317</v>
      </c>
      <c r="X122" s="1" t="n">
        <v>-3386448.98099067</v>
      </c>
      <c r="Y122" s="1" t="n">
        <v>-3386448.98099067</v>
      </c>
      <c r="Z122" s="1" t="n">
        <v>-3386448.98099067</v>
      </c>
      <c r="AA122" s="1" t="n">
        <v>-3386448.98099067</v>
      </c>
      <c r="AB122" s="1" t="n">
        <v>-3386448.98099067</v>
      </c>
      <c r="AC122" s="1" t="n">
        <v>-3386448.98099067</v>
      </c>
      <c r="AD122" s="1" t="n">
        <v>-3386448.98099067</v>
      </c>
      <c r="AE122" s="1" t="n">
        <v>-3386448.98099067</v>
      </c>
      <c r="AF122" s="1" t="n">
        <v>-3386448.98099067</v>
      </c>
      <c r="AG122" s="1" t="n">
        <v>-3386448.98099067</v>
      </c>
      <c r="AH122" s="1" t="n">
        <v>-3386448.98099067</v>
      </c>
      <c r="AI122" s="1" t="n">
        <v>-3386448.98099067</v>
      </c>
      <c r="AJ122" s="1" t="n">
        <v>-3386448.98099067</v>
      </c>
      <c r="AK122" s="1" t="n">
        <v>-3386448.98099067</v>
      </c>
      <c r="AL122" s="1" t="n">
        <v>-3386448.98099067</v>
      </c>
    </row>
    <row r="124" customFormat="false" ht="11.25" hidden="false" customHeight="false" outlineLevel="0" collapsed="false">
      <c r="B124" s="1" t="n">
        <v>0</v>
      </c>
      <c r="F124" s="1" t="n">
        <v>1351923.94223475</v>
      </c>
      <c r="G124" s="1" t="n">
        <v>4863017.86475883</v>
      </c>
      <c r="H124" s="1" t="n">
        <v>4863017.86475883</v>
      </c>
      <c r="I124" s="1" t="n">
        <v>4863017.86475883</v>
      </c>
      <c r="J124" s="1" t="n">
        <v>4863017.86475883</v>
      </c>
      <c r="K124" s="1" t="n">
        <v>4863017.86475883</v>
      </c>
      <c r="L124" s="1" t="n">
        <v>4863017.86475883</v>
      </c>
      <c r="M124" s="1" t="n">
        <v>4863017.86475883</v>
      </c>
      <c r="N124" s="1" t="n">
        <v>4863017.86475883</v>
      </c>
      <c r="O124" s="1" t="n">
        <v>1401267.96543083</v>
      </c>
      <c r="P124" s="1" t="n">
        <v>314174.390300785</v>
      </c>
      <c r="T124" s="1" t="n">
        <v>0</v>
      </c>
      <c r="V124" s="1" t="n">
        <v>7752212.71789053</v>
      </c>
      <c r="W124" s="1" t="n">
        <v>1235123.31682677</v>
      </c>
      <c r="X124" s="1" t="n">
        <v>8987336.03471731</v>
      </c>
      <c r="Y124" s="1" t="n">
        <v>8987336.03471731</v>
      </c>
      <c r="Z124" s="1" t="n">
        <v>8987336.03471731</v>
      </c>
      <c r="AA124" s="1" t="n">
        <v>8987336.03471731</v>
      </c>
      <c r="AB124" s="1" t="n">
        <v>8987336.03471731</v>
      </c>
      <c r="AC124" s="1" t="n">
        <v>8987336.03471731</v>
      </c>
      <c r="AD124" s="1" t="n">
        <v>8987336.03471731</v>
      </c>
      <c r="AE124" s="1" t="n">
        <v>8987336.03471731</v>
      </c>
      <c r="AF124" s="1" t="n">
        <v>8987336.03471731</v>
      </c>
      <c r="AG124" s="1" t="n">
        <v>8987336.03471731</v>
      </c>
      <c r="AH124" s="1" t="n">
        <v>8987336.03471731</v>
      </c>
      <c r="AI124" s="1" t="n">
        <v>8987336.03471731</v>
      </c>
      <c r="AJ124" s="1" t="n">
        <v>8987336.03471731</v>
      </c>
      <c r="AK124" s="1" t="n">
        <v>8987336.03471731</v>
      </c>
      <c r="AL124" s="1" t="n">
        <v>8987336.03471731</v>
      </c>
    </row>
    <row r="125" customFormat="false" ht="11.25" hidden="false" customHeight="false" outlineLevel="0" collapsed="false">
      <c r="B125" s="1" t="n">
        <v>0</v>
      </c>
      <c r="F125" s="1" t="n">
        <v>-682683.698401501</v>
      </c>
      <c r="G125" s="1" t="n">
        <v>-2673283.14570124</v>
      </c>
      <c r="H125" s="1" t="n">
        <v>-2673283.14570124</v>
      </c>
      <c r="I125" s="1" t="n">
        <v>-2673283.14570124</v>
      </c>
      <c r="J125" s="1" t="n">
        <v>-2673283.14570124</v>
      </c>
      <c r="K125" s="1" t="n">
        <v>-2673283.14570124</v>
      </c>
      <c r="L125" s="1" t="n">
        <v>-2673283.14570124</v>
      </c>
      <c r="M125" s="1" t="n">
        <v>-2673283.14570124</v>
      </c>
      <c r="N125" s="1" t="n">
        <v>-2673283.14570124</v>
      </c>
      <c r="O125" s="1" t="n">
        <v>-5339673.16807901</v>
      </c>
      <c r="P125" s="1" t="n">
        <v>-489498.404429859</v>
      </c>
      <c r="T125" s="1" t="n">
        <v>1209.48808693281</v>
      </c>
      <c r="V125" s="1" t="n">
        <v>-9118015.67839316</v>
      </c>
      <c r="W125" s="1" t="n">
        <v>-7101797.23987471</v>
      </c>
      <c r="X125" s="1" t="n">
        <v>-16219812.9182679</v>
      </c>
      <c r="Y125" s="1" t="n">
        <v>-16219812.9182679</v>
      </c>
      <c r="Z125" s="1" t="n">
        <v>-16219812.9182679</v>
      </c>
      <c r="AA125" s="1" t="n">
        <v>-16219812.9182679</v>
      </c>
      <c r="AB125" s="1" t="n">
        <v>-16219812.9182679</v>
      </c>
      <c r="AC125" s="1" t="n">
        <v>-16219812.9182679</v>
      </c>
      <c r="AD125" s="1" t="n">
        <v>-16219812.9182679</v>
      </c>
      <c r="AE125" s="1" t="n">
        <v>-16219812.9182679</v>
      </c>
      <c r="AF125" s="1" t="n">
        <v>-16219812.9182679</v>
      </c>
      <c r="AG125" s="1" t="n">
        <v>-16219812.9182679</v>
      </c>
      <c r="AH125" s="1" t="n">
        <v>-16219812.9182679</v>
      </c>
      <c r="AI125" s="1" t="n">
        <v>-16219812.9182679</v>
      </c>
      <c r="AJ125" s="1" t="n">
        <v>-16219812.9182679</v>
      </c>
      <c r="AK125" s="1" t="n">
        <v>-16219812.9182679</v>
      </c>
      <c r="AL125" s="1" t="n">
        <v>-16219812.9182679</v>
      </c>
    </row>
    <row r="126" customFormat="false" ht="11.25" hidden="false" customHeight="false" outlineLevel="0" collapsed="false">
      <c r="B126" s="1" t="n">
        <v>0</v>
      </c>
      <c r="F126" s="1" t="n">
        <v>669240.243833246</v>
      </c>
      <c r="G126" s="1" t="n">
        <v>2189734.7190576</v>
      </c>
      <c r="H126" s="1" t="n">
        <v>2189734.7190576</v>
      </c>
      <c r="I126" s="1" t="n">
        <v>2189734.7190576</v>
      </c>
      <c r="J126" s="1" t="n">
        <v>2189734.7190576</v>
      </c>
      <c r="K126" s="1" t="n">
        <v>2189734.7190576</v>
      </c>
      <c r="L126" s="1" t="n">
        <v>2189734.7190576</v>
      </c>
      <c r="M126" s="1" t="n">
        <v>2189734.7190576</v>
      </c>
      <c r="N126" s="1" t="n">
        <v>2189734.7190576</v>
      </c>
      <c r="O126" s="1" t="n">
        <v>-3938405.20264818</v>
      </c>
      <c r="P126" s="1" t="n">
        <v>-175324.014129074</v>
      </c>
      <c r="V126" s="1" t="n">
        <v>-1365802.96050263</v>
      </c>
      <c r="W126" s="1" t="n">
        <v>-5866673.92304794</v>
      </c>
      <c r="X126" s="1" t="n">
        <v>-7232476.88355056</v>
      </c>
      <c r="Y126" s="1" t="n">
        <v>-7232476.88355056</v>
      </c>
      <c r="Z126" s="1" t="n">
        <v>-7232476.88355056</v>
      </c>
      <c r="AA126" s="1" t="n">
        <v>-7232476.88355056</v>
      </c>
      <c r="AB126" s="1" t="n">
        <v>-7232476.88355056</v>
      </c>
      <c r="AC126" s="1" t="n">
        <v>-7232476.88355056</v>
      </c>
      <c r="AD126" s="1" t="n">
        <v>-7232476.88355056</v>
      </c>
      <c r="AE126" s="1" t="n">
        <v>-7232476.88355056</v>
      </c>
      <c r="AF126" s="1" t="n">
        <v>-7232476.88355056</v>
      </c>
      <c r="AG126" s="1" t="n">
        <v>-7232476.88355056</v>
      </c>
      <c r="AH126" s="1" t="n">
        <v>-7232476.88355056</v>
      </c>
      <c r="AI126" s="1" t="n">
        <v>-7232476.88355056</v>
      </c>
      <c r="AJ126" s="1" t="n">
        <v>-7232476.88355056</v>
      </c>
      <c r="AK126" s="1" t="n">
        <v>-7232476.88355056</v>
      </c>
      <c r="AL126" s="1" t="n">
        <v>-7232476.88355056</v>
      </c>
    </row>
    <row r="128" customFormat="false" ht="11.25" hidden="false" customHeight="false" outlineLevel="0" collapsed="false">
      <c r="B128" s="1" t="n">
        <v>0</v>
      </c>
      <c r="F128" s="1" t="n">
        <v>267802.975230395</v>
      </c>
      <c r="G128" s="1" t="n">
        <v>1022438.9794148</v>
      </c>
      <c r="H128" s="1" t="n">
        <v>1022438.9794148</v>
      </c>
      <c r="I128" s="1" t="n">
        <v>1022438.9794148</v>
      </c>
      <c r="J128" s="1" t="n">
        <v>1022438.9794148</v>
      </c>
      <c r="K128" s="1" t="n">
        <v>1022438.9794148</v>
      </c>
      <c r="L128" s="1" t="n">
        <v>1022438.9794148</v>
      </c>
      <c r="M128" s="1" t="n">
        <v>1022438.9794148</v>
      </c>
      <c r="N128" s="1" t="n">
        <v>1022438.9794148</v>
      </c>
      <c r="O128" s="1" t="n">
        <v>105866.863202353</v>
      </c>
      <c r="P128" s="1" t="n">
        <v>19381.1064078049</v>
      </c>
      <c r="T128" s="1" t="n">
        <v>0</v>
      </c>
      <c r="V128" s="1" t="n">
        <v>1833890.73203204</v>
      </c>
      <c r="W128" s="1" t="n">
        <v>-373761.166590529</v>
      </c>
      <c r="X128" s="1" t="n">
        <v>1460129.56544151</v>
      </c>
      <c r="Y128" s="1" t="n">
        <v>1460129.56544151</v>
      </c>
      <c r="Z128" s="1" t="n">
        <v>1460129.56544151</v>
      </c>
      <c r="AA128" s="1" t="n">
        <v>1460129.56544151</v>
      </c>
      <c r="AB128" s="1" t="n">
        <v>1460129.56544151</v>
      </c>
      <c r="AC128" s="1" t="n">
        <v>1460129.56544151</v>
      </c>
      <c r="AD128" s="1" t="n">
        <v>1460129.56544151</v>
      </c>
      <c r="AE128" s="1" t="n">
        <v>1460129.56544151</v>
      </c>
      <c r="AF128" s="1" t="n">
        <v>1460129.56544151</v>
      </c>
      <c r="AG128" s="1" t="n">
        <v>1460129.56544151</v>
      </c>
      <c r="AH128" s="1" t="n">
        <v>1460129.56544151</v>
      </c>
      <c r="AI128" s="1" t="n">
        <v>1460129.56544151</v>
      </c>
      <c r="AJ128" s="1" t="n">
        <v>1460129.56544151</v>
      </c>
      <c r="AK128" s="1" t="n">
        <v>1460129.56544151</v>
      </c>
      <c r="AL128" s="1" t="n">
        <v>1460129.56544151</v>
      </c>
    </row>
    <row r="129" customFormat="false" ht="11.25" hidden="false" customHeight="false" outlineLevel="0" collapsed="false">
      <c r="B129" s="1" t="n">
        <v>0</v>
      </c>
      <c r="F129" s="1" t="n">
        <v>66389.682962943</v>
      </c>
      <c r="G129" s="1" t="n">
        <v>302423.730591019</v>
      </c>
      <c r="H129" s="1" t="n">
        <v>302423.730591019</v>
      </c>
      <c r="I129" s="1" t="n">
        <v>302423.730591019</v>
      </c>
      <c r="J129" s="1" t="n">
        <v>302423.730591019</v>
      </c>
      <c r="K129" s="1" t="n">
        <v>302423.730591019</v>
      </c>
      <c r="L129" s="1" t="n">
        <v>302423.730591019</v>
      </c>
      <c r="M129" s="1" t="n">
        <v>302423.730591019</v>
      </c>
      <c r="N129" s="1" t="n">
        <v>302423.730591019</v>
      </c>
      <c r="O129" s="1" t="n">
        <v>-87605.4356325543</v>
      </c>
      <c r="P129" s="1" t="n">
        <v>-5671.50405316451</v>
      </c>
      <c r="T129" s="1" t="n">
        <v>0</v>
      </c>
      <c r="V129" s="1" t="n">
        <v>284364.730779097</v>
      </c>
      <c r="W129" s="1" t="n">
        <v>-321142.923833376</v>
      </c>
      <c r="X129" s="1" t="n">
        <v>-36778.1930542794</v>
      </c>
      <c r="Y129" s="1" t="n">
        <v>-36778.1930542794</v>
      </c>
      <c r="Z129" s="1" t="n">
        <v>-36778.1930542794</v>
      </c>
      <c r="AA129" s="1" t="n">
        <v>-36778.1930542794</v>
      </c>
      <c r="AB129" s="1" t="n">
        <v>-36778.1930542794</v>
      </c>
      <c r="AC129" s="1" t="n">
        <v>-36778.1930542794</v>
      </c>
      <c r="AD129" s="1" t="n">
        <v>-36778.1930542794</v>
      </c>
      <c r="AE129" s="1" t="n">
        <v>-36778.1930542794</v>
      </c>
      <c r="AF129" s="1" t="n">
        <v>-36778.1930542794</v>
      </c>
      <c r="AG129" s="1" t="n">
        <v>-36778.1930542794</v>
      </c>
      <c r="AH129" s="1" t="n">
        <v>-36778.1930542794</v>
      </c>
      <c r="AI129" s="1" t="n">
        <v>-36778.1930542794</v>
      </c>
      <c r="AJ129" s="1" t="n">
        <v>-36778.1930542794</v>
      </c>
      <c r="AK129" s="1" t="n">
        <v>-36778.1930542794</v>
      </c>
      <c r="AL129" s="1" t="n">
        <v>-36778.1930542794</v>
      </c>
    </row>
    <row r="131" customFormat="false" ht="11.25" hidden="false" customHeight="false" outlineLevel="0" collapsed="false">
      <c r="B131" s="1" t="n">
        <v>0</v>
      </c>
      <c r="F131" s="1" t="n">
        <v>1003432.90202658</v>
      </c>
      <c r="G131" s="1" t="n">
        <v>3514597.42906342</v>
      </c>
      <c r="H131" s="1" t="n">
        <v>3514597.42906342</v>
      </c>
      <c r="I131" s="1" t="n">
        <v>3514597.42906342</v>
      </c>
      <c r="J131" s="1" t="n">
        <v>3514597.42906342</v>
      </c>
      <c r="K131" s="1" t="n">
        <v>3514597.42906342</v>
      </c>
      <c r="L131" s="1" t="n">
        <v>3514597.42906342</v>
      </c>
      <c r="M131" s="1" t="n">
        <v>3514597.42906342</v>
      </c>
      <c r="N131" s="1" t="n">
        <v>3514597.42906342</v>
      </c>
      <c r="O131" s="1" t="n">
        <v>-3920143.77507838</v>
      </c>
      <c r="P131" s="1" t="n">
        <v>-161614.411774433</v>
      </c>
      <c r="T131" s="1" t="n">
        <v>0</v>
      </c>
      <c r="V131" s="1" t="n">
        <v>752452.502308508</v>
      </c>
      <c r="W131" s="1" t="n">
        <v>-6561578.01347184</v>
      </c>
      <c r="X131" s="1" t="n">
        <v>-5809125.51116333</v>
      </c>
      <c r="Y131" s="1" t="n">
        <v>-5809125.51116333</v>
      </c>
      <c r="Z131" s="1" t="n">
        <v>-5809125.51116333</v>
      </c>
      <c r="AA131" s="1" t="n">
        <v>-5809125.51116333</v>
      </c>
      <c r="AB131" s="1" t="n">
        <v>-5809125.51116333</v>
      </c>
      <c r="AC131" s="1" t="n">
        <v>-5809125.51116333</v>
      </c>
      <c r="AD131" s="1" t="n">
        <v>-5809125.51116333</v>
      </c>
      <c r="AE131" s="1" t="n">
        <v>-5809125.51116333</v>
      </c>
      <c r="AF131" s="1" t="n">
        <v>-5809125.51116333</v>
      </c>
      <c r="AG131" s="1" t="n">
        <v>-5809125.51116333</v>
      </c>
      <c r="AH131" s="1" t="n">
        <v>-5809125.51116333</v>
      </c>
      <c r="AI131" s="1" t="n">
        <v>-5809125.51116333</v>
      </c>
      <c r="AJ131" s="1" t="n">
        <v>-5809125.51116333</v>
      </c>
      <c r="AK131" s="1" t="n">
        <v>-5809125.51116333</v>
      </c>
      <c r="AL131" s="1" t="n">
        <v>-5809125.51116333</v>
      </c>
    </row>
    <row r="133" customFormat="false" ht="11.25" hidden="false" customHeight="false" outlineLevel="0" collapsed="false">
      <c r="B133" s="1" t="n">
        <v>0</v>
      </c>
      <c r="F133" s="1" t="n">
        <v>-63282.801937159</v>
      </c>
      <c r="G133" s="1" t="n">
        <v>-2678656.71099104</v>
      </c>
      <c r="H133" s="1" t="n">
        <v>-2678656.71099104</v>
      </c>
      <c r="I133" s="1" t="n">
        <v>-2678656.71099104</v>
      </c>
      <c r="J133" s="1" t="n">
        <v>-2678656.71099104</v>
      </c>
      <c r="K133" s="1" t="n">
        <v>-2678656.71099104</v>
      </c>
      <c r="L133" s="1" t="n">
        <v>-2678656.71099104</v>
      </c>
      <c r="M133" s="1" t="n">
        <v>-2678656.71099104</v>
      </c>
      <c r="N133" s="1" t="n">
        <v>-2678656.71099104</v>
      </c>
      <c r="O133" s="1" t="n">
        <v>-2851553.67091385</v>
      </c>
      <c r="P133" s="1" t="n">
        <v>-313572.119891576</v>
      </c>
      <c r="T133" s="1" t="n">
        <v>0</v>
      </c>
      <c r="V133" s="1" t="n">
        <v>-5827109.34501132</v>
      </c>
      <c r="W133" s="1" t="n">
        <v>-757512.599868466</v>
      </c>
      <c r="X133" s="1" t="n">
        <v>-6584621.94487979</v>
      </c>
      <c r="Y133" s="1" t="n">
        <v>-6584621.94487979</v>
      </c>
      <c r="Z133" s="1" t="n">
        <v>-6584621.94487979</v>
      </c>
      <c r="AA133" s="1" t="n">
        <v>-6584621.94487979</v>
      </c>
      <c r="AB133" s="1" t="n">
        <v>-6584621.94487979</v>
      </c>
      <c r="AC133" s="1" t="n">
        <v>-6584621.94487979</v>
      </c>
      <c r="AD133" s="1" t="n">
        <v>-6584621.94487979</v>
      </c>
      <c r="AE133" s="1" t="n">
        <v>-6584621.94487979</v>
      </c>
      <c r="AF133" s="1" t="n">
        <v>-6584621.94487979</v>
      </c>
      <c r="AG133" s="1" t="n">
        <v>-6584621.94487979</v>
      </c>
      <c r="AH133" s="1" t="n">
        <v>-6584621.94487979</v>
      </c>
      <c r="AI133" s="1" t="n">
        <v>-6584621.94487979</v>
      </c>
      <c r="AJ133" s="1" t="n">
        <v>-6584621.94487979</v>
      </c>
      <c r="AK133" s="1" t="n">
        <v>-6584621.94487979</v>
      </c>
      <c r="AL133" s="1" t="n">
        <v>-6584621.94487979</v>
      </c>
    </row>
    <row r="134" customFormat="false" ht="11.25" hidden="false" customHeight="false" outlineLevel="0" collapsed="false">
      <c r="B134" s="1" t="n">
        <v>0</v>
      </c>
      <c r="F134" s="1" t="n">
        <v>8349.33878743354</v>
      </c>
      <c r="G134" s="1" t="n">
        <v>453044.746338224</v>
      </c>
      <c r="H134" s="1" t="n">
        <v>453044.746338224</v>
      </c>
      <c r="I134" s="1" t="n">
        <v>453044.746338224</v>
      </c>
      <c r="J134" s="1" t="n">
        <v>453044.746338224</v>
      </c>
      <c r="K134" s="1" t="n">
        <v>453044.746338224</v>
      </c>
      <c r="L134" s="1" t="n">
        <v>453044.746338224</v>
      </c>
      <c r="M134" s="1" t="n">
        <v>453044.746338224</v>
      </c>
      <c r="N134" s="1" t="n">
        <v>453044.746338224</v>
      </c>
      <c r="O134" s="1" t="n">
        <v>889662.298155672</v>
      </c>
      <c r="P134" s="1" t="n">
        <v>1189384.18268557</v>
      </c>
      <c r="T134" s="1" t="n">
        <v>0</v>
      </c>
      <c r="V134" s="1" t="n">
        <v>2544121.36389335</v>
      </c>
      <c r="W134" s="1" t="n">
        <v>353562.49216985</v>
      </c>
      <c r="X134" s="1" t="n">
        <v>2897683.8560632</v>
      </c>
      <c r="Y134" s="1" t="n">
        <v>2897683.8560632</v>
      </c>
      <c r="Z134" s="1" t="n">
        <v>2897683.8560632</v>
      </c>
      <c r="AA134" s="1" t="n">
        <v>2897683.8560632</v>
      </c>
      <c r="AB134" s="1" t="n">
        <v>2897683.8560632</v>
      </c>
      <c r="AC134" s="1" t="n">
        <v>2897683.8560632</v>
      </c>
      <c r="AD134" s="1" t="n">
        <v>2897683.8560632</v>
      </c>
      <c r="AE134" s="1" t="n">
        <v>2897683.8560632</v>
      </c>
      <c r="AF134" s="1" t="n">
        <v>2897683.8560632</v>
      </c>
      <c r="AG134" s="1" t="n">
        <v>2897683.8560632</v>
      </c>
      <c r="AH134" s="1" t="n">
        <v>2897683.8560632</v>
      </c>
      <c r="AI134" s="1" t="n">
        <v>2897683.8560632</v>
      </c>
      <c r="AJ134" s="1" t="n">
        <v>2897683.8560632</v>
      </c>
      <c r="AK134" s="1" t="n">
        <v>2897683.8560632</v>
      </c>
      <c r="AL134" s="1" t="n">
        <v>2897683.8560632</v>
      </c>
    </row>
    <row r="135" customFormat="false" ht="11.25" hidden="false" customHeight="false" outlineLevel="0" collapsed="false">
      <c r="B135" s="1" t="n">
        <v>0</v>
      </c>
      <c r="F135" s="1" t="n">
        <v>-54933.4631497255</v>
      </c>
      <c r="G135" s="1" t="n">
        <v>-2225611.96465281</v>
      </c>
      <c r="H135" s="1" t="n">
        <v>-2225611.96465281</v>
      </c>
      <c r="I135" s="1" t="n">
        <v>-2225611.96465281</v>
      </c>
      <c r="J135" s="1" t="n">
        <v>-2225611.96465281</v>
      </c>
      <c r="K135" s="1" t="n">
        <v>-2225611.96465281</v>
      </c>
      <c r="L135" s="1" t="n">
        <v>-2225611.96465281</v>
      </c>
      <c r="M135" s="1" t="n">
        <v>-2225611.96465281</v>
      </c>
      <c r="N135" s="1" t="n">
        <v>-2225611.96465281</v>
      </c>
      <c r="O135" s="1" t="n">
        <v>-1961891.37275817</v>
      </c>
      <c r="P135" s="1" t="n">
        <v>875812.062793992</v>
      </c>
      <c r="T135" s="1" t="n">
        <v>0</v>
      </c>
      <c r="V135" s="1" t="n">
        <v>-3282987.98111797</v>
      </c>
      <c r="W135" s="1" t="n">
        <v>-403950.107698617</v>
      </c>
      <c r="X135" s="1" t="n">
        <v>-3686938.08881659</v>
      </c>
      <c r="Y135" s="1" t="n">
        <v>-3686938.08881659</v>
      </c>
      <c r="Z135" s="1" t="n">
        <v>-3686938.08881659</v>
      </c>
      <c r="AA135" s="1" t="n">
        <v>-3686938.08881659</v>
      </c>
      <c r="AB135" s="1" t="n">
        <v>-3686938.08881659</v>
      </c>
      <c r="AC135" s="1" t="n">
        <v>-3686938.08881659</v>
      </c>
      <c r="AD135" s="1" t="n">
        <v>-3686938.08881659</v>
      </c>
      <c r="AE135" s="1" t="n">
        <v>-3686938.08881659</v>
      </c>
      <c r="AF135" s="1" t="n">
        <v>-3686938.08881659</v>
      </c>
      <c r="AG135" s="1" t="n">
        <v>-3686938.08881659</v>
      </c>
      <c r="AH135" s="1" t="n">
        <v>-3686938.08881659</v>
      </c>
      <c r="AI135" s="1" t="n">
        <v>-3686938.08881659</v>
      </c>
      <c r="AJ135" s="1" t="n">
        <v>-3686938.08881659</v>
      </c>
      <c r="AK135" s="1" t="n">
        <v>-3686938.08881659</v>
      </c>
      <c r="AL135" s="1" t="n">
        <v>-3686938.08881659</v>
      </c>
    </row>
    <row r="137" customFormat="false" ht="11.25" hidden="false" customHeight="false" outlineLevel="0" collapsed="false">
      <c r="B137" s="1" t="n">
        <v>0</v>
      </c>
      <c r="F137" s="1" t="n">
        <v>0</v>
      </c>
      <c r="G137" s="1" t="n">
        <v>276200.443591607</v>
      </c>
      <c r="H137" s="1" t="n">
        <v>276200.443591607</v>
      </c>
      <c r="I137" s="1" t="n">
        <v>276200.443591607</v>
      </c>
      <c r="J137" s="1" t="n">
        <v>276200.443591607</v>
      </c>
      <c r="K137" s="1" t="n">
        <v>276200.443591607</v>
      </c>
      <c r="L137" s="1" t="n">
        <v>276200.443591607</v>
      </c>
      <c r="M137" s="1" t="n">
        <v>276200.443591607</v>
      </c>
      <c r="N137" s="1" t="n">
        <v>276200.443591607</v>
      </c>
      <c r="O137" s="1" t="n">
        <v>383361.236350999</v>
      </c>
      <c r="P137" s="1" t="n">
        <v>157928.673738153</v>
      </c>
      <c r="T137" s="1" t="n">
        <v>0</v>
      </c>
      <c r="V137" s="1" t="n">
        <v>800025.05940004</v>
      </c>
      <c r="W137" s="1" t="n">
        <v>0</v>
      </c>
      <c r="X137" s="1" t="n">
        <v>800025.05940004</v>
      </c>
      <c r="Y137" s="1" t="n">
        <v>800025.05940004</v>
      </c>
      <c r="Z137" s="1" t="n">
        <v>800025.05940004</v>
      </c>
      <c r="AA137" s="1" t="n">
        <v>800025.05940004</v>
      </c>
      <c r="AB137" s="1" t="n">
        <v>800025.05940004</v>
      </c>
      <c r="AC137" s="1" t="n">
        <v>800025.05940004</v>
      </c>
      <c r="AD137" s="1" t="n">
        <v>800025.05940004</v>
      </c>
      <c r="AE137" s="1" t="n">
        <v>800025.05940004</v>
      </c>
      <c r="AF137" s="1" t="n">
        <v>800025.05940004</v>
      </c>
      <c r="AG137" s="1" t="n">
        <v>800025.05940004</v>
      </c>
      <c r="AH137" s="1" t="n">
        <v>800025.05940004</v>
      </c>
      <c r="AI137" s="1" t="n">
        <v>800025.05940004</v>
      </c>
      <c r="AJ137" s="1" t="n">
        <v>800025.05940004</v>
      </c>
      <c r="AK137" s="1" t="n">
        <v>800025.05940004</v>
      </c>
      <c r="AL137" s="1" t="n">
        <v>800025.05940004</v>
      </c>
    </row>
    <row r="138" customFormat="false" ht="11.25" hidden="false" customHeight="false" outlineLevel="0" collapsed="false">
      <c r="B138" s="1" t="n">
        <v>0</v>
      </c>
      <c r="F138" s="1" t="n">
        <v>37253.1396856378</v>
      </c>
      <c r="G138" s="1" t="n">
        <v>1737080.2088623</v>
      </c>
      <c r="H138" s="1" t="n">
        <v>1737080.2088623</v>
      </c>
      <c r="I138" s="1" t="n">
        <v>1737080.2088623</v>
      </c>
      <c r="J138" s="1" t="n">
        <v>1737080.2088623</v>
      </c>
      <c r="K138" s="1" t="n">
        <v>1737080.2088623</v>
      </c>
      <c r="L138" s="1" t="n">
        <v>1737080.2088623</v>
      </c>
      <c r="M138" s="1" t="n">
        <v>1737080.2088623</v>
      </c>
      <c r="N138" s="1" t="n">
        <v>1737080.2088623</v>
      </c>
      <c r="O138" s="1" t="n">
        <v>3412189.07812441</v>
      </c>
      <c r="P138" s="1" t="n">
        <v>4661262.36805068</v>
      </c>
      <c r="T138" s="1" t="n">
        <v>0</v>
      </c>
      <c r="V138" s="1" t="n">
        <v>9885607.9717915</v>
      </c>
      <c r="W138" s="1" t="n">
        <v>1544742.72652859</v>
      </c>
      <c r="X138" s="1" t="n">
        <v>11430350.6983201</v>
      </c>
      <c r="Y138" s="1" t="n">
        <v>11430350.6983201</v>
      </c>
      <c r="Z138" s="1" t="n">
        <v>11430350.6983201</v>
      </c>
      <c r="AA138" s="1" t="n">
        <v>11430350.6983201</v>
      </c>
      <c r="AB138" s="1" t="n">
        <v>11430350.6983201</v>
      </c>
      <c r="AC138" s="1" t="n">
        <v>11430350.6983201</v>
      </c>
      <c r="AD138" s="1" t="n">
        <v>11430350.6983201</v>
      </c>
      <c r="AE138" s="1" t="n">
        <v>11430350.6983201</v>
      </c>
      <c r="AF138" s="1" t="n">
        <v>11430350.6983201</v>
      </c>
      <c r="AG138" s="1" t="n">
        <v>11430350.6983201</v>
      </c>
      <c r="AH138" s="1" t="n">
        <v>11430350.6983201</v>
      </c>
      <c r="AI138" s="1" t="n">
        <v>11430350.6983201</v>
      </c>
      <c r="AJ138" s="1" t="n">
        <v>11430350.6983201</v>
      </c>
      <c r="AK138" s="1" t="n">
        <v>11430350.6983201</v>
      </c>
      <c r="AL138" s="1" t="n">
        <v>11430350.6983201</v>
      </c>
    </row>
    <row r="139" customFormat="false" ht="11.25" hidden="false" customHeight="false" outlineLevel="0" collapsed="false">
      <c r="B139" s="1" t="n">
        <v>0</v>
      </c>
      <c r="F139" s="1" t="n">
        <v>37253.1396856378</v>
      </c>
      <c r="G139" s="1" t="n">
        <v>2013280.65245391</v>
      </c>
      <c r="H139" s="1" t="n">
        <v>2013280.65245391</v>
      </c>
      <c r="I139" s="1" t="n">
        <v>2013280.65245391</v>
      </c>
      <c r="J139" s="1" t="n">
        <v>2013280.65245391</v>
      </c>
      <c r="K139" s="1" t="n">
        <v>2013280.65245391</v>
      </c>
      <c r="L139" s="1" t="n">
        <v>2013280.65245391</v>
      </c>
      <c r="M139" s="1" t="n">
        <v>2013280.65245391</v>
      </c>
      <c r="N139" s="1" t="n">
        <v>2013280.65245391</v>
      </c>
      <c r="O139" s="1" t="n">
        <v>3795550.31447541</v>
      </c>
      <c r="P139" s="1" t="n">
        <v>4819191.04178884</v>
      </c>
      <c r="T139" s="1" t="n">
        <v>0</v>
      </c>
      <c r="V139" s="1" t="n">
        <v>10685633.0311915</v>
      </c>
      <c r="W139" s="1" t="n">
        <v>1544742.72652859</v>
      </c>
      <c r="X139" s="1" t="n">
        <v>12230375.7577201</v>
      </c>
      <c r="Y139" s="1" t="n">
        <v>12230375.7577201</v>
      </c>
      <c r="Z139" s="1" t="n">
        <v>12230375.7577201</v>
      </c>
      <c r="AA139" s="1" t="n">
        <v>12230375.7577201</v>
      </c>
      <c r="AB139" s="1" t="n">
        <v>12230375.7577201</v>
      </c>
      <c r="AC139" s="1" t="n">
        <v>12230375.7577201</v>
      </c>
      <c r="AD139" s="1" t="n">
        <v>12230375.7577201</v>
      </c>
      <c r="AE139" s="1" t="n">
        <v>12230375.7577201</v>
      </c>
      <c r="AF139" s="1" t="n">
        <v>12230375.7577201</v>
      </c>
      <c r="AG139" s="1" t="n">
        <v>12230375.7577201</v>
      </c>
      <c r="AH139" s="1" t="n">
        <v>12230375.7577201</v>
      </c>
      <c r="AI139" s="1" t="n">
        <v>12230375.7577201</v>
      </c>
      <c r="AJ139" s="1" t="n">
        <v>12230375.7577201</v>
      </c>
      <c r="AK139" s="1" t="n">
        <v>12230375.7577201</v>
      </c>
      <c r="AL139" s="1" t="n">
        <v>12230375.7577201</v>
      </c>
    </row>
    <row r="141" customFormat="false" ht="11.25" hidden="false" customHeight="false" outlineLevel="0" collapsed="false">
      <c r="B141" s="1" t="n">
        <v>0</v>
      </c>
      <c r="F141" s="1" t="n">
        <v>-46988.7675509373</v>
      </c>
      <c r="G141" s="1" t="n">
        <v>-29859.7641042939</v>
      </c>
      <c r="H141" s="1" t="n">
        <v>-29859.7641042939</v>
      </c>
      <c r="I141" s="1" t="n">
        <v>-29859.7641042939</v>
      </c>
      <c r="J141" s="1" t="n">
        <v>-29859.7641042939</v>
      </c>
      <c r="K141" s="1" t="n">
        <v>-29859.7641042939</v>
      </c>
      <c r="L141" s="1" t="n">
        <v>-29859.7641042939</v>
      </c>
      <c r="M141" s="1" t="n">
        <v>-29859.7641042939</v>
      </c>
      <c r="N141" s="1" t="n">
        <v>-29859.7641042939</v>
      </c>
      <c r="O141" s="1" t="n">
        <v>0</v>
      </c>
      <c r="P141" s="1" t="n">
        <v>-183548.313727372</v>
      </c>
      <c r="T141" s="1" t="n">
        <v>0</v>
      </c>
      <c r="V141" s="1" t="n">
        <v>160488.831389482</v>
      </c>
      <c r="W141" s="1" t="n">
        <v>-143827.763310321</v>
      </c>
      <c r="X141" s="1" t="n">
        <v>16661.0680791613</v>
      </c>
      <c r="Y141" s="1" t="n">
        <v>16661.0680791613</v>
      </c>
      <c r="Z141" s="1" t="n">
        <v>16661.0680791613</v>
      </c>
      <c r="AA141" s="1" t="n">
        <v>16661.0680791613</v>
      </c>
      <c r="AB141" s="1" t="n">
        <v>16661.0680791613</v>
      </c>
      <c r="AC141" s="1" t="n">
        <v>16661.0680791613</v>
      </c>
      <c r="AD141" s="1" t="n">
        <v>16661.0680791613</v>
      </c>
      <c r="AE141" s="1" t="n">
        <v>16661.0680791613</v>
      </c>
      <c r="AF141" s="1" t="n">
        <v>16661.0680791613</v>
      </c>
      <c r="AG141" s="1" t="n">
        <v>16661.0680791613</v>
      </c>
      <c r="AH141" s="1" t="n">
        <v>16661.0680791613</v>
      </c>
      <c r="AI141" s="1" t="n">
        <v>16661.0680791613</v>
      </c>
      <c r="AJ141" s="1" t="n">
        <v>16661.0680791613</v>
      </c>
      <c r="AK141" s="1" t="n">
        <v>16661.0680791613</v>
      </c>
      <c r="AL141" s="1" t="n">
        <v>16661.0680791613</v>
      </c>
    </row>
    <row r="142" customFormat="false" ht="11.25" hidden="false" customHeight="false" outlineLevel="0" collapsed="false">
      <c r="B142" s="1" t="n">
        <v>0</v>
      </c>
      <c r="F142" s="1" t="n">
        <v>10079.1229449358</v>
      </c>
      <c r="G142" s="1" t="n">
        <v>552022.730028739</v>
      </c>
      <c r="H142" s="1" t="n">
        <v>552022.730028739</v>
      </c>
      <c r="I142" s="1" t="n">
        <v>552022.730028739</v>
      </c>
      <c r="J142" s="1" t="n">
        <v>552022.730028739</v>
      </c>
      <c r="K142" s="1" t="n">
        <v>552022.730028739</v>
      </c>
      <c r="L142" s="1" t="n">
        <v>552022.730028739</v>
      </c>
      <c r="M142" s="1" t="n">
        <v>552022.730028739</v>
      </c>
      <c r="N142" s="1" t="n">
        <v>552022.730028739</v>
      </c>
      <c r="O142" s="1" t="n">
        <v>1086810.15146269</v>
      </c>
      <c r="P142" s="1" t="n">
        <v>1418183.96882666</v>
      </c>
      <c r="T142" s="1" t="n">
        <v>0</v>
      </c>
      <c r="V142" s="1" t="n">
        <v>3066959.12205279</v>
      </c>
      <c r="W142" s="1" t="n">
        <v>443252.805748077</v>
      </c>
      <c r="X142" s="1" t="n">
        <v>3510211.92780087</v>
      </c>
      <c r="Y142" s="1" t="n">
        <v>3510211.92780087</v>
      </c>
      <c r="Z142" s="1" t="n">
        <v>3510211.92780087</v>
      </c>
      <c r="AA142" s="1" t="n">
        <v>3510211.92780087</v>
      </c>
      <c r="AB142" s="1" t="n">
        <v>3510211.92780087</v>
      </c>
      <c r="AC142" s="1" t="n">
        <v>3510211.92780087</v>
      </c>
      <c r="AD142" s="1" t="n">
        <v>3510211.92780087</v>
      </c>
      <c r="AE142" s="1" t="n">
        <v>3510211.92780087</v>
      </c>
      <c r="AF142" s="1" t="n">
        <v>3510211.92780087</v>
      </c>
      <c r="AG142" s="1" t="n">
        <v>3510211.92780087</v>
      </c>
      <c r="AH142" s="1" t="n">
        <v>3510211.92780087</v>
      </c>
      <c r="AI142" s="1" t="n">
        <v>3510211.92780087</v>
      </c>
      <c r="AJ142" s="1" t="n">
        <v>3510211.92780087</v>
      </c>
      <c r="AK142" s="1" t="n">
        <v>3510211.92780087</v>
      </c>
      <c r="AL142" s="1" t="n">
        <v>3510211.92780087</v>
      </c>
    </row>
    <row r="143" customFormat="false" ht="11.25" hidden="false" customHeight="false" outlineLevel="0" collapsed="false">
      <c r="B143" s="1" t="n">
        <v>0</v>
      </c>
      <c r="F143" s="1" t="n">
        <v>-36909.6446060015</v>
      </c>
      <c r="G143" s="1" t="n">
        <v>522162.965924445</v>
      </c>
      <c r="H143" s="1" t="n">
        <v>522162.965924445</v>
      </c>
      <c r="I143" s="1" t="n">
        <v>522162.965924445</v>
      </c>
      <c r="J143" s="1" t="n">
        <v>522162.965924445</v>
      </c>
      <c r="K143" s="1" t="n">
        <v>522162.965924445</v>
      </c>
      <c r="L143" s="1" t="n">
        <v>522162.965924445</v>
      </c>
      <c r="M143" s="1" t="n">
        <v>522162.965924445</v>
      </c>
      <c r="N143" s="1" t="n">
        <v>522162.965924445</v>
      </c>
      <c r="O143" s="1" t="n">
        <v>1086810.15146269</v>
      </c>
      <c r="P143" s="1" t="n">
        <v>1234635.65509929</v>
      </c>
      <c r="T143" s="1" t="n">
        <v>0</v>
      </c>
      <c r="V143" s="1" t="n">
        <v>3227447.95344227</v>
      </c>
      <c r="W143" s="1" t="n">
        <v>299425.042437756</v>
      </c>
      <c r="X143" s="1" t="n">
        <v>3526872.99588003</v>
      </c>
      <c r="Y143" s="1" t="n">
        <v>3526872.99588003</v>
      </c>
      <c r="Z143" s="1" t="n">
        <v>3526872.99588003</v>
      </c>
      <c r="AA143" s="1" t="n">
        <v>3526872.99588003</v>
      </c>
      <c r="AB143" s="1" t="n">
        <v>3526872.99588003</v>
      </c>
      <c r="AC143" s="1" t="n">
        <v>3526872.99588003</v>
      </c>
      <c r="AD143" s="1" t="n">
        <v>3526872.99588003</v>
      </c>
      <c r="AE143" s="1" t="n">
        <v>3526872.99588003</v>
      </c>
      <c r="AF143" s="1" t="n">
        <v>3526872.99588003</v>
      </c>
      <c r="AG143" s="1" t="n">
        <v>3526872.99588003</v>
      </c>
      <c r="AH143" s="1" t="n">
        <v>3526872.99588003</v>
      </c>
      <c r="AI143" s="1" t="n">
        <v>3526872.99588003</v>
      </c>
      <c r="AJ143" s="1" t="n">
        <v>3526872.99588003</v>
      </c>
      <c r="AK143" s="1" t="n">
        <v>3526872.99588003</v>
      </c>
      <c r="AL143" s="1" t="n">
        <v>3526872.99588003</v>
      </c>
    </row>
    <row r="145" customFormat="false" ht="11.25" hidden="false" customHeight="false" outlineLevel="0" collapsed="false">
      <c r="B145" s="1" t="n">
        <v>0</v>
      </c>
      <c r="F145" s="1" t="n">
        <v>564804.985962266</v>
      </c>
      <c r="G145" s="1" t="n">
        <v>2011110.87996263</v>
      </c>
      <c r="H145" s="1" t="n">
        <v>2011110.87996263</v>
      </c>
      <c r="I145" s="1" t="n">
        <v>2011110.87996263</v>
      </c>
      <c r="J145" s="1" t="n">
        <v>2011110.87996263</v>
      </c>
      <c r="K145" s="1" t="n">
        <v>2011110.87996263</v>
      </c>
      <c r="L145" s="1" t="n">
        <v>2011110.87996263</v>
      </c>
      <c r="M145" s="1" t="n">
        <v>2011110.87996263</v>
      </c>
      <c r="N145" s="1" t="n">
        <v>2011110.87996263</v>
      </c>
      <c r="O145" s="1" t="n">
        <v>1232335.3853439</v>
      </c>
      <c r="P145" s="1" t="n">
        <v>-244468.858202354</v>
      </c>
      <c r="T145" s="1" t="n">
        <v>0</v>
      </c>
      <c r="V145" s="1" t="n">
        <v>4017342.39605586</v>
      </c>
      <c r="W145" s="1" t="n">
        <v>-478965.259556666</v>
      </c>
      <c r="X145" s="1" t="n">
        <v>3538377.13649919</v>
      </c>
      <c r="Y145" s="1" t="n">
        <v>3538377.13649919</v>
      </c>
      <c r="Z145" s="1" t="n">
        <v>3538377.13649919</v>
      </c>
      <c r="AA145" s="1" t="n">
        <v>3538377.13649919</v>
      </c>
      <c r="AB145" s="1" t="n">
        <v>3538377.13649919</v>
      </c>
      <c r="AC145" s="1" t="n">
        <v>3538377.13649919</v>
      </c>
      <c r="AD145" s="1" t="n">
        <v>3538377.13649919</v>
      </c>
      <c r="AE145" s="1" t="n">
        <v>3538377.13649919</v>
      </c>
      <c r="AF145" s="1" t="n">
        <v>3538377.13649919</v>
      </c>
      <c r="AG145" s="1" t="n">
        <v>3538377.13649919</v>
      </c>
      <c r="AH145" s="1" t="n">
        <v>3538377.13649919</v>
      </c>
      <c r="AI145" s="1" t="n">
        <v>3538377.13649919</v>
      </c>
      <c r="AJ145" s="1" t="n">
        <v>3538377.13649919</v>
      </c>
      <c r="AK145" s="1" t="n">
        <v>3538377.13649919</v>
      </c>
      <c r="AL145" s="1" t="n">
        <v>3538377.13649919</v>
      </c>
    </row>
    <row r="147" customFormat="false" ht="11.25" hidden="false" customHeight="false" outlineLevel="0" collapsed="false">
      <c r="B147" s="1" t="n">
        <v>0</v>
      </c>
      <c r="F147" s="1" t="n">
        <v>-60679.8189055103</v>
      </c>
      <c r="G147" s="1" t="n">
        <v>-201026.617473304</v>
      </c>
      <c r="H147" s="1" t="n">
        <v>-201026.617473304</v>
      </c>
      <c r="I147" s="1" t="n">
        <v>-201026.617473304</v>
      </c>
      <c r="J147" s="1" t="n">
        <v>-201026.617473304</v>
      </c>
      <c r="K147" s="1" t="n">
        <v>-201026.617473304</v>
      </c>
      <c r="L147" s="1" t="n">
        <v>-201026.617473304</v>
      </c>
      <c r="M147" s="1" t="n">
        <v>-201026.617473304</v>
      </c>
      <c r="N147" s="1" t="n">
        <v>-201026.617473304</v>
      </c>
      <c r="O147" s="1" t="n">
        <v>-265193.764185582</v>
      </c>
      <c r="P147" s="1" t="n">
        <v>-20473.3980117013</v>
      </c>
      <c r="T147" s="1" t="n">
        <v>0</v>
      </c>
      <c r="V147" s="1" t="n">
        <v>-498811.077063909</v>
      </c>
      <c r="W147" s="1" t="n">
        <v>-355507.01386215</v>
      </c>
      <c r="X147" s="1" t="n">
        <v>-854318.090926059</v>
      </c>
      <c r="Y147" s="1" t="n">
        <v>-854318.090926059</v>
      </c>
      <c r="Z147" s="1" t="n">
        <v>-854318.090926059</v>
      </c>
      <c r="AA147" s="1" t="n">
        <v>-854318.090926059</v>
      </c>
      <c r="AB147" s="1" t="n">
        <v>-854318.090926059</v>
      </c>
      <c r="AC147" s="1" t="n">
        <v>-854318.090926059</v>
      </c>
      <c r="AD147" s="1" t="n">
        <v>-854318.090926059</v>
      </c>
      <c r="AE147" s="1" t="n">
        <v>-854318.090926059</v>
      </c>
      <c r="AF147" s="1" t="n">
        <v>-854318.090926059</v>
      </c>
      <c r="AG147" s="1" t="n">
        <v>-854318.090926059</v>
      </c>
      <c r="AH147" s="1" t="n">
        <v>-854318.090926059</v>
      </c>
      <c r="AI147" s="1" t="n">
        <v>-854318.090926059</v>
      </c>
      <c r="AJ147" s="1" t="n">
        <v>-854318.090926059</v>
      </c>
      <c r="AK147" s="1" t="n">
        <v>-854318.090926059</v>
      </c>
      <c r="AL147" s="1" t="n">
        <v>-854318.090926059</v>
      </c>
    </row>
    <row r="149" customFormat="false" ht="11.25" hidden="false" customHeight="false" outlineLevel="0" collapsed="false">
      <c r="B149" s="1" t="n">
        <v>0</v>
      </c>
      <c r="F149" s="1" t="n">
        <v>449535.198986667</v>
      </c>
      <c r="G149" s="1" t="n">
        <v>2119915.91621486</v>
      </c>
      <c r="H149" s="1" t="n">
        <v>2119915.91621486</v>
      </c>
      <c r="I149" s="1" t="n">
        <v>2119915.91621486</v>
      </c>
      <c r="J149" s="1" t="n">
        <v>2119915.91621486</v>
      </c>
      <c r="K149" s="1" t="n">
        <v>2119915.91621486</v>
      </c>
      <c r="L149" s="1" t="n">
        <v>2119915.91621486</v>
      </c>
      <c r="M149" s="1" t="n">
        <v>2119915.91621486</v>
      </c>
      <c r="N149" s="1" t="n">
        <v>2119915.91621486</v>
      </c>
      <c r="O149" s="1" t="n">
        <v>3887610.71433825</v>
      </c>
      <c r="P149" s="1" t="n">
        <v>6664696.50346806</v>
      </c>
      <c r="T149" s="1" t="n">
        <v>0</v>
      </c>
      <c r="V149" s="1" t="n">
        <v>14148624.3225078</v>
      </c>
      <c r="W149" s="1" t="n">
        <v>605745.387848915</v>
      </c>
      <c r="X149" s="1" t="n">
        <v>14754369.7103567</v>
      </c>
      <c r="Y149" s="1" t="n">
        <v>14754369.7103567</v>
      </c>
      <c r="Z149" s="1" t="n">
        <v>14754369.7103567</v>
      </c>
      <c r="AA149" s="1" t="n">
        <v>14754369.7103567</v>
      </c>
      <c r="AB149" s="1" t="n">
        <v>14754369.7103567</v>
      </c>
      <c r="AC149" s="1" t="n">
        <v>14754369.7103567</v>
      </c>
      <c r="AD149" s="1" t="n">
        <v>14754369.7103567</v>
      </c>
      <c r="AE149" s="1" t="n">
        <v>14754369.7103567</v>
      </c>
      <c r="AF149" s="1" t="n">
        <v>14754369.7103567</v>
      </c>
      <c r="AG149" s="1" t="n">
        <v>14754369.7103567</v>
      </c>
      <c r="AH149" s="1" t="n">
        <v>14754369.7103567</v>
      </c>
      <c r="AI149" s="1" t="n">
        <v>14754369.7103567</v>
      </c>
      <c r="AJ149" s="1" t="n">
        <v>14754369.7103567</v>
      </c>
      <c r="AK149" s="1" t="n">
        <v>14754369.7103567</v>
      </c>
      <c r="AL149" s="1" t="n">
        <v>14754369.7103567</v>
      </c>
    </row>
  </sheetData>
  <printOptions headings="false" gridLines="false" gridLinesSet="true" horizontalCentered="false" verticalCentered="false"/>
  <pageMargins left="0.5" right="0.370138888888889" top="1.25" bottom="0.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POSITION REPORT
Peak</oddHeader>
    <oddFooter/>
  </headerFooter>
  <colBreaks count="1" manualBreakCount="1">
    <brk id="25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13</xdr:col>
                    <xdr:colOff>210240</xdr:colOff>
                    <xdr:row>1</xdr:row>
                    <xdr:rowOff>104760</xdr:rowOff>
                  </from>
                  <to>
                    <xdr:col>14</xdr:col>
                    <xdr:colOff>573480</xdr:colOff>
                    <xdr:row>3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75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Q4" activeCellId="0" sqref="Q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8.42"/>
    <col collapsed="false" customWidth="true" hidden="true" outlineLevel="0" max="2" min="2" style="1" width="18.42"/>
    <col collapsed="false" customWidth="true" hidden="false" outlineLevel="0" max="3" min="3" style="1" width="13.7"/>
    <col collapsed="false" customWidth="true" hidden="false" outlineLevel="0" max="4" min="4" style="1" width="12.13"/>
    <col collapsed="false" customWidth="true" hidden="false" outlineLevel="0" max="10" min="5" style="1" width="10.27"/>
    <col collapsed="false" customWidth="true" hidden="true" outlineLevel="0" max="15" min="11" style="1" width="10.27"/>
    <col collapsed="false" customWidth="true" hidden="true" outlineLevel="0" max="18" min="16" style="1" width="8.99"/>
    <col collapsed="false" customWidth="true" hidden="true" outlineLevel="0" max="19" min="19" style="1" width="8.27"/>
    <col collapsed="false" customWidth="true" hidden="true" outlineLevel="0" max="20" min="20" style="1" width="8.99"/>
    <col collapsed="false" customWidth="true" hidden="true" outlineLevel="0" max="22" min="21" style="1" width="8.27"/>
    <col collapsed="false" customWidth="true" hidden="true" outlineLevel="0" max="23" min="23" style="1" width="11.84"/>
    <col collapsed="false" customWidth="true" hidden="true" outlineLevel="0" max="24" min="24" style="1" width="8.27"/>
    <col collapsed="false" customWidth="true" hidden="true" outlineLevel="0" max="25" min="25" style="1" width="8.7"/>
    <col collapsed="false" customWidth="true" hidden="true" outlineLevel="0" max="30" min="26" style="1" width="11.13"/>
    <col collapsed="false" customWidth="true" hidden="false" outlineLevel="0" max="31" min="31" style="1" width="10.7"/>
    <col collapsed="false" customWidth="true" hidden="true" outlineLevel="0" max="33" min="32" style="1" width="10.7"/>
    <col collapsed="false" customWidth="false" hidden="false" outlineLevel="0" max="257" min="34" style="1" width="9.13"/>
  </cols>
  <sheetData>
    <row r="1" customFormat="false" ht="11.25" hidden="false" customHeight="false" outlineLevel="0" collapsed="false">
      <c r="A1" s="2" t="s">
        <v>0</v>
      </c>
    </row>
    <row r="2" customFormat="false" ht="11.25" hidden="false" customHeight="false" outlineLevel="0" collapsed="false">
      <c r="A2" s="7" t="n">
        <f aca="false">ReportDate</f>
        <v>37214</v>
      </c>
      <c r="B2" s="10"/>
      <c r="D2" s="170"/>
      <c r="E2" s="171"/>
      <c r="F2" s="172"/>
      <c r="G2" s="172"/>
    </row>
    <row r="3" customFormat="false" ht="11.25" hidden="false" customHeight="false" outlineLevel="0" collapsed="false">
      <c r="A3" s="8"/>
      <c r="B3" s="10"/>
      <c r="D3" s="170"/>
      <c r="E3" s="171"/>
      <c r="F3" s="172"/>
      <c r="G3" s="172"/>
      <c r="H3" s="6"/>
    </row>
    <row r="4" customFormat="false" ht="11.25" hidden="false" customHeight="false" outlineLevel="0" collapsed="false">
      <c r="A4" s="8"/>
      <c r="B4" s="10"/>
      <c r="D4" s="170"/>
      <c r="E4" s="171"/>
      <c r="F4" s="172"/>
      <c r="G4" s="172"/>
    </row>
    <row r="5" customFormat="false" ht="15.75" hidden="false" customHeight="false" outlineLevel="0" collapsed="false">
      <c r="A5" s="11" t="s">
        <v>140</v>
      </c>
      <c r="B5" s="10"/>
    </row>
    <row r="6" customFormat="false" ht="15.75" hidden="false" customHeight="false" outlineLevel="0" collapsed="false">
      <c r="A6" s="11" t="n">
        <f aca="false">ReportDate</f>
        <v>37214</v>
      </c>
    </row>
    <row r="7" customFormat="false" ht="11.25" hidden="true" customHeight="false" outlineLevel="0" collapsed="false">
      <c r="C7" s="173" t="e">
        <f aca="false">WORKDAY(A2,1,Holidays)</f>
        <v>#VALUE!</v>
      </c>
      <c r="D7" s="173" t="e">
        <f aca="false">WORKDAY(C7,1,Holidays)</f>
        <v>#VALUE!</v>
      </c>
      <c r="E7" s="173" t="e">
        <f aca="false">WORKDAY(D7,1,Holidays)</f>
        <v>#VALUE!</v>
      </c>
      <c r="F7" s="173" t="e">
        <f aca="false">WORKDAY(E7,1,Holidays)</f>
        <v>#VALUE!</v>
      </c>
      <c r="G7" s="173" t="e">
        <f aca="false">WORKDAY(F7,1,Holidays)</f>
        <v>#VALUE!</v>
      </c>
      <c r="H7" s="173" t="e">
        <f aca="false">WORKDAY(G7,1,Holidays)</f>
        <v>#VALUE!</v>
      </c>
      <c r="I7" s="173" t="e">
        <f aca="false">WORKDAY(H7,1,Holidays)</f>
        <v>#VALUE!</v>
      </c>
      <c r="J7" s="173" t="e">
        <f aca="false">WORKDAY(I7,1,Holidays)</f>
        <v>#VALUE!</v>
      </c>
      <c r="K7" s="173" t="e">
        <f aca="false">WORKDAY(J7,1,Holidays)</f>
        <v>#VALUE!</v>
      </c>
      <c r="L7" s="173" t="e">
        <f aca="false">WORKDAY(K7,1,Holidays)</f>
        <v>#VALUE!</v>
      </c>
      <c r="M7" s="173" t="e">
        <f aca="false">WORKDAY(L7,1,Holidays)</f>
        <v>#VALUE!</v>
      </c>
      <c r="N7" s="173" t="e">
        <f aca="false">WORKDAY(M7,1,Holidays)</f>
        <v>#VALUE!</v>
      </c>
      <c r="O7" s="173" t="e">
        <f aca="false">WORKDAY(N7,1,Holidays)</f>
        <v>#VALUE!</v>
      </c>
      <c r="P7" s="173" t="e">
        <f aca="false">WORKDAY(O7,1,Holidays)</f>
        <v>#VALUE!</v>
      </c>
      <c r="Q7" s="173" t="e">
        <f aca="false">WORKDAY(P7,1,Holidays)</f>
        <v>#VALUE!</v>
      </c>
      <c r="R7" s="173" t="e">
        <f aca="false">WORKDAY(Q7,1,Holidays)</f>
        <v>#VALUE!</v>
      </c>
      <c r="S7" s="173" t="e">
        <f aca="false">WORKDAY(R7,1,Holidays)</f>
        <v>#VALUE!</v>
      </c>
      <c r="T7" s="173" t="e">
        <f aca="false">WORKDAY(S7,1,Holidays)</f>
        <v>#VALUE!</v>
      </c>
      <c r="U7" s="173" t="e">
        <f aca="false">WORKDAY(T7,1,Holidays)</f>
        <v>#VALUE!</v>
      </c>
      <c r="V7" s="173" t="e">
        <f aca="false">WORKDAY(U7,1,Holidays)</f>
        <v>#VALUE!</v>
      </c>
      <c r="W7" s="173" t="e">
        <f aca="false">WORKDAY(V7,1,Holidays)</f>
        <v>#VALUE!</v>
      </c>
      <c r="X7" s="173" t="e">
        <f aca="false">WORKDAY(W7,1,Holidays)</f>
        <v>#VALUE!</v>
      </c>
      <c r="Y7" s="173" t="e">
        <f aca="false">WORKDAY(X7,1,Holidays)</f>
        <v>#VALUE!</v>
      </c>
      <c r="Z7" s="173" t="e">
        <f aca="false">WORKDAY(Y7,1,Holidays)</f>
        <v>#VALUE!</v>
      </c>
      <c r="AA7" s="173" t="e">
        <f aca="false">WORKDAY(Z7,1,Holidays)</f>
        <v>#VALUE!</v>
      </c>
      <c r="AB7" s="173" t="e">
        <f aca="false">WORKDAY(AA7,1,Holidays)</f>
        <v>#VALUE!</v>
      </c>
      <c r="AC7" s="173" t="e">
        <f aca="false">WORKDAY(AB7,1,Holidays)</f>
        <v>#VALUE!</v>
      </c>
      <c r="AD7" s="173" t="e">
        <f aca="false">WORKDAY(AC7,1,Holidays)</f>
        <v>#VALUE!</v>
      </c>
    </row>
    <row r="8" customFormat="false" ht="27.75" hidden="false" customHeight="true" outlineLevel="0" collapsed="false">
      <c r="A8" s="6"/>
      <c r="B8" s="16"/>
      <c r="C8" s="174" t="e">
        <f aca="false">C7</f>
        <v>#VALUE!</v>
      </c>
      <c r="D8" s="174" t="e">
        <f aca="false">D7</f>
        <v>#VALUE!</v>
      </c>
      <c r="E8" s="174" t="e">
        <f aca="false">E7</f>
        <v>#VALUE!</v>
      </c>
      <c r="F8" s="175" t="e">
        <f aca="false">F7</f>
        <v>#VALUE!</v>
      </c>
      <c r="G8" s="175" t="e">
        <f aca="false">G7</f>
        <v>#VALUE!</v>
      </c>
      <c r="H8" s="175" t="e">
        <f aca="false">H7</f>
        <v>#VALUE!</v>
      </c>
      <c r="I8" s="174" t="e">
        <f aca="false">I7</f>
        <v>#VALUE!</v>
      </c>
      <c r="J8" s="174" t="e">
        <f aca="false">J7</f>
        <v>#VALUE!</v>
      </c>
      <c r="K8" s="175" t="e">
        <f aca="false">K7</f>
        <v>#VALUE!</v>
      </c>
      <c r="L8" s="174" t="e">
        <f aca="false">L7</f>
        <v>#VALUE!</v>
      </c>
      <c r="M8" s="175" t="e">
        <f aca="false">M7</f>
        <v>#VALUE!</v>
      </c>
      <c r="N8" s="174" t="e">
        <f aca="false">N7</f>
        <v>#VALUE!</v>
      </c>
      <c r="O8" s="174" t="e">
        <f aca="false">O7</f>
        <v>#VALUE!</v>
      </c>
      <c r="P8" s="174" t="e">
        <f aca="false">P7</f>
        <v>#VALUE!</v>
      </c>
      <c r="Q8" s="174" t="e">
        <f aca="false">Q7</f>
        <v>#VALUE!</v>
      </c>
      <c r="R8" s="174" t="e">
        <f aca="false">R7</f>
        <v>#VALUE!</v>
      </c>
      <c r="S8" s="174" t="e">
        <f aca="false">S7</f>
        <v>#VALUE!</v>
      </c>
      <c r="T8" s="174" t="e">
        <f aca="false">T7</f>
        <v>#VALUE!</v>
      </c>
      <c r="U8" s="174" t="e">
        <f aca="false">U7</f>
        <v>#VALUE!</v>
      </c>
      <c r="V8" s="174" t="e">
        <f aca="false">V7</f>
        <v>#VALUE!</v>
      </c>
      <c r="W8" s="175" t="e">
        <f aca="false">W7</f>
        <v>#VALUE!</v>
      </c>
      <c r="X8" s="175" t="e">
        <f aca="false">X7</f>
        <v>#VALUE!</v>
      </c>
      <c r="Y8" s="175" t="e">
        <f aca="false">Y7</f>
        <v>#VALUE!</v>
      </c>
      <c r="Z8" s="176" t="e">
        <f aca="false">Z7</f>
        <v>#VALUE!</v>
      </c>
      <c r="AA8" s="176" t="e">
        <f aca="false">AA7</f>
        <v>#VALUE!</v>
      </c>
      <c r="AB8" s="176" t="e">
        <f aca="false">AB7</f>
        <v>#VALUE!</v>
      </c>
      <c r="AC8" s="176" t="e">
        <f aca="false">AC7</f>
        <v>#VALUE!</v>
      </c>
      <c r="AD8" s="176" t="e">
        <f aca="false">AD7</f>
        <v>#VALUE!</v>
      </c>
      <c r="AE8" s="177" t="s">
        <v>23</v>
      </c>
      <c r="AF8" s="177" t="s">
        <v>141</v>
      </c>
      <c r="AG8" s="177" t="s">
        <v>25</v>
      </c>
    </row>
    <row r="9" customFormat="false" ht="11.25" hidden="false" customHeight="false" outlineLevel="0" collapsed="false">
      <c r="A9" s="19" t="s">
        <v>27</v>
      </c>
      <c r="B9" s="178" t="s">
        <v>28</v>
      </c>
      <c r="C9" s="179" t="e">
        <f aca="false" t="array" ref="C9:C9">NA()</f>
        <v>#N/A</v>
      </c>
      <c r="D9" s="179" t="e">
        <f aca="false" t="array" ref="D9:D9">NA()</f>
        <v>#N/A</v>
      </c>
      <c r="E9" s="179" t="e">
        <f aca="false" t="array" ref="E9:E9">NA()</f>
        <v>#N/A</v>
      </c>
      <c r="F9" s="179" t="e">
        <f aca="false" t="array" ref="F9:F9">NA()</f>
        <v>#N/A</v>
      </c>
      <c r="G9" s="179" t="e">
        <f aca="false" t="array" ref="G9:G9">NA()</f>
        <v>#N/A</v>
      </c>
      <c r="H9" s="179" t="e">
        <f aca="false" t="array" ref="H9:H9">NA()</f>
        <v>#N/A</v>
      </c>
      <c r="I9" s="179" t="e">
        <f aca="false" t="array" ref="I9:I9">NA()</f>
        <v>#N/A</v>
      </c>
      <c r="J9" s="179" t="e">
        <f aca="false" t="array" ref="J9:J9">NA()</f>
        <v>#N/A</v>
      </c>
      <c r="K9" s="179" t="e">
        <f aca="false" t="array" ref="K9:K9">NA()</f>
        <v>#N/A</v>
      </c>
      <c r="L9" s="179" t="e">
        <f aca="false" t="array" ref="L9:L9">NA()</f>
        <v>#N/A</v>
      </c>
      <c r="M9" s="179" t="e">
        <f aca="false" t="array" ref="M9:M9">NA()</f>
        <v>#N/A</v>
      </c>
      <c r="N9" s="179" t="e">
        <f aca="false" t="array" ref="N9:N9">NA()</f>
        <v>#N/A</v>
      </c>
      <c r="O9" s="179" t="e">
        <f aca="false" t="array" ref="O9:O9">NA()</f>
        <v>#N/A</v>
      </c>
      <c r="P9" s="179" t="e">
        <f aca="false" t="array" ref="P9:P9">NA()</f>
        <v>#N/A</v>
      </c>
      <c r="Q9" s="179" t="e">
        <f aca="false" t="array" ref="Q9:Q9">NA()</f>
        <v>#N/A</v>
      </c>
      <c r="R9" s="179" t="e">
        <f aca="false" t="array" ref="R9:R9">NA()</f>
        <v>#N/A</v>
      </c>
      <c r="S9" s="179" t="e">
        <f aca="false" t="array" ref="S9:S9">NA()</f>
        <v>#N/A</v>
      </c>
      <c r="T9" s="180" t="e">
        <f aca="false" t="array" ref="T9:T9">NA()</f>
        <v>#N/A</v>
      </c>
      <c r="U9" s="180" t="e">
        <f aca="false" t="array" ref="U9:U9">NA()</f>
        <v>#N/A</v>
      </c>
      <c r="V9" s="179" t="e">
        <f aca="false" t="array" ref="V9:V9">NA()</f>
        <v>#N/A</v>
      </c>
      <c r="W9" s="180" t="e">
        <f aca="false" t="array" ref="W9:W9">NA()</f>
        <v>#N/A</v>
      </c>
      <c r="X9" s="180" t="e">
        <f aca="false" t="array" ref="X9:X9">NA()</f>
        <v>#N/A</v>
      </c>
      <c r="Y9" s="180" t="e">
        <f aca="false" t="array" ref="Y9:Y9">NA()</f>
        <v>#N/A</v>
      </c>
      <c r="Z9" s="180" t="e">
        <f aca="false" t="array" ref="Z9:Z9">NA()</f>
        <v>#N/A</v>
      </c>
      <c r="AA9" s="180" t="e">
        <f aca="false" t="array" ref="AA9:AA9">NA()</f>
        <v>#N/A</v>
      </c>
      <c r="AB9" s="180" t="e">
        <f aca="false" t="array" ref="AB9:AB9">NA()</f>
        <v>#N/A</v>
      </c>
      <c r="AC9" s="180" t="e">
        <f aca="false" t="array" ref="AC9:AC9">NA()</f>
        <v>#N/A</v>
      </c>
      <c r="AD9" s="180" t="e">
        <f aca="false" t="array" ref="AD9:AD9">NA()</f>
        <v>#N/A</v>
      </c>
      <c r="AE9" s="181" t="e">
        <f aca="false">SUM(C9:W9)</f>
        <v>#N/A</v>
      </c>
      <c r="AF9" s="182" t="e">
        <f aca="false" t="array" ref="AF9:AF9">NA()</f>
        <v>#N/A</v>
      </c>
      <c r="AG9" s="181" t="e">
        <f aca="false">AE9+AF9</f>
        <v>#N/A</v>
      </c>
      <c r="AH9" s="183"/>
      <c r="AI9" s="183"/>
      <c r="AJ9" s="183"/>
      <c r="AK9" s="183"/>
    </row>
    <row r="10" customFormat="false" ht="11.25" hidden="false" customHeight="false" outlineLevel="0" collapsed="false">
      <c r="A10" s="29" t="s">
        <v>29</v>
      </c>
      <c r="B10" s="184" t="s">
        <v>142</v>
      </c>
      <c r="C10" s="185" t="e">
        <f aca="false" t="array" ref="C10:C10">NA()</f>
        <v>#N/A</v>
      </c>
      <c r="D10" s="186" t="e">
        <f aca="false" t="array" ref="D10:D10">NA()</f>
        <v>#N/A</v>
      </c>
      <c r="E10" s="186" t="e">
        <f aca="false" t="array" ref="E10:E10">NA()</f>
        <v>#N/A</v>
      </c>
      <c r="F10" s="186" t="e">
        <f aca="false" t="array" ref="F10:F10">NA()</f>
        <v>#N/A</v>
      </c>
      <c r="G10" s="186" t="e">
        <f aca="false" t="array" ref="G10:G10">NA()</f>
        <v>#N/A</v>
      </c>
      <c r="H10" s="186" t="e">
        <f aca="false" t="array" ref="H10:H10">NA()</f>
        <v>#N/A</v>
      </c>
      <c r="I10" s="186" t="e">
        <f aca="false" t="array" ref="I10:I10">NA()</f>
        <v>#N/A</v>
      </c>
      <c r="J10" s="186" t="e">
        <f aca="false" t="array" ref="J10:J10">NA()</f>
        <v>#N/A</v>
      </c>
      <c r="K10" s="186" t="e">
        <f aca="false" t="array" ref="K10:K10">NA()</f>
        <v>#N/A</v>
      </c>
      <c r="L10" s="186" t="e">
        <f aca="false" t="array" ref="L10:L10">NA()</f>
        <v>#N/A</v>
      </c>
      <c r="M10" s="186" t="e">
        <f aca="false" t="array" ref="M10:M10">NA()</f>
        <v>#N/A</v>
      </c>
      <c r="N10" s="186" t="e">
        <f aca="false" t="array" ref="N10:N10">NA()</f>
        <v>#N/A</v>
      </c>
      <c r="O10" s="186" t="e">
        <f aca="false" t="array" ref="O10:O10">NA()</f>
        <v>#N/A</v>
      </c>
      <c r="P10" s="186" t="e">
        <f aca="false" t="array" ref="P10:P10">NA()</f>
        <v>#N/A</v>
      </c>
      <c r="Q10" s="186" t="e">
        <f aca="false" t="array" ref="Q10:Q10">NA()</f>
        <v>#N/A</v>
      </c>
      <c r="R10" s="186" t="e">
        <f aca="false" t="array" ref="R10:R10">NA()</f>
        <v>#N/A</v>
      </c>
      <c r="S10" s="186" t="e">
        <f aca="false" t="array" ref="S10:S10">NA()</f>
        <v>#N/A</v>
      </c>
      <c r="T10" s="187" t="e">
        <f aca="false" t="array" ref="T10:T10">NA()</f>
        <v>#N/A</v>
      </c>
      <c r="U10" s="187" t="e">
        <f aca="false" t="array" ref="U10:U10">NA()</f>
        <v>#N/A</v>
      </c>
      <c r="V10" s="186" t="e">
        <f aca="false" t="array" ref="V10:V10">NA()</f>
        <v>#N/A</v>
      </c>
      <c r="W10" s="187" t="e">
        <f aca="false" t="array" ref="W10:W10">NA()</f>
        <v>#N/A</v>
      </c>
      <c r="X10" s="187" t="e">
        <f aca="false" t="array" ref="X10:X10">NA()</f>
        <v>#N/A</v>
      </c>
      <c r="Y10" s="187" t="e">
        <f aca="false" t="array" ref="Y10:Y10">NA()</f>
        <v>#N/A</v>
      </c>
      <c r="Z10" s="187" t="e">
        <f aca="false" t="array" ref="Z10:Z10">NA()</f>
        <v>#N/A</v>
      </c>
      <c r="AA10" s="187" t="e">
        <f aca="false" t="array" ref="AA10:AA10">NA()</f>
        <v>#N/A</v>
      </c>
      <c r="AB10" s="187" t="e">
        <f aca="false" t="array" ref="AB10:AB10">NA()</f>
        <v>#N/A</v>
      </c>
      <c r="AC10" s="187" t="e">
        <f aca="false" t="array" ref="AC10:AC10">NA()</f>
        <v>#N/A</v>
      </c>
      <c r="AD10" s="187" t="e">
        <f aca="false" t="array" ref="AD10:AD10">NA()</f>
        <v>#N/A</v>
      </c>
      <c r="AE10" s="188" t="e">
        <f aca="false">SUM(C10:W10)</f>
        <v>#N/A</v>
      </c>
      <c r="AF10" s="189" t="e">
        <f aca="false" t="array" ref="AF10:AF10">NA()</f>
        <v>#N/A</v>
      </c>
      <c r="AG10" s="188" t="e">
        <f aca="false">AE10+AF10</f>
        <v>#N/A</v>
      </c>
      <c r="AH10" s="183"/>
      <c r="AI10" s="183"/>
      <c r="AJ10" s="183"/>
      <c r="AK10" s="183"/>
    </row>
    <row r="11" customFormat="false" ht="11.25" hidden="false" customHeight="false" outlineLevel="0" collapsed="false">
      <c r="A11" s="29" t="s">
        <v>31</v>
      </c>
      <c r="B11" s="190" t="s">
        <v>32</v>
      </c>
      <c r="C11" s="187" t="e">
        <f aca="false" t="array" ref="C11:C11">NA()</f>
        <v>#N/A</v>
      </c>
      <c r="D11" s="186" t="e">
        <f aca="false" t="array" ref="D11:D11">NA()</f>
        <v>#N/A</v>
      </c>
      <c r="E11" s="186" t="e">
        <f aca="false" t="array" ref="E11:E11">NA()</f>
        <v>#N/A</v>
      </c>
      <c r="F11" s="186" t="e">
        <f aca="false" t="array" ref="F11:F11">NA()</f>
        <v>#N/A</v>
      </c>
      <c r="G11" s="186" t="e">
        <f aca="false" t="array" ref="G11:G11">NA()</f>
        <v>#N/A</v>
      </c>
      <c r="H11" s="186" t="e">
        <f aca="false" t="array" ref="H11:H11">NA()</f>
        <v>#N/A</v>
      </c>
      <c r="I11" s="186" t="e">
        <f aca="false" t="array" ref="I11:I11">NA()</f>
        <v>#N/A</v>
      </c>
      <c r="J11" s="186" t="e">
        <f aca="false" t="array" ref="J11:J11">NA()</f>
        <v>#N/A</v>
      </c>
      <c r="K11" s="186" t="e">
        <f aca="false" t="array" ref="K11:K11">NA()</f>
        <v>#N/A</v>
      </c>
      <c r="L11" s="186" t="e">
        <f aca="false" t="array" ref="L11:L11">NA()</f>
        <v>#N/A</v>
      </c>
      <c r="M11" s="186" t="e">
        <f aca="false" t="array" ref="M11:M11">NA()</f>
        <v>#N/A</v>
      </c>
      <c r="N11" s="186" t="e">
        <f aca="false" t="array" ref="N11:N11">NA()</f>
        <v>#N/A</v>
      </c>
      <c r="O11" s="186" t="e">
        <f aca="false" t="array" ref="O11:O11">NA()</f>
        <v>#N/A</v>
      </c>
      <c r="P11" s="186" t="e">
        <f aca="false" t="array" ref="P11:P11">NA()</f>
        <v>#N/A</v>
      </c>
      <c r="Q11" s="186" t="e">
        <f aca="false" t="array" ref="Q11:Q11">NA()</f>
        <v>#N/A</v>
      </c>
      <c r="R11" s="186" t="e">
        <f aca="false" t="array" ref="R11:R11">NA()</f>
        <v>#N/A</v>
      </c>
      <c r="S11" s="186" t="e">
        <f aca="false" t="array" ref="S11:S11">NA()</f>
        <v>#N/A</v>
      </c>
      <c r="T11" s="187" t="e">
        <f aca="false" t="array" ref="T11:T11">NA()</f>
        <v>#N/A</v>
      </c>
      <c r="U11" s="187" t="e">
        <f aca="false" t="array" ref="U11:U11">NA()</f>
        <v>#N/A</v>
      </c>
      <c r="V11" s="186" t="e">
        <f aca="false" t="array" ref="V11:V11">NA()</f>
        <v>#N/A</v>
      </c>
      <c r="W11" s="187" t="e">
        <f aca="false" t="array" ref="W11:W11">NA()</f>
        <v>#N/A</v>
      </c>
      <c r="X11" s="187" t="e">
        <f aca="false" t="array" ref="X11:X11">NA()</f>
        <v>#N/A</v>
      </c>
      <c r="Y11" s="187" t="e">
        <f aca="false" t="array" ref="Y11:Y11">NA()</f>
        <v>#N/A</v>
      </c>
      <c r="Z11" s="187" t="e">
        <f aca="false" t="array" ref="Z11:Z11">NA()</f>
        <v>#N/A</v>
      </c>
      <c r="AA11" s="187" t="e">
        <f aca="false" t="array" ref="AA11:AA11">NA()</f>
        <v>#N/A</v>
      </c>
      <c r="AB11" s="187" t="e">
        <f aca="false" t="array" ref="AB11:AB11">NA()</f>
        <v>#N/A</v>
      </c>
      <c r="AC11" s="187" t="e">
        <f aca="false" t="array" ref="AC11:AC11">NA()</f>
        <v>#N/A</v>
      </c>
      <c r="AD11" s="187" t="e">
        <f aca="false" t="array" ref="AD11:AD11">NA()</f>
        <v>#N/A</v>
      </c>
      <c r="AE11" s="188" t="e">
        <f aca="false">SUM(C11:W11)</f>
        <v>#N/A</v>
      </c>
      <c r="AF11" s="189" t="e">
        <f aca="false" t="array" ref="AF11:AF11">NA()</f>
        <v>#N/A</v>
      </c>
      <c r="AG11" s="188" t="e">
        <f aca="false">AE11+AF11</f>
        <v>#N/A</v>
      </c>
      <c r="AH11" s="183"/>
      <c r="AI11" s="183"/>
      <c r="AJ11" s="183"/>
      <c r="AK11" s="183"/>
    </row>
    <row r="12" customFormat="false" ht="11.25" hidden="false" customHeight="false" outlineLevel="0" collapsed="false">
      <c r="A12" s="29" t="s">
        <v>33</v>
      </c>
      <c r="B12" s="184" t="s">
        <v>33</v>
      </c>
      <c r="C12" s="185" t="e">
        <f aca="false" t="array" ref="C12:C12">NA()</f>
        <v>#N/A</v>
      </c>
      <c r="D12" s="186" t="e">
        <f aca="false" t="array" ref="D12:D12">NA()</f>
        <v>#N/A</v>
      </c>
      <c r="E12" s="186" t="e">
        <f aca="false" t="array" ref="E12:E12">NA()</f>
        <v>#N/A</v>
      </c>
      <c r="F12" s="186" t="e">
        <f aca="false" t="array" ref="F12:F12">NA()</f>
        <v>#N/A</v>
      </c>
      <c r="G12" s="186" t="e">
        <f aca="false" t="array" ref="G12:G12">NA()</f>
        <v>#N/A</v>
      </c>
      <c r="H12" s="186" t="e">
        <f aca="false" t="array" ref="H12:H12">NA()</f>
        <v>#N/A</v>
      </c>
      <c r="I12" s="186" t="e">
        <f aca="false" t="array" ref="I12:I12">NA()</f>
        <v>#N/A</v>
      </c>
      <c r="J12" s="186" t="e">
        <f aca="false" t="array" ref="J12:J12">NA()</f>
        <v>#N/A</v>
      </c>
      <c r="K12" s="186" t="e">
        <f aca="false" t="array" ref="K12:K12">NA()</f>
        <v>#N/A</v>
      </c>
      <c r="L12" s="186" t="e">
        <f aca="false" t="array" ref="L12:L12">NA()</f>
        <v>#N/A</v>
      </c>
      <c r="M12" s="186" t="e">
        <f aca="false" t="array" ref="M12:M12">NA()</f>
        <v>#N/A</v>
      </c>
      <c r="N12" s="186" t="e">
        <f aca="false" t="array" ref="N12:N12">NA()</f>
        <v>#N/A</v>
      </c>
      <c r="O12" s="186" t="e">
        <f aca="false" t="array" ref="O12:O12">NA()</f>
        <v>#N/A</v>
      </c>
      <c r="P12" s="186" t="e">
        <f aca="false" t="array" ref="P12:P12">NA()</f>
        <v>#N/A</v>
      </c>
      <c r="Q12" s="186" t="e">
        <f aca="false" t="array" ref="Q12:Q12">NA()</f>
        <v>#N/A</v>
      </c>
      <c r="R12" s="186" t="e">
        <f aca="false" t="array" ref="R12:R12">NA()</f>
        <v>#N/A</v>
      </c>
      <c r="S12" s="186" t="e">
        <f aca="false" t="array" ref="S12:S12">NA()</f>
        <v>#N/A</v>
      </c>
      <c r="T12" s="187" t="e">
        <f aca="false" t="array" ref="T12:T12">NA()</f>
        <v>#N/A</v>
      </c>
      <c r="U12" s="187" t="e">
        <f aca="false" t="array" ref="U12:U12">NA()</f>
        <v>#N/A</v>
      </c>
      <c r="V12" s="186" t="e">
        <f aca="false" t="array" ref="V12:V12">NA()</f>
        <v>#N/A</v>
      </c>
      <c r="W12" s="187" t="e">
        <f aca="false" t="array" ref="W12:W12">NA()</f>
        <v>#N/A</v>
      </c>
      <c r="X12" s="187" t="e">
        <f aca="false" t="array" ref="X12:X12">NA()</f>
        <v>#N/A</v>
      </c>
      <c r="Y12" s="187" t="e">
        <f aca="false" t="array" ref="Y12:Y12">NA()</f>
        <v>#N/A</v>
      </c>
      <c r="Z12" s="187" t="e">
        <f aca="false" t="array" ref="Z12:Z12">NA()</f>
        <v>#N/A</v>
      </c>
      <c r="AA12" s="187" t="e">
        <f aca="false" t="array" ref="AA12:AA12">NA()</f>
        <v>#N/A</v>
      </c>
      <c r="AB12" s="187" t="e">
        <f aca="false" t="array" ref="AB12:AB12">NA()</f>
        <v>#N/A</v>
      </c>
      <c r="AC12" s="187" t="e">
        <f aca="false" t="array" ref="AC12:AC12">NA()</f>
        <v>#N/A</v>
      </c>
      <c r="AD12" s="187" t="e">
        <f aca="false" t="array" ref="AD12:AD12">NA()</f>
        <v>#N/A</v>
      </c>
      <c r="AE12" s="188" t="e">
        <f aca="false">SUM(C12:W12)</f>
        <v>#N/A</v>
      </c>
      <c r="AF12" s="189" t="e">
        <f aca="false" t="array" ref="AF12:AF12">NA()</f>
        <v>#N/A</v>
      </c>
      <c r="AG12" s="188" t="e">
        <f aca="false">AE12+AF12</f>
        <v>#N/A</v>
      </c>
      <c r="AH12" s="183"/>
      <c r="AI12" s="183"/>
      <c r="AJ12" s="183"/>
      <c r="AK12" s="183"/>
    </row>
    <row r="13" customFormat="false" ht="11.25" hidden="false" customHeight="false" outlineLevel="0" collapsed="false">
      <c r="A13" s="29" t="s">
        <v>34</v>
      </c>
      <c r="B13" s="30" t="s">
        <v>35</v>
      </c>
      <c r="C13" s="185" t="e">
        <f aca="false" t="array" ref="C13:C13">NA()</f>
        <v>#N/A</v>
      </c>
      <c r="D13" s="186" t="e">
        <f aca="false" t="array" ref="D13:D13">NA()</f>
        <v>#N/A</v>
      </c>
      <c r="E13" s="186" t="e">
        <f aca="false" t="array" ref="E13:E13">NA()</f>
        <v>#N/A</v>
      </c>
      <c r="F13" s="186" t="e">
        <f aca="false" t="array" ref="F13:F13">NA()</f>
        <v>#N/A</v>
      </c>
      <c r="G13" s="186" t="e">
        <f aca="false" t="array" ref="G13:G13">NA()</f>
        <v>#N/A</v>
      </c>
      <c r="H13" s="186" t="e">
        <f aca="false" t="array" ref="H13:H13">NA()</f>
        <v>#N/A</v>
      </c>
      <c r="I13" s="186" t="e">
        <f aca="false" t="array" ref="I13:I13">NA()</f>
        <v>#N/A</v>
      </c>
      <c r="J13" s="186" t="e">
        <f aca="false" t="array" ref="J13:J13">NA()</f>
        <v>#N/A</v>
      </c>
      <c r="K13" s="186" t="e">
        <f aca="false" t="array" ref="K13:K13">NA()</f>
        <v>#N/A</v>
      </c>
      <c r="L13" s="186" t="e">
        <f aca="false" t="array" ref="L13:L13">NA()</f>
        <v>#N/A</v>
      </c>
      <c r="M13" s="186" t="e">
        <f aca="false" t="array" ref="M13:M13">NA()</f>
        <v>#N/A</v>
      </c>
      <c r="N13" s="186" t="e">
        <f aca="false" t="array" ref="N13:N13">NA()</f>
        <v>#N/A</v>
      </c>
      <c r="O13" s="186" t="e">
        <f aca="false" t="array" ref="O13:O13">NA()</f>
        <v>#N/A</v>
      </c>
      <c r="P13" s="186" t="e">
        <f aca="false" t="array" ref="P13:P13">NA()</f>
        <v>#N/A</v>
      </c>
      <c r="Q13" s="186" t="e">
        <f aca="false" t="array" ref="Q13:Q13">NA()</f>
        <v>#N/A</v>
      </c>
      <c r="R13" s="186" t="e">
        <f aca="false" t="array" ref="R13:R13">NA()</f>
        <v>#N/A</v>
      </c>
      <c r="S13" s="186" t="e">
        <f aca="false" t="array" ref="S13:S13">NA()</f>
        <v>#N/A</v>
      </c>
      <c r="T13" s="187" t="e">
        <f aca="false" t="array" ref="T13:T13">NA()</f>
        <v>#N/A</v>
      </c>
      <c r="U13" s="187" t="e">
        <f aca="false" t="array" ref="U13:U13">NA()</f>
        <v>#N/A</v>
      </c>
      <c r="V13" s="186" t="e">
        <f aca="false" t="array" ref="V13:V13">NA()</f>
        <v>#N/A</v>
      </c>
      <c r="W13" s="187" t="e">
        <f aca="false" t="array" ref="W13:W13">NA()</f>
        <v>#N/A</v>
      </c>
      <c r="X13" s="187" t="e">
        <f aca="false" t="array" ref="X13:X13">NA()</f>
        <v>#N/A</v>
      </c>
      <c r="Y13" s="187" t="e">
        <f aca="false" t="array" ref="Y13:Y13">NA()</f>
        <v>#N/A</v>
      </c>
      <c r="Z13" s="187" t="e">
        <f aca="false" t="array" ref="Z13:Z13">NA()</f>
        <v>#N/A</v>
      </c>
      <c r="AA13" s="187" t="e">
        <f aca="false" t="array" ref="AA13:AA13">NA()</f>
        <v>#N/A</v>
      </c>
      <c r="AB13" s="187" t="e">
        <f aca="false" t="array" ref="AB13:AB13">NA()</f>
        <v>#N/A</v>
      </c>
      <c r="AC13" s="187" t="e">
        <f aca="false" t="array" ref="AC13:AC13">NA()</f>
        <v>#N/A</v>
      </c>
      <c r="AD13" s="187" t="e">
        <f aca="false" t="array" ref="AD13:AD13">NA()</f>
        <v>#N/A</v>
      </c>
      <c r="AE13" s="188" t="e">
        <f aca="false">SUM(C13:W13)</f>
        <v>#N/A</v>
      </c>
      <c r="AF13" s="189" t="e">
        <f aca="false" t="array" ref="AF13:AF13">NA()</f>
        <v>#N/A</v>
      </c>
      <c r="AG13" s="188" t="e">
        <f aca="false">AE13+AF13</f>
        <v>#N/A</v>
      </c>
      <c r="AH13" s="191"/>
      <c r="AI13" s="191"/>
      <c r="AJ13" s="191"/>
      <c r="AK13" s="191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2"/>
      <c r="EH13" s="92"/>
      <c r="EI13" s="92"/>
      <c r="EJ13" s="92"/>
      <c r="EK13" s="92"/>
      <c r="EL13" s="92"/>
      <c r="EM13" s="92"/>
      <c r="EN13" s="92"/>
      <c r="EO13" s="92"/>
      <c r="EP13" s="92"/>
      <c r="EQ13" s="92"/>
      <c r="ER13" s="92"/>
      <c r="ES13" s="92"/>
      <c r="ET13" s="92"/>
      <c r="EU13" s="92"/>
      <c r="EV13" s="92"/>
      <c r="EW13" s="92"/>
      <c r="EX13" s="92"/>
      <c r="EY13" s="92"/>
      <c r="EZ13" s="92"/>
      <c r="FA13" s="92"/>
      <c r="FB13" s="92"/>
      <c r="FC13" s="92"/>
      <c r="FD13" s="92"/>
      <c r="FE13" s="92"/>
      <c r="FF13" s="92"/>
      <c r="FG13" s="92"/>
      <c r="FH13" s="92"/>
      <c r="FI13" s="92"/>
      <c r="FJ13" s="92"/>
      <c r="FK13" s="92"/>
      <c r="FL13" s="92"/>
      <c r="FM13" s="92"/>
      <c r="FN13" s="92"/>
      <c r="FO13" s="92"/>
      <c r="FP13" s="92"/>
      <c r="FQ13" s="92"/>
      <c r="FR13" s="92"/>
      <c r="FS13" s="92"/>
      <c r="FT13" s="92"/>
      <c r="FU13" s="92"/>
      <c r="FV13" s="92"/>
      <c r="FW13" s="92"/>
      <c r="FX13" s="92"/>
      <c r="FY13" s="92"/>
      <c r="FZ13" s="92"/>
      <c r="GA13" s="92"/>
      <c r="GB13" s="92"/>
      <c r="GC13" s="92"/>
      <c r="GD13" s="92"/>
      <c r="GE13" s="92"/>
      <c r="GF13" s="92"/>
      <c r="GG13" s="92"/>
      <c r="GH13" s="92"/>
      <c r="GI13" s="92"/>
      <c r="GJ13" s="92"/>
      <c r="GK13" s="92"/>
      <c r="GL13" s="92"/>
      <c r="GM13" s="92"/>
      <c r="GN13" s="92"/>
      <c r="GO13" s="92"/>
      <c r="GP13" s="92"/>
      <c r="GQ13" s="92"/>
      <c r="GR13" s="92"/>
      <c r="GS13" s="92"/>
      <c r="GT13" s="92"/>
      <c r="GU13" s="92"/>
      <c r="GV13" s="92"/>
      <c r="GW13" s="92"/>
      <c r="GX13" s="92"/>
      <c r="GY13" s="92"/>
      <c r="GZ13" s="92"/>
      <c r="HA13" s="92"/>
      <c r="HB13" s="92"/>
      <c r="HC13" s="92"/>
      <c r="HD13" s="92"/>
      <c r="HE13" s="92"/>
      <c r="HF13" s="92"/>
      <c r="HG13" s="92"/>
      <c r="HH13" s="92"/>
      <c r="HI13" s="92"/>
      <c r="HJ13" s="92"/>
      <c r="HK13" s="92"/>
      <c r="HL13" s="92"/>
      <c r="HM13" s="92"/>
      <c r="HN13" s="92"/>
      <c r="HO13" s="92"/>
      <c r="HP13" s="92"/>
      <c r="HQ13" s="92"/>
      <c r="HR13" s="92"/>
      <c r="HS13" s="92"/>
      <c r="HT13" s="92"/>
      <c r="HU13" s="92"/>
      <c r="HV13" s="92"/>
      <c r="HW13" s="92"/>
      <c r="HX13" s="92"/>
      <c r="HY13" s="92"/>
      <c r="HZ13" s="92"/>
      <c r="IA13" s="92"/>
      <c r="IB13" s="92"/>
      <c r="IC13" s="92"/>
      <c r="ID13" s="92"/>
      <c r="IE13" s="92"/>
      <c r="IF13" s="92"/>
      <c r="IG13" s="92"/>
      <c r="IH13" s="92"/>
      <c r="II13" s="92"/>
      <c r="IJ13" s="92"/>
      <c r="IK13" s="92"/>
      <c r="IL13" s="92"/>
      <c r="IM13" s="92"/>
      <c r="IN13" s="92"/>
      <c r="IO13" s="92"/>
      <c r="IP13" s="92"/>
      <c r="IQ13" s="92"/>
      <c r="IR13" s="92"/>
      <c r="IS13" s="92"/>
      <c r="IT13" s="92"/>
      <c r="IU13" s="92"/>
      <c r="IV13" s="92"/>
      <c r="IW13" s="92"/>
    </row>
    <row r="14" customFormat="false" ht="12" hidden="false" customHeight="false" outlineLevel="0" collapsed="false">
      <c r="A14" s="192" t="s">
        <v>36</v>
      </c>
      <c r="B14" s="193" t="s">
        <v>36</v>
      </c>
      <c r="C14" s="185" t="e">
        <f aca="false" t="array" ref="C14:C14">NA()</f>
        <v>#N/A</v>
      </c>
      <c r="D14" s="186" t="e">
        <f aca="false" t="array" ref="D14:D14">NA()</f>
        <v>#N/A</v>
      </c>
      <c r="E14" s="186" t="e">
        <f aca="false" t="array" ref="E14:E14">NA()</f>
        <v>#N/A</v>
      </c>
      <c r="F14" s="186" t="e">
        <f aca="false" t="array" ref="F14:F14">NA()</f>
        <v>#N/A</v>
      </c>
      <c r="G14" s="186" t="e">
        <f aca="false" t="array" ref="G14:G14">NA()</f>
        <v>#N/A</v>
      </c>
      <c r="H14" s="186" t="e">
        <f aca="false" t="array" ref="H14:H14">NA()</f>
        <v>#N/A</v>
      </c>
      <c r="I14" s="186" t="e">
        <f aca="false" t="array" ref="I14:I14">NA()</f>
        <v>#N/A</v>
      </c>
      <c r="J14" s="186" t="e">
        <f aca="false" t="array" ref="J14:J14">NA()</f>
        <v>#N/A</v>
      </c>
      <c r="K14" s="186" t="e">
        <f aca="false" t="array" ref="K14:K14">NA()</f>
        <v>#N/A</v>
      </c>
      <c r="L14" s="186" t="e">
        <f aca="false" t="array" ref="L14:L14">NA()</f>
        <v>#N/A</v>
      </c>
      <c r="M14" s="186" t="e">
        <f aca="false" t="array" ref="M14:M14">NA()</f>
        <v>#N/A</v>
      </c>
      <c r="N14" s="186" t="e">
        <f aca="false" t="array" ref="N14:N14">NA()</f>
        <v>#N/A</v>
      </c>
      <c r="O14" s="186" t="e">
        <f aca="false" t="array" ref="O14:O14">NA()</f>
        <v>#N/A</v>
      </c>
      <c r="P14" s="186" t="e">
        <f aca="false" t="array" ref="P14:P14">NA()</f>
        <v>#N/A</v>
      </c>
      <c r="Q14" s="186" t="e">
        <f aca="false" t="array" ref="Q14:Q14">NA()</f>
        <v>#N/A</v>
      </c>
      <c r="R14" s="186" t="e">
        <f aca="false" t="array" ref="R14:R14">NA()</f>
        <v>#N/A</v>
      </c>
      <c r="S14" s="186" t="e">
        <f aca="false" t="array" ref="S14:S14">NA()</f>
        <v>#N/A</v>
      </c>
      <c r="T14" s="187" t="e">
        <f aca="false" t="array" ref="T14:T14">NA()</f>
        <v>#N/A</v>
      </c>
      <c r="U14" s="187" t="e">
        <f aca="false" t="array" ref="U14:U14">NA()</f>
        <v>#N/A</v>
      </c>
      <c r="V14" s="186" t="e">
        <f aca="false" t="array" ref="V14:V14">NA()</f>
        <v>#N/A</v>
      </c>
      <c r="W14" s="187" t="e">
        <f aca="false" t="array" ref="W14:W14">NA()</f>
        <v>#N/A</v>
      </c>
      <c r="X14" s="187" t="e">
        <f aca="false" t="array" ref="X14:X14">NA()</f>
        <v>#N/A</v>
      </c>
      <c r="Y14" s="187" t="e">
        <f aca="false" t="array" ref="Y14:Y14">NA()</f>
        <v>#N/A</v>
      </c>
      <c r="Z14" s="187" t="e">
        <f aca="false" t="array" ref="Z14:Z14">NA()</f>
        <v>#N/A</v>
      </c>
      <c r="AA14" s="187" t="e">
        <f aca="false" t="array" ref="AA14:AA14">NA()</f>
        <v>#N/A</v>
      </c>
      <c r="AB14" s="187" t="e">
        <f aca="false" t="array" ref="AB14:AB14">NA()</f>
        <v>#N/A</v>
      </c>
      <c r="AC14" s="187" t="e">
        <f aca="false" t="array" ref="AC14:AC14">NA()</f>
        <v>#N/A</v>
      </c>
      <c r="AD14" s="187" t="e">
        <f aca="false" t="array" ref="AD14:AD14">NA()</f>
        <v>#N/A</v>
      </c>
      <c r="AE14" s="188" t="e">
        <f aca="false">SUM(C14:W14)</f>
        <v>#N/A</v>
      </c>
      <c r="AF14" s="189" t="e">
        <f aca="false" t="array" ref="AF14:AF14">NA()</f>
        <v>#N/A</v>
      </c>
      <c r="AG14" s="188" t="e">
        <f aca="false">AE14+AF14</f>
        <v>#N/A</v>
      </c>
      <c r="AH14" s="183"/>
      <c r="AI14" s="183"/>
      <c r="AJ14" s="183"/>
      <c r="AK14" s="183"/>
    </row>
    <row r="15" customFormat="false" ht="11.25" hidden="false" customHeight="false" outlineLevel="0" collapsed="false">
      <c r="A15" s="19" t="s">
        <v>37</v>
      </c>
      <c r="B15" s="30" t="s">
        <v>38</v>
      </c>
      <c r="C15" s="194" t="e">
        <f aca="false" t="array" ref="C15:C15">NA()</f>
        <v>#N/A</v>
      </c>
      <c r="D15" s="179" t="e">
        <f aca="false" t="array" ref="D15:D15">NA()</f>
        <v>#N/A</v>
      </c>
      <c r="E15" s="179" t="e">
        <f aca="false" t="array" ref="E15:E15">NA()</f>
        <v>#N/A</v>
      </c>
      <c r="F15" s="179" t="e">
        <f aca="false" t="array" ref="F15:F15">NA()</f>
        <v>#N/A</v>
      </c>
      <c r="G15" s="179" t="e">
        <f aca="false" t="array" ref="G15:G15">NA()</f>
        <v>#N/A</v>
      </c>
      <c r="H15" s="179" t="e">
        <f aca="false" t="array" ref="H15:H15">NA()</f>
        <v>#N/A</v>
      </c>
      <c r="I15" s="179" t="e">
        <f aca="false" t="array" ref="I15:I15">NA()</f>
        <v>#N/A</v>
      </c>
      <c r="J15" s="179" t="e">
        <f aca="false" t="array" ref="J15:J15">NA()</f>
        <v>#N/A</v>
      </c>
      <c r="K15" s="179" t="e">
        <f aca="false" t="array" ref="K15:K15">NA()</f>
        <v>#N/A</v>
      </c>
      <c r="L15" s="179" t="e">
        <f aca="false" t="array" ref="L15:L15">NA()</f>
        <v>#N/A</v>
      </c>
      <c r="M15" s="179" t="e">
        <f aca="false" t="array" ref="M15:M15">NA()</f>
        <v>#N/A</v>
      </c>
      <c r="N15" s="179" t="e">
        <f aca="false" t="array" ref="N15:N15">NA()</f>
        <v>#N/A</v>
      </c>
      <c r="O15" s="179" t="e">
        <f aca="false" t="array" ref="O15:O15">NA()</f>
        <v>#N/A</v>
      </c>
      <c r="P15" s="179" t="e">
        <f aca="false" t="array" ref="P15:P15">NA()</f>
        <v>#N/A</v>
      </c>
      <c r="Q15" s="179" t="e">
        <f aca="false" t="array" ref="Q15:Q15">NA()</f>
        <v>#N/A</v>
      </c>
      <c r="R15" s="179" t="e">
        <f aca="false" t="array" ref="R15:R15">NA()</f>
        <v>#N/A</v>
      </c>
      <c r="S15" s="179" t="e">
        <f aca="false" t="array" ref="S15:S15">NA()</f>
        <v>#N/A</v>
      </c>
      <c r="T15" s="180" t="e">
        <f aca="false" t="array" ref="T15:T15">NA()</f>
        <v>#N/A</v>
      </c>
      <c r="U15" s="180" t="e">
        <f aca="false" t="array" ref="U15:U15">NA()</f>
        <v>#N/A</v>
      </c>
      <c r="V15" s="179" t="e">
        <f aca="false" t="array" ref="V15:V15">NA()</f>
        <v>#N/A</v>
      </c>
      <c r="W15" s="180" t="e">
        <f aca="false" t="array" ref="W15:W15">NA()</f>
        <v>#N/A</v>
      </c>
      <c r="X15" s="180" t="e">
        <f aca="false" t="array" ref="X15:X15">NA()</f>
        <v>#N/A</v>
      </c>
      <c r="Y15" s="180" t="e">
        <f aca="false" t="array" ref="Y15:Y15">NA()</f>
        <v>#N/A</v>
      </c>
      <c r="Z15" s="180" t="e">
        <f aca="false" t="array" ref="Z15:Z15">NA()</f>
        <v>#N/A</v>
      </c>
      <c r="AA15" s="180" t="e">
        <f aca="false" t="array" ref="AA15:AA15">NA()</f>
        <v>#N/A</v>
      </c>
      <c r="AB15" s="180" t="e">
        <f aca="false" t="array" ref="AB15:AB15">NA()</f>
        <v>#N/A</v>
      </c>
      <c r="AC15" s="180" t="e">
        <f aca="false" t="array" ref="AC15:AC15">NA()</f>
        <v>#N/A</v>
      </c>
      <c r="AD15" s="180" t="e">
        <f aca="false" t="array" ref="AD15:AD15">NA()</f>
        <v>#N/A</v>
      </c>
      <c r="AE15" s="181" t="e">
        <f aca="false">SUM(C15:W15)</f>
        <v>#N/A</v>
      </c>
      <c r="AF15" s="182" t="e">
        <f aca="false" t="array" ref="AF15:AF15">NA()</f>
        <v>#N/A</v>
      </c>
      <c r="AG15" s="181" t="e">
        <f aca="false">AE15+AF15</f>
        <v>#N/A</v>
      </c>
      <c r="AH15" s="183"/>
      <c r="AI15" s="183"/>
      <c r="AJ15" s="183"/>
      <c r="AK15" s="183"/>
    </row>
    <row r="16" customFormat="false" ht="11.25" hidden="false" customHeight="false" outlineLevel="0" collapsed="false">
      <c r="A16" s="29" t="s">
        <v>39</v>
      </c>
      <c r="B16" s="30" t="s">
        <v>40</v>
      </c>
      <c r="C16" s="185" t="e">
        <f aca="false" t="array" ref="C16:C16">NA()</f>
        <v>#N/A</v>
      </c>
      <c r="D16" s="186" t="e">
        <f aca="false" t="array" ref="D16:D16">NA()</f>
        <v>#N/A</v>
      </c>
      <c r="E16" s="186" t="e">
        <f aca="false" t="array" ref="E16:E16">NA()</f>
        <v>#N/A</v>
      </c>
      <c r="F16" s="186" t="e">
        <f aca="false" t="array" ref="F16:F16">NA()</f>
        <v>#N/A</v>
      </c>
      <c r="G16" s="186" t="e">
        <f aca="false" t="array" ref="G16:G16">NA()</f>
        <v>#N/A</v>
      </c>
      <c r="H16" s="186" t="e">
        <f aca="false" t="array" ref="H16:H16">NA()</f>
        <v>#N/A</v>
      </c>
      <c r="I16" s="186" t="e">
        <f aca="false" t="array" ref="I16:I16">NA()</f>
        <v>#N/A</v>
      </c>
      <c r="J16" s="186" t="e">
        <f aca="false" t="array" ref="J16:J16">NA()</f>
        <v>#N/A</v>
      </c>
      <c r="K16" s="186" t="e">
        <f aca="false" t="array" ref="K16:K16">NA()</f>
        <v>#N/A</v>
      </c>
      <c r="L16" s="186" t="e">
        <f aca="false" t="array" ref="L16:L16">NA()</f>
        <v>#N/A</v>
      </c>
      <c r="M16" s="186" t="e">
        <f aca="false" t="array" ref="M16:M16">NA()</f>
        <v>#N/A</v>
      </c>
      <c r="N16" s="186" t="e">
        <f aca="false" t="array" ref="N16:N16">NA()</f>
        <v>#N/A</v>
      </c>
      <c r="O16" s="186" t="e">
        <f aca="false" t="array" ref="O16:O16">NA()</f>
        <v>#N/A</v>
      </c>
      <c r="P16" s="186" t="e">
        <f aca="false" t="array" ref="P16:P16">NA()</f>
        <v>#N/A</v>
      </c>
      <c r="Q16" s="186" t="e">
        <f aca="false" t="array" ref="Q16:Q16">NA()</f>
        <v>#N/A</v>
      </c>
      <c r="R16" s="186" t="e">
        <f aca="false" t="array" ref="R16:R16">NA()</f>
        <v>#N/A</v>
      </c>
      <c r="S16" s="186" t="e">
        <f aca="false" t="array" ref="S16:S16">NA()</f>
        <v>#N/A</v>
      </c>
      <c r="T16" s="187" t="e">
        <f aca="false" t="array" ref="T16:T16">NA()</f>
        <v>#N/A</v>
      </c>
      <c r="U16" s="187" t="e">
        <f aca="false" t="array" ref="U16:U16">NA()</f>
        <v>#N/A</v>
      </c>
      <c r="V16" s="186" t="e">
        <f aca="false" t="array" ref="V16:V16">NA()</f>
        <v>#N/A</v>
      </c>
      <c r="W16" s="187" t="e">
        <f aca="false" t="array" ref="W16:W16">NA()</f>
        <v>#N/A</v>
      </c>
      <c r="X16" s="187" t="e">
        <f aca="false" t="array" ref="X16:X16">NA()</f>
        <v>#N/A</v>
      </c>
      <c r="Y16" s="187" t="e">
        <f aca="false" t="array" ref="Y16:Y16">NA()</f>
        <v>#N/A</v>
      </c>
      <c r="Z16" s="187" t="e">
        <f aca="false" t="array" ref="Z16:Z16">NA()</f>
        <v>#N/A</v>
      </c>
      <c r="AA16" s="187" t="e">
        <f aca="false" t="array" ref="AA16:AA16">NA()</f>
        <v>#N/A</v>
      </c>
      <c r="AB16" s="187" t="e">
        <f aca="false" t="array" ref="AB16:AB16">NA()</f>
        <v>#N/A</v>
      </c>
      <c r="AC16" s="187" t="e">
        <f aca="false" t="array" ref="AC16:AC16">NA()</f>
        <v>#N/A</v>
      </c>
      <c r="AD16" s="187" t="e">
        <f aca="false" t="array" ref="AD16:AD16">NA()</f>
        <v>#N/A</v>
      </c>
      <c r="AE16" s="188" t="e">
        <f aca="false">SUM(C16:W16)</f>
        <v>#N/A</v>
      </c>
      <c r="AF16" s="189" t="e">
        <f aca="false" t="array" ref="AF16:AF16">NA()</f>
        <v>#N/A</v>
      </c>
      <c r="AG16" s="188" t="e">
        <f aca="false">AE16+AF16</f>
        <v>#N/A</v>
      </c>
      <c r="AH16" s="183"/>
      <c r="AI16" s="183"/>
      <c r="AJ16" s="183"/>
      <c r="AK16" s="183"/>
    </row>
    <row r="17" customFormat="false" ht="11.25" hidden="false" customHeight="false" outlineLevel="0" collapsed="false">
      <c r="A17" s="29" t="s">
        <v>41</v>
      </c>
      <c r="B17" s="30" t="s">
        <v>42</v>
      </c>
      <c r="C17" s="185" t="e">
        <f aca="false" t="array" ref="C17:C17">NA()</f>
        <v>#N/A</v>
      </c>
      <c r="D17" s="186" t="e">
        <f aca="false" t="array" ref="D17:D17">NA()</f>
        <v>#N/A</v>
      </c>
      <c r="E17" s="186" t="e">
        <f aca="false" t="array" ref="E17:E17">NA()</f>
        <v>#N/A</v>
      </c>
      <c r="F17" s="186" t="e">
        <f aca="false" t="array" ref="F17:F17">NA()</f>
        <v>#N/A</v>
      </c>
      <c r="G17" s="186" t="e">
        <f aca="false" t="array" ref="G17:G17">NA()</f>
        <v>#N/A</v>
      </c>
      <c r="H17" s="186" t="e">
        <f aca="false" t="array" ref="H17:H17">NA()</f>
        <v>#N/A</v>
      </c>
      <c r="I17" s="186" t="e">
        <f aca="false" t="array" ref="I17:I17">NA()</f>
        <v>#N/A</v>
      </c>
      <c r="J17" s="186" t="e">
        <f aca="false" t="array" ref="J17:J17">NA()</f>
        <v>#N/A</v>
      </c>
      <c r="K17" s="186" t="e">
        <f aca="false" t="array" ref="K17:K17">NA()</f>
        <v>#N/A</v>
      </c>
      <c r="L17" s="186" t="e">
        <f aca="false" t="array" ref="L17:L17">NA()</f>
        <v>#N/A</v>
      </c>
      <c r="M17" s="186" t="e">
        <f aca="false" t="array" ref="M17:M17">NA()</f>
        <v>#N/A</v>
      </c>
      <c r="N17" s="186" t="e">
        <f aca="false" t="array" ref="N17:N17">NA()</f>
        <v>#N/A</v>
      </c>
      <c r="O17" s="186" t="e">
        <f aca="false" t="array" ref="O17:O17">NA()</f>
        <v>#N/A</v>
      </c>
      <c r="P17" s="186" t="e">
        <f aca="false" t="array" ref="P17:P17">NA()</f>
        <v>#N/A</v>
      </c>
      <c r="Q17" s="186" t="e">
        <f aca="false" t="array" ref="Q17:Q17">NA()</f>
        <v>#N/A</v>
      </c>
      <c r="R17" s="186" t="e">
        <f aca="false" t="array" ref="R17:R17">NA()</f>
        <v>#N/A</v>
      </c>
      <c r="S17" s="186" t="e">
        <f aca="false" t="array" ref="S17:S17">NA()</f>
        <v>#N/A</v>
      </c>
      <c r="T17" s="187" t="e">
        <f aca="false" t="array" ref="T17:T17">NA()</f>
        <v>#N/A</v>
      </c>
      <c r="U17" s="187" t="e">
        <f aca="false" t="array" ref="U17:U17">NA()</f>
        <v>#N/A</v>
      </c>
      <c r="V17" s="186" t="e">
        <f aca="false" t="array" ref="V17:V17">NA()</f>
        <v>#N/A</v>
      </c>
      <c r="W17" s="187" t="e">
        <f aca="false" t="array" ref="W17:W17">NA()</f>
        <v>#N/A</v>
      </c>
      <c r="X17" s="187" t="e">
        <f aca="false" t="array" ref="X17:X17">NA()</f>
        <v>#N/A</v>
      </c>
      <c r="Y17" s="187" t="e">
        <f aca="false" t="array" ref="Y17:Y17">NA()</f>
        <v>#N/A</v>
      </c>
      <c r="Z17" s="187" t="e">
        <f aca="false" t="array" ref="Z17:Z17">NA()</f>
        <v>#N/A</v>
      </c>
      <c r="AA17" s="187" t="e">
        <f aca="false" t="array" ref="AA17:AA17">NA()</f>
        <v>#N/A</v>
      </c>
      <c r="AB17" s="187" t="e">
        <f aca="false" t="array" ref="AB17:AB17">NA()</f>
        <v>#N/A</v>
      </c>
      <c r="AC17" s="187" t="e">
        <f aca="false" t="array" ref="AC17:AC17">NA()</f>
        <v>#N/A</v>
      </c>
      <c r="AD17" s="187" t="e">
        <f aca="false" t="array" ref="AD17:AD17">NA()</f>
        <v>#N/A</v>
      </c>
      <c r="AE17" s="188" t="e">
        <f aca="false">SUM(C17:W17)</f>
        <v>#N/A</v>
      </c>
      <c r="AF17" s="189" t="e">
        <f aca="false" t="array" ref="AF17:AF17">NA()</f>
        <v>#N/A</v>
      </c>
      <c r="AG17" s="188" t="e">
        <f aca="false">AE17+AF17</f>
        <v>#N/A</v>
      </c>
      <c r="AH17" s="183"/>
      <c r="AI17" s="183"/>
      <c r="AJ17" s="183"/>
      <c r="AK17" s="183"/>
    </row>
    <row r="18" customFormat="false" ht="11.25" hidden="false" customHeight="false" outlineLevel="0" collapsed="false">
      <c r="A18" s="29" t="s">
        <v>43</v>
      </c>
      <c r="B18" s="30" t="s">
        <v>44</v>
      </c>
      <c r="C18" s="185" t="e">
        <f aca="false" t="array" ref="C18:C18">NA()</f>
        <v>#N/A</v>
      </c>
      <c r="D18" s="186" t="e">
        <f aca="false" t="array" ref="D18:D18">NA()</f>
        <v>#N/A</v>
      </c>
      <c r="E18" s="186" t="e">
        <f aca="false" t="array" ref="E18:E18">NA()</f>
        <v>#N/A</v>
      </c>
      <c r="F18" s="186" t="e">
        <f aca="false" t="array" ref="F18:F18">NA()</f>
        <v>#N/A</v>
      </c>
      <c r="G18" s="186" t="e">
        <f aca="false" t="array" ref="G18:G18">NA()</f>
        <v>#N/A</v>
      </c>
      <c r="H18" s="186" t="e">
        <f aca="false" t="array" ref="H18:H18">NA()</f>
        <v>#N/A</v>
      </c>
      <c r="I18" s="186" t="e">
        <f aca="false" t="array" ref="I18:I18">NA()</f>
        <v>#N/A</v>
      </c>
      <c r="J18" s="186" t="e">
        <f aca="false" t="array" ref="J18:J18">NA()</f>
        <v>#N/A</v>
      </c>
      <c r="K18" s="186" t="e">
        <f aca="false" t="array" ref="K18:K18">NA()</f>
        <v>#N/A</v>
      </c>
      <c r="L18" s="186" t="e">
        <f aca="false" t="array" ref="L18:L18">NA()</f>
        <v>#N/A</v>
      </c>
      <c r="M18" s="186" t="e">
        <f aca="false" t="array" ref="M18:M18">NA()</f>
        <v>#N/A</v>
      </c>
      <c r="N18" s="186" t="e">
        <f aca="false" t="array" ref="N18:N18">NA()</f>
        <v>#N/A</v>
      </c>
      <c r="O18" s="186" t="e">
        <f aca="false" t="array" ref="O18:O18">NA()</f>
        <v>#N/A</v>
      </c>
      <c r="P18" s="186" t="e">
        <f aca="false" t="array" ref="P18:P18">NA()</f>
        <v>#N/A</v>
      </c>
      <c r="Q18" s="186" t="e">
        <f aca="false" t="array" ref="Q18:Q18">NA()</f>
        <v>#N/A</v>
      </c>
      <c r="R18" s="186" t="e">
        <f aca="false" t="array" ref="R18:R18">NA()</f>
        <v>#N/A</v>
      </c>
      <c r="S18" s="186" t="e">
        <f aca="false" t="array" ref="S18:S18">NA()</f>
        <v>#N/A</v>
      </c>
      <c r="T18" s="187" t="e">
        <f aca="false" t="array" ref="T18:T18">NA()</f>
        <v>#N/A</v>
      </c>
      <c r="U18" s="187" t="e">
        <f aca="false" t="array" ref="U18:U18">NA()</f>
        <v>#N/A</v>
      </c>
      <c r="V18" s="186" t="e">
        <f aca="false" t="array" ref="V18:V18">NA()</f>
        <v>#N/A</v>
      </c>
      <c r="W18" s="187" t="e">
        <f aca="false" t="array" ref="W18:W18">NA()</f>
        <v>#N/A</v>
      </c>
      <c r="X18" s="187" t="e">
        <f aca="false" t="array" ref="X18:X18">NA()</f>
        <v>#N/A</v>
      </c>
      <c r="Y18" s="187" t="e">
        <f aca="false" t="array" ref="Y18:Y18">NA()</f>
        <v>#N/A</v>
      </c>
      <c r="Z18" s="187" t="e">
        <f aca="false" t="array" ref="Z18:Z18">NA()</f>
        <v>#N/A</v>
      </c>
      <c r="AA18" s="187" t="e">
        <f aca="false" t="array" ref="AA18:AA18">NA()</f>
        <v>#N/A</v>
      </c>
      <c r="AB18" s="187" t="e">
        <f aca="false" t="array" ref="AB18:AB18">NA()</f>
        <v>#N/A</v>
      </c>
      <c r="AC18" s="187" t="e">
        <f aca="false" t="array" ref="AC18:AC18">NA()</f>
        <v>#N/A</v>
      </c>
      <c r="AD18" s="187" t="e">
        <f aca="false" t="array" ref="AD18:AD18">NA()</f>
        <v>#N/A</v>
      </c>
      <c r="AE18" s="188" t="e">
        <f aca="false">SUM(C18:W18)</f>
        <v>#N/A</v>
      </c>
      <c r="AF18" s="189" t="e">
        <f aca="false" t="array" ref="AF18:AF18">NA()</f>
        <v>#N/A</v>
      </c>
      <c r="AG18" s="188" t="e">
        <f aca="false">AE18+AF18</f>
        <v>#N/A</v>
      </c>
      <c r="AH18" s="183"/>
      <c r="AI18" s="183"/>
      <c r="AJ18" s="183"/>
      <c r="AK18" s="183"/>
    </row>
    <row r="19" customFormat="false" ht="12" hidden="false" customHeight="false" outlineLevel="0" collapsed="false">
      <c r="A19" s="36" t="s">
        <v>45</v>
      </c>
      <c r="B19" s="193" t="s">
        <v>46</v>
      </c>
      <c r="C19" s="195" t="e">
        <f aca="false" t="array" ref="C19:C19">NA()</f>
        <v>#N/A</v>
      </c>
      <c r="D19" s="196" t="e">
        <f aca="false" t="array" ref="D19:D19">NA()</f>
        <v>#N/A</v>
      </c>
      <c r="E19" s="196" t="e">
        <f aca="false" t="array" ref="E19:E19">NA()</f>
        <v>#N/A</v>
      </c>
      <c r="F19" s="196" t="e">
        <f aca="false" t="array" ref="F19:F19">NA()</f>
        <v>#N/A</v>
      </c>
      <c r="G19" s="196" t="e">
        <f aca="false" t="array" ref="G19:G19">NA()</f>
        <v>#N/A</v>
      </c>
      <c r="H19" s="196" t="e">
        <f aca="false" t="array" ref="H19:H19">NA()</f>
        <v>#N/A</v>
      </c>
      <c r="I19" s="196" t="e">
        <f aca="false" t="array" ref="I19:I19">NA()</f>
        <v>#N/A</v>
      </c>
      <c r="J19" s="196" t="e">
        <f aca="false" t="array" ref="J19:J19">NA()</f>
        <v>#N/A</v>
      </c>
      <c r="K19" s="196" t="e">
        <f aca="false" t="array" ref="K19:K19">NA()</f>
        <v>#N/A</v>
      </c>
      <c r="L19" s="196" t="e">
        <f aca="false" t="array" ref="L19:L19">NA()</f>
        <v>#N/A</v>
      </c>
      <c r="M19" s="196" t="e">
        <f aca="false" t="array" ref="M19:M19">NA()</f>
        <v>#N/A</v>
      </c>
      <c r="N19" s="196" t="e">
        <f aca="false" t="array" ref="N19:N19">NA()</f>
        <v>#N/A</v>
      </c>
      <c r="O19" s="196" t="e">
        <f aca="false" t="array" ref="O19:O19">NA()</f>
        <v>#N/A</v>
      </c>
      <c r="P19" s="196" t="e">
        <f aca="false" t="array" ref="P19:P19">NA()</f>
        <v>#N/A</v>
      </c>
      <c r="Q19" s="196" t="e">
        <f aca="false" t="array" ref="Q19:Q19">NA()</f>
        <v>#N/A</v>
      </c>
      <c r="R19" s="196" t="e">
        <f aca="false" t="array" ref="R19:R19">NA()</f>
        <v>#N/A</v>
      </c>
      <c r="S19" s="196" t="e">
        <f aca="false" t="array" ref="S19:S19">NA()</f>
        <v>#N/A</v>
      </c>
      <c r="T19" s="197" t="e">
        <f aca="false" t="array" ref="T19:T19">NA()</f>
        <v>#N/A</v>
      </c>
      <c r="U19" s="197" t="e">
        <f aca="false" t="array" ref="U19:U19">NA()</f>
        <v>#N/A</v>
      </c>
      <c r="V19" s="196" t="e">
        <f aca="false" t="array" ref="V19:V19">NA()</f>
        <v>#N/A</v>
      </c>
      <c r="W19" s="197" t="e">
        <f aca="false" t="array" ref="W19:W19">NA()</f>
        <v>#N/A</v>
      </c>
      <c r="X19" s="197" t="e">
        <f aca="false" t="array" ref="X19:X19">NA()</f>
        <v>#N/A</v>
      </c>
      <c r="Y19" s="197" t="e">
        <f aca="false" t="array" ref="Y19:Y19">NA()</f>
        <v>#N/A</v>
      </c>
      <c r="Z19" s="197" t="e">
        <f aca="false" t="array" ref="Z19:Z19">NA()</f>
        <v>#N/A</v>
      </c>
      <c r="AA19" s="197" t="e">
        <f aca="false" t="array" ref="AA19:AA19">NA()</f>
        <v>#N/A</v>
      </c>
      <c r="AB19" s="197" t="e">
        <f aca="false" t="array" ref="AB19:AB19">NA()</f>
        <v>#N/A</v>
      </c>
      <c r="AC19" s="197" t="e">
        <f aca="false" t="array" ref="AC19:AC19">NA()</f>
        <v>#N/A</v>
      </c>
      <c r="AD19" s="197" t="e">
        <f aca="false" t="array" ref="AD19:AD19">NA()</f>
        <v>#N/A</v>
      </c>
      <c r="AE19" s="198" t="e">
        <f aca="false">SUM(C19:W19)</f>
        <v>#N/A</v>
      </c>
      <c r="AF19" s="199" t="e">
        <f aca="false" t="array" ref="AF19:AF19">NA()</f>
        <v>#N/A</v>
      </c>
      <c r="AG19" s="198" t="e">
        <f aca="false">AE19+AF19</f>
        <v>#N/A</v>
      </c>
      <c r="AH19" s="183"/>
      <c r="AI19" s="183"/>
      <c r="AJ19" s="183"/>
      <c r="AK19" s="183"/>
    </row>
    <row r="20" customFormat="false" ht="11.25" hidden="false" customHeight="false" outlineLevel="0" collapsed="false">
      <c r="A20" s="42"/>
      <c r="B20" s="42"/>
      <c r="C20" s="191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201"/>
      <c r="AF20" s="202"/>
      <c r="AG20" s="201"/>
      <c r="AH20" s="183"/>
      <c r="AI20" s="183"/>
      <c r="AJ20" s="183"/>
      <c r="AK20" s="183"/>
    </row>
    <row r="21" customFormat="false" ht="11.25" hidden="true" customHeight="false" outlineLevel="0" collapsed="false">
      <c r="A21" s="42" t="s">
        <v>143</v>
      </c>
      <c r="B21" s="42"/>
      <c r="C21" s="191" t="e">
        <f aca="false">C13</f>
        <v>#N/A</v>
      </c>
      <c r="D21" s="200" t="e">
        <f aca="false">D13</f>
        <v>#N/A</v>
      </c>
      <c r="E21" s="200" t="e">
        <f aca="false">E13</f>
        <v>#N/A</v>
      </c>
      <c r="F21" s="200" t="e">
        <f aca="false">F13</f>
        <v>#N/A</v>
      </c>
      <c r="G21" s="200" t="e">
        <f aca="false">G13</f>
        <v>#N/A</v>
      </c>
      <c r="H21" s="200" t="e">
        <f aca="false">H13</f>
        <v>#N/A</v>
      </c>
      <c r="I21" s="200" t="e">
        <f aca="false">I13</f>
        <v>#N/A</v>
      </c>
      <c r="J21" s="200" t="e">
        <f aca="false">J13</f>
        <v>#N/A</v>
      </c>
      <c r="K21" s="200" t="e">
        <f aca="false">K13</f>
        <v>#N/A</v>
      </c>
      <c r="L21" s="200" t="e">
        <f aca="false">L13</f>
        <v>#N/A</v>
      </c>
      <c r="M21" s="200" t="e">
        <f aca="false">M13</f>
        <v>#N/A</v>
      </c>
      <c r="N21" s="200" t="e">
        <f aca="false">N13</f>
        <v>#N/A</v>
      </c>
      <c r="O21" s="200" t="e">
        <f aca="false">O13</f>
        <v>#N/A</v>
      </c>
      <c r="P21" s="200" t="e">
        <f aca="false">P13</f>
        <v>#N/A</v>
      </c>
      <c r="Q21" s="200" t="e">
        <f aca="false">Q13</f>
        <v>#N/A</v>
      </c>
      <c r="R21" s="200" t="e">
        <f aca="false">R13</f>
        <v>#N/A</v>
      </c>
      <c r="S21" s="200" t="e">
        <f aca="false">S13</f>
        <v>#N/A</v>
      </c>
      <c r="T21" s="191"/>
      <c r="U21" s="191"/>
      <c r="V21" s="191"/>
      <c r="W21" s="191"/>
      <c r="X21" s="191"/>
      <c r="Y21" s="191"/>
      <c r="Z21" s="191"/>
      <c r="AA21" s="191"/>
      <c r="AB21" s="191"/>
      <c r="AC21" s="191"/>
      <c r="AD21" s="191"/>
      <c r="AE21" s="203" t="e">
        <f aca="false">SUM(C21:AD21)</f>
        <v>#N/A</v>
      </c>
      <c r="AF21" s="202" t="e">
        <f aca="false">AF13</f>
        <v>#N/A</v>
      </c>
      <c r="AG21" s="203" t="e">
        <f aca="false">AE21+AF21</f>
        <v>#N/A</v>
      </c>
      <c r="AH21" s="183"/>
      <c r="AI21" s="183"/>
      <c r="AJ21" s="183"/>
      <c r="AK21" s="183"/>
    </row>
    <row r="22" customFormat="false" ht="11.25" hidden="true" customHeight="false" outlineLevel="0" collapsed="false">
      <c r="A22" s="42" t="s">
        <v>47</v>
      </c>
      <c r="B22" s="94" t="s">
        <v>47</v>
      </c>
      <c r="C22" s="200" t="e">
        <f aca="false" t="array" ref="C22:C22">NA()</f>
        <v>#N/A</v>
      </c>
      <c r="D22" s="200" t="e">
        <f aca="false" t="array" ref="D22:D22">NA()</f>
        <v>#N/A</v>
      </c>
      <c r="E22" s="200" t="e">
        <f aca="false" t="array" ref="E22:E22">NA()</f>
        <v>#N/A</v>
      </c>
      <c r="F22" s="200" t="e">
        <f aca="false" t="array" ref="F22:F22">NA()</f>
        <v>#N/A</v>
      </c>
      <c r="G22" s="200" t="e">
        <f aca="false" t="array" ref="G22:G22">NA()</f>
        <v>#N/A</v>
      </c>
      <c r="H22" s="200" t="e">
        <f aca="false" t="array" ref="H22:H22">NA()</f>
        <v>#N/A</v>
      </c>
      <c r="I22" s="200" t="e">
        <f aca="false" t="array" ref="I22:I22">NA()</f>
        <v>#N/A</v>
      </c>
      <c r="J22" s="200" t="e">
        <f aca="false" t="array" ref="J22:J22">NA()</f>
        <v>#N/A</v>
      </c>
      <c r="K22" s="200" t="e">
        <f aca="false" t="array" ref="K22:K22">NA()</f>
        <v>#N/A</v>
      </c>
      <c r="L22" s="200" t="e">
        <f aca="false" t="array" ref="L22:L22">NA()</f>
        <v>#N/A</v>
      </c>
      <c r="M22" s="200" t="e">
        <f aca="false" t="array" ref="M22:M22">NA()</f>
        <v>#N/A</v>
      </c>
      <c r="N22" s="200" t="e">
        <f aca="false" t="array" ref="N22:N22">NA()</f>
        <v>#N/A</v>
      </c>
      <c r="O22" s="200" t="e">
        <f aca="false" t="array" ref="O22:O22">NA()</f>
        <v>#N/A</v>
      </c>
      <c r="P22" s="200" t="e">
        <f aca="false" t="array" ref="P22:P22">NA()</f>
        <v>#N/A</v>
      </c>
      <c r="Q22" s="200" t="e">
        <f aca="false" t="array" ref="Q22:Q22">NA()</f>
        <v>#N/A</v>
      </c>
      <c r="R22" s="200" t="e">
        <f aca="false" t="array" ref="R22:R22">NA()</f>
        <v>#N/A</v>
      </c>
      <c r="S22" s="200" t="e">
        <f aca="false" t="array" ref="S22:S22">NA()</f>
        <v>#N/A</v>
      </c>
      <c r="T22" s="200" t="e">
        <f aca="false" t="array" ref="T22:T22">NA()</f>
        <v>#N/A</v>
      </c>
      <c r="U22" s="200" t="e">
        <f aca="false">NA()</f>
        <v>#N/A</v>
      </c>
      <c r="V22" s="200" t="e">
        <f aca="false" t="array" ref="V22:V22">NA()</f>
        <v>#N/A</v>
      </c>
      <c r="W22" s="200" t="e">
        <f aca="false" t="array" ref="W22:W22">NA()</f>
        <v>#N/A</v>
      </c>
      <c r="X22" s="200" t="e">
        <f aca="false" t="array" ref="X22:X22">NA()</f>
        <v>#N/A</v>
      </c>
      <c r="Y22" s="200" t="e">
        <f aca="false" t="array" ref="Y22:Y22">NA()</f>
        <v>#N/A</v>
      </c>
      <c r="Z22" s="200" t="e">
        <f aca="false" t="array" ref="Z22:Z22">NA()</f>
        <v>#N/A</v>
      </c>
      <c r="AA22" s="200" t="e">
        <f aca="false" t="array" ref="AA22:AA22">NA()</f>
        <v>#N/A</v>
      </c>
      <c r="AB22" s="200" t="e">
        <f aca="false" t="array" ref="AB22:AB22">NA()</f>
        <v>#N/A</v>
      </c>
      <c r="AC22" s="200" t="e">
        <f aca="false" t="array" ref="AC22:AC22">NA()</f>
        <v>#N/A</v>
      </c>
      <c r="AD22" s="200" t="e">
        <f aca="false" t="array" ref="AD22:AD22">NA()</f>
        <v>#N/A</v>
      </c>
      <c r="AE22" s="203" t="e">
        <f aca="false">SUM(C22:AD22)</f>
        <v>#N/A</v>
      </c>
      <c r="AF22" s="204" t="e">
        <f aca="false" t="array" ref="AF22:AF22">NA()</f>
        <v>#N/A</v>
      </c>
      <c r="AG22" s="203" t="e">
        <f aca="false">AE22+AF22</f>
        <v>#N/A</v>
      </c>
      <c r="AH22" s="200"/>
      <c r="AI22" s="200"/>
      <c r="AJ22" s="200"/>
      <c r="AK22" s="200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  <c r="IK22" s="43"/>
      <c r="IL22" s="43"/>
      <c r="IM22" s="43"/>
      <c r="IN22" s="43"/>
      <c r="IO22" s="43"/>
      <c r="IP22" s="43"/>
      <c r="IQ22" s="43"/>
      <c r="IR22" s="43"/>
      <c r="IS22" s="43"/>
      <c r="IT22" s="43"/>
      <c r="IU22" s="43"/>
      <c r="IV22" s="43"/>
      <c r="IW22" s="43"/>
    </row>
    <row r="23" customFormat="false" ht="11.25" hidden="true" customHeight="false" outlineLevel="0" collapsed="false">
      <c r="A23" s="42" t="s">
        <v>144</v>
      </c>
      <c r="B23" s="94" t="s">
        <v>48</v>
      </c>
      <c r="C23" s="200" t="e">
        <f aca="false" t="array" ref="C23:C23">NA()</f>
        <v>#N/A</v>
      </c>
      <c r="D23" s="200" t="e">
        <f aca="false" t="array" ref="D23:D23">NA()</f>
        <v>#N/A</v>
      </c>
      <c r="E23" s="200" t="e">
        <f aca="false" t="array" ref="E23:E23">NA()</f>
        <v>#N/A</v>
      </c>
      <c r="F23" s="200" t="e">
        <f aca="false" t="array" ref="F23:F23">NA()</f>
        <v>#N/A</v>
      </c>
      <c r="G23" s="200" t="e">
        <f aca="false" t="array" ref="G23:G23">NA()</f>
        <v>#N/A</v>
      </c>
      <c r="H23" s="200" t="e">
        <f aca="false" t="array" ref="H23:H23">NA()</f>
        <v>#N/A</v>
      </c>
      <c r="I23" s="200" t="e">
        <f aca="false" t="array" ref="I23:I23">NA()</f>
        <v>#N/A</v>
      </c>
      <c r="J23" s="200" t="e">
        <f aca="false" t="array" ref="J23:J23">NA()</f>
        <v>#N/A</v>
      </c>
      <c r="K23" s="200" t="e">
        <f aca="false" t="array" ref="K23:K23">NA()</f>
        <v>#N/A</v>
      </c>
      <c r="L23" s="200" t="e">
        <f aca="false" t="array" ref="L23:L23">NA()</f>
        <v>#N/A</v>
      </c>
      <c r="M23" s="200" t="e">
        <f aca="false" t="array" ref="M23:M23">NA()</f>
        <v>#N/A</v>
      </c>
      <c r="N23" s="200" t="e">
        <f aca="false" t="array" ref="N23:N23">NA()</f>
        <v>#N/A</v>
      </c>
      <c r="O23" s="200" t="e">
        <f aca="false" t="array" ref="O23:O23">NA()</f>
        <v>#N/A</v>
      </c>
      <c r="P23" s="200" t="e">
        <f aca="false" t="array" ref="P23:P23">NA()</f>
        <v>#N/A</v>
      </c>
      <c r="Q23" s="200" t="e">
        <f aca="false" t="array" ref="Q23:Q23">NA()</f>
        <v>#N/A</v>
      </c>
      <c r="R23" s="200" t="e">
        <f aca="false" t="array" ref="R23:R23">NA()</f>
        <v>#N/A</v>
      </c>
      <c r="S23" s="200" t="e">
        <f aca="false" t="array" ref="S23:S23">NA()</f>
        <v>#N/A</v>
      </c>
      <c r="T23" s="200" t="e">
        <f aca="false" t="array" ref="T23:T23">NA()</f>
        <v>#N/A</v>
      </c>
      <c r="U23" s="200" t="e">
        <f aca="false">NA()</f>
        <v>#N/A</v>
      </c>
      <c r="V23" s="200" t="e">
        <f aca="false" t="array" ref="V23:V23">NA()</f>
        <v>#N/A</v>
      </c>
      <c r="W23" s="200" t="e">
        <f aca="false" t="array" ref="W23:W23">NA()</f>
        <v>#N/A</v>
      </c>
      <c r="X23" s="200" t="e">
        <f aca="false" t="array" ref="X23:X23">NA()</f>
        <v>#N/A</v>
      </c>
      <c r="Y23" s="200" t="e">
        <f aca="false" t="array" ref="Y23:Y23">NA()</f>
        <v>#N/A</v>
      </c>
      <c r="Z23" s="200" t="e">
        <f aca="false" t="array" ref="Z23:Z23">NA()</f>
        <v>#N/A</v>
      </c>
      <c r="AA23" s="200" t="e">
        <f aca="false" t="array" ref="AA23:AA23">NA()</f>
        <v>#N/A</v>
      </c>
      <c r="AB23" s="200" t="e">
        <f aca="false" t="array" ref="AB23:AB23">NA()</f>
        <v>#N/A</v>
      </c>
      <c r="AC23" s="200" t="e">
        <f aca="false" t="array" ref="AC23:AC23">NA()</f>
        <v>#N/A</v>
      </c>
      <c r="AD23" s="200" t="e">
        <f aca="false" t="array" ref="AD23:AD23">NA()</f>
        <v>#N/A</v>
      </c>
      <c r="AE23" s="203" t="e">
        <f aca="false">SUM(C23:AD23)</f>
        <v>#N/A</v>
      </c>
      <c r="AF23" s="204" t="e">
        <f aca="false" t="array" ref="AF23:AF23">NA()</f>
        <v>#N/A</v>
      </c>
      <c r="AG23" s="203" t="e">
        <f aca="false">AE23+AF23</f>
        <v>#N/A</v>
      </c>
      <c r="AH23" s="200"/>
      <c r="AI23" s="200"/>
      <c r="AJ23" s="200"/>
      <c r="AK23" s="200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  <c r="IK23" s="43"/>
      <c r="IL23" s="43"/>
      <c r="IM23" s="43"/>
      <c r="IN23" s="43"/>
      <c r="IO23" s="43"/>
      <c r="IP23" s="43"/>
      <c r="IQ23" s="43"/>
      <c r="IR23" s="43"/>
      <c r="IS23" s="43"/>
      <c r="IT23" s="43"/>
      <c r="IU23" s="43"/>
      <c r="IV23" s="43"/>
      <c r="IW23" s="43"/>
    </row>
    <row r="24" customFormat="false" ht="11.25" hidden="false" customHeight="false" outlineLevel="0" collapsed="false">
      <c r="A24" s="47" t="s">
        <v>48</v>
      </c>
      <c r="B24" s="94" t="s">
        <v>48</v>
      </c>
      <c r="C24" s="200" t="e">
        <f aca="false">SUM(C21:C23)</f>
        <v>#N/A</v>
      </c>
      <c r="D24" s="200" t="e">
        <f aca="false">SUM(D21:D23)</f>
        <v>#N/A</v>
      </c>
      <c r="E24" s="200" t="e">
        <f aca="false">SUM(E21:E23)</f>
        <v>#N/A</v>
      </c>
      <c r="F24" s="200" t="e">
        <f aca="false">SUM(F21:F23)</f>
        <v>#N/A</v>
      </c>
      <c r="G24" s="200" t="e">
        <f aca="false">SUM(G21:G23)</f>
        <v>#N/A</v>
      </c>
      <c r="H24" s="200" t="e">
        <f aca="false">SUM(H21:H23)</f>
        <v>#N/A</v>
      </c>
      <c r="I24" s="200" t="e">
        <f aca="false">SUM(I21:I23)</f>
        <v>#N/A</v>
      </c>
      <c r="J24" s="200" t="e">
        <f aca="false">SUM(J21:J23)</f>
        <v>#N/A</v>
      </c>
      <c r="K24" s="200" t="e">
        <f aca="false">SUM(K21:K23)</f>
        <v>#N/A</v>
      </c>
      <c r="L24" s="200" t="e">
        <f aca="false">SUM(L21:L23)</f>
        <v>#N/A</v>
      </c>
      <c r="M24" s="200" t="e">
        <f aca="false">SUM(M21:M23)</f>
        <v>#N/A</v>
      </c>
      <c r="N24" s="200" t="e">
        <f aca="false">SUM(N21:N23)</f>
        <v>#N/A</v>
      </c>
      <c r="O24" s="200" t="e">
        <f aca="false">SUM(O21:O23)</f>
        <v>#N/A</v>
      </c>
      <c r="P24" s="200" t="e">
        <f aca="false">SUM(P21:P23)</f>
        <v>#N/A</v>
      </c>
      <c r="Q24" s="200" t="e">
        <f aca="false">SUM(Q21:Q23)</f>
        <v>#N/A</v>
      </c>
      <c r="R24" s="200" t="e">
        <f aca="false">SUM(R21:R23)</f>
        <v>#N/A</v>
      </c>
      <c r="S24" s="200" t="e">
        <f aca="false">SUM(S21:S23)</f>
        <v>#N/A</v>
      </c>
      <c r="T24" s="200" t="e">
        <f aca="false">SUM(T21:T23)</f>
        <v>#N/A</v>
      </c>
      <c r="U24" s="200" t="e">
        <f aca="false">SUM(U21:U23)</f>
        <v>#N/A</v>
      </c>
      <c r="V24" s="200" t="e">
        <f aca="false">SUM(V21:V23)</f>
        <v>#N/A</v>
      </c>
      <c r="W24" s="200" t="e">
        <f aca="false">SUM(W21:W23)</f>
        <v>#N/A</v>
      </c>
      <c r="X24" s="200" t="e">
        <f aca="false">SUM(X21:X23)</f>
        <v>#N/A</v>
      </c>
      <c r="Y24" s="200" t="e">
        <f aca="false">SUM(Y21:Y23)</f>
        <v>#N/A</v>
      </c>
      <c r="Z24" s="200" t="e">
        <f aca="false">SUM(Z21:Z23)</f>
        <v>#N/A</v>
      </c>
      <c r="AA24" s="200" t="e">
        <f aca="false">SUM(AA21:AA23)</f>
        <v>#N/A</v>
      </c>
      <c r="AB24" s="200" t="e">
        <f aca="false">SUM(AB21:AB23)</f>
        <v>#N/A</v>
      </c>
      <c r="AC24" s="200" t="e">
        <f aca="false">SUM(AC21:AC23)</f>
        <v>#N/A</v>
      </c>
      <c r="AD24" s="200" t="e">
        <f aca="false">SUM(AD21:AD23)</f>
        <v>#N/A</v>
      </c>
      <c r="AE24" s="203" t="e">
        <f aca="false">SUM(AE21:AE23)</f>
        <v>#N/A</v>
      </c>
      <c r="AF24" s="204" t="e">
        <f aca="false">SUM(AF21:AF23)</f>
        <v>#N/A</v>
      </c>
      <c r="AG24" s="203" t="e">
        <f aca="false">AE24+AF24</f>
        <v>#N/A</v>
      </c>
      <c r="AH24" s="200"/>
      <c r="AI24" s="200"/>
      <c r="AJ24" s="200"/>
      <c r="AK24" s="200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  <c r="IK24" s="43"/>
      <c r="IL24" s="43"/>
      <c r="IM24" s="43"/>
      <c r="IN24" s="43"/>
      <c r="IO24" s="43"/>
      <c r="IP24" s="43"/>
      <c r="IQ24" s="43"/>
      <c r="IR24" s="43"/>
      <c r="IS24" s="43"/>
      <c r="IT24" s="43"/>
      <c r="IU24" s="43"/>
      <c r="IV24" s="43"/>
      <c r="IW24" s="43"/>
    </row>
    <row r="25" customFormat="false" ht="11.25" hidden="false" customHeight="false" outlineLevel="0" collapsed="false">
      <c r="A25" s="47"/>
      <c r="B25" s="94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3"/>
      <c r="AF25" s="204"/>
      <c r="AG25" s="203"/>
      <c r="AH25" s="200"/>
      <c r="AI25" s="200"/>
      <c r="AJ25" s="200"/>
      <c r="AK25" s="200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  <c r="IK25" s="43"/>
      <c r="IL25" s="43"/>
      <c r="IM25" s="43"/>
      <c r="IN25" s="43"/>
      <c r="IO25" s="43"/>
      <c r="IP25" s="43"/>
      <c r="IQ25" s="43"/>
      <c r="IR25" s="43"/>
      <c r="IS25" s="43"/>
      <c r="IT25" s="43"/>
      <c r="IU25" s="43"/>
      <c r="IV25" s="43"/>
      <c r="IW25" s="43"/>
    </row>
    <row r="26" customFormat="false" ht="11.25" hidden="false" customHeight="false" outlineLevel="0" collapsed="false">
      <c r="A26" s="47" t="s">
        <v>49</v>
      </c>
      <c r="B26" s="94" t="s">
        <v>50</v>
      </c>
      <c r="C26" s="200" t="e">
        <f aca="false" t="array" ref="C26:C26">NA()</f>
        <v>#N/A</v>
      </c>
      <c r="D26" s="200" t="e">
        <f aca="false" t="array" ref="D26:D26">NA()</f>
        <v>#N/A</v>
      </c>
      <c r="E26" s="200" t="e">
        <f aca="false" t="array" ref="E26:E26">NA()</f>
        <v>#N/A</v>
      </c>
      <c r="F26" s="200" t="e">
        <f aca="false" t="array" ref="F26:F26">NA()</f>
        <v>#N/A</v>
      </c>
      <c r="G26" s="200" t="e">
        <f aca="false" t="array" ref="G26:G26">NA()</f>
        <v>#N/A</v>
      </c>
      <c r="H26" s="200" t="e">
        <f aca="false" t="array" ref="H26:H26">NA()</f>
        <v>#N/A</v>
      </c>
      <c r="I26" s="200" t="e">
        <f aca="false" t="array" ref="I26:I26">NA()</f>
        <v>#N/A</v>
      </c>
      <c r="J26" s="200" t="e">
        <f aca="false" t="array" ref="J26:J26">NA()</f>
        <v>#N/A</v>
      </c>
      <c r="K26" s="200" t="e">
        <f aca="false" t="array" ref="K26:K26">NA()</f>
        <v>#N/A</v>
      </c>
      <c r="L26" s="200" t="e">
        <f aca="false" t="array" ref="L26:L26">NA()</f>
        <v>#N/A</v>
      </c>
      <c r="M26" s="200" t="e">
        <f aca="false" t="array" ref="M26:M26">NA()</f>
        <v>#N/A</v>
      </c>
      <c r="N26" s="200" t="e">
        <f aca="false" t="array" ref="N26:N26">NA()</f>
        <v>#N/A</v>
      </c>
      <c r="O26" s="200" t="e">
        <f aca="false" t="array" ref="O26:O26">NA()</f>
        <v>#N/A</v>
      </c>
      <c r="P26" s="200" t="e">
        <f aca="false" t="array" ref="P26:P26">NA()</f>
        <v>#N/A</v>
      </c>
      <c r="Q26" s="200" t="e">
        <f aca="false" t="array" ref="Q26:Q26">NA()</f>
        <v>#N/A</v>
      </c>
      <c r="R26" s="200" t="e">
        <f aca="false" t="array" ref="R26:R26">NA()</f>
        <v>#N/A</v>
      </c>
      <c r="S26" s="200" t="e">
        <f aca="false" t="array" ref="S26:S26">NA()</f>
        <v>#N/A</v>
      </c>
      <c r="T26" s="200" t="e">
        <f aca="false" t="array" ref="T26:T26">NA()</f>
        <v>#N/A</v>
      </c>
      <c r="U26" s="200" t="e">
        <f aca="false" t="array" ref="U26:U26">NA()</f>
        <v>#N/A</v>
      </c>
      <c r="V26" s="200" t="e">
        <f aca="false" t="array" ref="V26:V26">NA()</f>
        <v>#N/A</v>
      </c>
      <c r="W26" s="200" t="e">
        <f aca="false" t="array" ref="W26:W26">NA()</f>
        <v>#N/A</v>
      </c>
      <c r="X26" s="200" t="e">
        <f aca="false" t="array" ref="X26:X26">NA()</f>
        <v>#N/A</v>
      </c>
      <c r="Y26" s="200" t="e">
        <f aca="false" t="array" ref="Y26:Y26">NA()</f>
        <v>#N/A</v>
      </c>
      <c r="Z26" s="200" t="e">
        <f aca="false" t="array" ref="Z26:Z26">NA()</f>
        <v>#N/A</v>
      </c>
      <c r="AA26" s="200" t="e">
        <f aca="false" t="array" ref="AA26:AA26">NA()</f>
        <v>#N/A</v>
      </c>
      <c r="AB26" s="200" t="e">
        <f aca="false" t="array" ref="AB26:AB26">NA()</f>
        <v>#N/A</v>
      </c>
      <c r="AC26" s="200" t="e">
        <f aca="false" t="array" ref="AC26:AC26">NA()</f>
        <v>#N/A</v>
      </c>
      <c r="AD26" s="200" t="e">
        <f aca="false" t="array" ref="AD26:AD26">NA()</f>
        <v>#N/A</v>
      </c>
      <c r="AE26" s="203" t="e">
        <f aca="false">SUM(C26:AD26)</f>
        <v>#N/A</v>
      </c>
      <c r="AF26" s="204" t="e">
        <f aca="false" t="array" ref="AF26:AF26">NA()</f>
        <v>#N/A</v>
      </c>
      <c r="AG26" s="203" t="e">
        <f aca="false">AE26+AF26</f>
        <v>#N/A</v>
      </c>
      <c r="AH26" s="200"/>
      <c r="AI26" s="200"/>
      <c r="AJ26" s="200"/>
      <c r="AK26" s="200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  <c r="IK26" s="43"/>
      <c r="IL26" s="43"/>
      <c r="IM26" s="43"/>
      <c r="IN26" s="43"/>
      <c r="IO26" s="43"/>
      <c r="IP26" s="43"/>
      <c r="IQ26" s="43"/>
      <c r="IR26" s="43"/>
      <c r="IS26" s="43"/>
      <c r="IT26" s="43"/>
      <c r="IU26" s="43"/>
      <c r="IV26" s="43"/>
      <c r="IW26" s="43"/>
    </row>
    <row r="27" customFormat="false" ht="11.25" hidden="false" customHeight="false" outlineLevel="0" collapsed="false">
      <c r="A27" s="47" t="s">
        <v>51</v>
      </c>
      <c r="B27" s="94" t="s">
        <v>52</v>
      </c>
      <c r="C27" s="200" t="e">
        <f aca="false" t="array" ref="C27:C27">NA()</f>
        <v>#N/A</v>
      </c>
      <c r="D27" s="200" t="e">
        <f aca="false" t="array" ref="D27:D27">NA()</f>
        <v>#N/A</v>
      </c>
      <c r="E27" s="200" t="e">
        <f aca="false" t="array" ref="E27:E27">NA()</f>
        <v>#N/A</v>
      </c>
      <c r="F27" s="200" t="e">
        <f aca="false" t="array" ref="F27:F27">NA()</f>
        <v>#N/A</v>
      </c>
      <c r="G27" s="200" t="e">
        <f aca="false" t="array" ref="G27:G27">NA()</f>
        <v>#N/A</v>
      </c>
      <c r="H27" s="200" t="e">
        <f aca="false" t="array" ref="H27:H27">NA()</f>
        <v>#N/A</v>
      </c>
      <c r="I27" s="200" t="e">
        <f aca="false" t="array" ref="I27:I27">NA()</f>
        <v>#N/A</v>
      </c>
      <c r="J27" s="200" t="e">
        <f aca="false" t="array" ref="J27:J27">NA()</f>
        <v>#N/A</v>
      </c>
      <c r="K27" s="200" t="e">
        <f aca="false" t="array" ref="K27:K27">NA()</f>
        <v>#N/A</v>
      </c>
      <c r="L27" s="200" t="e">
        <f aca="false" t="array" ref="L27:L27">NA()</f>
        <v>#N/A</v>
      </c>
      <c r="M27" s="200" t="e">
        <f aca="false" t="array" ref="M27:M27">NA()</f>
        <v>#N/A</v>
      </c>
      <c r="N27" s="200" t="e">
        <f aca="false" t="array" ref="N27:N27">NA()</f>
        <v>#N/A</v>
      </c>
      <c r="O27" s="200" t="e">
        <f aca="false" t="array" ref="O27:O27">NA()</f>
        <v>#N/A</v>
      </c>
      <c r="P27" s="200" t="e">
        <f aca="false" t="array" ref="P27:P27">NA()</f>
        <v>#N/A</v>
      </c>
      <c r="Q27" s="200" t="e">
        <f aca="false" t="array" ref="Q27:Q27">NA()</f>
        <v>#N/A</v>
      </c>
      <c r="R27" s="200" t="e">
        <f aca="false" t="array" ref="R27:R27">NA()</f>
        <v>#N/A</v>
      </c>
      <c r="S27" s="200" t="e">
        <f aca="false" t="array" ref="S27:S27">NA()</f>
        <v>#N/A</v>
      </c>
      <c r="T27" s="200" t="e">
        <f aca="false" t="array" ref="T27:T27">NA()</f>
        <v>#N/A</v>
      </c>
      <c r="U27" s="200" t="e">
        <f aca="false" t="array" ref="U27:U27">NA()</f>
        <v>#N/A</v>
      </c>
      <c r="V27" s="200" t="e">
        <f aca="false" t="array" ref="V27:V27">NA()</f>
        <v>#N/A</v>
      </c>
      <c r="W27" s="200" t="e">
        <f aca="false" t="array" ref="W27:W27">NA()</f>
        <v>#N/A</v>
      </c>
      <c r="X27" s="200" t="e">
        <f aca="false" t="array" ref="X27:X27">NA()</f>
        <v>#N/A</v>
      </c>
      <c r="Y27" s="200" t="e">
        <f aca="false" t="array" ref="Y27:Y27">NA()</f>
        <v>#N/A</v>
      </c>
      <c r="Z27" s="200" t="e">
        <f aca="false" t="array" ref="Z27:Z27">NA()</f>
        <v>#N/A</v>
      </c>
      <c r="AA27" s="200" t="e">
        <f aca="false" t="array" ref="AA27:AA27">NA()</f>
        <v>#N/A</v>
      </c>
      <c r="AB27" s="200" t="e">
        <f aca="false" t="array" ref="AB27:AB27">NA()</f>
        <v>#N/A</v>
      </c>
      <c r="AC27" s="200" t="e">
        <f aca="false" t="array" ref="AC27:AC27">NA()</f>
        <v>#N/A</v>
      </c>
      <c r="AD27" s="200" t="e">
        <f aca="false" t="array" ref="AD27:AD27">NA()</f>
        <v>#N/A</v>
      </c>
      <c r="AE27" s="203" t="e">
        <f aca="false">SUM(C27:AD27)</f>
        <v>#N/A</v>
      </c>
      <c r="AF27" s="204" t="e">
        <f aca="false" t="array" ref="AF27:AF27">NA()</f>
        <v>#N/A</v>
      </c>
      <c r="AG27" s="203" t="e">
        <f aca="false">AE27+AF27</f>
        <v>#N/A</v>
      </c>
      <c r="AH27" s="200"/>
      <c r="AI27" s="200"/>
      <c r="AJ27" s="200"/>
      <c r="AK27" s="200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  <c r="IK27" s="43"/>
      <c r="IL27" s="43"/>
      <c r="IM27" s="43"/>
      <c r="IN27" s="43"/>
      <c r="IO27" s="43"/>
      <c r="IP27" s="43"/>
      <c r="IQ27" s="43"/>
      <c r="IR27" s="43"/>
      <c r="IS27" s="43"/>
      <c r="IT27" s="43"/>
      <c r="IU27" s="43"/>
      <c r="IV27" s="43"/>
      <c r="IW27" s="43"/>
    </row>
    <row r="28" customFormat="false" ht="11.25" hidden="false" customHeight="false" outlineLevel="0" collapsed="false">
      <c r="A28" s="47"/>
      <c r="B28" s="94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3"/>
      <c r="AF28" s="204"/>
      <c r="AG28" s="203"/>
      <c r="AH28" s="200"/>
      <c r="AI28" s="200"/>
      <c r="AJ28" s="200"/>
      <c r="AK28" s="200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  <c r="IK28" s="43"/>
      <c r="IL28" s="43"/>
      <c r="IM28" s="43"/>
      <c r="IN28" s="43"/>
      <c r="IO28" s="43"/>
      <c r="IP28" s="43"/>
      <c r="IQ28" s="43"/>
      <c r="IR28" s="43"/>
      <c r="IS28" s="43"/>
      <c r="IT28" s="43"/>
      <c r="IU28" s="43"/>
      <c r="IV28" s="43"/>
      <c r="IW28" s="43"/>
    </row>
    <row r="29" customFormat="false" ht="11.25" hidden="false" customHeight="false" outlineLevel="0" collapsed="false">
      <c r="A29" s="47" t="s">
        <v>53</v>
      </c>
      <c r="B29" s="92" t="s">
        <v>54</v>
      </c>
      <c r="C29" s="200" t="e">
        <f aca="false" t="array" ref="C29:C29">NA()</f>
        <v>#N/A</v>
      </c>
      <c r="D29" s="200" t="e">
        <f aca="false" t="array" ref="D29:D29">NA()</f>
        <v>#N/A</v>
      </c>
      <c r="E29" s="200" t="e">
        <f aca="false" t="array" ref="E29:E29">NA()</f>
        <v>#N/A</v>
      </c>
      <c r="F29" s="200" t="e">
        <f aca="false" t="array" ref="F29:F29">NA()</f>
        <v>#N/A</v>
      </c>
      <c r="G29" s="200" t="e">
        <f aca="false" t="array" ref="G29:G29">NA()</f>
        <v>#N/A</v>
      </c>
      <c r="H29" s="200" t="e">
        <f aca="false" t="array" ref="H29:H29">NA()</f>
        <v>#N/A</v>
      </c>
      <c r="I29" s="200" t="e">
        <f aca="false" t="array" ref="I29:I29">NA()</f>
        <v>#N/A</v>
      </c>
      <c r="J29" s="200" t="e">
        <f aca="false" t="array" ref="J29:J29">NA()</f>
        <v>#N/A</v>
      </c>
      <c r="K29" s="200" t="e">
        <f aca="false" t="array" ref="K29:K29">NA()</f>
        <v>#N/A</v>
      </c>
      <c r="L29" s="200" t="e">
        <f aca="false" t="array" ref="L29:L29">NA()</f>
        <v>#N/A</v>
      </c>
      <c r="M29" s="200" t="e">
        <f aca="false" t="array" ref="M29:M29">NA()</f>
        <v>#N/A</v>
      </c>
      <c r="N29" s="200" t="e">
        <f aca="false" t="array" ref="N29:N29">NA()</f>
        <v>#N/A</v>
      </c>
      <c r="O29" s="200" t="e">
        <f aca="false" t="array" ref="O29:O29">NA()</f>
        <v>#N/A</v>
      </c>
      <c r="P29" s="200" t="e">
        <f aca="false" t="array" ref="P29:P29">NA()</f>
        <v>#N/A</v>
      </c>
      <c r="Q29" s="200" t="e">
        <f aca="false" t="array" ref="Q29:Q29">NA()</f>
        <v>#N/A</v>
      </c>
      <c r="R29" s="200" t="e">
        <f aca="false" t="array" ref="R29:R29">NA()</f>
        <v>#N/A</v>
      </c>
      <c r="S29" s="200" t="e">
        <f aca="false" t="array" ref="S29:S29">NA()</f>
        <v>#N/A</v>
      </c>
      <c r="T29" s="200" t="e">
        <f aca="false" t="array" ref="T29:T29">NA()</f>
        <v>#N/A</v>
      </c>
      <c r="U29" s="200" t="e">
        <f aca="false" t="array" ref="U29:U29">NA()</f>
        <v>#N/A</v>
      </c>
      <c r="V29" s="200" t="e">
        <f aca="false" t="array" ref="V29:V29">NA()</f>
        <v>#N/A</v>
      </c>
      <c r="W29" s="200" t="e">
        <f aca="false" t="array" ref="W29:W29">NA()</f>
        <v>#N/A</v>
      </c>
      <c r="X29" s="200" t="e">
        <f aca="false" t="array" ref="X29:X29">NA()</f>
        <v>#N/A</v>
      </c>
      <c r="Y29" s="200" t="e">
        <f aca="false" t="array" ref="Y29:Y29">NA()</f>
        <v>#N/A</v>
      </c>
      <c r="Z29" s="200" t="e">
        <f aca="false" t="array" ref="Z29:Z29">NA()</f>
        <v>#N/A</v>
      </c>
      <c r="AA29" s="200" t="e">
        <f aca="false" t="array" ref="AA29:AA29">NA()</f>
        <v>#N/A</v>
      </c>
      <c r="AB29" s="200" t="e">
        <f aca="false" t="array" ref="AB29:AB29">NA()</f>
        <v>#N/A</v>
      </c>
      <c r="AC29" s="200" t="e">
        <f aca="false" t="array" ref="AC29:AC29">NA()</f>
        <v>#N/A</v>
      </c>
      <c r="AD29" s="200" t="e">
        <f aca="false" t="array" ref="AD29:AD29">NA()</f>
        <v>#N/A</v>
      </c>
      <c r="AE29" s="203" t="e">
        <f aca="false">SUM(C29:W29)</f>
        <v>#N/A</v>
      </c>
      <c r="AF29" s="204" t="e">
        <f aca="false" t="array" ref="AF29:AF29">NA()</f>
        <v>#N/A</v>
      </c>
      <c r="AG29" s="203" t="e">
        <f aca="false">AE29+AF29</f>
        <v>#N/A</v>
      </c>
      <c r="AH29" s="200"/>
      <c r="AI29" s="200"/>
      <c r="AJ29" s="200"/>
      <c r="AK29" s="200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  <c r="IK29" s="43"/>
      <c r="IL29" s="43"/>
      <c r="IM29" s="43"/>
      <c r="IN29" s="43"/>
      <c r="IO29" s="43"/>
      <c r="IP29" s="43"/>
      <c r="IQ29" s="43"/>
      <c r="IR29" s="43"/>
      <c r="IS29" s="43"/>
      <c r="IT29" s="43"/>
      <c r="IU29" s="43"/>
      <c r="IV29" s="43"/>
      <c r="IW29" s="43"/>
    </row>
    <row r="30" customFormat="false" ht="11.25" hidden="false" customHeight="false" outlineLevel="0" collapsed="false">
      <c r="A30" s="47" t="s">
        <v>55</v>
      </c>
      <c r="B30" s="92" t="s">
        <v>56</v>
      </c>
      <c r="C30" s="200" t="e">
        <f aca="false" t="array" ref="C30:C30">NA()</f>
        <v>#N/A</v>
      </c>
      <c r="D30" s="200" t="e">
        <f aca="false" t="array" ref="D30:D30">NA()</f>
        <v>#N/A</v>
      </c>
      <c r="E30" s="200" t="e">
        <f aca="false" t="array" ref="E30:E30">NA()</f>
        <v>#N/A</v>
      </c>
      <c r="F30" s="200" t="e">
        <f aca="false" t="array" ref="F30:F30">NA()</f>
        <v>#N/A</v>
      </c>
      <c r="G30" s="200" t="e">
        <f aca="false" t="array" ref="G30:G30">NA()</f>
        <v>#N/A</v>
      </c>
      <c r="H30" s="200" t="e">
        <f aca="false" t="array" ref="H30:H30">NA()</f>
        <v>#N/A</v>
      </c>
      <c r="I30" s="200" t="e">
        <f aca="false" t="array" ref="I30:I30">NA()</f>
        <v>#N/A</v>
      </c>
      <c r="J30" s="200" t="e">
        <f aca="false" t="array" ref="J30:J30">NA()</f>
        <v>#N/A</v>
      </c>
      <c r="K30" s="200" t="e">
        <f aca="false" t="array" ref="K30:K30">NA()</f>
        <v>#N/A</v>
      </c>
      <c r="L30" s="200" t="e">
        <f aca="false" t="array" ref="L30:L30">NA()</f>
        <v>#N/A</v>
      </c>
      <c r="M30" s="200" t="e">
        <f aca="false" t="array" ref="M30:M30">NA()</f>
        <v>#N/A</v>
      </c>
      <c r="N30" s="200" t="e">
        <f aca="false" t="array" ref="N30:N30">NA()</f>
        <v>#N/A</v>
      </c>
      <c r="O30" s="200" t="e">
        <f aca="false" t="array" ref="O30:O30">NA()</f>
        <v>#N/A</v>
      </c>
      <c r="P30" s="200" t="e">
        <f aca="false" t="array" ref="P30:P30">NA()</f>
        <v>#N/A</v>
      </c>
      <c r="Q30" s="200" t="e">
        <f aca="false" t="array" ref="Q30:Q30">NA()</f>
        <v>#N/A</v>
      </c>
      <c r="R30" s="200" t="e">
        <f aca="false" t="array" ref="R30:R30">NA()</f>
        <v>#N/A</v>
      </c>
      <c r="S30" s="200" t="e">
        <f aca="false" t="array" ref="S30:S30">NA()</f>
        <v>#N/A</v>
      </c>
      <c r="T30" s="200" t="e">
        <f aca="false" t="array" ref="T30:T30">NA()</f>
        <v>#N/A</v>
      </c>
      <c r="U30" s="200" t="e">
        <f aca="false" t="array" ref="U30:U30">NA()</f>
        <v>#N/A</v>
      </c>
      <c r="V30" s="200" t="e">
        <f aca="false" t="array" ref="V30:V30">NA()</f>
        <v>#N/A</v>
      </c>
      <c r="W30" s="200" t="e">
        <f aca="false" t="array" ref="W30:W30">NA()</f>
        <v>#N/A</v>
      </c>
      <c r="X30" s="200" t="e">
        <f aca="false" t="array" ref="X30:X30">NA()</f>
        <v>#N/A</v>
      </c>
      <c r="Y30" s="200" t="e">
        <f aca="false" t="array" ref="Y30:Y30">NA()</f>
        <v>#N/A</v>
      </c>
      <c r="Z30" s="200" t="e">
        <f aca="false" t="array" ref="Z30:Z30">NA()</f>
        <v>#N/A</v>
      </c>
      <c r="AA30" s="200" t="e">
        <f aca="false" t="array" ref="AA30:AA30">NA()</f>
        <v>#N/A</v>
      </c>
      <c r="AB30" s="200" t="e">
        <f aca="false" t="array" ref="AB30:AB30">NA()</f>
        <v>#N/A</v>
      </c>
      <c r="AC30" s="200" t="e">
        <f aca="false" t="array" ref="AC30:AC30">NA()</f>
        <v>#N/A</v>
      </c>
      <c r="AD30" s="200" t="e">
        <f aca="false" t="array" ref="AD30:AD30">NA()</f>
        <v>#N/A</v>
      </c>
      <c r="AE30" s="203" t="e">
        <f aca="false">SUM(C30:W30)</f>
        <v>#N/A</v>
      </c>
      <c r="AF30" s="204" t="e">
        <f aca="false" t="array" ref="AF30:AF30">NA()</f>
        <v>#N/A</v>
      </c>
      <c r="AG30" s="203" t="e">
        <f aca="false">AE30+AF30</f>
        <v>#N/A</v>
      </c>
      <c r="AH30" s="200"/>
      <c r="AI30" s="200"/>
      <c r="AJ30" s="200"/>
      <c r="AK30" s="200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</row>
    <row r="31" customFormat="false" ht="11.25" hidden="false" customHeight="false" outlineLevel="0" collapsed="false">
      <c r="A31" s="205" t="s">
        <v>57</v>
      </c>
      <c r="B31" s="92" t="s">
        <v>58</v>
      </c>
      <c r="C31" s="200" t="e">
        <f aca="false" t="array" ref="C31:C31">NA()</f>
        <v>#N/A</v>
      </c>
      <c r="D31" s="200" t="e">
        <f aca="false" t="array" ref="D31:D31">NA()</f>
        <v>#N/A</v>
      </c>
      <c r="E31" s="200" t="e">
        <f aca="false" t="array" ref="E31:E31">NA()</f>
        <v>#N/A</v>
      </c>
      <c r="F31" s="200" t="e">
        <f aca="false" t="array" ref="F31:F31">NA()</f>
        <v>#N/A</v>
      </c>
      <c r="G31" s="200" t="e">
        <f aca="false" t="array" ref="G31:G31">NA()</f>
        <v>#N/A</v>
      </c>
      <c r="H31" s="200" t="e">
        <f aca="false" t="array" ref="H31:H31">NA()</f>
        <v>#N/A</v>
      </c>
      <c r="I31" s="200" t="e">
        <f aca="false" t="array" ref="I31:I31">NA()</f>
        <v>#N/A</v>
      </c>
      <c r="J31" s="200" t="e">
        <f aca="false" t="array" ref="J31:J31">NA()</f>
        <v>#N/A</v>
      </c>
      <c r="K31" s="200" t="e">
        <f aca="false" t="array" ref="K31:K31">NA()</f>
        <v>#N/A</v>
      </c>
      <c r="L31" s="200" t="e">
        <f aca="false" t="array" ref="L31:L31">NA()</f>
        <v>#N/A</v>
      </c>
      <c r="M31" s="200" t="e">
        <f aca="false" t="array" ref="M31:M31">NA()</f>
        <v>#N/A</v>
      </c>
      <c r="N31" s="200" t="e">
        <f aca="false" t="array" ref="N31:N31">NA()</f>
        <v>#N/A</v>
      </c>
      <c r="O31" s="200" t="e">
        <f aca="false" t="array" ref="O31:O31">NA()</f>
        <v>#N/A</v>
      </c>
      <c r="P31" s="200" t="e">
        <f aca="false" t="array" ref="P31:P31">NA()</f>
        <v>#N/A</v>
      </c>
      <c r="Q31" s="200" t="e">
        <f aca="false" t="array" ref="Q31:Q31">NA()</f>
        <v>#N/A</v>
      </c>
      <c r="R31" s="200" t="e">
        <f aca="false" t="array" ref="R31:R31">NA()</f>
        <v>#N/A</v>
      </c>
      <c r="S31" s="200" t="e">
        <f aca="false" t="array" ref="S31:S31">NA()</f>
        <v>#N/A</v>
      </c>
      <c r="T31" s="200" t="e">
        <f aca="false" t="array" ref="T31:T31">NA()</f>
        <v>#N/A</v>
      </c>
      <c r="U31" s="200" t="e">
        <f aca="false" t="array" ref="U31:U31">NA()</f>
        <v>#N/A</v>
      </c>
      <c r="V31" s="200" t="e">
        <f aca="false" t="array" ref="V31:V31">NA()</f>
        <v>#N/A</v>
      </c>
      <c r="W31" s="200" t="e">
        <f aca="false" t="array" ref="W31:W31">NA()</f>
        <v>#N/A</v>
      </c>
      <c r="X31" s="200" t="e">
        <f aca="false" t="array" ref="X31:X31">NA()</f>
        <v>#N/A</v>
      </c>
      <c r="Y31" s="200" t="e">
        <f aca="false" t="array" ref="Y31:Y31">NA()</f>
        <v>#N/A</v>
      </c>
      <c r="Z31" s="200" t="e">
        <f aca="false" t="array" ref="Z31:Z31">NA()</f>
        <v>#N/A</v>
      </c>
      <c r="AA31" s="200" t="e">
        <f aca="false" t="array" ref="AA31:AA31">NA()</f>
        <v>#N/A</v>
      </c>
      <c r="AB31" s="200" t="e">
        <f aca="false" t="array" ref="AB31:AB31">NA()</f>
        <v>#N/A</v>
      </c>
      <c r="AC31" s="200" t="e">
        <f aca="false" t="array" ref="AC31:AC31">NA()</f>
        <v>#N/A</v>
      </c>
      <c r="AD31" s="200" t="e">
        <f aca="false" t="array" ref="AD31:AD31">NA()</f>
        <v>#N/A</v>
      </c>
      <c r="AE31" s="203" t="e">
        <f aca="false">SUM(C31:W31)</f>
        <v>#N/A</v>
      </c>
      <c r="AF31" s="204" t="e">
        <f aca="false" t="array" ref="AF31:AF31">NA()</f>
        <v>#N/A</v>
      </c>
      <c r="AG31" s="203" t="e">
        <f aca="false">AE31+AF31</f>
        <v>#N/A</v>
      </c>
      <c r="AH31" s="200"/>
      <c r="AI31" s="200"/>
      <c r="AJ31" s="200"/>
      <c r="AK31" s="200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3"/>
      <c r="IM31" s="43"/>
      <c r="IN31" s="43"/>
      <c r="IO31" s="43"/>
      <c r="IP31" s="43"/>
      <c r="IQ31" s="43"/>
      <c r="IR31" s="43"/>
      <c r="IS31" s="43"/>
      <c r="IT31" s="43"/>
      <c r="IU31" s="43"/>
      <c r="IV31" s="43"/>
      <c r="IW31" s="43"/>
    </row>
    <row r="32" customFormat="false" ht="11.25" hidden="false" customHeight="false" outlineLevel="0" collapsed="false">
      <c r="A32" s="206"/>
      <c r="B32" s="94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3"/>
      <c r="AF32" s="204"/>
      <c r="AG32" s="203"/>
      <c r="AH32" s="200"/>
      <c r="AI32" s="200"/>
      <c r="AJ32" s="200"/>
      <c r="AK32" s="200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  <c r="IK32" s="43"/>
      <c r="IL32" s="43"/>
      <c r="IM32" s="43"/>
      <c r="IN32" s="43"/>
      <c r="IO32" s="43"/>
      <c r="IP32" s="43"/>
      <c r="IQ32" s="43"/>
      <c r="IR32" s="43"/>
      <c r="IS32" s="43"/>
      <c r="IT32" s="43"/>
      <c r="IU32" s="43"/>
      <c r="IV32" s="43"/>
      <c r="IW32" s="43"/>
    </row>
    <row r="33" customFormat="false" ht="11.25" hidden="true" customHeight="false" outlineLevel="0" collapsed="false">
      <c r="A33" s="205" t="s">
        <v>59</v>
      </c>
      <c r="B33" s="207"/>
      <c r="C33" s="208" t="e">
        <f aca="false">C31+C30+C29+C27+C26+C24</f>
        <v>#N/A</v>
      </c>
      <c r="D33" s="208" t="e">
        <f aca="false">D31+D30+D29+D27+D26+D24</f>
        <v>#N/A</v>
      </c>
      <c r="E33" s="208" t="e">
        <f aca="false">E31+E30+E29+E27+E26+E24</f>
        <v>#N/A</v>
      </c>
      <c r="F33" s="208" t="e">
        <f aca="false">F31+F30+F29+F27+F26+F24</f>
        <v>#N/A</v>
      </c>
      <c r="G33" s="208" t="e">
        <f aca="false">G31+G30+G29+G27+G26+G24</f>
        <v>#N/A</v>
      </c>
      <c r="H33" s="208" t="e">
        <f aca="false">H31+H30+H29+H27+H26+H24</f>
        <v>#N/A</v>
      </c>
      <c r="I33" s="208" t="e">
        <f aca="false">I31+I30+I29+I27+I26+I24</f>
        <v>#N/A</v>
      </c>
      <c r="J33" s="208" t="e">
        <f aca="false">J31+J30+J29+J27+J26+J24</f>
        <v>#N/A</v>
      </c>
      <c r="K33" s="208" t="e">
        <f aca="false">K31+K30+K29+K27+K26+K24</f>
        <v>#N/A</v>
      </c>
      <c r="L33" s="208" t="e">
        <f aca="false">L31+L30+L29+L27+L26+L24</f>
        <v>#N/A</v>
      </c>
      <c r="M33" s="208" t="e">
        <f aca="false">M31+M30+M29+M27+M26+M24</f>
        <v>#N/A</v>
      </c>
      <c r="N33" s="208" t="e">
        <f aca="false">N31+N30+N29+N27+N26+N24</f>
        <v>#N/A</v>
      </c>
      <c r="O33" s="208" t="e">
        <f aca="false">O31+O30+O29+O27+O26+O24</f>
        <v>#N/A</v>
      </c>
      <c r="P33" s="208" t="e">
        <f aca="false">P31+P30+P29+P27+P26+P24</f>
        <v>#N/A</v>
      </c>
      <c r="Q33" s="208" t="e">
        <f aca="false">Q31+Q30+Q29+Q27+Q26+Q24</f>
        <v>#N/A</v>
      </c>
      <c r="R33" s="208" t="e">
        <f aca="false">R31+R30+R29+R27+R26+R24</f>
        <v>#N/A</v>
      </c>
      <c r="S33" s="208" t="e">
        <f aca="false">S31+S30+S29+S27+S26+S24</f>
        <v>#N/A</v>
      </c>
      <c r="T33" s="208" t="e">
        <f aca="false">T31+T30+T29+T27+T26+T24</f>
        <v>#N/A</v>
      </c>
      <c r="U33" s="208" t="e">
        <f aca="false">U31+U30+U29+U27+U26+U24</f>
        <v>#N/A</v>
      </c>
      <c r="V33" s="208" t="e">
        <f aca="false">V31+V30+V29+V27+V26+V24</f>
        <v>#N/A</v>
      </c>
      <c r="W33" s="208" t="e">
        <f aca="false">W31+W30+W29+W27+W26+W24</f>
        <v>#N/A</v>
      </c>
      <c r="X33" s="208" t="e">
        <f aca="false">X31+X30+X29+X27+X26+X24</f>
        <v>#N/A</v>
      </c>
      <c r="Y33" s="208" t="e">
        <f aca="false">Y31+Y30+Y29+Y27+Y26+Y24</f>
        <v>#N/A</v>
      </c>
      <c r="Z33" s="208" t="e">
        <f aca="false">Z31+Z30+Z29+Z27+Z26+Z24</f>
        <v>#N/A</v>
      </c>
      <c r="AA33" s="208" t="e">
        <f aca="false">AA31+AA30+AA29+AA27+AA26+AA24</f>
        <v>#N/A</v>
      </c>
      <c r="AB33" s="208" t="e">
        <f aca="false">AB31+AB30+AB29+AB27+AB26+AB24</f>
        <v>#N/A</v>
      </c>
      <c r="AC33" s="208" t="e">
        <f aca="false">AC31+AC30+AC29+AC27+AC26+AC24</f>
        <v>#N/A</v>
      </c>
      <c r="AD33" s="208" t="e">
        <f aca="false">AD31+AD30+AD29+AD27+AD26+AD24</f>
        <v>#N/A</v>
      </c>
      <c r="AE33" s="209" t="e">
        <f aca="false">AE31+AE30+AE29+AE27+AE26+AE24</f>
        <v>#N/A</v>
      </c>
      <c r="AF33" s="208" t="e">
        <f aca="false">AF24+#REF!+AF29+AF30+AF31</f>
        <v>#REF!</v>
      </c>
      <c r="AG33" s="210" t="e">
        <f aca="false">AG24+#REF!+AG29+AG30+AG31</f>
        <v>#REF!</v>
      </c>
      <c r="AH33" s="200"/>
      <c r="AI33" s="200"/>
      <c r="AJ33" s="200"/>
      <c r="AK33" s="200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</row>
    <row r="34" customFormat="false" ht="11.25" hidden="true" customHeight="false" outlineLevel="0" collapsed="false">
      <c r="A34" s="211"/>
      <c r="B34" s="212"/>
      <c r="C34" s="213"/>
      <c r="D34" s="213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213"/>
      <c r="AB34" s="213"/>
      <c r="AC34" s="213"/>
      <c r="AD34" s="213"/>
      <c r="AE34" s="214"/>
      <c r="AF34" s="215"/>
      <c r="AG34" s="216"/>
      <c r="AH34" s="200"/>
      <c r="AI34" s="200"/>
      <c r="AJ34" s="200"/>
      <c r="AK34" s="200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</row>
    <row r="35" customFormat="false" ht="11.25" hidden="true" customHeight="false" outlineLevel="0" collapsed="false">
      <c r="A35" s="205" t="s">
        <v>60</v>
      </c>
      <c r="B35" s="94" t="s">
        <v>60</v>
      </c>
      <c r="C35" s="200" t="e">
        <f aca="false" t="array" ref="C35:C35">NA()</f>
        <v>#N/A</v>
      </c>
      <c r="D35" s="200" t="e">
        <f aca="false" t="array" ref="D35:D35">NA()</f>
        <v>#N/A</v>
      </c>
      <c r="E35" s="200" t="e">
        <f aca="false" t="array" ref="E35:E35">NA()</f>
        <v>#N/A</v>
      </c>
      <c r="F35" s="200" t="e">
        <f aca="false" t="array" ref="F35:F35">NA()</f>
        <v>#N/A</v>
      </c>
      <c r="G35" s="200" t="e">
        <f aca="false" t="array" ref="G35:G35">NA()</f>
        <v>#N/A</v>
      </c>
      <c r="H35" s="200" t="e">
        <f aca="false" t="array" ref="H35:H35">NA()</f>
        <v>#N/A</v>
      </c>
      <c r="I35" s="200" t="e">
        <f aca="false" t="array" ref="I35:I35">NA()</f>
        <v>#N/A</v>
      </c>
      <c r="J35" s="200" t="e">
        <f aca="false" t="array" ref="J35:J35">NA()</f>
        <v>#N/A</v>
      </c>
      <c r="K35" s="200" t="e">
        <f aca="false" t="array" ref="K35:K35">NA()</f>
        <v>#N/A</v>
      </c>
      <c r="L35" s="200" t="e">
        <f aca="false" t="array" ref="L35:L35">NA()</f>
        <v>#N/A</v>
      </c>
      <c r="M35" s="200" t="e">
        <f aca="false" t="array" ref="M35:M35">NA()</f>
        <v>#N/A</v>
      </c>
      <c r="N35" s="200" t="e">
        <f aca="false" t="array" ref="N35:N35">NA()</f>
        <v>#N/A</v>
      </c>
      <c r="O35" s="200" t="e">
        <f aca="false" t="array" ref="O35:O35">NA()</f>
        <v>#N/A</v>
      </c>
      <c r="P35" s="200" t="e">
        <f aca="false" t="array" ref="P35:P35">NA()</f>
        <v>#N/A</v>
      </c>
      <c r="Q35" s="200" t="e">
        <f aca="false" t="array" ref="Q35:Q35">NA()</f>
        <v>#N/A</v>
      </c>
      <c r="R35" s="200" t="e">
        <f aca="false" t="array" ref="R35:R35">NA()</f>
        <v>#N/A</v>
      </c>
      <c r="S35" s="200" t="e">
        <f aca="false" t="array" ref="S35:S35">NA()</f>
        <v>#N/A</v>
      </c>
      <c r="T35" s="200" t="e">
        <f aca="false" t="array" ref="T35:T35">NA()</f>
        <v>#N/A</v>
      </c>
      <c r="U35" s="200" t="e">
        <f aca="false" t="array" ref="U35:U35">NA()</f>
        <v>#N/A</v>
      </c>
      <c r="V35" s="200" t="e">
        <f aca="false" t="array" ref="V35:V35">NA()</f>
        <v>#N/A</v>
      </c>
      <c r="W35" s="200" t="e">
        <f aca="false" t="array" ref="W35:W35">NA()</f>
        <v>#N/A</v>
      </c>
      <c r="X35" s="200" t="e">
        <f aca="false" t="array" ref="X35:X35">NA()</f>
        <v>#N/A</v>
      </c>
      <c r="Y35" s="200" t="e">
        <f aca="false" t="array" ref="Y35:Y35">NA()</f>
        <v>#N/A</v>
      </c>
      <c r="Z35" s="200" t="e">
        <f aca="false" t="array" ref="Z35:Z35">NA()</f>
        <v>#N/A</v>
      </c>
      <c r="AA35" s="200" t="e">
        <f aca="false" t="array" ref="AA35:AA35">NA()</f>
        <v>#N/A</v>
      </c>
      <c r="AB35" s="200" t="e">
        <f aca="false" t="array" ref="AB35:AB35">NA()</f>
        <v>#N/A</v>
      </c>
      <c r="AC35" s="200" t="e">
        <f aca="false" t="array" ref="AC35:AC35">NA()</f>
        <v>#N/A</v>
      </c>
      <c r="AD35" s="200" t="e">
        <f aca="false" t="array" ref="AD35:AD35">NA()</f>
        <v>#N/A</v>
      </c>
      <c r="AE35" s="203" t="e">
        <f aca="false">SUM(C35:AD35)</f>
        <v>#N/A</v>
      </c>
      <c r="AF35" s="204" t="e">
        <f aca="false" t="array" ref="AF35:AF35">NA()</f>
        <v>#N/A</v>
      </c>
      <c r="AG35" s="203" t="e">
        <f aca="false">AE35+AF35</f>
        <v>#N/A</v>
      </c>
      <c r="AH35" s="200"/>
      <c r="AI35" s="200"/>
      <c r="AJ35" s="200"/>
      <c r="AK35" s="200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  <c r="IJ35" s="43"/>
      <c r="IK35" s="43"/>
      <c r="IL35" s="43"/>
      <c r="IM35" s="43"/>
      <c r="IN35" s="43"/>
      <c r="IO35" s="43"/>
      <c r="IP35" s="43"/>
      <c r="IQ35" s="43"/>
      <c r="IR35" s="43"/>
      <c r="IS35" s="43"/>
      <c r="IT35" s="43"/>
      <c r="IU35" s="43"/>
      <c r="IV35" s="43"/>
      <c r="IW35" s="43"/>
    </row>
    <row r="36" customFormat="false" ht="11.25" hidden="true" customHeight="false" outlineLevel="0" collapsed="false">
      <c r="A36" s="211" t="s">
        <v>62</v>
      </c>
      <c r="B36" s="94" t="s">
        <v>62</v>
      </c>
      <c r="C36" s="200" t="e">
        <f aca="false" t="array" ref="C36:C36">NA()</f>
        <v>#N/A</v>
      </c>
      <c r="D36" s="200" t="e">
        <f aca="false" t="array" ref="D36:D36">NA()</f>
        <v>#N/A</v>
      </c>
      <c r="E36" s="200" t="e">
        <f aca="false" t="array" ref="E36:E36">NA()</f>
        <v>#N/A</v>
      </c>
      <c r="F36" s="200" t="e">
        <f aca="false" t="array" ref="F36:F36">NA()</f>
        <v>#N/A</v>
      </c>
      <c r="G36" s="200" t="e">
        <f aca="false" t="array" ref="G36:G36">NA()</f>
        <v>#N/A</v>
      </c>
      <c r="H36" s="200" t="e">
        <f aca="false" t="array" ref="H36:H36">NA()</f>
        <v>#N/A</v>
      </c>
      <c r="I36" s="200" t="e">
        <f aca="false" t="array" ref="I36:I36">NA()</f>
        <v>#N/A</v>
      </c>
      <c r="J36" s="200" t="e">
        <f aca="false" t="array" ref="J36:J36">NA()</f>
        <v>#N/A</v>
      </c>
      <c r="K36" s="200" t="e">
        <f aca="false" t="array" ref="K36:K36">NA()</f>
        <v>#N/A</v>
      </c>
      <c r="L36" s="200" t="e">
        <f aca="false" t="array" ref="L36:L36">NA()</f>
        <v>#N/A</v>
      </c>
      <c r="M36" s="200" t="e">
        <f aca="false" t="array" ref="M36:M36">NA()</f>
        <v>#N/A</v>
      </c>
      <c r="N36" s="200" t="e">
        <f aca="false" t="array" ref="N36:N36">NA()</f>
        <v>#N/A</v>
      </c>
      <c r="O36" s="200" t="e">
        <f aca="false" t="array" ref="O36:O36">NA()</f>
        <v>#N/A</v>
      </c>
      <c r="P36" s="200" t="e">
        <f aca="false" t="array" ref="P36:P36">NA()</f>
        <v>#N/A</v>
      </c>
      <c r="Q36" s="200" t="e">
        <f aca="false" t="array" ref="Q36:Q36">NA()</f>
        <v>#N/A</v>
      </c>
      <c r="R36" s="200" t="e">
        <f aca="false" t="array" ref="R36:R36">NA()</f>
        <v>#N/A</v>
      </c>
      <c r="S36" s="200" t="e">
        <f aca="false" t="array" ref="S36:S36">NA()</f>
        <v>#N/A</v>
      </c>
      <c r="T36" s="200" t="e">
        <f aca="false" t="array" ref="T36:T36">NA()</f>
        <v>#N/A</v>
      </c>
      <c r="U36" s="200" t="e">
        <f aca="false" t="array" ref="U36:U36">NA()</f>
        <v>#N/A</v>
      </c>
      <c r="V36" s="200" t="e">
        <f aca="false" t="array" ref="V36:V36">NA()</f>
        <v>#N/A</v>
      </c>
      <c r="W36" s="200" t="e">
        <f aca="false" t="array" ref="W36:W36">NA()</f>
        <v>#N/A</v>
      </c>
      <c r="X36" s="200" t="e">
        <f aca="false" t="array" ref="X36:X36">NA()</f>
        <v>#N/A</v>
      </c>
      <c r="Y36" s="200" t="e">
        <f aca="false" t="array" ref="Y36:Y36">NA()</f>
        <v>#N/A</v>
      </c>
      <c r="Z36" s="200" t="e">
        <f aca="false" t="array" ref="Z36:Z36">NA()</f>
        <v>#N/A</v>
      </c>
      <c r="AA36" s="200" t="e">
        <f aca="false" t="array" ref="AA36:AA36">NA()</f>
        <v>#N/A</v>
      </c>
      <c r="AB36" s="200" t="e">
        <f aca="false" t="array" ref="AB36:AB36">NA()</f>
        <v>#N/A</v>
      </c>
      <c r="AC36" s="200" t="e">
        <f aca="false" t="array" ref="AC36:AC36">NA()</f>
        <v>#N/A</v>
      </c>
      <c r="AD36" s="200" t="e">
        <f aca="false" t="array" ref="AD36:AD36">NA()</f>
        <v>#N/A</v>
      </c>
      <c r="AE36" s="203" t="e">
        <f aca="false">SUM(C36:AD36)</f>
        <v>#N/A</v>
      </c>
      <c r="AF36" s="204" t="e">
        <f aca="false" t="array" ref="AF36:AF36">NA()</f>
        <v>#N/A</v>
      </c>
      <c r="AG36" s="203" t="e">
        <f aca="false">AE36+AF36</f>
        <v>#N/A</v>
      </c>
      <c r="AH36" s="200"/>
      <c r="AI36" s="200"/>
      <c r="AJ36" s="200"/>
      <c r="AK36" s="200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  <c r="IF36" s="43"/>
      <c r="IG36" s="43"/>
      <c r="IH36" s="43"/>
      <c r="II36" s="43"/>
      <c r="IJ36" s="43"/>
      <c r="IK36" s="43"/>
      <c r="IL36" s="43"/>
      <c r="IM36" s="43"/>
      <c r="IN36" s="43"/>
      <c r="IO36" s="43"/>
      <c r="IP36" s="43"/>
      <c r="IQ36" s="43"/>
      <c r="IR36" s="43"/>
      <c r="IS36" s="43"/>
      <c r="IT36" s="43"/>
      <c r="IU36" s="43"/>
      <c r="IV36" s="43"/>
      <c r="IW36" s="43"/>
    </row>
    <row r="37" customFormat="false" ht="12" hidden="true" customHeight="false" outlineLevel="0" collapsed="false">
      <c r="A37" s="217" t="s">
        <v>145</v>
      </c>
      <c r="B37" s="137" t="s">
        <v>64</v>
      </c>
      <c r="C37" s="218" t="e">
        <f aca="false" t="array" ref="C37:C37">NA()</f>
        <v>#N/A</v>
      </c>
      <c r="D37" s="218" t="e">
        <f aca="false" t="array" ref="D37:D37">NA()</f>
        <v>#N/A</v>
      </c>
      <c r="E37" s="218" t="e">
        <f aca="false" t="array" ref="E37:E37">NA()</f>
        <v>#N/A</v>
      </c>
      <c r="F37" s="218" t="e">
        <f aca="false" t="array" ref="F37:F37">NA()</f>
        <v>#N/A</v>
      </c>
      <c r="G37" s="218" t="e">
        <f aca="false" t="array" ref="G37:G37">NA()</f>
        <v>#N/A</v>
      </c>
      <c r="H37" s="218" t="e">
        <f aca="false" t="array" ref="H37:H37">NA()</f>
        <v>#N/A</v>
      </c>
      <c r="I37" s="218" t="e">
        <f aca="false" t="array" ref="I37:I37">NA()</f>
        <v>#N/A</v>
      </c>
      <c r="J37" s="218" t="e">
        <f aca="false" t="array" ref="J37:J37">NA()</f>
        <v>#N/A</v>
      </c>
      <c r="K37" s="218" t="e">
        <f aca="false" t="array" ref="K37:K37">NA()</f>
        <v>#N/A</v>
      </c>
      <c r="L37" s="218" t="e">
        <f aca="false" t="array" ref="L37:L37">NA()</f>
        <v>#N/A</v>
      </c>
      <c r="M37" s="218" t="e">
        <f aca="false" t="array" ref="M37:M37">NA()</f>
        <v>#N/A</v>
      </c>
      <c r="N37" s="218" t="e">
        <f aca="false" t="array" ref="N37:N37">NA()</f>
        <v>#N/A</v>
      </c>
      <c r="O37" s="218" t="e">
        <f aca="false" t="array" ref="O37:O37">NA()</f>
        <v>#N/A</v>
      </c>
      <c r="P37" s="218" t="e">
        <f aca="false" t="array" ref="P37:P37">NA()</f>
        <v>#N/A</v>
      </c>
      <c r="Q37" s="218" t="e">
        <f aca="false" t="array" ref="Q37:Q37">NA()</f>
        <v>#N/A</v>
      </c>
      <c r="R37" s="218" t="e">
        <f aca="false" t="array" ref="R37:R37">NA()</f>
        <v>#N/A</v>
      </c>
      <c r="S37" s="218" t="e">
        <f aca="false" t="array" ref="S37:S37">NA()</f>
        <v>#N/A</v>
      </c>
      <c r="T37" s="218" t="e">
        <f aca="false" t="array" ref="T37:T37">NA()</f>
        <v>#N/A</v>
      </c>
      <c r="U37" s="218" t="e">
        <f aca="false" t="array" ref="U37:U37">NA()</f>
        <v>#N/A</v>
      </c>
      <c r="V37" s="218" t="e">
        <f aca="false" t="array" ref="V37:V37">NA()</f>
        <v>#N/A</v>
      </c>
      <c r="W37" s="218" t="e">
        <f aca="false" t="array" ref="W37:W37">NA()</f>
        <v>#N/A</v>
      </c>
      <c r="X37" s="218" t="e">
        <f aca="false" t="array" ref="X37:X37">NA()</f>
        <v>#N/A</v>
      </c>
      <c r="Y37" s="218" t="e">
        <f aca="false" t="array" ref="Y37:Y37">NA()</f>
        <v>#N/A</v>
      </c>
      <c r="Z37" s="218" t="e">
        <f aca="false" t="array" ref="Z37:Z37">NA()</f>
        <v>#N/A</v>
      </c>
      <c r="AA37" s="219" t="e">
        <f aca="false" t="array" ref="AA37:AA37">NA()</f>
        <v>#N/A</v>
      </c>
      <c r="AB37" s="219" t="e">
        <f aca="false" t="array" ref="AB37:AB37">NA()</f>
        <v>#N/A</v>
      </c>
      <c r="AC37" s="219" t="e">
        <f aca="false" t="array" ref="AC37:AC37">NA()</f>
        <v>#N/A</v>
      </c>
      <c r="AD37" s="219" t="e">
        <f aca="false" t="array" ref="AD37:AD37">NA()</f>
        <v>#N/A</v>
      </c>
      <c r="AE37" s="220" t="e">
        <f aca="false">SUM(C37:AD37)</f>
        <v>#N/A</v>
      </c>
      <c r="AF37" s="221" t="e">
        <f aca="false" t="array" ref="AF37:AF37">NA()</f>
        <v>#N/A</v>
      </c>
      <c r="AG37" s="220" t="e">
        <f aca="false">AE37+AF37</f>
        <v>#N/A</v>
      </c>
      <c r="AH37" s="200"/>
      <c r="AI37" s="200"/>
      <c r="AJ37" s="200"/>
      <c r="AK37" s="200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  <c r="IG37" s="43"/>
      <c r="IH37" s="43"/>
      <c r="II37" s="43"/>
      <c r="IJ37" s="43"/>
      <c r="IK37" s="43"/>
      <c r="IL37" s="43"/>
      <c r="IM37" s="43"/>
      <c r="IN37" s="43"/>
      <c r="IO37" s="43"/>
      <c r="IP37" s="43"/>
      <c r="IQ37" s="43"/>
      <c r="IR37" s="43"/>
      <c r="IS37" s="43"/>
      <c r="IT37" s="43"/>
      <c r="IU37" s="43"/>
      <c r="IV37" s="43"/>
      <c r="IW37" s="43"/>
    </row>
    <row r="38" customFormat="false" ht="11.25" hidden="false" customHeight="false" outlineLevel="0" collapsed="false">
      <c r="A38" s="205" t="s">
        <v>62</v>
      </c>
      <c r="B38" s="94"/>
      <c r="C38" s="200" t="e">
        <f aca="false">SUM(C36:C37)</f>
        <v>#N/A</v>
      </c>
      <c r="D38" s="200" t="e">
        <f aca="false">SUM(D36:D37)</f>
        <v>#N/A</v>
      </c>
      <c r="E38" s="200" t="e">
        <f aca="false">SUM(E36:E37)</f>
        <v>#N/A</v>
      </c>
      <c r="F38" s="200" t="e">
        <f aca="false">SUM(F36:F37)</f>
        <v>#N/A</v>
      </c>
      <c r="G38" s="200" t="e">
        <f aca="false">SUM(G36:G37)</f>
        <v>#N/A</v>
      </c>
      <c r="H38" s="200" t="e">
        <f aca="false">SUM(H36:H37)</f>
        <v>#N/A</v>
      </c>
      <c r="I38" s="200" t="e">
        <f aca="false">SUM(I36:I37)</f>
        <v>#N/A</v>
      </c>
      <c r="J38" s="200" t="e">
        <f aca="false">SUM(J36:J37)</f>
        <v>#N/A</v>
      </c>
      <c r="K38" s="200" t="e">
        <f aca="false">SUM(K36:K37)</f>
        <v>#N/A</v>
      </c>
      <c r="L38" s="200" t="e">
        <f aca="false">SUM(L36:L37)</f>
        <v>#N/A</v>
      </c>
      <c r="M38" s="200" t="e">
        <f aca="false">SUM(M36:M37)</f>
        <v>#N/A</v>
      </c>
      <c r="N38" s="200" t="e">
        <f aca="false">SUM(N36:N37)</f>
        <v>#N/A</v>
      </c>
      <c r="O38" s="200" t="e">
        <f aca="false">SUM(O36:O37)</f>
        <v>#N/A</v>
      </c>
      <c r="P38" s="200" t="e">
        <f aca="false">SUM(P36:P37)</f>
        <v>#N/A</v>
      </c>
      <c r="Q38" s="200" t="e">
        <f aca="false">SUM(Q36:Q37)</f>
        <v>#N/A</v>
      </c>
      <c r="R38" s="200" t="e">
        <f aca="false">SUM(R36:R37)</f>
        <v>#N/A</v>
      </c>
      <c r="S38" s="200" t="e">
        <f aca="false">SUM(S36:S37)</f>
        <v>#N/A</v>
      </c>
      <c r="T38" s="200" t="e">
        <f aca="false">SUM(T36:T37)</f>
        <v>#N/A</v>
      </c>
      <c r="U38" s="200" t="e">
        <f aca="false">SUM(U36:U37)</f>
        <v>#N/A</v>
      </c>
      <c r="V38" s="200" t="e">
        <f aca="false">SUM(V36:V37)</f>
        <v>#N/A</v>
      </c>
      <c r="W38" s="200" t="e">
        <f aca="false">SUM(W36:W37)</f>
        <v>#N/A</v>
      </c>
      <c r="X38" s="200" t="e">
        <f aca="false">SUM(X36:X37)</f>
        <v>#N/A</v>
      </c>
      <c r="Y38" s="200" t="e">
        <f aca="false">SUM(Y36:Y37)</f>
        <v>#N/A</v>
      </c>
      <c r="Z38" s="200" t="e">
        <f aca="false">SUM(Z36:Z37)</f>
        <v>#N/A</v>
      </c>
      <c r="AA38" s="200" t="e">
        <f aca="false">SUM(AA36:AA37)</f>
        <v>#N/A</v>
      </c>
      <c r="AB38" s="200" t="e">
        <f aca="false">SUM(AB36:AB37)</f>
        <v>#N/A</v>
      </c>
      <c r="AC38" s="200" t="e">
        <f aca="false">SUM(AC36:AC37)</f>
        <v>#N/A</v>
      </c>
      <c r="AD38" s="200" t="e">
        <f aca="false">SUM(AD36:AD37)</f>
        <v>#N/A</v>
      </c>
      <c r="AE38" s="203" t="e">
        <f aca="false">SUM(C38:W38)</f>
        <v>#N/A</v>
      </c>
      <c r="AF38" s="204" t="e">
        <f aca="false">SUM(AF36:AF37)</f>
        <v>#N/A</v>
      </c>
      <c r="AG38" s="203" t="e">
        <f aca="false">SUM(AG36:AG37)</f>
        <v>#N/A</v>
      </c>
      <c r="AH38" s="200"/>
      <c r="AI38" s="200"/>
      <c r="AJ38" s="200"/>
      <c r="AK38" s="200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  <c r="IF38" s="43"/>
      <c r="IG38" s="43"/>
      <c r="IH38" s="43"/>
      <c r="II38" s="43"/>
      <c r="IJ38" s="43"/>
      <c r="IK38" s="43"/>
      <c r="IL38" s="43"/>
      <c r="IM38" s="43"/>
      <c r="IN38" s="43"/>
      <c r="IO38" s="43"/>
      <c r="IP38" s="43"/>
      <c r="IQ38" s="43"/>
      <c r="IR38" s="43"/>
      <c r="IS38" s="43"/>
      <c r="IT38" s="43"/>
      <c r="IU38" s="43"/>
      <c r="IV38" s="43"/>
      <c r="IW38" s="43"/>
    </row>
    <row r="39" customFormat="false" ht="11.25" hidden="false" customHeight="false" outlineLevel="0" collapsed="false">
      <c r="A39" s="211"/>
      <c r="B39" s="94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0"/>
      <c r="AD39" s="200"/>
      <c r="AE39" s="203"/>
      <c r="AF39" s="204"/>
      <c r="AG39" s="203"/>
      <c r="AH39" s="200"/>
      <c r="AI39" s="200"/>
      <c r="AJ39" s="200"/>
      <c r="AK39" s="200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/>
      <c r="IR39" s="43"/>
      <c r="IS39" s="43"/>
      <c r="IT39" s="43"/>
      <c r="IU39" s="43"/>
      <c r="IV39" s="43"/>
      <c r="IW39" s="43"/>
    </row>
    <row r="40" customFormat="false" ht="11.25" hidden="false" customHeight="false" outlineLevel="0" collapsed="false">
      <c r="A40" s="205" t="s">
        <v>146</v>
      </c>
      <c r="B40" s="94" t="s">
        <v>66</v>
      </c>
      <c r="C40" s="200" t="e">
        <f aca="false" t="array" ref="C40:C40">NA()</f>
        <v>#N/A</v>
      </c>
      <c r="D40" s="200" t="e">
        <f aca="false" t="array" ref="D40:D40">NA()</f>
        <v>#N/A</v>
      </c>
      <c r="E40" s="200" t="e">
        <f aca="false" t="array" ref="E40:E40">NA()</f>
        <v>#N/A</v>
      </c>
      <c r="F40" s="200" t="e">
        <f aca="false" t="array" ref="F40:F40">NA()</f>
        <v>#N/A</v>
      </c>
      <c r="G40" s="200" t="e">
        <f aca="false" t="array" ref="G40:G40">NA()</f>
        <v>#N/A</v>
      </c>
      <c r="H40" s="200" t="e">
        <f aca="false" t="array" ref="H40:H40">NA()</f>
        <v>#N/A</v>
      </c>
      <c r="I40" s="200" t="e">
        <f aca="false" t="array" ref="I40:I40">NA()</f>
        <v>#N/A</v>
      </c>
      <c r="J40" s="200" t="e">
        <f aca="false" t="array" ref="J40:J40">NA()</f>
        <v>#N/A</v>
      </c>
      <c r="K40" s="200" t="e">
        <f aca="false" t="array" ref="K40:K40">NA()</f>
        <v>#N/A</v>
      </c>
      <c r="L40" s="200" t="e">
        <f aca="false" t="array" ref="L40:L40">NA()</f>
        <v>#N/A</v>
      </c>
      <c r="M40" s="200" t="e">
        <f aca="false" t="array" ref="M40:M40">NA()</f>
        <v>#N/A</v>
      </c>
      <c r="N40" s="200" t="e">
        <f aca="false" t="array" ref="N40:N40">NA()</f>
        <v>#N/A</v>
      </c>
      <c r="O40" s="200" t="e">
        <f aca="false" t="array" ref="O40:O40">NA()</f>
        <v>#N/A</v>
      </c>
      <c r="P40" s="200" t="e">
        <f aca="false" t="array" ref="P40:P40">NA()</f>
        <v>#N/A</v>
      </c>
      <c r="Q40" s="200" t="e">
        <f aca="false" t="array" ref="Q40:Q40">NA()</f>
        <v>#N/A</v>
      </c>
      <c r="R40" s="200" t="e">
        <f aca="false" t="array" ref="R40:R40">NA()</f>
        <v>#N/A</v>
      </c>
      <c r="S40" s="200" t="e">
        <f aca="false" t="array" ref="S40:S40">NA()</f>
        <v>#N/A</v>
      </c>
      <c r="T40" s="200" t="e">
        <f aca="false" t="array" ref="T40:T40">NA()</f>
        <v>#N/A</v>
      </c>
      <c r="U40" s="200" t="e">
        <f aca="false" t="array" ref="U40:U40">NA()</f>
        <v>#N/A</v>
      </c>
      <c r="V40" s="200" t="e">
        <f aca="false" t="array" ref="V40:V40">NA()</f>
        <v>#N/A</v>
      </c>
      <c r="W40" s="200" t="e">
        <f aca="false" t="array" ref="W40:W40">NA()</f>
        <v>#N/A</v>
      </c>
      <c r="X40" s="200"/>
      <c r="Y40" s="200"/>
      <c r="Z40" s="200"/>
      <c r="AA40" s="200"/>
      <c r="AB40" s="200"/>
      <c r="AC40" s="200"/>
      <c r="AD40" s="200"/>
      <c r="AE40" s="203" t="e">
        <f aca="false">SUM(C40:W40)</f>
        <v>#N/A</v>
      </c>
      <c r="AF40" s="204" t="e">
        <f aca="false" t="array" ref="AF40:AF40">NA()</f>
        <v>#N/A</v>
      </c>
      <c r="AG40" s="203" t="e">
        <f aca="false">AE40+AF40</f>
        <v>#N/A</v>
      </c>
      <c r="AH40" s="200"/>
      <c r="AI40" s="200"/>
      <c r="AJ40" s="200"/>
      <c r="AK40" s="200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  <c r="HG40" s="43"/>
      <c r="HH40" s="43"/>
      <c r="HI40" s="43"/>
      <c r="HJ40" s="43"/>
      <c r="HK40" s="43"/>
      <c r="HL40" s="43"/>
      <c r="HM40" s="43"/>
      <c r="HN40" s="43"/>
      <c r="HO40" s="43"/>
      <c r="HP40" s="43"/>
      <c r="HQ40" s="43"/>
      <c r="HR40" s="43"/>
      <c r="HS40" s="43"/>
      <c r="HT40" s="43"/>
      <c r="HU40" s="43"/>
      <c r="HV40" s="43"/>
      <c r="HW40" s="43"/>
      <c r="HX40" s="43"/>
      <c r="HY40" s="43"/>
      <c r="HZ40" s="43"/>
      <c r="IA40" s="43"/>
      <c r="IB40" s="43"/>
      <c r="IC40" s="43"/>
      <c r="ID40" s="43"/>
      <c r="IE40" s="43"/>
      <c r="IF40" s="43"/>
      <c r="IG40" s="43"/>
      <c r="IH40" s="43"/>
      <c r="II40" s="43"/>
      <c r="IJ40" s="43"/>
      <c r="IK40" s="43"/>
      <c r="IL40" s="43"/>
      <c r="IM40" s="43"/>
      <c r="IN40" s="43"/>
      <c r="IO40" s="43"/>
      <c r="IP40" s="43"/>
      <c r="IQ40" s="43"/>
      <c r="IR40" s="43"/>
      <c r="IS40" s="43"/>
      <c r="IT40" s="43"/>
      <c r="IU40" s="43"/>
      <c r="IV40" s="43"/>
      <c r="IW40" s="43"/>
    </row>
    <row r="41" customFormat="false" ht="11.25" hidden="false" customHeight="false" outlineLevel="0" collapsed="false">
      <c r="A41" s="206"/>
      <c r="B41" s="94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3"/>
      <c r="AF41" s="204"/>
      <c r="AG41" s="203"/>
      <c r="AH41" s="200"/>
      <c r="AI41" s="200"/>
      <c r="AJ41" s="200"/>
      <c r="AK41" s="200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  <c r="IJ41" s="43"/>
      <c r="IK41" s="43"/>
      <c r="IL41" s="43"/>
      <c r="IM41" s="43"/>
      <c r="IN41" s="43"/>
      <c r="IO41" s="43"/>
      <c r="IP41" s="43"/>
      <c r="IQ41" s="43"/>
      <c r="IR41" s="43"/>
      <c r="IS41" s="43"/>
      <c r="IT41" s="43"/>
      <c r="IU41" s="43"/>
      <c r="IV41" s="43"/>
      <c r="IW41" s="43"/>
    </row>
    <row r="42" customFormat="false" ht="11.25" hidden="true" customHeight="false" outlineLevel="0" collapsed="false">
      <c r="A42" s="205" t="s">
        <v>67</v>
      </c>
      <c r="B42" s="94" t="s">
        <v>68</v>
      </c>
      <c r="C42" s="200" t="e">
        <f aca="false" t="array" ref="C42:C42">NA()</f>
        <v>#N/A</v>
      </c>
      <c r="D42" s="200" t="e">
        <f aca="false" t="array" ref="D42:D42">NA()</f>
        <v>#N/A</v>
      </c>
      <c r="E42" s="200" t="e">
        <f aca="false" t="array" ref="E42:E42">NA()</f>
        <v>#N/A</v>
      </c>
      <c r="F42" s="200" t="e">
        <f aca="false" t="array" ref="F42:F42">NA()</f>
        <v>#N/A</v>
      </c>
      <c r="G42" s="200" t="e">
        <f aca="false" t="array" ref="G42:G42">NA()</f>
        <v>#N/A</v>
      </c>
      <c r="H42" s="200" t="e">
        <f aca="false" t="array" ref="H42:H42">NA()</f>
        <v>#N/A</v>
      </c>
      <c r="I42" s="200" t="e">
        <f aca="false" t="array" ref="I42:I42">NA()</f>
        <v>#N/A</v>
      </c>
      <c r="J42" s="200" t="e">
        <f aca="false" t="array" ref="J42:J42">NA()</f>
        <v>#N/A</v>
      </c>
      <c r="K42" s="200" t="e">
        <f aca="false" t="array" ref="K42:K42">NA()</f>
        <v>#N/A</v>
      </c>
      <c r="L42" s="200" t="e">
        <f aca="false" t="array" ref="L42:L42">NA()</f>
        <v>#N/A</v>
      </c>
      <c r="M42" s="200" t="e">
        <f aca="false" t="array" ref="M42:M42">NA()</f>
        <v>#N/A</v>
      </c>
      <c r="N42" s="200" t="e">
        <f aca="false" t="array" ref="N42:N42">NA()</f>
        <v>#N/A</v>
      </c>
      <c r="O42" s="200" t="e">
        <f aca="false" t="array" ref="O42:O42">NA()</f>
        <v>#N/A</v>
      </c>
      <c r="P42" s="200" t="e">
        <f aca="false" t="array" ref="P42:P42">NA()</f>
        <v>#N/A</v>
      </c>
      <c r="Q42" s="200" t="e">
        <f aca="false" t="array" ref="Q42:Q42">NA()</f>
        <v>#N/A</v>
      </c>
      <c r="R42" s="200" t="e">
        <f aca="false" t="array" ref="R42:R42">NA()</f>
        <v>#N/A</v>
      </c>
      <c r="S42" s="200" t="e">
        <f aca="false" t="array" ref="S42:S42">NA()</f>
        <v>#N/A</v>
      </c>
      <c r="T42" s="200" t="e">
        <f aca="false" t="array" ref="T42:T42">NA()</f>
        <v>#N/A</v>
      </c>
      <c r="U42" s="200" t="e">
        <f aca="false" t="array" ref="U42:U42">NA()</f>
        <v>#N/A</v>
      </c>
      <c r="V42" s="200" t="e">
        <f aca="false" t="array" ref="V42:V42">NA()</f>
        <v>#N/A</v>
      </c>
      <c r="W42" s="200" t="e">
        <f aca="false" t="array" ref="W42:W42">NA()</f>
        <v>#N/A</v>
      </c>
      <c r="X42" s="200" t="e">
        <f aca="false" t="array" ref="X42:X42">NA()</f>
        <v>#N/A</v>
      </c>
      <c r="Y42" s="200" t="e">
        <f aca="false" t="array" ref="Y42:Y42">NA()</f>
        <v>#N/A</v>
      </c>
      <c r="Z42" s="200" t="e">
        <f aca="false" t="array" ref="Z42:Z42">NA()</f>
        <v>#N/A</v>
      </c>
      <c r="AA42" s="200" t="e">
        <f aca="false" t="array" ref="AA42:AA42">NA()</f>
        <v>#N/A</v>
      </c>
      <c r="AB42" s="200" t="e">
        <f aca="false" t="array" ref="AB42:AB42">NA()</f>
        <v>#N/A</v>
      </c>
      <c r="AC42" s="200" t="e">
        <f aca="false" t="array" ref="AC42:AC42">NA()</f>
        <v>#N/A</v>
      </c>
      <c r="AD42" s="200" t="e">
        <f aca="false" t="array" ref="AD42:AD42">NA()</f>
        <v>#N/A</v>
      </c>
      <c r="AE42" s="203" t="e">
        <f aca="false">SUM(C42:AD42)</f>
        <v>#N/A</v>
      </c>
      <c r="AF42" s="204" t="e">
        <f aca="false" t="array" ref="AF42:AF42">NA()</f>
        <v>#N/A</v>
      </c>
      <c r="AG42" s="203" t="e">
        <f aca="false">AE42+AF42</f>
        <v>#N/A</v>
      </c>
      <c r="AH42" s="200"/>
      <c r="AI42" s="200"/>
      <c r="AJ42" s="200"/>
      <c r="AK42" s="200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  <c r="IG42" s="43"/>
      <c r="IH42" s="43"/>
      <c r="II42" s="43"/>
      <c r="IJ42" s="43"/>
      <c r="IK42" s="43"/>
      <c r="IL42" s="43"/>
      <c r="IM42" s="43"/>
      <c r="IN42" s="43"/>
      <c r="IO42" s="43"/>
      <c r="IP42" s="43"/>
      <c r="IQ42" s="43"/>
      <c r="IR42" s="43"/>
      <c r="IS42" s="43"/>
      <c r="IT42" s="43"/>
      <c r="IU42" s="43"/>
      <c r="IV42" s="43"/>
      <c r="IW42" s="43"/>
    </row>
    <row r="43" customFormat="false" ht="12" hidden="true" customHeight="false" outlineLevel="0" collapsed="false">
      <c r="A43" s="217" t="s">
        <v>147</v>
      </c>
      <c r="B43" s="137" t="s">
        <v>70</v>
      </c>
      <c r="C43" s="218" t="e">
        <f aca="false" t="array" ref="C43:C43">NA()</f>
        <v>#N/A</v>
      </c>
      <c r="D43" s="218" t="e">
        <f aca="false" t="array" ref="D43:D43">NA()</f>
        <v>#N/A</v>
      </c>
      <c r="E43" s="218" t="e">
        <f aca="false" t="array" ref="E43:E43">NA()</f>
        <v>#N/A</v>
      </c>
      <c r="F43" s="218" t="e">
        <f aca="false" t="array" ref="F43:F43">NA()</f>
        <v>#N/A</v>
      </c>
      <c r="G43" s="218" t="e">
        <f aca="false" t="array" ref="G43:G43">NA()</f>
        <v>#N/A</v>
      </c>
      <c r="H43" s="218" t="e">
        <f aca="false" t="array" ref="H43:H43">NA()</f>
        <v>#N/A</v>
      </c>
      <c r="I43" s="218" t="e">
        <f aca="false" t="array" ref="I43:I43">NA()</f>
        <v>#N/A</v>
      </c>
      <c r="J43" s="218" t="e">
        <f aca="false" t="array" ref="J43:J43">NA()</f>
        <v>#N/A</v>
      </c>
      <c r="K43" s="218" t="e">
        <f aca="false" t="array" ref="K43:K43">NA()</f>
        <v>#N/A</v>
      </c>
      <c r="L43" s="218" t="e">
        <f aca="false" t="array" ref="L43:L43">NA()</f>
        <v>#N/A</v>
      </c>
      <c r="M43" s="218" t="e">
        <f aca="false" t="array" ref="M43:M43">NA()</f>
        <v>#N/A</v>
      </c>
      <c r="N43" s="218" t="e">
        <f aca="false" t="array" ref="N43:N43">NA()</f>
        <v>#N/A</v>
      </c>
      <c r="O43" s="218" t="e">
        <f aca="false" t="array" ref="O43:O43">NA()</f>
        <v>#N/A</v>
      </c>
      <c r="P43" s="218" t="e">
        <f aca="false" t="array" ref="P43:P43">NA()</f>
        <v>#N/A</v>
      </c>
      <c r="Q43" s="218" t="e">
        <f aca="false" t="array" ref="Q43:Q43">NA()</f>
        <v>#N/A</v>
      </c>
      <c r="R43" s="218" t="e">
        <f aca="false" t="array" ref="R43:R43">NA()</f>
        <v>#N/A</v>
      </c>
      <c r="S43" s="218" t="e">
        <f aca="false" t="array" ref="S43:S43">NA()</f>
        <v>#N/A</v>
      </c>
      <c r="T43" s="218" t="e">
        <f aca="false" t="array" ref="T43:T43">NA()</f>
        <v>#N/A</v>
      </c>
      <c r="U43" s="218" t="e">
        <f aca="false" t="array" ref="U43:U43">NA()</f>
        <v>#N/A</v>
      </c>
      <c r="V43" s="218" t="e">
        <f aca="false" t="array" ref="V43:V43">NA()</f>
        <v>#N/A</v>
      </c>
      <c r="W43" s="218" t="e">
        <f aca="false" t="array" ref="W43:W43">NA()</f>
        <v>#N/A</v>
      </c>
      <c r="X43" s="218" t="e">
        <f aca="false" t="array" ref="X43:X43">NA()</f>
        <v>#N/A</v>
      </c>
      <c r="Y43" s="218" t="e">
        <f aca="false" t="array" ref="Y43:Y43">NA()</f>
        <v>#N/A</v>
      </c>
      <c r="Z43" s="218" t="e">
        <f aca="false" t="array" ref="Z43:Z43">NA()</f>
        <v>#N/A</v>
      </c>
      <c r="AA43" s="219" t="e">
        <f aca="false" t="array" ref="AA43:AA43">NA()</f>
        <v>#N/A</v>
      </c>
      <c r="AB43" s="219" t="e">
        <f aca="false" t="array" ref="AB43:AB43">NA()</f>
        <v>#N/A</v>
      </c>
      <c r="AC43" s="219" t="e">
        <f aca="false" t="array" ref="AC43:AC43">NA()</f>
        <v>#N/A</v>
      </c>
      <c r="AD43" s="219" t="e">
        <f aca="false" t="array" ref="AD43:AD43">NA()</f>
        <v>#N/A</v>
      </c>
      <c r="AE43" s="220" t="e">
        <f aca="false">SUM(C43:AD43)</f>
        <v>#N/A</v>
      </c>
      <c r="AF43" s="221" t="e">
        <f aca="false" t="array" ref="AF43:AF43">NA()</f>
        <v>#N/A</v>
      </c>
      <c r="AG43" s="220" t="e">
        <f aca="false">AE43+AF43</f>
        <v>#N/A</v>
      </c>
      <c r="AH43" s="200"/>
      <c r="AI43" s="200"/>
      <c r="AJ43" s="200"/>
      <c r="AK43" s="200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/>
      <c r="IR43" s="43"/>
      <c r="IS43" s="43"/>
      <c r="IT43" s="43"/>
      <c r="IU43" s="43"/>
      <c r="IV43" s="43"/>
      <c r="IW43" s="43"/>
    </row>
    <row r="44" customFormat="false" ht="11.25" hidden="false" customHeight="false" outlineLevel="0" collapsed="false">
      <c r="A44" s="205" t="s">
        <v>148</v>
      </c>
      <c r="B44" s="94"/>
      <c r="C44" s="200" t="e">
        <f aca="false">SUM(C42:C43)</f>
        <v>#N/A</v>
      </c>
      <c r="D44" s="200" t="e">
        <f aca="false">SUM(D42:D43)</f>
        <v>#N/A</v>
      </c>
      <c r="E44" s="200" t="e">
        <f aca="false">SUM(E42:E43)</f>
        <v>#N/A</v>
      </c>
      <c r="F44" s="200" t="e">
        <f aca="false">SUM(F42:F43)</f>
        <v>#N/A</v>
      </c>
      <c r="G44" s="200" t="e">
        <f aca="false">SUM(G42:G43)</f>
        <v>#N/A</v>
      </c>
      <c r="H44" s="200" t="e">
        <f aca="false">SUM(H42:H43)</f>
        <v>#N/A</v>
      </c>
      <c r="I44" s="200" t="e">
        <f aca="false">SUM(I42:I43)</f>
        <v>#N/A</v>
      </c>
      <c r="J44" s="200" t="e">
        <f aca="false">SUM(J42:J43)</f>
        <v>#N/A</v>
      </c>
      <c r="K44" s="200" t="e">
        <f aca="false">SUM(K42:K43)</f>
        <v>#N/A</v>
      </c>
      <c r="L44" s="200" t="e">
        <f aca="false">SUM(L42:L43)</f>
        <v>#N/A</v>
      </c>
      <c r="M44" s="200" t="e">
        <f aca="false">SUM(M42:M43)</f>
        <v>#N/A</v>
      </c>
      <c r="N44" s="200" t="e">
        <f aca="false">SUM(N42:N43)</f>
        <v>#N/A</v>
      </c>
      <c r="O44" s="200" t="e">
        <f aca="false">SUM(O42:O43)</f>
        <v>#N/A</v>
      </c>
      <c r="P44" s="200" t="e">
        <f aca="false">SUM(P42:P43)</f>
        <v>#N/A</v>
      </c>
      <c r="Q44" s="200" t="e">
        <f aca="false">SUM(Q42:Q43)</f>
        <v>#N/A</v>
      </c>
      <c r="R44" s="200" t="e">
        <f aca="false">SUM(R42:R43)</f>
        <v>#N/A</v>
      </c>
      <c r="S44" s="200" t="e">
        <f aca="false">SUM(S42:S43)</f>
        <v>#N/A</v>
      </c>
      <c r="T44" s="200" t="e">
        <f aca="false">SUM(T42:T43)</f>
        <v>#N/A</v>
      </c>
      <c r="U44" s="200" t="e">
        <f aca="false">SUM(U42:U43)</f>
        <v>#N/A</v>
      </c>
      <c r="V44" s="200" t="e">
        <f aca="false">SUM(V42:V43)</f>
        <v>#N/A</v>
      </c>
      <c r="W44" s="200" t="e">
        <f aca="false">SUM(W42:W43)</f>
        <v>#N/A</v>
      </c>
      <c r="X44" s="200" t="e">
        <f aca="false">SUM(X42:X43)</f>
        <v>#N/A</v>
      </c>
      <c r="Y44" s="200" t="e">
        <f aca="false">SUM(Y42:Y43)</f>
        <v>#N/A</v>
      </c>
      <c r="Z44" s="200" t="e">
        <f aca="false">SUM(Z42:Z43)</f>
        <v>#N/A</v>
      </c>
      <c r="AA44" s="200" t="e">
        <f aca="false">SUM(AA42:AA43)</f>
        <v>#N/A</v>
      </c>
      <c r="AB44" s="200" t="e">
        <f aca="false">SUM(AB42:AB43)</f>
        <v>#N/A</v>
      </c>
      <c r="AC44" s="200" t="e">
        <f aca="false">SUM(AC42:AC43)</f>
        <v>#N/A</v>
      </c>
      <c r="AD44" s="200" t="e">
        <f aca="false">SUM(AD42:AD43)</f>
        <v>#N/A</v>
      </c>
      <c r="AE44" s="203" t="e">
        <f aca="false">SUM(C44:W44)</f>
        <v>#N/A</v>
      </c>
      <c r="AF44" s="204" t="e">
        <f aca="false">SUM(AF42:AF43)</f>
        <v>#N/A</v>
      </c>
      <c r="AG44" s="203" t="e">
        <f aca="false">SUM(AG42:AG43)</f>
        <v>#N/A</v>
      </c>
      <c r="AH44" s="200"/>
      <c r="AI44" s="200"/>
      <c r="AJ44" s="200"/>
      <c r="AK44" s="200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  <c r="IJ44" s="43"/>
      <c r="IK44" s="43"/>
      <c r="IL44" s="43"/>
      <c r="IM44" s="43"/>
      <c r="IN44" s="43"/>
      <c r="IO44" s="43"/>
      <c r="IP44" s="43"/>
      <c r="IQ44" s="43"/>
      <c r="IR44" s="43"/>
      <c r="IS44" s="43"/>
      <c r="IT44" s="43"/>
      <c r="IU44" s="43"/>
      <c r="IV44" s="43"/>
      <c r="IW44" s="43"/>
    </row>
    <row r="45" customFormat="false" ht="11.25" hidden="false" customHeight="false" outlineLevel="0" collapsed="false">
      <c r="A45" s="206"/>
      <c r="B45" s="94"/>
      <c r="C45" s="200"/>
      <c r="D45" s="200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  <c r="Z45" s="200"/>
      <c r="AA45" s="200"/>
      <c r="AB45" s="200"/>
      <c r="AC45" s="200"/>
      <c r="AD45" s="200"/>
      <c r="AE45" s="203"/>
      <c r="AF45" s="204"/>
      <c r="AG45" s="203"/>
      <c r="AH45" s="200"/>
      <c r="AI45" s="200"/>
      <c r="AJ45" s="200"/>
      <c r="AK45" s="200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43"/>
      <c r="IM45" s="43"/>
      <c r="IN45" s="43"/>
      <c r="IO45" s="43"/>
      <c r="IP45" s="43"/>
      <c r="IQ45" s="43"/>
      <c r="IR45" s="43"/>
      <c r="IS45" s="43"/>
      <c r="IT45" s="43"/>
      <c r="IU45" s="43"/>
      <c r="IV45" s="43"/>
      <c r="IW45" s="43"/>
    </row>
    <row r="46" customFormat="false" ht="11.25" hidden="true" customHeight="false" outlineLevel="0" collapsed="false">
      <c r="A46" s="211" t="s">
        <v>149</v>
      </c>
      <c r="B46" s="94" t="s">
        <v>72</v>
      </c>
      <c r="C46" s="200" t="e">
        <f aca="false" t="array" ref="C46:C46">NA()</f>
        <v>#N/A</v>
      </c>
      <c r="D46" s="200" t="e">
        <f aca="false" t="array" ref="D46:D46">NA()</f>
        <v>#N/A</v>
      </c>
      <c r="E46" s="200" t="e">
        <f aca="false" t="array" ref="E46:E46">NA()</f>
        <v>#N/A</v>
      </c>
      <c r="F46" s="200" t="e">
        <f aca="false" t="array" ref="F46:F46">NA()</f>
        <v>#N/A</v>
      </c>
      <c r="G46" s="200" t="e">
        <f aca="false" t="array" ref="G46:G46">NA()</f>
        <v>#N/A</v>
      </c>
      <c r="H46" s="200" t="e">
        <f aca="false" t="array" ref="H46:H46">NA()</f>
        <v>#N/A</v>
      </c>
      <c r="I46" s="200" t="e">
        <f aca="false" t="array" ref="I46:I46">NA()</f>
        <v>#N/A</v>
      </c>
      <c r="J46" s="200" t="e">
        <f aca="false" t="array" ref="J46:J46">NA()</f>
        <v>#N/A</v>
      </c>
      <c r="K46" s="200" t="e">
        <f aca="false" t="array" ref="K46:K46">NA()</f>
        <v>#N/A</v>
      </c>
      <c r="L46" s="200" t="e">
        <f aca="false" t="array" ref="L46:L46">NA()</f>
        <v>#N/A</v>
      </c>
      <c r="M46" s="200" t="e">
        <f aca="false" t="array" ref="M46:M46">NA()</f>
        <v>#N/A</v>
      </c>
      <c r="N46" s="200" t="e">
        <f aca="false" t="array" ref="N46:N46">NA()</f>
        <v>#N/A</v>
      </c>
      <c r="O46" s="200" t="e">
        <f aca="false" t="array" ref="O46:O46">NA()</f>
        <v>#N/A</v>
      </c>
      <c r="P46" s="200" t="e">
        <f aca="false" t="array" ref="P46:P46">NA()</f>
        <v>#N/A</v>
      </c>
      <c r="Q46" s="200" t="e">
        <f aca="false" t="array" ref="Q46:Q46">NA()</f>
        <v>#N/A</v>
      </c>
      <c r="R46" s="200" t="e">
        <f aca="false" t="array" ref="R46:R46">NA()</f>
        <v>#N/A</v>
      </c>
      <c r="S46" s="200" t="e">
        <f aca="false" t="array" ref="S46:S46">NA()</f>
        <v>#N/A</v>
      </c>
      <c r="T46" s="200" t="e">
        <f aca="false" t="array" ref="T46:T46">NA()</f>
        <v>#N/A</v>
      </c>
      <c r="U46" s="200" t="e">
        <f aca="false" t="array" ref="U46:U46">NA()</f>
        <v>#N/A</v>
      </c>
      <c r="V46" s="200" t="e">
        <f aca="false" t="array" ref="V46:V46">NA()</f>
        <v>#N/A</v>
      </c>
      <c r="W46" s="200" t="e">
        <f aca="false" t="array" ref="W46:W46">NA()</f>
        <v>#N/A</v>
      </c>
      <c r="X46" s="200" t="e">
        <f aca="false" t="array" ref="X46:X46">NA()</f>
        <v>#N/A</v>
      </c>
      <c r="Y46" s="200" t="e">
        <f aca="false" t="array" ref="Y46:Y46">NA()</f>
        <v>#N/A</v>
      </c>
      <c r="Z46" s="200" t="e">
        <f aca="false" t="array" ref="Z46:Z46">NA()</f>
        <v>#N/A</v>
      </c>
      <c r="AA46" s="200" t="e">
        <f aca="false" t="array" ref="AA46:AA46">NA()</f>
        <v>#N/A</v>
      </c>
      <c r="AB46" s="200" t="e">
        <f aca="false" t="array" ref="AB46:AB46">NA()</f>
        <v>#N/A</v>
      </c>
      <c r="AC46" s="200" t="e">
        <f aca="false" t="array" ref="AC46:AC46">NA()</f>
        <v>#N/A</v>
      </c>
      <c r="AD46" s="200" t="e">
        <f aca="false" t="array" ref="AD46:AD46">NA()</f>
        <v>#N/A</v>
      </c>
      <c r="AE46" s="203" t="e">
        <f aca="false">SUM(C46:AD46)</f>
        <v>#N/A</v>
      </c>
      <c r="AF46" s="204" t="e">
        <f aca="false" t="array" ref="AF46:AF46">NA()</f>
        <v>#N/A</v>
      </c>
      <c r="AG46" s="203" t="e">
        <f aca="false">AE46+AF46</f>
        <v>#N/A</v>
      </c>
      <c r="AH46" s="200"/>
      <c r="AI46" s="200"/>
      <c r="AJ46" s="200"/>
      <c r="AK46" s="200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</row>
    <row r="47" customFormat="false" ht="12" hidden="true" customHeight="false" outlineLevel="0" collapsed="false">
      <c r="A47" s="217" t="s">
        <v>150</v>
      </c>
      <c r="B47" s="137" t="s">
        <v>74</v>
      </c>
      <c r="C47" s="218" t="e">
        <f aca="false" t="array" ref="C47:C47">NA()</f>
        <v>#N/A</v>
      </c>
      <c r="D47" s="218" t="e">
        <f aca="false" t="array" ref="D47:D47">NA()</f>
        <v>#N/A</v>
      </c>
      <c r="E47" s="218" t="e">
        <f aca="false" t="array" ref="E47:E47">NA()</f>
        <v>#N/A</v>
      </c>
      <c r="F47" s="218" t="e">
        <f aca="false" t="array" ref="F47:F47">NA()</f>
        <v>#N/A</v>
      </c>
      <c r="G47" s="218" t="e">
        <f aca="false" t="array" ref="G47:G47">NA()</f>
        <v>#N/A</v>
      </c>
      <c r="H47" s="218"/>
      <c r="I47" s="218"/>
      <c r="J47" s="218"/>
      <c r="K47" s="218"/>
      <c r="L47" s="218"/>
      <c r="M47" s="218"/>
      <c r="N47" s="218"/>
      <c r="O47" s="218"/>
      <c r="P47" s="218"/>
      <c r="Q47" s="218"/>
      <c r="R47" s="218"/>
      <c r="S47" s="218"/>
      <c r="T47" s="218"/>
      <c r="U47" s="218"/>
      <c r="V47" s="218"/>
      <c r="W47" s="218"/>
      <c r="X47" s="218"/>
      <c r="Y47" s="218"/>
      <c r="Z47" s="218"/>
      <c r="AA47" s="219"/>
      <c r="AB47" s="219"/>
      <c r="AC47" s="219"/>
      <c r="AD47" s="219"/>
      <c r="AE47" s="203"/>
      <c r="AF47" s="221"/>
      <c r="AG47" s="220"/>
      <c r="AH47" s="200"/>
      <c r="AI47" s="200"/>
      <c r="AJ47" s="200"/>
      <c r="AK47" s="200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  <c r="IW47" s="43"/>
    </row>
    <row r="48" customFormat="false" ht="11.25" hidden="false" customHeight="false" outlineLevel="0" collapsed="false">
      <c r="A48" s="205" t="s">
        <v>151</v>
      </c>
      <c r="B48" s="94"/>
      <c r="C48" s="200" t="e">
        <f aca="false">SUM(C46:C47)</f>
        <v>#N/A</v>
      </c>
      <c r="D48" s="200" t="e">
        <f aca="false">SUM(D46:D47)</f>
        <v>#N/A</v>
      </c>
      <c r="E48" s="200" t="e">
        <f aca="false">SUM(E46:E47)</f>
        <v>#N/A</v>
      </c>
      <c r="F48" s="200" t="e">
        <f aca="false">SUM(F46:F47)</f>
        <v>#N/A</v>
      </c>
      <c r="G48" s="200" t="e">
        <f aca="false">SUM(G46:G47)</f>
        <v>#N/A</v>
      </c>
      <c r="H48" s="200" t="e">
        <f aca="false">SUM(H46:H47)</f>
        <v>#N/A</v>
      </c>
      <c r="I48" s="200" t="e">
        <f aca="false">SUM(I46:I47)</f>
        <v>#N/A</v>
      </c>
      <c r="J48" s="200" t="e">
        <f aca="false">SUM(J46:J47)</f>
        <v>#N/A</v>
      </c>
      <c r="K48" s="200" t="e">
        <f aca="false">SUM(K46:K47)</f>
        <v>#N/A</v>
      </c>
      <c r="L48" s="200" t="e">
        <f aca="false">SUM(L46:L47)</f>
        <v>#N/A</v>
      </c>
      <c r="M48" s="200" t="e">
        <f aca="false">SUM(M46:M47)</f>
        <v>#N/A</v>
      </c>
      <c r="N48" s="200" t="e">
        <f aca="false">SUM(N46:N47)</f>
        <v>#N/A</v>
      </c>
      <c r="O48" s="200" t="e">
        <f aca="false">SUM(O46:O47)</f>
        <v>#N/A</v>
      </c>
      <c r="P48" s="200" t="e">
        <f aca="false">SUM(P46:P47)</f>
        <v>#N/A</v>
      </c>
      <c r="Q48" s="200" t="e">
        <f aca="false">SUM(Q46:Q47)</f>
        <v>#N/A</v>
      </c>
      <c r="R48" s="200" t="e">
        <f aca="false">SUM(R46:R47)</f>
        <v>#N/A</v>
      </c>
      <c r="S48" s="200" t="e">
        <f aca="false">SUM(S46:S47)</f>
        <v>#N/A</v>
      </c>
      <c r="T48" s="200" t="e">
        <f aca="false">SUM(T46:T47)</f>
        <v>#N/A</v>
      </c>
      <c r="U48" s="200" t="e">
        <f aca="false">SUM(U46:U47)</f>
        <v>#N/A</v>
      </c>
      <c r="V48" s="200" t="e">
        <f aca="false">SUM(V46:V47)</f>
        <v>#N/A</v>
      </c>
      <c r="W48" s="200" t="e">
        <f aca="false">SUM(W46:W47)</f>
        <v>#N/A</v>
      </c>
      <c r="X48" s="200" t="e">
        <f aca="false">SUM(X46:X47)</f>
        <v>#N/A</v>
      </c>
      <c r="Y48" s="200" t="e">
        <f aca="false">SUM(Y46:Y47)</f>
        <v>#N/A</v>
      </c>
      <c r="Z48" s="200" t="e">
        <f aca="false">SUM(Z46:Z47)</f>
        <v>#N/A</v>
      </c>
      <c r="AA48" s="200" t="e">
        <f aca="false">SUM(AA46:AA47)</f>
        <v>#N/A</v>
      </c>
      <c r="AB48" s="200" t="e">
        <f aca="false">SUM(AB46:AB47)</f>
        <v>#N/A</v>
      </c>
      <c r="AC48" s="200" t="e">
        <f aca="false">SUM(AC46:AC47)</f>
        <v>#N/A</v>
      </c>
      <c r="AD48" s="200" t="e">
        <f aca="false">SUM(AD46:AD47)</f>
        <v>#N/A</v>
      </c>
      <c r="AE48" s="203" t="e">
        <f aca="false">SUM(C48:W48)</f>
        <v>#N/A</v>
      </c>
      <c r="AF48" s="204" t="e">
        <f aca="false">SUM(AF46:AF47)</f>
        <v>#N/A</v>
      </c>
      <c r="AG48" s="203" t="e">
        <f aca="false">SUM(AE48:AF48)</f>
        <v>#N/A</v>
      </c>
      <c r="AH48" s="200"/>
      <c r="AI48" s="200"/>
      <c r="AJ48" s="200"/>
      <c r="AK48" s="200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  <c r="IW48" s="43"/>
    </row>
    <row r="49" customFormat="false" ht="11.25" hidden="false" customHeight="false" outlineLevel="0" collapsed="false">
      <c r="A49" s="205"/>
      <c r="B49" s="94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  <c r="AA49" s="200"/>
      <c r="AB49" s="200"/>
      <c r="AC49" s="200"/>
      <c r="AD49" s="200"/>
      <c r="AE49" s="203"/>
      <c r="AF49" s="204"/>
      <c r="AG49" s="203"/>
      <c r="AH49" s="200"/>
      <c r="AI49" s="200"/>
      <c r="AJ49" s="200"/>
      <c r="AK49" s="200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  <c r="IW49" s="43"/>
    </row>
    <row r="50" customFormat="false" ht="11.25" hidden="false" customHeight="false" outlineLevel="0" collapsed="false">
      <c r="A50" s="205" t="s">
        <v>75</v>
      </c>
      <c r="B50" s="94" t="s">
        <v>75</v>
      </c>
      <c r="C50" s="200" t="e">
        <f aca="false" t="array" ref="C50:C50">NA()</f>
        <v>#N/A</v>
      </c>
      <c r="D50" s="200" t="e">
        <f aca="false" t="array" ref="D50:D50">NA()</f>
        <v>#N/A</v>
      </c>
      <c r="E50" s="200" t="e">
        <f aca="false" t="array" ref="E50:E50">NA()</f>
        <v>#N/A</v>
      </c>
      <c r="F50" s="200" t="e">
        <f aca="false" t="array" ref="F50:F50">NA()</f>
        <v>#N/A</v>
      </c>
      <c r="G50" s="200" t="e">
        <f aca="false" t="array" ref="G50:G50">NA()</f>
        <v>#N/A</v>
      </c>
      <c r="H50" s="200" t="e">
        <f aca="false" t="array" ref="H50:H50">NA()</f>
        <v>#N/A</v>
      </c>
      <c r="I50" s="200" t="e">
        <f aca="false" t="array" ref="I50:I50">NA()</f>
        <v>#N/A</v>
      </c>
      <c r="J50" s="200" t="e">
        <f aca="false" t="array" ref="J50:J50">NA()</f>
        <v>#N/A</v>
      </c>
      <c r="K50" s="200" t="e">
        <f aca="false" t="array" ref="K50:K50">NA()</f>
        <v>#N/A</v>
      </c>
      <c r="L50" s="200" t="e">
        <f aca="false" t="array" ref="L50:L50">NA()</f>
        <v>#N/A</v>
      </c>
      <c r="M50" s="200" t="e">
        <f aca="false" t="array" ref="M50:M50">NA()</f>
        <v>#N/A</v>
      </c>
      <c r="N50" s="200" t="e">
        <f aca="false" t="array" ref="N50:N50">NA()</f>
        <v>#N/A</v>
      </c>
      <c r="O50" s="200" t="e">
        <f aca="false" t="array" ref="O50:O50">NA()</f>
        <v>#N/A</v>
      </c>
      <c r="P50" s="200" t="e">
        <f aca="false" t="array" ref="P50:P50">NA()</f>
        <v>#N/A</v>
      </c>
      <c r="Q50" s="200" t="e">
        <f aca="false" t="array" ref="Q50:Q50">NA()</f>
        <v>#N/A</v>
      </c>
      <c r="R50" s="200" t="e">
        <f aca="false" t="array" ref="R50:R50">NA()</f>
        <v>#N/A</v>
      </c>
      <c r="S50" s="200" t="e">
        <f aca="false" t="array" ref="S50:S50">NA()</f>
        <v>#N/A</v>
      </c>
      <c r="T50" s="200" t="e">
        <f aca="false" t="array" ref="T50:T50">NA()</f>
        <v>#N/A</v>
      </c>
      <c r="U50" s="200" t="e">
        <f aca="false" t="array" ref="U50:U50">NA()</f>
        <v>#N/A</v>
      </c>
      <c r="V50" s="200" t="e">
        <f aca="false" t="array" ref="V50:V50">NA()</f>
        <v>#N/A</v>
      </c>
      <c r="W50" s="200" t="e">
        <f aca="false" t="array" ref="W50:W50">NA()</f>
        <v>#N/A</v>
      </c>
      <c r="X50" s="200" t="e">
        <f aca="false" t="array" ref="X50:X50">NA()</f>
        <v>#N/A</v>
      </c>
      <c r="Y50" s="200" t="e">
        <f aca="false" t="array" ref="Y50:Y50">NA()</f>
        <v>#N/A</v>
      </c>
      <c r="Z50" s="200" t="e">
        <f aca="false" t="array" ref="Z50:Z50">NA()</f>
        <v>#N/A</v>
      </c>
      <c r="AA50" s="200" t="e">
        <f aca="false" t="array" ref="AA50:AA50">NA()</f>
        <v>#N/A</v>
      </c>
      <c r="AB50" s="200" t="e">
        <f aca="false" t="array" ref="AB50:AB50">NA()</f>
        <v>#N/A</v>
      </c>
      <c r="AC50" s="200" t="e">
        <f aca="false" t="array" ref="AC50:AC50">NA()</f>
        <v>#N/A</v>
      </c>
      <c r="AD50" s="200" t="e">
        <f aca="false" t="array" ref="AD50:AD50">NA()</f>
        <v>#N/A</v>
      </c>
      <c r="AE50" s="203" t="e">
        <f aca="false">SUM(C50:W50)</f>
        <v>#N/A</v>
      </c>
      <c r="AF50" s="204" t="e">
        <f aca="false" t="array" ref="AF50:AF50">NA()</f>
        <v>#N/A</v>
      </c>
      <c r="AG50" s="203" t="e">
        <f aca="false">AE50+AF50</f>
        <v>#N/A</v>
      </c>
      <c r="AH50" s="200"/>
      <c r="AI50" s="200"/>
      <c r="AJ50" s="200"/>
      <c r="AK50" s="200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  <c r="IW50" s="43"/>
    </row>
    <row r="51" customFormat="false" ht="11.25" hidden="false" customHeight="false" outlineLevel="0" collapsed="false">
      <c r="A51" s="206"/>
      <c r="B51" s="94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  <c r="AA51" s="200"/>
      <c r="AB51" s="200"/>
      <c r="AC51" s="200"/>
      <c r="AD51" s="200"/>
      <c r="AE51" s="203"/>
      <c r="AF51" s="204"/>
      <c r="AG51" s="203"/>
      <c r="AH51" s="200"/>
      <c r="AI51" s="200"/>
      <c r="AJ51" s="200"/>
      <c r="AK51" s="200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/>
      <c r="IR51" s="43"/>
      <c r="IS51" s="43"/>
      <c r="IT51" s="43"/>
      <c r="IU51" s="43"/>
      <c r="IV51" s="43"/>
      <c r="IW51" s="43"/>
    </row>
    <row r="52" customFormat="false" ht="11.25" hidden="false" customHeight="false" outlineLevel="0" collapsed="false">
      <c r="A52" s="205" t="s">
        <v>76</v>
      </c>
      <c r="B52" s="1" t="s">
        <v>76</v>
      </c>
      <c r="C52" s="200" t="e">
        <f aca="false" t="array" ref="C52:C52">NA()</f>
        <v>#N/A</v>
      </c>
      <c r="D52" s="200" t="e">
        <f aca="false" t="array" ref="D52:D52">NA()</f>
        <v>#N/A</v>
      </c>
      <c r="E52" s="200" t="e">
        <f aca="false" t="array" ref="E52:E52">NA()</f>
        <v>#N/A</v>
      </c>
      <c r="F52" s="200" t="e">
        <f aca="false" t="array" ref="F52:F52">NA()</f>
        <v>#N/A</v>
      </c>
      <c r="G52" s="200" t="e">
        <f aca="false" t="array" ref="G52:G52">NA()</f>
        <v>#N/A</v>
      </c>
      <c r="H52" s="200" t="e">
        <f aca="false" t="array" ref="H52:H52">NA()</f>
        <v>#N/A</v>
      </c>
      <c r="I52" s="200" t="e">
        <f aca="false" t="array" ref="I52:I52">NA()</f>
        <v>#N/A</v>
      </c>
      <c r="J52" s="200" t="e">
        <f aca="false" t="array" ref="J52:J52">NA()</f>
        <v>#N/A</v>
      </c>
      <c r="K52" s="200" t="e">
        <f aca="false" t="array" ref="K52:K52">NA()</f>
        <v>#N/A</v>
      </c>
      <c r="L52" s="200" t="e">
        <f aca="false" t="array" ref="L52:L52">NA()</f>
        <v>#N/A</v>
      </c>
      <c r="M52" s="200" t="e">
        <f aca="false" t="array" ref="M52:M52">NA()</f>
        <v>#N/A</v>
      </c>
      <c r="N52" s="200" t="e">
        <f aca="false" t="array" ref="N52:N52">NA()</f>
        <v>#N/A</v>
      </c>
      <c r="O52" s="200" t="e">
        <f aca="false" t="array" ref="O52:O52">NA()</f>
        <v>#N/A</v>
      </c>
      <c r="P52" s="200" t="e">
        <f aca="false" t="array" ref="P52:P52">NA()</f>
        <v>#N/A</v>
      </c>
      <c r="Q52" s="200" t="e">
        <f aca="false" t="array" ref="Q52:Q52">NA()</f>
        <v>#N/A</v>
      </c>
      <c r="R52" s="200" t="e">
        <f aca="false" t="array" ref="R52:R52">NA()</f>
        <v>#N/A</v>
      </c>
      <c r="S52" s="200" t="e">
        <f aca="false" t="array" ref="S52:S52">NA()</f>
        <v>#N/A</v>
      </c>
      <c r="T52" s="200" t="e">
        <f aca="false" t="array" ref="T52:T52">NA()</f>
        <v>#N/A</v>
      </c>
      <c r="U52" s="200" t="e">
        <f aca="false" t="array" ref="U52:U52">NA()</f>
        <v>#N/A</v>
      </c>
      <c r="V52" s="200" t="e">
        <f aca="false" t="array" ref="V52:V52">NA()</f>
        <v>#N/A</v>
      </c>
      <c r="W52" s="200" t="e">
        <f aca="false" t="array" ref="W52:W52">NA()</f>
        <v>#N/A</v>
      </c>
      <c r="X52" s="200" t="e">
        <f aca="false" t="array" ref="X52:X52">NA()</f>
        <v>#N/A</v>
      </c>
      <c r="Y52" s="200" t="e">
        <f aca="false" t="array" ref="Y52:Y52">NA()</f>
        <v>#N/A</v>
      </c>
      <c r="Z52" s="200" t="e">
        <f aca="false" t="array" ref="Z52:Z52">NA()</f>
        <v>#N/A</v>
      </c>
      <c r="AA52" s="200" t="e">
        <f aca="false" t="array" ref="AA52:AA52">NA()</f>
        <v>#N/A</v>
      </c>
      <c r="AB52" s="200" t="e">
        <f aca="false" t="array" ref="AB52:AB52">NA()</f>
        <v>#N/A</v>
      </c>
      <c r="AC52" s="200" t="e">
        <f aca="false" t="array" ref="AC52:AC52">NA()</f>
        <v>#N/A</v>
      </c>
      <c r="AD52" s="200" t="e">
        <f aca="false" t="array" ref="AD52:AD52">NA()</f>
        <v>#N/A</v>
      </c>
      <c r="AE52" s="203" t="e">
        <f aca="false">SUM(C52:W52)</f>
        <v>#N/A</v>
      </c>
      <c r="AF52" s="204" t="e">
        <f aca="false" t="array" ref="AF52:AF52">NA()</f>
        <v>#N/A</v>
      </c>
      <c r="AG52" s="203" t="e">
        <f aca="false">AE52+AF52</f>
        <v>#N/A</v>
      </c>
      <c r="AH52" s="200"/>
      <c r="AI52" s="200"/>
      <c r="AJ52" s="200"/>
      <c r="AK52" s="200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  <c r="HG52" s="43"/>
      <c r="HH52" s="43"/>
      <c r="HI52" s="43"/>
      <c r="HJ52" s="43"/>
      <c r="HK52" s="43"/>
      <c r="HL52" s="43"/>
      <c r="HM52" s="43"/>
      <c r="HN52" s="43"/>
      <c r="HO52" s="43"/>
      <c r="HP52" s="43"/>
      <c r="HQ52" s="43"/>
      <c r="HR52" s="43"/>
      <c r="HS52" s="43"/>
      <c r="HT52" s="43"/>
      <c r="HU52" s="43"/>
      <c r="HV52" s="43"/>
      <c r="HW52" s="43"/>
      <c r="HX52" s="43"/>
      <c r="HY52" s="43"/>
      <c r="HZ52" s="43"/>
      <c r="IA52" s="43"/>
      <c r="IB52" s="43"/>
      <c r="IC52" s="43"/>
      <c r="ID52" s="43"/>
      <c r="IE52" s="43"/>
      <c r="IF52" s="43"/>
      <c r="IG52" s="43"/>
      <c r="IH52" s="43"/>
      <c r="II52" s="43"/>
      <c r="IJ52" s="43"/>
      <c r="IK52" s="43"/>
      <c r="IL52" s="43"/>
      <c r="IM52" s="43"/>
      <c r="IN52" s="43"/>
      <c r="IO52" s="43"/>
      <c r="IP52" s="43"/>
      <c r="IQ52" s="43"/>
      <c r="IR52" s="43"/>
      <c r="IS52" s="43"/>
      <c r="IT52" s="43"/>
      <c r="IU52" s="43"/>
      <c r="IV52" s="43"/>
      <c r="IW52" s="43"/>
    </row>
    <row r="53" customFormat="false" ht="11.25" hidden="false" customHeight="false" outlineLevel="0" collapsed="false">
      <c r="A53" s="206"/>
      <c r="B53" s="94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0"/>
      <c r="AE53" s="203"/>
      <c r="AF53" s="204"/>
      <c r="AG53" s="203"/>
      <c r="AH53" s="200"/>
      <c r="AI53" s="200"/>
      <c r="AJ53" s="200"/>
      <c r="AK53" s="200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  <c r="HK53" s="43"/>
      <c r="HL53" s="43"/>
      <c r="HM53" s="43"/>
      <c r="HN53" s="43"/>
      <c r="HO53" s="43"/>
      <c r="HP53" s="43"/>
      <c r="HQ53" s="43"/>
      <c r="HR53" s="43"/>
      <c r="HS53" s="43"/>
      <c r="HT53" s="43"/>
      <c r="HU53" s="43"/>
      <c r="HV53" s="43"/>
      <c r="HW53" s="43"/>
      <c r="HX53" s="43"/>
      <c r="HY53" s="43"/>
      <c r="HZ53" s="43"/>
      <c r="IA53" s="43"/>
      <c r="IB53" s="43"/>
      <c r="IC53" s="43"/>
      <c r="ID53" s="43"/>
      <c r="IE53" s="43"/>
      <c r="IF53" s="43"/>
      <c r="IG53" s="43"/>
      <c r="IH53" s="43"/>
      <c r="II53" s="43"/>
      <c r="IJ53" s="43"/>
      <c r="IK53" s="43"/>
      <c r="IL53" s="43"/>
      <c r="IM53" s="43"/>
      <c r="IN53" s="43"/>
      <c r="IO53" s="43"/>
      <c r="IP53" s="43"/>
      <c r="IQ53" s="43"/>
      <c r="IR53" s="43"/>
      <c r="IS53" s="43"/>
      <c r="IT53" s="43"/>
      <c r="IU53" s="43"/>
      <c r="IV53" s="43"/>
      <c r="IW53" s="43"/>
    </row>
    <row r="54" customFormat="false" ht="11.25" hidden="false" customHeight="false" outlineLevel="0" collapsed="false">
      <c r="A54" s="205" t="s">
        <v>152</v>
      </c>
      <c r="B54" s="94" t="s">
        <v>78</v>
      </c>
      <c r="C54" s="200" t="e">
        <f aca="false" t="array" ref="C54:C54">NA()</f>
        <v>#N/A</v>
      </c>
      <c r="D54" s="200" t="e">
        <f aca="false" t="array" ref="D54:D54">NA()</f>
        <v>#N/A</v>
      </c>
      <c r="E54" s="200" t="e">
        <f aca="false" t="array" ref="E54:E54">NA()</f>
        <v>#N/A</v>
      </c>
      <c r="F54" s="200" t="e">
        <f aca="false" t="array" ref="F54:F54">NA()</f>
        <v>#N/A</v>
      </c>
      <c r="G54" s="200" t="e">
        <f aca="false" t="array" ref="G54:G54">NA()</f>
        <v>#N/A</v>
      </c>
      <c r="H54" s="200" t="e">
        <f aca="false" t="array" ref="H54:H54">NA()</f>
        <v>#N/A</v>
      </c>
      <c r="I54" s="200" t="e">
        <f aca="false" t="array" ref="I54:I54">NA()</f>
        <v>#N/A</v>
      </c>
      <c r="J54" s="200" t="e">
        <f aca="false" t="array" ref="J54:J54">NA()</f>
        <v>#N/A</v>
      </c>
      <c r="K54" s="200" t="e">
        <f aca="false" t="array" ref="K54:K54">NA()</f>
        <v>#N/A</v>
      </c>
      <c r="L54" s="200" t="e">
        <f aca="false" t="array" ref="L54:L54">NA()</f>
        <v>#N/A</v>
      </c>
      <c r="M54" s="200" t="e">
        <f aca="false" t="array" ref="M54:M54">NA()</f>
        <v>#N/A</v>
      </c>
      <c r="N54" s="200" t="e">
        <f aca="false" t="array" ref="N54:N54">NA()</f>
        <v>#N/A</v>
      </c>
      <c r="O54" s="200" t="e">
        <f aca="false" t="array" ref="O54:O54">NA()</f>
        <v>#N/A</v>
      </c>
      <c r="P54" s="200" t="e">
        <f aca="false" t="array" ref="P54:P54">NA()</f>
        <v>#N/A</v>
      </c>
      <c r="Q54" s="200" t="e">
        <f aca="false" t="array" ref="Q54:Q54">NA()</f>
        <v>#N/A</v>
      </c>
      <c r="R54" s="200" t="e">
        <f aca="false" t="array" ref="R54:R54">NA()</f>
        <v>#N/A</v>
      </c>
      <c r="S54" s="200" t="e">
        <f aca="false" t="array" ref="S54:S54">NA()</f>
        <v>#N/A</v>
      </c>
      <c r="T54" s="200" t="e">
        <f aca="false" t="array" ref="T54:T54">NA()</f>
        <v>#N/A</v>
      </c>
      <c r="U54" s="200" t="e">
        <f aca="false" t="array" ref="U54:U54">NA()</f>
        <v>#N/A</v>
      </c>
      <c r="V54" s="200" t="e">
        <f aca="false" t="array" ref="V54:V54">NA()</f>
        <v>#N/A</v>
      </c>
      <c r="W54" s="200" t="e">
        <f aca="false" t="array" ref="W54:W54">NA()</f>
        <v>#N/A</v>
      </c>
      <c r="X54" s="200"/>
      <c r="Y54" s="200"/>
      <c r="Z54" s="200"/>
      <c r="AA54" s="200"/>
      <c r="AB54" s="200"/>
      <c r="AC54" s="200"/>
      <c r="AD54" s="200"/>
      <c r="AE54" s="203" t="e">
        <f aca="false">SUM(C54:W54)</f>
        <v>#N/A</v>
      </c>
      <c r="AF54" s="204" t="e">
        <f aca="false" t="array" ref="AF54:AF54">NA()</f>
        <v>#N/A</v>
      </c>
      <c r="AG54" s="203" t="e">
        <f aca="false">AE54+AF54</f>
        <v>#N/A</v>
      </c>
      <c r="AH54" s="200"/>
      <c r="AI54" s="200"/>
      <c r="AJ54" s="200"/>
      <c r="AK54" s="200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3"/>
      <c r="IF54" s="43"/>
      <c r="IG54" s="43"/>
      <c r="IH54" s="43"/>
      <c r="II54" s="43"/>
      <c r="IJ54" s="43"/>
      <c r="IK54" s="43"/>
      <c r="IL54" s="43"/>
      <c r="IM54" s="43"/>
      <c r="IN54" s="43"/>
      <c r="IO54" s="43"/>
      <c r="IP54" s="43"/>
      <c r="IQ54" s="43"/>
      <c r="IR54" s="43"/>
      <c r="IS54" s="43"/>
      <c r="IT54" s="43"/>
      <c r="IU54" s="43"/>
      <c r="IV54" s="43"/>
      <c r="IW54" s="43"/>
    </row>
    <row r="55" customFormat="false" ht="11.25" hidden="false" customHeight="false" outlineLevel="0" collapsed="false">
      <c r="A55" s="205" t="s">
        <v>79</v>
      </c>
      <c r="B55" s="94" t="s">
        <v>80</v>
      </c>
      <c r="C55" s="200" t="e">
        <f aca="false" t="array" ref="C55:C55">NA()</f>
        <v>#N/A</v>
      </c>
      <c r="D55" s="200" t="e">
        <f aca="false" t="array" ref="D55:D55">NA()</f>
        <v>#N/A</v>
      </c>
      <c r="E55" s="200" t="e">
        <f aca="false" t="array" ref="E55:E55">NA()</f>
        <v>#N/A</v>
      </c>
      <c r="F55" s="200" t="e">
        <f aca="false" t="array" ref="F55:F55">NA()</f>
        <v>#N/A</v>
      </c>
      <c r="G55" s="200" t="e">
        <f aca="false" t="array" ref="G55:G55">NA()</f>
        <v>#N/A</v>
      </c>
      <c r="H55" s="200" t="e">
        <f aca="false" t="array" ref="H55:H55">NA()</f>
        <v>#N/A</v>
      </c>
      <c r="I55" s="200" t="e">
        <f aca="false" t="array" ref="I55:I55">NA()</f>
        <v>#N/A</v>
      </c>
      <c r="J55" s="200" t="e">
        <f aca="false" t="array" ref="J55:J55">NA()</f>
        <v>#N/A</v>
      </c>
      <c r="K55" s="200" t="e">
        <f aca="false" t="array" ref="K55:K55">NA()</f>
        <v>#N/A</v>
      </c>
      <c r="L55" s="200" t="e">
        <f aca="false" t="array" ref="L55:L55">NA()</f>
        <v>#N/A</v>
      </c>
      <c r="M55" s="200" t="e">
        <f aca="false" t="array" ref="M55:M55">NA()</f>
        <v>#N/A</v>
      </c>
      <c r="N55" s="200" t="e">
        <f aca="false" t="array" ref="N55:N55">NA()</f>
        <v>#N/A</v>
      </c>
      <c r="O55" s="200" t="e">
        <f aca="false" t="array" ref="O55:O55">NA()</f>
        <v>#N/A</v>
      </c>
      <c r="P55" s="200" t="e">
        <f aca="false" t="array" ref="P55:P55">NA()</f>
        <v>#N/A</v>
      </c>
      <c r="Q55" s="200" t="e">
        <f aca="false" t="array" ref="Q55:Q55">NA()</f>
        <v>#N/A</v>
      </c>
      <c r="R55" s="200" t="e">
        <f aca="false" t="array" ref="R55:R55">NA()</f>
        <v>#N/A</v>
      </c>
      <c r="S55" s="200" t="e">
        <f aca="false" t="array" ref="S55:S55">NA()</f>
        <v>#N/A</v>
      </c>
      <c r="T55" s="200" t="e">
        <f aca="false" t="array" ref="T55:T55">NA()</f>
        <v>#N/A</v>
      </c>
      <c r="U55" s="200" t="e">
        <f aca="false" t="array" ref="U55:U55">NA()</f>
        <v>#N/A</v>
      </c>
      <c r="V55" s="200" t="e">
        <f aca="false" t="array" ref="V55:V55">NA()</f>
        <v>#N/A</v>
      </c>
      <c r="W55" s="200" t="e">
        <f aca="false" t="array" ref="W55:W55">NA()</f>
        <v>#N/A</v>
      </c>
      <c r="X55" s="200"/>
      <c r="Y55" s="200"/>
      <c r="Z55" s="200"/>
      <c r="AA55" s="200"/>
      <c r="AB55" s="200"/>
      <c r="AC55" s="200"/>
      <c r="AD55" s="200"/>
      <c r="AE55" s="203" t="e">
        <f aca="false">SUM(C55:W55)</f>
        <v>#N/A</v>
      </c>
      <c r="AF55" s="204" t="e">
        <f aca="false" t="array" ref="AF55:AF55">NA()</f>
        <v>#N/A</v>
      </c>
      <c r="AG55" s="203" t="e">
        <f aca="false">AE55+AF55</f>
        <v>#N/A</v>
      </c>
      <c r="AH55" s="200"/>
      <c r="AI55" s="200"/>
      <c r="AJ55" s="200"/>
      <c r="AK55" s="200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  <c r="HG55" s="43"/>
      <c r="HH55" s="43"/>
      <c r="HI55" s="43"/>
      <c r="HJ55" s="43"/>
      <c r="HK55" s="43"/>
      <c r="HL55" s="43"/>
      <c r="HM55" s="43"/>
      <c r="HN55" s="43"/>
      <c r="HO55" s="43"/>
      <c r="HP55" s="43"/>
      <c r="HQ55" s="43"/>
      <c r="HR55" s="43"/>
      <c r="HS55" s="43"/>
      <c r="HT55" s="43"/>
      <c r="HU55" s="43"/>
      <c r="HV55" s="43"/>
      <c r="HW55" s="43"/>
      <c r="HX55" s="43"/>
      <c r="HY55" s="43"/>
      <c r="HZ55" s="43"/>
      <c r="IA55" s="43"/>
      <c r="IB55" s="43"/>
      <c r="IC55" s="43"/>
      <c r="ID55" s="43"/>
      <c r="IE55" s="43"/>
      <c r="IF55" s="43"/>
      <c r="IG55" s="43"/>
      <c r="IH55" s="43"/>
      <c r="II55" s="43"/>
      <c r="IJ55" s="43"/>
      <c r="IK55" s="43"/>
      <c r="IL55" s="43"/>
      <c r="IM55" s="43"/>
      <c r="IN55" s="43"/>
      <c r="IO55" s="43"/>
      <c r="IP55" s="43"/>
      <c r="IQ55" s="43"/>
      <c r="IR55" s="43"/>
      <c r="IS55" s="43"/>
      <c r="IT55" s="43"/>
      <c r="IU55" s="43"/>
      <c r="IV55" s="43"/>
      <c r="IW55" s="43"/>
    </row>
    <row r="56" customFormat="false" ht="11.25" hidden="true" customHeight="false" outlineLevel="0" collapsed="false">
      <c r="A56" s="222" t="s">
        <v>81</v>
      </c>
      <c r="B56" s="207"/>
      <c r="C56" s="208" t="e">
        <f aca="false">SUM(C38,C48,C44,C50,C52,C40,C55,C54)</f>
        <v>#N/A</v>
      </c>
      <c r="D56" s="208" t="e">
        <f aca="false">SUM(D38,D48,D44,D50,D52,D40,D55,D54)</f>
        <v>#N/A</v>
      </c>
      <c r="E56" s="208" t="e">
        <f aca="false">SUM(E38,E48,E44,E50,E52,E40,E55,E54)</f>
        <v>#N/A</v>
      </c>
      <c r="F56" s="208" t="e">
        <f aca="false">SUM(F38,F48,F44,F50,F52,F40,F55,F54)</f>
        <v>#N/A</v>
      </c>
      <c r="G56" s="208" t="e">
        <f aca="false">SUM(G38,G48,G44,G50,G52,G40,G55,G54)</f>
        <v>#N/A</v>
      </c>
      <c r="H56" s="208" t="e">
        <f aca="false">SUM(H38,H48,H44,H50,H52,H40,H55,H54)</f>
        <v>#N/A</v>
      </c>
      <c r="I56" s="208" t="e">
        <f aca="false">SUM(I38,I48,I44,I50,I52,I40,I55,I54)</f>
        <v>#N/A</v>
      </c>
      <c r="J56" s="208" t="e">
        <f aca="false">SUM(J38,J48,J44,J50,J52,J40,J55,J54)</f>
        <v>#N/A</v>
      </c>
      <c r="K56" s="208" t="e">
        <f aca="false">SUM(K38,K48,K44,K50,K52,K40,K55,K54)</f>
        <v>#N/A</v>
      </c>
      <c r="L56" s="208" t="e">
        <f aca="false">SUM(L38,L48,L44,L50,L52,L40,L55,L54)</f>
        <v>#N/A</v>
      </c>
      <c r="M56" s="208" t="e">
        <f aca="false">SUM(M38,M48,M44,M50,M52,M40,M55,M54)</f>
        <v>#N/A</v>
      </c>
      <c r="N56" s="208" t="e">
        <f aca="false">SUM(N38,N48,N44,N50,N52,N40,N55,N54)</f>
        <v>#N/A</v>
      </c>
      <c r="O56" s="208" t="e">
        <f aca="false">SUM(O38,O48,O44,O50,O52,O40,O55,O54)</f>
        <v>#N/A</v>
      </c>
      <c r="P56" s="208" t="e">
        <f aca="false">SUM(P38,P48,P44,P50,P52,P40,P55,P54)</f>
        <v>#N/A</v>
      </c>
      <c r="Q56" s="208" t="e">
        <f aca="false">SUM(Q38,Q48,Q44,Q50,Q52,Q40,Q55,Q54)</f>
        <v>#N/A</v>
      </c>
      <c r="R56" s="208" t="e">
        <f aca="false">SUM(R38,R48,R44,R50,R52,R40,R55,R54)</f>
        <v>#N/A</v>
      </c>
      <c r="S56" s="208" t="e">
        <f aca="false">SUM(S38,S48,S44,S50,S52,S40,S55,S54)</f>
        <v>#N/A</v>
      </c>
      <c r="T56" s="208" t="e">
        <f aca="false">SUM(T38,T48,T44,T50,T52,T40,T55,T54)</f>
        <v>#N/A</v>
      </c>
      <c r="U56" s="208" t="e">
        <f aca="false">SUM(U38,U48,U44,U50,U52,U40,U55,U54)</f>
        <v>#N/A</v>
      </c>
      <c r="V56" s="208" t="e">
        <f aca="false">SUM(V38,V48,V44,V50,V52,V40,V55,V54)</f>
        <v>#N/A</v>
      </c>
      <c r="W56" s="208" t="e">
        <f aca="false">SUM(W38,W48,W44,W50,W52,W40,W55,W54)</f>
        <v>#N/A</v>
      </c>
      <c r="X56" s="208" t="e">
        <f aca="false">SUM(X38,X48,X44,X50,X52,X40,X55,X54)</f>
        <v>#N/A</v>
      </c>
      <c r="Y56" s="208" t="e">
        <f aca="false">SUM(Y38,Y48,Y44,Y50,Y52,Y40,Y55,Y54)</f>
        <v>#N/A</v>
      </c>
      <c r="Z56" s="208" t="e">
        <f aca="false">SUM(Z38,Z48,Z44,Z50,Z52,Z40,Z55,Z54)</f>
        <v>#N/A</v>
      </c>
      <c r="AA56" s="208" t="e">
        <f aca="false">SUM(AA38,AA48,AA44,AA50,AA52,AA40,AA55,AA54)</f>
        <v>#N/A</v>
      </c>
      <c r="AB56" s="208" t="e">
        <f aca="false">SUM(AB38,AB48,AB44,AB50,AB52,AB40,AB55,AB54)</f>
        <v>#N/A</v>
      </c>
      <c r="AC56" s="208" t="e">
        <f aca="false">SUM(AC38,AC48,AC44,AC50,AC52,AC40,AC55,AC54)</f>
        <v>#N/A</v>
      </c>
      <c r="AD56" s="208" t="e">
        <f aca="false">SUM(AD38,AD48,AD44,AD50,AD52,AD40,AD55,AD54)</f>
        <v>#N/A</v>
      </c>
      <c r="AE56" s="209" t="e">
        <f aca="false">SUM(AE38,AE48,AE44,AE50,AE52,AE40,AE55,AE54)</f>
        <v>#N/A</v>
      </c>
      <c r="AF56" s="210" t="e">
        <f aca="false">SUM(AF38,AF48,AF44,AF50,AF52,AF40,AF55)</f>
        <v>#N/A</v>
      </c>
      <c r="AG56" s="209" t="e">
        <f aca="false">SUM(AG38,AG48,AG44,AG50,AG52,AG40,AG55)</f>
        <v>#N/A</v>
      </c>
      <c r="AH56" s="200"/>
      <c r="AI56" s="200"/>
      <c r="AJ56" s="200"/>
      <c r="AK56" s="200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  <c r="HG56" s="43"/>
      <c r="HH56" s="43"/>
      <c r="HI56" s="43"/>
      <c r="HJ56" s="43"/>
      <c r="HK56" s="43"/>
      <c r="HL56" s="43"/>
      <c r="HM56" s="43"/>
      <c r="HN56" s="43"/>
      <c r="HO56" s="43"/>
      <c r="HP56" s="43"/>
      <c r="HQ56" s="43"/>
      <c r="HR56" s="43"/>
      <c r="HS56" s="43"/>
      <c r="HT56" s="43"/>
      <c r="HU56" s="43"/>
      <c r="HV56" s="43"/>
      <c r="HW56" s="43"/>
      <c r="HX56" s="43"/>
      <c r="HY56" s="43"/>
      <c r="HZ56" s="43"/>
      <c r="IA56" s="43"/>
      <c r="IB56" s="43"/>
      <c r="IC56" s="43"/>
      <c r="ID56" s="43"/>
      <c r="IE56" s="43"/>
      <c r="IF56" s="43"/>
      <c r="IG56" s="43"/>
      <c r="IH56" s="43"/>
      <c r="II56" s="43"/>
      <c r="IJ56" s="43"/>
      <c r="IK56" s="43"/>
      <c r="IL56" s="43"/>
      <c r="IM56" s="43"/>
      <c r="IN56" s="43"/>
      <c r="IO56" s="43"/>
      <c r="IP56" s="43"/>
      <c r="IQ56" s="43"/>
      <c r="IR56" s="43"/>
      <c r="IS56" s="43"/>
      <c r="IT56" s="43"/>
      <c r="IU56" s="43"/>
      <c r="IV56" s="43"/>
      <c r="IW56" s="43"/>
    </row>
    <row r="57" customFormat="false" ht="11.25" hidden="false" customHeight="false" outlineLevel="0" collapsed="false">
      <c r="A57" s="94"/>
      <c r="B57" s="94"/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  <c r="AA57" s="200"/>
      <c r="AB57" s="200"/>
      <c r="AC57" s="200"/>
      <c r="AD57" s="200"/>
      <c r="AE57" s="203"/>
      <c r="AF57" s="204"/>
      <c r="AG57" s="203"/>
      <c r="AH57" s="200"/>
      <c r="AI57" s="200"/>
      <c r="AJ57" s="200"/>
      <c r="AK57" s="200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  <c r="HA57" s="43"/>
      <c r="HB57" s="43"/>
      <c r="HC57" s="43"/>
      <c r="HD57" s="43"/>
      <c r="HE57" s="43"/>
      <c r="HF57" s="43"/>
      <c r="HG57" s="43"/>
      <c r="HH57" s="43"/>
      <c r="HI57" s="43"/>
      <c r="HJ57" s="43"/>
      <c r="HK57" s="43"/>
      <c r="HL57" s="43"/>
      <c r="HM57" s="43"/>
      <c r="HN57" s="43"/>
      <c r="HO57" s="43"/>
      <c r="HP57" s="43"/>
      <c r="HQ57" s="43"/>
      <c r="HR57" s="43"/>
      <c r="HS57" s="43"/>
      <c r="HT57" s="43"/>
      <c r="HU57" s="43"/>
      <c r="HV57" s="43"/>
      <c r="HW57" s="43"/>
      <c r="HX57" s="43"/>
      <c r="HY57" s="43"/>
      <c r="HZ57" s="43"/>
      <c r="IA57" s="43"/>
      <c r="IB57" s="43"/>
      <c r="IC57" s="43"/>
      <c r="ID57" s="43"/>
      <c r="IE57" s="43"/>
      <c r="IF57" s="43"/>
      <c r="IG57" s="43"/>
      <c r="IH57" s="43"/>
      <c r="II57" s="43"/>
      <c r="IJ57" s="43"/>
      <c r="IK57" s="43"/>
      <c r="IL57" s="43"/>
      <c r="IM57" s="43"/>
      <c r="IN57" s="43"/>
      <c r="IO57" s="43"/>
      <c r="IP57" s="43"/>
      <c r="IQ57" s="43"/>
      <c r="IR57" s="43"/>
      <c r="IS57" s="43"/>
      <c r="IT57" s="43"/>
      <c r="IU57" s="43"/>
      <c r="IV57" s="43"/>
      <c r="IW57" s="43"/>
    </row>
    <row r="58" customFormat="false" ht="11.25" hidden="true" customHeight="false" outlineLevel="0" collapsed="false">
      <c r="A58" s="69" t="s">
        <v>153</v>
      </c>
      <c r="B58" s="94" t="s">
        <v>83</v>
      </c>
      <c r="C58" s="200" t="e">
        <f aca="false" t="array" ref="C58:C58">NA()</f>
        <v>#N/A</v>
      </c>
      <c r="D58" s="200" t="e">
        <f aca="false" t="array" ref="D58:D58">NA()</f>
        <v>#N/A</v>
      </c>
      <c r="E58" s="200" t="e">
        <f aca="false" t="array" ref="E58:E58">NA()</f>
        <v>#N/A</v>
      </c>
      <c r="F58" s="200" t="e">
        <f aca="false" t="array" ref="F58:F58">NA()</f>
        <v>#N/A</v>
      </c>
      <c r="G58" s="200" t="e">
        <f aca="false" t="array" ref="G58:G58">NA()</f>
        <v>#N/A</v>
      </c>
      <c r="H58" s="200" t="e">
        <f aca="false" t="array" ref="H58:H58">NA()</f>
        <v>#N/A</v>
      </c>
      <c r="I58" s="200" t="e">
        <f aca="false" t="array" ref="I58:I58">NA()</f>
        <v>#N/A</v>
      </c>
      <c r="J58" s="200" t="e">
        <f aca="false" t="array" ref="J58:J58">NA()</f>
        <v>#N/A</v>
      </c>
      <c r="K58" s="200" t="e">
        <f aca="false" t="array" ref="K58:K58">NA()</f>
        <v>#N/A</v>
      </c>
      <c r="L58" s="200" t="e">
        <f aca="false" t="array" ref="L58:L58">NA()</f>
        <v>#N/A</v>
      </c>
      <c r="M58" s="200" t="e">
        <f aca="false" t="array" ref="M58:M58">NA()</f>
        <v>#N/A</v>
      </c>
      <c r="N58" s="200" t="e">
        <f aca="false" t="array" ref="N58:N58">NA()</f>
        <v>#N/A</v>
      </c>
      <c r="O58" s="200" t="e">
        <f aca="false" t="array" ref="O58:O58">NA()</f>
        <v>#N/A</v>
      </c>
      <c r="P58" s="200" t="e">
        <f aca="false" t="array" ref="P58:P58">NA()</f>
        <v>#N/A</v>
      </c>
      <c r="Q58" s="200" t="e">
        <f aca="false" t="array" ref="Q58:Q58">NA()</f>
        <v>#N/A</v>
      </c>
      <c r="R58" s="200" t="e">
        <f aca="false" t="array" ref="R58:R58">NA()</f>
        <v>#N/A</v>
      </c>
      <c r="S58" s="200" t="e">
        <f aca="false" t="array" ref="S58:S58">NA()</f>
        <v>#N/A</v>
      </c>
      <c r="T58" s="200" t="e">
        <f aca="false" t="array" ref="T58:T58">NA()</f>
        <v>#N/A</v>
      </c>
      <c r="U58" s="200" t="e">
        <f aca="false" t="array" ref="U58:U58">NA()</f>
        <v>#N/A</v>
      </c>
      <c r="V58" s="200" t="e">
        <f aca="false" t="array" ref="V58:V58">NA()</f>
        <v>#N/A</v>
      </c>
      <c r="W58" s="200" t="e">
        <f aca="false" t="array" ref="W58:W58">NA()</f>
        <v>#N/A</v>
      </c>
      <c r="X58" s="200" t="e">
        <f aca="false" t="array" ref="X58:X58">NA()</f>
        <v>#N/A</v>
      </c>
      <c r="Y58" s="200" t="e">
        <f aca="false" t="array" ref="Y58:Y58">NA()</f>
        <v>#N/A</v>
      </c>
      <c r="Z58" s="200" t="e">
        <f aca="false" t="array" ref="Z58:Z58">NA()</f>
        <v>#N/A</v>
      </c>
      <c r="AA58" s="200" t="e">
        <f aca="false" t="array" ref="AA58:AA58">NA()</f>
        <v>#N/A</v>
      </c>
      <c r="AB58" s="200" t="e">
        <f aca="false" t="array" ref="AB58:AB58">NA()</f>
        <v>#N/A</v>
      </c>
      <c r="AC58" s="200" t="e">
        <f aca="false" t="array" ref="AC58:AC58">NA()</f>
        <v>#N/A</v>
      </c>
      <c r="AD58" s="200" t="e">
        <f aca="false" t="array" ref="AD58:AD58">NA()</f>
        <v>#N/A</v>
      </c>
      <c r="AE58" s="203" t="e">
        <f aca="false">SUM(C58:S58)</f>
        <v>#N/A</v>
      </c>
      <c r="AF58" s="204" t="e">
        <f aca="false" t="array" ref="AF58:AF58">NA()</f>
        <v>#N/A</v>
      </c>
      <c r="AG58" s="203" t="e">
        <f aca="false">AE58+AF58</f>
        <v>#N/A</v>
      </c>
      <c r="AH58" s="200"/>
      <c r="AI58" s="200"/>
      <c r="AJ58" s="200"/>
      <c r="AK58" s="200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  <c r="HK58" s="43"/>
      <c r="HL58" s="43"/>
      <c r="HM58" s="43"/>
      <c r="HN58" s="43"/>
      <c r="HO58" s="43"/>
      <c r="HP58" s="43"/>
      <c r="HQ58" s="43"/>
      <c r="HR58" s="43"/>
      <c r="HS58" s="43"/>
      <c r="HT58" s="43"/>
      <c r="HU58" s="43"/>
      <c r="HV58" s="43"/>
      <c r="HW58" s="43"/>
      <c r="HX58" s="43"/>
      <c r="HY58" s="43"/>
      <c r="HZ58" s="43"/>
      <c r="IA58" s="43"/>
      <c r="IB58" s="43"/>
      <c r="IC58" s="43"/>
      <c r="ID58" s="43"/>
      <c r="IE58" s="43"/>
      <c r="IF58" s="43"/>
      <c r="IG58" s="43"/>
      <c r="IH58" s="43"/>
      <c r="II58" s="43"/>
      <c r="IJ58" s="43"/>
      <c r="IK58" s="43"/>
      <c r="IL58" s="43"/>
      <c r="IM58" s="43"/>
      <c r="IN58" s="43"/>
      <c r="IO58" s="43"/>
      <c r="IP58" s="43"/>
      <c r="IQ58" s="43"/>
      <c r="IR58" s="43"/>
      <c r="IS58" s="43"/>
      <c r="IT58" s="43"/>
      <c r="IU58" s="43"/>
      <c r="IV58" s="43"/>
      <c r="IW58" s="43"/>
    </row>
    <row r="59" customFormat="false" ht="11.25" hidden="true" customHeight="false" outlineLevel="0" collapsed="false">
      <c r="A59" s="60" t="s">
        <v>154</v>
      </c>
      <c r="B59" s="94" t="s">
        <v>85</v>
      </c>
      <c r="C59" s="223" t="e">
        <f aca="false" t="array" ref="C59:C59">NA()</f>
        <v>#N/A</v>
      </c>
      <c r="D59" s="218" t="e">
        <f aca="false" t="array" ref="D59:D59">NA()</f>
        <v>#N/A</v>
      </c>
      <c r="E59" s="218" t="e">
        <f aca="false" t="array" ref="E59:E59">NA()</f>
        <v>#N/A</v>
      </c>
      <c r="F59" s="218" t="e">
        <f aca="false" t="array" ref="F59:F59">NA()</f>
        <v>#N/A</v>
      </c>
      <c r="G59" s="218" t="e">
        <f aca="false" t="array" ref="G59:G59">NA()</f>
        <v>#N/A</v>
      </c>
      <c r="H59" s="218" t="e">
        <f aca="false" t="array" ref="H59:H59">NA()</f>
        <v>#N/A</v>
      </c>
      <c r="I59" s="218" t="e">
        <f aca="false" t="array" ref="I59:I59">NA()</f>
        <v>#N/A</v>
      </c>
      <c r="J59" s="218" t="e">
        <f aca="false" t="array" ref="J59:J59">NA()</f>
        <v>#N/A</v>
      </c>
      <c r="K59" s="218" t="e">
        <f aca="false" t="array" ref="K59:K59">NA()</f>
        <v>#N/A</v>
      </c>
      <c r="L59" s="218" t="e">
        <f aca="false" t="array" ref="L59:L59">NA()</f>
        <v>#N/A</v>
      </c>
      <c r="M59" s="218" t="e">
        <f aca="false" t="array" ref="M59:M59">NA()</f>
        <v>#N/A</v>
      </c>
      <c r="N59" s="218" t="e">
        <f aca="false" t="array" ref="N59:N59">NA()</f>
        <v>#N/A</v>
      </c>
      <c r="O59" s="218" t="e">
        <f aca="false" t="array" ref="O59:O59">NA()</f>
        <v>#N/A</v>
      </c>
      <c r="P59" s="200" t="e">
        <f aca="false" t="array" ref="P59:P59">NA()</f>
        <v>#N/A</v>
      </c>
      <c r="Q59" s="200" t="e">
        <f aca="false" t="array" ref="Q59:Q59">NA()</f>
        <v>#N/A</v>
      </c>
      <c r="R59" s="200" t="e">
        <f aca="false" t="array" ref="R59:R59">NA()</f>
        <v>#N/A</v>
      </c>
      <c r="S59" s="200" t="e">
        <f aca="false" t="array" ref="S59:S59">NA()</f>
        <v>#N/A</v>
      </c>
      <c r="T59" s="213"/>
      <c r="U59" s="213"/>
      <c r="V59" s="213"/>
      <c r="W59" s="213"/>
      <c r="X59" s="213"/>
      <c r="Y59" s="213"/>
      <c r="Z59" s="213"/>
      <c r="AA59" s="200"/>
      <c r="AB59" s="200"/>
      <c r="AC59" s="200"/>
      <c r="AD59" s="200"/>
      <c r="AE59" s="203" t="e">
        <f aca="false">SUM(C59:S59)</f>
        <v>#N/A</v>
      </c>
      <c r="AF59" s="221" t="e">
        <f aca="false" t="array" ref="AF59:AF59">NA()</f>
        <v>#N/A</v>
      </c>
      <c r="AG59" s="220" t="e">
        <f aca="false">AE59+AF59</f>
        <v>#N/A</v>
      </c>
      <c r="AH59" s="200"/>
      <c r="AI59" s="200"/>
      <c r="AJ59" s="200"/>
      <c r="AK59" s="200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</row>
    <row r="60" customFormat="false" ht="11.25" hidden="false" customHeight="false" outlineLevel="0" collapsed="false">
      <c r="A60" s="55" t="s">
        <v>155</v>
      </c>
      <c r="B60" s="212"/>
      <c r="C60" s="200" t="e">
        <f aca="false">SUM(C58:C59)</f>
        <v>#N/A</v>
      </c>
      <c r="D60" s="200" t="e">
        <f aca="false">SUM(D58:D59)</f>
        <v>#N/A</v>
      </c>
      <c r="E60" s="200" t="e">
        <f aca="false">SUM(E58:E59)</f>
        <v>#N/A</v>
      </c>
      <c r="F60" s="200" t="e">
        <f aca="false">SUM(F58:F59)</f>
        <v>#N/A</v>
      </c>
      <c r="G60" s="200" t="e">
        <f aca="false">SUM(G58:G59)</f>
        <v>#N/A</v>
      </c>
      <c r="H60" s="200" t="e">
        <f aca="false">SUM(H58:H59)</f>
        <v>#N/A</v>
      </c>
      <c r="I60" s="200" t="e">
        <f aca="false">SUM(I58:I59)</f>
        <v>#N/A</v>
      </c>
      <c r="J60" s="200" t="e">
        <f aca="false">SUM(J58:J59)</f>
        <v>#N/A</v>
      </c>
      <c r="K60" s="200" t="e">
        <f aca="false">SUM(K58:K59)</f>
        <v>#N/A</v>
      </c>
      <c r="L60" s="200" t="e">
        <f aca="false">SUM(L58:L59)</f>
        <v>#N/A</v>
      </c>
      <c r="M60" s="200" t="e">
        <f aca="false">SUM(M58:M59)</f>
        <v>#N/A</v>
      </c>
      <c r="N60" s="200" t="e">
        <f aca="false">SUM(N58:N59)</f>
        <v>#N/A</v>
      </c>
      <c r="O60" s="200" t="e">
        <f aca="false">SUM(O58:O59)</f>
        <v>#N/A</v>
      </c>
      <c r="P60" s="200" t="e">
        <f aca="false">SUM(P58:P59)</f>
        <v>#N/A</v>
      </c>
      <c r="Q60" s="200" t="e">
        <f aca="false">SUM(Q58:Q59)</f>
        <v>#N/A</v>
      </c>
      <c r="R60" s="200" t="e">
        <f aca="false">SUM(R58:R59)</f>
        <v>#N/A</v>
      </c>
      <c r="S60" s="200" t="e">
        <f aca="false">SUM(S58:S59)</f>
        <v>#N/A</v>
      </c>
      <c r="T60" s="200" t="e">
        <f aca="false">SUM(T58:T59)</f>
        <v>#N/A</v>
      </c>
      <c r="U60" s="200" t="e">
        <f aca="false">SUM(U58:U59)</f>
        <v>#N/A</v>
      </c>
      <c r="V60" s="200" t="e">
        <f aca="false">SUM(V58:V59)</f>
        <v>#N/A</v>
      </c>
      <c r="W60" s="200" t="e">
        <f aca="false">SUM(W58:W59)</f>
        <v>#N/A</v>
      </c>
      <c r="X60" s="200" t="e">
        <f aca="false">SUM(X58:X59)</f>
        <v>#N/A</v>
      </c>
      <c r="Y60" s="200" t="e">
        <f aca="false">SUM(Y58:Y59)</f>
        <v>#N/A</v>
      </c>
      <c r="Z60" s="200" t="e">
        <f aca="false">SUM(Z58:Z59)</f>
        <v>#N/A</v>
      </c>
      <c r="AA60" s="200" t="e">
        <f aca="false">SUM(AA58:AA59)</f>
        <v>#N/A</v>
      </c>
      <c r="AB60" s="200" t="e">
        <f aca="false">SUM(AB58:AB59)</f>
        <v>#N/A</v>
      </c>
      <c r="AC60" s="200" t="e">
        <f aca="false">SUM(AC58:AC59)</f>
        <v>#N/A</v>
      </c>
      <c r="AD60" s="200" t="e">
        <f aca="false">SUM(AD58:AD59)</f>
        <v>#N/A</v>
      </c>
      <c r="AE60" s="203" t="e">
        <f aca="false">SUM(AE58:AE59)</f>
        <v>#N/A</v>
      </c>
      <c r="AF60" s="204" t="e">
        <f aca="false">SUM(AF58:AF59)</f>
        <v>#N/A</v>
      </c>
      <c r="AG60" s="203" t="e">
        <f aca="false">SUM(AE60:AF60)</f>
        <v>#N/A</v>
      </c>
      <c r="AH60" s="200"/>
      <c r="AI60" s="200"/>
      <c r="AJ60" s="200"/>
      <c r="AK60" s="200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</row>
    <row r="61" customFormat="false" ht="11.25" hidden="true" customHeight="false" outlineLevel="0" collapsed="false">
      <c r="A61" s="55"/>
      <c r="B61" s="212"/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3"/>
      <c r="AF61" s="204"/>
      <c r="AG61" s="203"/>
      <c r="AH61" s="200"/>
      <c r="AI61" s="200"/>
      <c r="AJ61" s="200"/>
      <c r="AK61" s="200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</row>
    <row r="62" customFormat="false" ht="11.25" hidden="true" customHeight="false" outlineLevel="0" collapsed="false">
      <c r="A62" s="69" t="s">
        <v>86</v>
      </c>
      <c r="B62" s="94" t="s">
        <v>86</v>
      </c>
      <c r="C62" s="200" t="e">
        <f aca="false" t="array" ref="C62:C62">NA()</f>
        <v>#N/A</v>
      </c>
      <c r="D62" s="200" t="e">
        <f aca="false" t="array" ref="D62:D62">NA()</f>
        <v>#N/A</v>
      </c>
      <c r="E62" s="200" t="e">
        <f aca="false" t="array" ref="E62:E62">NA()</f>
        <v>#N/A</v>
      </c>
      <c r="F62" s="200" t="e">
        <f aca="false" t="array" ref="F62:F62">NA()</f>
        <v>#N/A</v>
      </c>
      <c r="G62" s="200" t="e">
        <f aca="false" t="array" ref="G62:G62">NA()</f>
        <v>#N/A</v>
      </c>
      <c r="H62" s="200" t="e">
        <f aca="false" t="array" ref="H62:H62">NA()</f>
        <v>#N/A</v>
      </c>
      <c r="I62" s="200" t="e">
        <f aca="false" t="array" ref="I62:I62">NA()</f>
        <v>#N/A</v>
      </c>
      <c r="J62" s="200" t="e">
        <f aca="false" t="array" ref="J62:J62">NA()</f>
        <v>#N/A</v>
      </c>
      <c r="K62" s="200" t="e">
        <f aca="false" t="array" ref="K62:K62">NA()</f>
        <v>#N/A</v>
      </c>
      <c r="L62" s="200" t="e">
        <f aca="false" t="array" ref="L62:L62">NA()</f>
        <v>#N/A</v>
      </c>
      <c r="M62" s="200" t="e">
        <f aca="false" t="array" ref="M62:M62">NA()</f>
        <v>#N/A</v>
      </c>
      <c r="N62" s="200" t="e">
        <f aca="false" t="array" ref="N62:N62">NA()</f>
        <v>#N/A</v>
      </c>
      <c r="O62" s="200" t="e">
        <f aca="false" t="array" ref="O62:O62">NA()</f>
        <v>#N/A</v>
      </c>
      <c r="P62" s="200" t="e">
        <f aca="false" t="array" ref="P62:P62">NA()</f>
        <v>#N/A</v>
      </c>
      <c r="Q62" s="200" t="e">
        <f aca="false" t="array" ref="Q62:Q62">NA()</f>
        <v>#N/A</v>
      </c>
      <c r="R62" s="200" t="e">
        <f aca="false" t="array" ref="R62:R62">NA()</f>
        <v>#N/A</v>
      </c>
      <c r="S62" s="200" t="e">
        <f aca="false" t="array" ref="S62:S62">NA()</f>
        <v>#N/A</v>
      </c>
      <c r="T62" s="200" t="e">
        <f aca="false" t="array" ref="T62:T62">NA()</f>
        <v>#N/A</v>
      </c>
      <c r="U62" s="200" t="e">
        <f aca="false" t="array" ref="U62:U62">NA()</f>
        <v>#N/A</v>
      </c>
      <c r="V62" s="200" t="e">
        <f aca="false" t="array" ref="V62:V62">NA()</f>
        <v>#N/A</v>
      </c>
      <c r="W62" s="200" t="e">
        <f aca="false" t="array" ref="W62:W62">NA()</f>
        <v>#N/A</v>
      </c>
      <c r="X62" s="200" t="e">
        <f aca="false" t="array" ref="X62:X62">NA()</f>
        <v>#N/A</v>
      </c>
      <c r="Y62" s="200" t="e">
        <f aca="false" t="array" ref="Y62:Y62">NA()</f>
        <v>#N/A</v>
      </c>
      <c r="Z62" s="200" t="e">
        <f aca="false" t="array" ref="Z62:Z62">NA()</f>
        <v>#N/A</v>
      </c>
      <c r="AA62" s="200" t="e">
        <f aca="false" t="array" ref="AA62:AA62">NA()</f>
        <v>#N/A</v>
      </c>
      <c r="AB62" s="200" t="e">
        <f aca="false" t="array" ref="AB62:AB62">NA()</f>
        <v>#N/A</v>
      </c>
      <c r="AC62" s="200" t="e">
        <f aca="false" t="array" ref="AC62:AC62">NA()</f>
        <v>#N/A</v>
      </c>
      <c r="AD62" s="200" t="e">
        <f aca="false" t="array" ref="AD62:AD62">NA()</f>
        <v>#N/A</v>
      </c>
      <c r="AE62" s="203" t="e">
        <f aca="false">SUM(C62:AD62)</f>
        <v>#N/A</v>
      </c>
      <c r="AF62" s="204" t="e">
        <f aca="false" t="array" ref="AF62:AF62">NA()</f>
        <v>#N/A</v>
      </c>
      <c r="AG62" s="203" t="e">
        <f aca="false">AE62+AF62</f>
        <v>#N/A</v>
      </c>
      <c r="AH62" s="200"/>
      <c r="AI62" s="200"/>
      <c r="AJ62" s="200"/>
      <c r="AK62" s="200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</row>
    <row r="63" customFormat="false" ht="12" hidden="true" customHeight="false" outlineLevel="0" collapsed="false">
      <c r="A63" s="69" t="s">
        <v>156</v>
      </c>
      <c r="B63" s="137" t="s">
        <v>88</v>
      </c>
      <c r="C63" s="218" t="e">
        <f aca="false" t="array" ref="C63:C63">NA()</f>
        <v>#N/A</v>
      </c>
      <c r="D63" s="218" t="e">
        <f aca="false" t="array" ref="D63:D63">NA()</f>
        <v>#N/A</v>
      </c>
      <c r="E63" s="218" t="e">
        <f aca="false" t="array" ref="E63:E63">NA()</f>
        <v>#N/A</v>
      </c>
      <c r="F63" s="218" t="e">
        <f aca="false" t="array" ref="F63:F63">NA()</f>
        <v>#N/A</v>
      </c>
      <c r="G63" s="218" t="e">
        <f aca="false" t="array" ref="G63:G63">NA()</f>
        <v>#N/A</v>
      </c>
      <c r="H63" s="218" t="e">
        <f aca="false" t="array" ref="H63:H63">NA()</f>
        <v>#N/A</v>
      </c>
      <c r="I63" s="218" t="e">
        <f aca="false" t="array" ref="I63:I63">NA()</f>
        <v>#N/A</v>
      </c>
      <c r="J63" s="218" t="e">
        <f aca="false" t="array" ref="J63:J63">NA()</f>
        <v>#N/A</v>
      </c>
      <c r="K63" s="218" t="e">
        <f aca="false" t="array" ref="K63:K63">NA()</f>
        <v>#N/A</v>
      </c>
      <c r="L63" s="218" t="e">
        <f aca="false" t="array" ref="L63:L63">NA()</f>
        <v>#N/A</v>
      </c>
      <c r="M63" s="218" t="e">
        <f aca="false" t="array" ref="M63:M63">NA()</f>
        <v>#N/A</v>
      </c>
      <c r="N63" s="218" t="e">
        <f aca="false" t="array" ref="N63:N63">NA()</f>
        <v>#N/A</v>
      </c>
      <c r="O63" s="218" t="e">
        <f aca="false" t="array" ref="O63:O63">NA()</f>
        <v>#N/A</v>
      </c>
      <c r="P63" s="218" t="e">
        <f aca="false" t="array" ref="P63:P63">NA()</f>
        <v>#N/A</v>
      </c>
      <c r="Q63" s="218" t="e">
        <f aca="false" t="array" ref="Q63:Q63">NA()</f>
        <v>#N/A</v>
      </c>
      <c r="R63" s="200" t="e">
        <f aca="false" t="array" ref="R63:R63">NA()</f>
        <v>#N/A</v>
      </c>
      <c r="S63" s="200" t="e">
        <f aca="false" t="array" ref="S63:S63">NA()</f>
        <v>#N/A</v>
      </c>
      <c r="T63" s="218" t="e">
        <f aca="false" t="array" ref="T63:T63">NA()</f>
        <v>#N/A</v>
      </c>
      <c r="U63" s="218" t="e">
        <f aca="false" t="array" ref="U63:U63">NA()</f>
        <v>#N/A</v>
      </c>
      <c r="V63" s="218" t="e">
        <f aca="false" t="array" ref="V63:V63">NA()</f>
        <v>#N/A</v>
      </c>
      <c r="W63" s="218" t="e">
        <f aca="false" t="array" ref="W63:W63">NA()</f>
        <v>#N/A</v>
      </c>
      <c r="X63" s="218" t="e">
        <f aca="false" t="array" ref="X63:X63">NA()</f>
        <v>#N/A</v>
      </c>
      <c r="Y63" s="218" t="e">
        <f aca="false" t="array" ref="Y63:Y63">NA()</f>
        <v>#N/A</v>
      </c>
      <c r="Z63" s="218" t="e">
        <f aca="false" t="array" ref="Z63:Z63">NA()</f>
        <v>#N/A</v>
      </c>
      <c r="AA63" s="219" t="e">
        <f aca="false" t="array" ref="AA63:AA63">NA()</f>
        <v>#N/A</v>
      </c>
      <c r="AB63" s="219" t="e">
        <f aca="false" t="array" ref="AB63:AB63">NA()</f>
        <v>#N/A</v>
      </c>
      <c r="AC63" s="219" t="e">
        <f aca="false" t="array" ref="AC63:AC63">NA()</f>
        <v>#N/A</v>
      </c>
      <c r="AD63" s="219" t="e">
        <f aca="false" t="array" ref="AD63:AD63">NA()</f>
        <v>#N/A</v>
      </c>
      <c r="AE63" s="203" t="e">
        <f aca="false">SUM(C63:AD63)</f>
        <v>#N/A</v>
      </c>
      <c r="AF63" s="221" t="e">
        <f aca="false" t="array" ref="AF63:AF63">NA()</f>
        <v>#N/A</v>
      </c>
      <c r="AG63" s="220" t="e">
        <f aca="false">AE63+AF63</f>
        <v>#N/A</v>
      </c>
      <c r="AH63" s="200"/>
      <c r="AI63" s="200"/>
      <c r="AJ63" s="200"/>
      <c r="AK63" s="200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</row>
    <row r="64" customFormat="false" ht="11.25" hidden="false" customHeight="false" outlineLevel="0" collapsed="false">
      <c r="A64" s="55" t="s">
        <v>86</v>
      </c>
      <c r="B64" s="94"/>
      <c r="C64" s="200" t="e">
        <f aca="false">SUM(C62:C63)</f>
        <v>#N/A</v>
      </c>
      <c r="D64" s="200" t="e">
        <f aca="false">SUM(D62:D63)</f>
        <v>#N/A</v>
      </c>
      <c r="E64" s="200" t="e">
        <f aca="false">SUM(E62:E63)</f>
        <v>#N/A</v>
      </c>
      <c r="F64" s="200" t="e">
        <f aca="false">SUM(F62:F63)</f>
        <v>#N/A</v>
      </c>
      <c r="G64" s="200" t="e">
        <f aca="false">SUM(G62:G63)</f>
        <v>#N/A</v>
      </c>
      <c r="H64" s="200" t="e">
        <f aca="false">SUM(H62:H63)</f>
        <v>#N/A</v>
      </c>
      <c r="I64" s="200" t="e">
        <f aca="false">SUM(I62:I63)</f>
        <v>#N/A</v>
      </c>
      <c r="J64" s="200" t="e">
        <f aca="false">SUM(J62:J63)</f>
        <v>#N/A</v>
      </c>
      <c r="K64" s="200" t="e">
        <f aca="false">SUM(K62:K63)</f>
        <v>#N/A</v>
      </c>
      <c r="L64" s="200" t="e">
        <f aca="false">SUM(L62:L63)</f>
        <v>#N/A</v>
      </c>
      <c r="M64" s="200" t="e">
        <f aca="false">SUM(M62:M63)</f>
        <v>#N/A</v>
      </c>
      <c r="N64" s="200" t="e">
        <f aca="false">SUM(N62:N63)</f>
        <v>#N/A</v>
      </c>
      <c r="O64" s="200" t="e">
        <f aca="false">SUM(O62:O63)</f>
        <v>#N/A</v>
      </c>
      <c r="P64" s="200" t="e">
        <f aca="false">SUM(P62:P63)</f>
        <v>#N/A</v>
      </c>
      <c r="Q64" s="200" t="e">
        <f aca="false">SUM(Q62:Q63)</f>
        <v>#N/A</v>
      </c>
      <c r="R64" s="200" t="e">
        <f aca="false">SUM(R62:R63)</f>
        <v>#N/A</v>
      </c>
      <c r="S64" s="200" t="e">
        <f aca="false">SUM(S62:S63)</f>
        <v>#N/A</v>
      </c>
      <c r="T64" s="200" t="e">
        <f aca="false">SUM(T62:T63)</f>
        <v>#N/A</v>
      </c>
      <c r="U64" s="200" t="e">
        <f aca="false">SUM(U62:U63)</f>
        <v>#N/A</v>
      </c>
      <c r="V64" s="200" t="e">
        <f aca="false">SUM(V62:V63)</f>
        <v>#N/A</v>
      </c>
      <c r="W64" s="200" t="e">
        <f aca="false">SUM(W62:W63)</f>
        <v>#N/A</v>
      </c>
      <c r="X64" s="200" t="e">
        <f aca="false">SUM(X62:X63)</f>
        <v>#N/A</v>
      </c>
      <c r="Y64" s="200" t="e">
        <f aca="false">SUM(Y62:Y63)</f>
        <v>#N/A</v>
      </c>
      <c r="Z64" s="200" t="e">
        <f aca="false">SUM(Z62:Z63)</f>
        <v>#N/A</v>
      </c>
      <c r="AA64" s="200" t="e">
        <f aca="false">SUM(AA62:AA63)</f>
        <v>#N/A</v>
      </c>
      <c r="AB64" s="200" t="e">
        <f aca="false">SUM(AB62:AB63)</f>
        <v>#N/A</v>
      </c>
      <c r="AC64" s="200" t="e">
        <f aca="false">SUM(AC62:AC63)</f>
        <v>#N/A</v>
      </c>
      <c r="AD64" s="200" t="e">
        <f aca="false">SUM(AD62:AD63)</f>
        <v>#N/A</v>
      </c>
      <c r="AE64" s="203" t="e">
        <f aca="false">SUM(C64:W64)</f>
        <v>#N/A</v>
      </c>
      <c r="AF64" s="204" t="e">
        <f aca="false">SUM(AF62:AF63)</f>
        <v>#N/A</v>
      </c>
      <c r="AG64" s="203" t="e">
        <f aca="false">SUM(AG62:AG63)</f>
        <v>#N/A</v>
      </c>
      <c r="AH64" s="200"/>
      <c r="AI64" s="200"/>
      <c r="AJ64" s="200"/>
      <c r="AK64" s="200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  <c r="HK64" s="43"/>
      <c r="HL64" s="43"/>
      <c r="HM64" s="43"/>
      <c r="HN64" s="43"/>
      <c r="HO64" s="43"/>
      <c r="HP64" s="43"/>
      <c r="HQ64" s="43"/>
      <c r="HR64" s="43"/>
      <c r="HS64" s="43"/>
      <c r="HT64" s="43"/>
      <c r="HU64" s="43"/>
      <c r="HV64" s="43"/>
      <c r="HW64" s="43"/>
      <c r="HX64" s="43"/>
      <c r="HY64" s="43"/>
      <c r="HZ64" s="43"/>
      <c r="IA64" s="43"/>
      <c r="IB64" s="43"/>
      <c r="IC64" s="43"/>
      <c r="ID64" s="43"/>
      <c r="IE64" s="43"/>
      <c r="IF64" s="43"/>
      <c r="IG64" s="43"/>
      <c r="IH64" s="43"/>
      <c r="II64" s="43"/>
      <c r="IJ64" s="43"/>
      <c r="IK64" s="43"/>
      <c r="IL64" s="43"/>
      <c r="IM64" s="43"/>
      <c r="IN64" s="43"/>
      <c r="IO64" s="43"/>
      <c r="IP64" s="43"/>
      <c r="IQ64" s="43"/>
      <c r="IR64" s="43"/>
      <c r="IS64" s="43"/>
      <c r="IT64" s="43"/>
      <c r="IU64" s="43"/>
      <c r="IV64" s="43"/>
      <c r="IW64" s="43"/>
    </row>
    <row r="65" customFormat="false" ht="11.25" hidden="true" customHeight="false" outlineLevel="0" collapsed="false">
      <c r="A65" s="55"/>
      <c r="B65" s="212"/>
      <c r="C65" s="200"/>
      <c r="D65" s="200"/>
      <c r="E65" s="200"/>
      <c r="F65" s="200"/>
      <c r="G65" s="200"/>
      <c r="H65" s="200"/>
      <c r="I65" s="200"/>
      <c r="J65" s="200"/>
      <c r="K65" s="200"/>
      <c r="L65" s="200"/>
      <c r="M65" s="200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0"/>
      <c r="Y65" s="200"/>
      <c r="Z65" s="200"/>
      <c r="AA65" s="200"/>
      <c r="AB65" s="200"/>
      <c r="AC65" s="200"/>
      <c r="AD65" s="200"/>
      <c r="AE65" s="203"/>
      <c r="AF65" s="204"/>
      <c r="AG65" s="203"/>
      <c r="AH65" s="200"/>
      <c r="AI65" s="200"/>
      <c r="AJ65" s="200"/>
      <c r="AK65" s="200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  <c r="HK65" s="43"/>
      <c r="HL65" s="43"/>
      <c r="HM65" s="43"/>
      <c r="HN65" s="43"/>
      <c r="HO65" s="43"/>
      <c r="HP65" s="43"/>
      <c r="HQ65" s="43"/>
      <c r="HR65" s="43"/>
      <c r="HS65" s="43"/>
      <c r="HT65" s="43"/>
      <c r="HU65" s="43"/>
      <c r="HV65" s="43"/>
      <c r="HW65" s="43"/>
      <c r="HX65" s="43"/>
      <c r="HY65" s="43"/>
      <c r="HZ65" s="43"/>
      <c r="IA65" s="43"/>
      <c r="IB65" s="43"/>
      <c r="IC65" s="43"/>
      <c r="ID65" s="43"/>
      <c r="IE65" s="43"/>
      <c r="IF65" s="43"/>
      <c r="IG65" s="43"/>
      <c r="IH65" s="43"/>
      <c r="II65" s="43"/>
      <c r="IJ65" s="43"/>
      <c r="IK65" s="43"/>
      <c r="IL65" s="43"/>
      <c r="IM65" s="43"/>
      <c r="IN65" s="43"/>
      <c r="IO65" s="43"/>
      <c r="IP65" s="43"/>
      <c r="IQ65" s="43"/>
      <c r="IR65" s="43"/>
      <c r="IS65" s="43"/>
      <c r="IT65" s="43"/>
      <c r="IU65" s="43"/>
      <c r="IV65" s="43"/>
      <c r="IW65" s="43"/>
    </row>
    <row r="66" customFormat="false" ht="11.25" hidden="true" customHeight="false" outlineLevel="0" collapsed="false">
      <c r="A66" s="69" t="s">
        <v>89</v>
      </c>
      <c r="B66" s="94" t="s">
        <v>89</v>
      </c>
      <c r="C66" s="200" t="e">
        <f aca="false" t="array" ref="C66:C66">NA()</f>
        <v>#N/A</v>
      </c>
      <c r="D66" s="200" t="e">
        <f aca="false" t="array" ref="D66:D66">NA()</f>
        <v>#N/A</v>
      </c>
      <c r="E66" s="200" t="e">
        <f aca="false" t="array" ref="E66:E66">NA()</f>
        <v>#N/A</v>
      </c>
      <c r="F66" s="200" t="e">
        <f aca="false" t="array" ref="F66:F66">NA()</f>
        <v>#N/A</v>
      </c>
      <c r="G66" s="200" t="e">
        <f aca="false" t="array" ref="G66:G66">NA()</f>
        <v>#N/A</v>
      </c>
      <c r="H66" s="200" t="e">
        <f aca="false" t="array" ref="H66:H66">NA()</f>
        <v>#N/A</v>
      </c>
      <c r="I66" s="200" t="e">
        <f aca="false" t="array" ref="I66:I66">NA()</f>
        <v>#N/A</v>
      </c>
      <c r="J66" s="200" t="e">
        <f aca="false" t="array" ref="J66:J66">NA()</f>
        <v>#N/A</v>
      </c>
      <c r="K66" s="200" t="e">
        <f aca="false" t="array" ref="K66:K66">NA()</f>
        <v>#N/A</v>
      </c>
      <c r="L66" s="200" t="e">
        <f aca="false" t="array" ref="L66:L66">NA()</f>
        <v>#N/A</v>
      </c>
      <c r="M66" s="200" t="e">
        <f aca="false" t="array" ref="M66:M66">NA()</f>
        <v>#N/A</v>
      </c>
      <c r="N66" s="200" t="e">
        <f aca="false" t="array" ref="N66:N66">NA()</f>
        <v>#N/A</v>
      </c>
      <c r="O66" s="200" t="e">
        <f aca="false" t="array" ref="O66:O66">NA()</f>
        <v>#N/A</v>
      </c>
      <c r="P66" s="200" t="e">
        <f aca="false" t="array" ref="P66:P66">NA()</f>
        <v>#N/A</v>
      </c>
      <c r="Q66" s="200" t="e">
        <f aca="false" t="array" ref="Q66:Q66">NA()</f>
        <v>#N/A</v>
      </c>
      <c r="R66" s="200" t="e">
        <f aca="false" t="array" ref="R66:R66">NA()</f>
        <v>#N/A</v>
      </c>
      <c r="S66" s="200" t="e">
        <f aca="false" t="array" ref="S66:S66">NA()</f>
        <v>#N/A</v>
      </c>
      <c r="T66" s="200" t="e">
        <f aca="false" t="array" ref="T66:T66">NA()</f>
        <v>#N/A</v>
      </c>
      <c r="U66" s="200" t="e">
        <f aca="false" t="array" ref="U66:U66">NA()</f>
        <v>#N/A</v>
      </c>
      <c r="V66" s="200" t="e">
        <f aca="false" t="array" ref="V66:V66">NA()</f>
        <v>#N/A</v>
      </c>
      <c r="W66" s="200" t="e">
        <f aca="false" t="array" ref="W66:W66">NA()</f>
        <v>#N/A</v>
      </c>
      <c r="X66" s="200" t="e">
        <f aca="false" t="array" ref="X66:X66">NA()</f>
        <v>#N/A</v>
      </c>
      <c r="Y66" s="200" t="e">
        <f aca="false" t="array" ref="Y66:Y66">NA()</f>
        <v>#N/A</v>
      </c>
      <c r="Z66" s="200" t="e">
        <f aca="false" t="array" ref="Z66:Z66">NA()</f>
        <v>#N/A</v>
      </c>
      <c r="AA66" s="200" t="e">
        <f aca="false" t="array" ref="AA66:AA66">NA()</f>
        <v>#N/A</v>
      </c>
      <c r="AB66" s="200" t="e">
        <f aca="false" t="array" ref="AB66:AB66">NA()</f>
        <v>#N/A</v>
      </c>
      <c r="AC66" s="200" t="e">
        <f aca="false" t="array" ref="AC66:AC66">NA()</f>
        <v>#N/A</v>
      </c>
      <c r="AD66" s="200" t="e">
        <f aca="false" t="array" ref="AD66:AD66">NA()</f>
        <v>#N/A</v>
      </c>
      <c r="AE66" s="203" t="e">
        <f aca="false">SUM(C66:AD66)</f>
        <v>#N/A</v>
      </c>
      <c r="AF66" s="204" t="e">
        <f aca="false" t="array" ref="AF66:AF66">NA()</f>
        <v>#N/A</v>
      </c>
      <c r="AG66" s="203" t="e">
        <f aca="false">AE66+AF66</f>
        <v>#N/A</v>
      </c>
      <c r="AH66" s="200"/>
      <c r="AI66" s="200"/>
      <c r="AJ66" s="200"/>
      <c r="AK66" s="200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  <c r="IK66" s="43"/>
      <c r="IL66" s="43"/>
      <c r="IM66" s="43"/>
      <c r="IN66" s="43"/>
      <c r="IO66" s="43"/>
      <c r="IP66" s="43"/>
      <c r="IQ66" s="43"/>
      <c r="IR66" s="43"/>
      <c r="IS66" s="43"/>
      <c r="IT66" s="43"/>
      <c r="IU66" s="43"/>
      <c r="IV66" s="43"/>
      <c r="IW66" s="43"/>
    </row>
    <row r="67" customFormat="false" ht="12" hidden="true" customHeight="false" outlineLevel="0" collapsed="false">
      <c r="A67" s="69" t="s">
        <v>157</v>
      </c>
      <c r="B67" s="137" t="s">
        <v>91</v>
      </c>
      <c r="C67" s="218" t="e">
        <f aca="false" t="array" ref="C67:C67">NA()</f>
        <v>#N/A</v>
      </c>
      <c r="D67" s="218" t="e">
        <f aca="false" t="array" ref="D67:D67">NA()</f>
        <v>#N/A</v>
      </c>
      <c r="E67" s="218" t="e">
        <f aca="false" t="array" ref="E67:E67">NA()</f>
        <v>#N/A</v>
      </c>
      <c r="F67" s="218" t="e">
        <f aca="false" t="array" ref="F67:F67">NA()</f>
        <v>#N/A</v>
      </c>
      <c r="G67" s="218" t="e">
        <f aca="false" t="array" ref="G67:G67">NA()</f>
        <v>#N/A</v>
      </c>
      <c r="H67" s="218" t="e">
        <f aca="false" t="array" ref="H67:H67">NA()</f>
        <v>#N/A</v>
      </c>
      <c r="I67" s="218" t="e">
        <f aca="false" t="array" ref="I67:I67">NA()</f>
        <v>#N/A</v>
      </c>
      <c r="J67" s="218" t="e">
        <f aca="false" t="array" ref="J67:J67">NA()</f>
        <v>#N/A</v>
      </c>
      <c r="K67" s="218" t="e">
        <f aca="false" t="array" ref="K67:K67">NA()</f>
        <v>#N/A</v>
      </c>
      <c r="L67" s="218" t="e">
        <f aca="false" t="array" ref="L67:L67">NA()</f>
        <v>#N/A</v>
      </c>
      <c r="M67" s="218" t="e">
        <f aca="false" t="array" ref="M67:M67">NA()</f>
        <v>#N/A</v>
      </c>
      <c r="N67" s="218" t="e">
        <f aca="false" t="array" ref="N67:N67">NA()</f>
        <v>#N/A</v>
      </c>
      <c r="O67" s="218" t="e">
        <f aca="false" t="array" ref="O67:O67">NA()</f>
        <v>#N/A</v>
      </c>
      <c r="P67" s="218" t="e">
        <f aca="false" t="array" ref="P67:P67">NA()</f>
        <v>#N/A</v>
      </c>
      <c r="Q67" s="218" t="e">
        <f aca="false" t="array" ref="Q67:Q67">NA()</f>
        <v>#N/A</v>
      </c>
      <c r="R67" s="200" t="e">
        <f aca="false" t="array" ref="R67:R67">NA()</f>
        <v>#N/A</v>
      </c>
      <c r="S67" s="200" t="e">
        <f aca="false" t="array" ref="S67:S67">NA()</f>
        <v>#N/A</v>
      </c>
      <c r="T67" s="218" t="e">
        <f aca="false" t="array" ref="T67:T67">NA()</f>
        <v>#N/A</v>
      </c>
      <c r="U67" s="218" t="e">
        <f aca="false" t="array" ref="U67:U67">NA()</f>
        <v>#N/A</v>
      </c>
      <c r="V67" s="218" t="e">
        <f aca="false" t="array" ref="V67:V67">NA()</f>
        <v>#N/A</v>
      </c>
      <c r="W67" s="218" t="e">
        <f aca="false" t="array" ref="W67:W67">NA()</f>
        <v>#N/A</v>
      </c>
      <c r="X67" s="218" t="e">
        <f aca="false" t="array" ref="X67:X67">NA()</f>
        <v>#N/A</v>
      </c>
      <c r="Y67" s="218" t="e">
        <f aca="false" t="array" ref="Y67:Y67">NA()</f>
        <v>#N/A</v>
      </c>
      <c r="Z67" s="218" t="e">
        <f aca="false" t="array" ref="Z67:Z67">NA()</f>
        <v>#N/A</v>
      </c>
      <c r="AA67" s="219" t="e">
        <f aca="false" t="array" ref="AA67:AA67">NA()</f>
        <v>#N/A</v>
      </c>
      <c r="AB67" s="219" t="e">
        <f aca="false" t="array" ref="AB67:AB67">NA()</f>
        <v>#N/A</v>
      </c>
      <c r="AC67" s="219" t="e">
        <f aca="false" t="array" ref="AC67:AC67">NA()</f>
        <v>#N/A</v>
      </c>
      <c r="AD67" s="219" t="e">
        <f aca="false" t="array" ref="AD67:AD67">NA()</f>
        <v>#N/A</v>
      </c>
      <c r="AE67" s="203" t="e">
        <f aca="false">SUM(C67:AD67)</f>
        <v>#N/A</v>
      </c>
      <c r="AF67" s="221" t="e">
        <f aca="false" t="array" ref="AF67:AF67">NA()</f>
        <v>#N/A</v>
      </c>
      <c r="AG67" s="220" t="e">
        <f aca="false">AE67+AF67</f>
        <v>#N/A</v>
      </c>
      <c r="AH67" s="200"/>
      <c r="AI67" s="200"/>
      <c r="AJ67" s="200"/>
      <c r="AK67" s="200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  <c r="HK67" s="43"/>
      <c r="HL67" s="43"/>
      <c r="HM67" s="43"/>
      <c r="HN67" s="43"/>
      <c r="HO67" s="43"/>
      <c r="HP67" s="43"/>
      <c r="HQ67" s="43"/>
      <c r="HR67" s="43"/>
      <c r="HS67" s="43"/>
      <c r="HT67" s="43"/>
      <c r="HU67" s="43"/>
      <c r="HV67" s="43"/>
      <c r="HW67" s="43"/>
      <c r="HX67" s="43"/>
      <c r="HY67" s="43"/>
      <c r="HZ67" s="43"/>
      <c r="IA67" s="43"/>
      <c r="IB67" s="43"/>
      <c r="IC67" s="43"/>
      <c r="ID67" s="43"/>
      <c r="IE67" s="43"/>
      <c r="IF67" s="43"/>
      <c r="IG67" s="43"/>
      <c r="IH67" s="43"/>
      <c r="II67" s="43"/>
      <c r="IJ67" s="43"/>
      <c r="IK67" s="43"/>
      <c r="IL67" s="43"/>
      <c r="IM67" s="43"/>
      <c r="IN67" s="43"/>
      <c r="IO67" s="43"/>
      <c r="IP67" s="43"/>
      <c r="IQ67" s="43"/>
      <c r="IR67" s="43"/>
      <c r="IS67" s="43"/>
      <c r="IT67" s="43"/>
      <c r="IU67" s="43"/>
      <c r="IV67" s="43"/>
      <c r="IW67" s="43"/>
    </row>
    <row r="68" customFormat="false" ht="12" hidden="false" customHeight="false" outlineLevel="0" collapsed="false">
      <c r="A68" s="55" t="s">
        <v>89</v>
      </c>
      <c r="B68" s="94"/>
      <c r="C68" s="200" t="e">
        <f aca="false">SUM(C66:C67)</f>
        <v>#N/A</v>
      </c>
      <c r="D68" s="200" t="e">
        <f aca="false">SUM(D66:D67)</f>
        <v>#N/A</v>
      </c>
      <c r="E68" s="200" t="e">
        <f aca="false">SUM(E66:E67)</f>
        <v>#N/A</v>
      </c>
      <c r="F68" s="200" t="e">
        <f aca="false">SUM(F66:F67)</f>
        <v>#N/A</v>
      </c>
      <c r="G68" s="200" t="e">
        <f aca="false">SUM(G66:G67)</f>
        <v>#N/A</v>
      </c>
      <c r="H68" s="200" t="e">
        <f aca="false">SUM(H66:H67)</f>
        <v>#N/A</v>
      </c>
      <c r="I68" s="200" t="e">
        <f aca="false">SUM(I66:I67)</f>
        <v>#N/A</v>
      </c>
      <c r="J68" s="200" t="e">
        <f aca="false">SUM(J66:J67)</f>
        <v>#N/A</v>
      </c>
      <c r="K68" s="200" t="e">
        <f aca="false">SUM(K66:K67)</f>
        <v>#N/A</v>
      </c>
      <c r="L68" s="200" t="e">
        <f aca="false">SUM(L66:L67)</f>
        <v>#N/A</v>
      </c>
      <c r="M68" s="200" t="e">
        <f aca="false">SUM(M66:M67)</f>
        <v>#N/A</v>
      </c>
      <c r="N68" s="200" t="e">
        <f aca="false">SUM(N66:N67)</f>
        <v>#N/A</v>
      </c>
      <c r="O68" s="200" t="e">
        <f aca="false">SUM(O66:O67)</f>
        <v>#N/A</v>
      </c>
      <c r="P68" s="200" t="e">
        <f aca="false">SUM(P66:P67)</f>
        <v>#N/A</v>
      </c>
      <c r="Q68" s="200" t="e">
        <f aca="false">SUM(Q66:Q67)</f>
        <v>#N/A</v>
      </c>
      <c r="R68" s="219" t="e">
        <f aca="false">SUM(R66:R67)</f>
        <v>#N/A</v>
      </c>
      <c r="S68" s="219" t="e">
        <f aca="false">SUM(S66:S67)</f>
        <v>#N/A</v>
      </c>
      <c r="T68" s="200" t="e">
        <f aca="false">SUM(T66:T67)</f>
        <v>#N/A</v>
      </c>
      <c r="U68" s="200" t="e">
        <f aca="false">SUM(U66:U67)</f>
        <v>#N/A</v>
      </c>
      <c r="V68" s="200" t="e">
        <f aca="false">SUM(V66:V67)</f>
        <v>#N/A</v>
      </c>
      <c r="W68" s="200" t="e">
        <f aca="false">SUM(W66:W67)</f>
        <v>#N/A</v>
      </c>
      <c r="X68" s="200" t="e">
        <f aca="false">SUM(X66:X67)</f>
        <v>#N/A</v>
      </c>
      <c r="Y68" s="200" t="e">
        <f aca="false">SUM(Y66:Y67)</f>
        <v>#N/A</v>
      </c>
      <c r="Z68" s="200" t="e">
        <f aca="false">SUM(Z66:Z67)</f>
        <v>#N/A</v>
      </c>
      <c r="AA68" s="200" t="e">
        <f aca="false">SUM(AA66:AA67)</f>
        <v>#N/A</v>
      </c>
      <c r="AB68" s="200" t="e">
        <f aca="false">SUM(AB66:AB67)</f>
        <v>#N/A</v>
      </c>
      <c r="AC68" s="200" t="e">
        <f aca="false">SUM(AC66:AC67)</f>
        <v>#N/A</v>
      </c>
      <c r="AD68" s="200" t="e">
        <f aca="false">SUM(AD66:AD67)</f>
        <v>#N/A</v>
      </c>
      <c r="AE68" s="224" t="e">
        <f aca="false">SUM(C68:W68)</f>
        <v>#N/A</v>
      </c>
      <c r="AF68" s="204" t="e">
        <f aca="false">SUM(AF66:AF67)</f>
        <v>#N/A</v>
      </c>
      <c r="AG68" s="203" t="e">
        <f aca="false">SUM(AG66:AG67)</f>
        <v>#N/A</v>
      </c>
      <c r="AH68" s="200"/>
      <c r="AI68" s="200"/>
      <c r="AJ68" s="200"/>
      <c r="AK68" s="200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</row>
    <row r="69" customFormat="false" ht="12" hidden="false" customHeight="false" outlineLevel="0" collapsed="false">
      <c r="A69" s="225" t="s">
        <v>158</v>
      </c>
      <c r="B69" s="225"/>
      <c r="C69" s="226" t="e">
        <f aca="false">SUM(C33,C56,C60,C64,C68)</f>
        <v>#N/A</v>
      </c>
      <c r="D69" s="227" t="e">
        <f aca="false">SUM(D33,D56,D60,D64,D68)</f>
        <v>#N/A</v>
      </c>
      <c r="E69" s="227" t="e">
        <f aca="false">SUM(E33,E56,E60,E64,E68)</f>
        <v>#N/A</v>
      </c>
      <c r="F69" s="227" t="e">
        <f aca="false">SUM(F33,F56,F60,F64,F68)</f>
        <v>#N/A</v>
      </c>
      <c r="G69" s="227" t="e">
        <f aca="false">SUM(G33,G56,G60,G64,G68)</f>
        <v>#N/A</v>
      </c>
      <c r="H69" s="227" t="e">
        <f aca="false">SUM(H33,H56,H60,H64,H68)</f>
        <v>#N/A</v>
      </c>
      <c r="I69" s="227" t="e">
        <f aca="false">SUM(I33,I56,I60,I64,I68)</f>
        <v>#N/A</v>
      </c>
      <c r="J69" s="227" t="e">
        <f aca="false">SUM(J33,J56,J60,J64,J68)</f>
        <v>#N/A</v>
      </c>
      <c r="K69" s="227" t="e">
        <f aca="false">SUM(K33,K56,K60,K64,K68)</f>
        <v>#N/A</v>
      </c>
      <c r="L69" s="227" t="e">
        <f aca="false">SUM(L33,L56,L60,L64,L68)</f>
        <v>#N/A</v>
      </c>
      <c r="M69" s="227" t="e">
        <f aca="false">SUM(M33,M56,M60,M64,M68)</f>
        <v>#N/A</v>
      </c>
      <c r="N69" s="227" t="e">
        <f aca="false">SUM(N33,N56,N60,N64,N68)</f>
        <v>#N/A</v>
      </c>
      <c r="O69" s="227" t="e">
        <f aca="false">SUM(O33,O56,O60,O64,O68)</f>
        <v>#N/A</v>
      </c>
      <c r="P69" s="227" t="e">
        <f aca="false">SUM(P33,P56,P60,P64,P68)</f>
        <v>#N/A</v>
      </c>
      <c r="Q69" s="227" t="e">
        <f aca="false">SUM(Q33,Q56,Q60,Q64,Q68)</f>
        <v>#N/A</v>
      </c>
      <c r="R69" s="228" t="e">
        <f aca="false">SUM(R33,R56,R60,R64,R68)</f>
        <v>#N/A</v>
      </c>
      <c r="S69" s="228" t="e">
        <f aca="false">SUM(S33,S56,S60,S64,S68)</f>
        <v>#N/A</v>
      </c>
      <c r="T69" s="227" t="e">
        <f aca="false">SUM(T33,T56,T60,T64,T68)</f>
        <v>#N/A</v>
      </c>
      <c r="U69" s="229" t="e">
        <f aca="false">SUM(U33,U56,U60,U64,U68)</f>
        <v>#N/A</v>
      </c>
      <c r="V69" s="230" t="e">
        <f aca="false">('[3]E. VaR &amp; Off-Peak Pos By Trader'!$AB$8-R69)+('[3]E. VaR &amp; Peak Pos By Trader'!$AC$8-(Q69+Q112))</f>
        <v>#N/A</v>
      </c>
      <c r="W69" s="230" t="e">
        <f aca="false">SUM(W33,W56,W60,W64,W68)</f>
        <v>#N/A</v>
      </c>
      <c r="X69" s="230" t="e">
        <f aca="false">SUM(X33,X56,X60,X64,X68)</f>
        <v>#N/A</v>
      </c>
      <c r="Y69" s="230" t="e">
        <f aca="false">SUM(Y33,Y56,Y60,Y64,Y68)</f>
        <v>#N/A</v>
      </c>
      <c r="Z69" s="230" t="e">
        <f aca="false">SUM(Z33,Z56,Z60,Z64,Z68)</f>
        <v>#N/A</v>
      </c>
      <c r="AA69" s="230" t="e">
        <f aca="false">SUM(AA33,AA56,AA60,AA64,AA68)</f>
        <v>#N/A</v>
      </c>
      <c r="AB69" s="230" t="e">
        <f aca="false">SUM(AB33,AB56,AB60,AB64,AB68)</f>
        <v>#N/A</v>
      </c>
      <c r="AC69" s="230" t="e">
        <f aca="false">SUM(AC33,AC56,AC60,AC64,AC68)</f>
        <v>#N/A</v>
      </c>
      <c r="AD69" s="230" t="e">
        <f aca="false">SUM(AD33,AD56,AD60,AD64,AD68)</f>
        <v>#N/A</v>
      </c>
      <c r="AE69" s="231" t="e">
        <f aca="false">SUM(AE33,AE56,AE60,AE64,AE68)</f>
        <v>#N/A</v>
      </c>
      <c r="AF69" s="232" t="e">
        <f aca="false">SUM(AF33,AF56,AF60)</f>
        <v>#N/A</v>
      </c>
      <c r="AG69" s="233" t="e">
        <f aca="false">SUM(AG33,AG56,AG60)</f>
        <v>#N/A</v>
      </c>
      <c r="AH69" s="183"/>
      <c r="AI69" s="183"/>
      <c r="AJ69" s="183"/>
      <c r="AK69" s="183"/>
    </row>
    <row r="70" customFormat="false" ht="11.25" hidden="false" customHeight="false" outlineLevel="0" collapsed="false">
      <c r="C70" s="183"/>
      <c r="D70" s="200"/>
      <c r="E70" s="200"/>
      <c r="F70" s="200"/>
      <c r="G70" s="200"/>
      <c r="H70" s="200"/>
      <c r="I70" s="200"/>
      <c r="J70" s="200"/>
      <c r="K70" s="200"/>
      <c r="L70" s="200"/>
      <c r="M70" s="200"/>
      <c r="N70" s="200"/>
      <c r="O70" s="200"/>
      <c r="P70" s="200"/>
      <c r="Q70" s="200"/>
      <c r="R70" s="200"/>
      <c r="S70" s="200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  <c r="AK70" s="183"/>
    </row>
    <row r="71" customFormat="false" ht="12" hidden="true" customHeight="false" outlineLevel="0" collapsed="false">
      <c r="A71" s="130" t="s">
        <v>96</v>
      </c>
      <c r="B71" s="83"/>
      <c r="C71" s="234" t="e">
        <f aca="false">C8</f>
        <v>#VALUE!</v>
      </c>
      <c r="D71" s="235" t="e">
        <f aca="false">D8</f>
        <v>#VALUE!</v>
      </c>
      <c r="E71" s="235" t="e">
        <f aca="false">E8</f>
        <v>#VALUE!</v>
      </c>
      <c r="F71" s="235" t="e">
        <f aca="false">F8</f>
        <v>#VALUE!</v>
      </c>
      <c r="G71" s="235" t="e">
        <f aca="false">G8</f>
        <v>#VALUE!</v>
      </c>
      <c r="H71" s="235" t="e">
        <f aca="false">H8</f>
        <v>#VALUE!</v>
      </c>
      <c r="I71" s="235" t="e">
        <f aca="false">I8</f>
        <v>#VALUE!</v>
      </c>
      <c r="J71" s="235" t="e">
        <f aca="false">J8</f>
        <v>#VALUE!</v>
      </c>
      <c r="K71" s="235" t="e">
        <f aca="false">K8</f>
        <v>#VALUE!</v>
      </c>
      <c r="L71" s="236" t="e">
        <f aca="false">L8</f>
        <v>#VALUE!</v>
      </c>
      <c r="M71" s="236" t="e">
        <f aca="false">M8</f>
        <v>#VALUE!</v>
      </c>
      <c r="N71" s="237" t="e">
        <f aca="false">N8</f>
        <v>#VALUE!</v>
      </c>
      <c r="O71" s="236" t="e">
        <f aca="false">O8</f>
        <v>#VALUE!</v>
      </c>
      <c r="P71" s="236" t="e">
        <f aca="false">P8</f>
        <v>#VALUE!</v>
      </c>
      <c r="Q71" s="236" t="e">
        <f aca="false">Q8</f>
        <v>#VALUE!</v>
      </c>
      <c r="R71" s="236" t="e">
        <f aca="false">R8</f>
        <v>#VALUE!</v>
      </c>
      <c r="S71" s="238" t="e">
        <f aca="false">S8</f>
        <v>#VALUE!</v>
      </c>
      <c r="T71" s="239" t="e">
        <f aca="false">T8</f>
        <v>#VALUE!</v>
      </c>
      <c r="U71" s="239" t="n">
        <f aca="false">U86/10000</f>
        <v>0</v>
      </c>
      <c r="V71" s="239" t="e">
        <f aca="false">V8</f>
        <v>#VALUE!</v>
      </c>
      <c r="W71" s="239" t="e">
        <f aca="false">W8</f>
        <v>#VALUE!</v>
      </c>
      <c r="X71" s="239" t="e">
        <f aca="false">X8</f>
        <v>#VALUE!</v>
      </c>
      <c r="Y71" s="239" t="e">
        <f aca="false">Y8</f>
        <v>#VALUE!</v>
      </c>
      <c r="Z71" s="239" t="e">
        <f aca="false">Z8</f>
        <v>#VALUE!</v>
      </c>
      <c r="AA71" s="239" t="e">
        <f aca="false">AA8</f>
        <v>#VALUE!</v>
      </c>
      <c r="AB71" s="239" t="e">
        <f aca="false">AB8</f>
        <v>#VALUE!</v>
      </c>
      <c r="AC71" s="235" t="e">
        <f aca="false">AC8</f>
        <v>#VALUE!</v>
      </c>
      <c r="AD71" s="235" t="e">
        <f aca="false">AD8</f>
        <v>#VALUE!</v>
      </c>
      <c r="AE71" s="240" t="s">
        <v>97</v>
      </c>
      <c r="AF71" s="183"/>
      <c r="AG71" s="183"/>
      <c r="AH71" s="183"/>
      <c r="AI71" s="183"/>
      <c r="AJ71" s="183"/>
      <c r="AK71" s="183"/>
    </row>
    <row r="72" customFormat="false" ht="11.25" hidden="true" customHeight="false" outlineLevel="0" collapsed="false">
      <c r="A72" s="44" t="s">
        <v>159</v>
      </c>
      <c r="B72" s="43" t="s">
        <v>99</v>
      </c>
      <c r="C72" s="241" t="e">
        <f aca="false">C77/10000</f>
        <v>#N/A</v>
      </c>
      <c r="D72" s="200" t="e">
        <f aca="false">D77/10000</f>
        <v>#N/A</v>
      </c>
      <c r="E72" s="200" t="e">
        <f aca="false">E77/10000</f>
        <v>#N/A</v>
      </c>
      <c r="F72" s="200" t="e">
        <f aca="false">F77/10000</f>
        <v>#N/A</v>
      </c>
      <c r="G72" s="200" t="e">
        <f aca="false">G77/10000</f>
        <v>#N/A</v>
      </c>
      <c r="H72" s="200" t="e">
        <f aca="false">H77/10000</f>
        <v>#N/A</v>
      </c>
      <c r="I72" s="200" t="e">
        <f aca="false">I77/10000</f>
        <v>#N/A</v>
      </c>
      <c r="J72" s="200" t="e">
        <f aca="false">J77/10000</f>
        <v>#N/A</v>
      </c>
      <c r="K72" s="200" t="e">
        <f aca="false">K77/10000</f>
        <v>#N/A</v>
      </c>
      <c r="L72" s="200" t="e">
        <f aca="false">L77/10000</f>
        <v>#N/A</v>
      </c>
      <c r="M72" s="200" t="e">
        <f aca="false">M77/10000</f>
        <v>#N/A</v>
      </c>
      <c r="N72" s="200" t="e">
        <f aca="false">N77/10000</f>
        <v>#N/A</v>
      </c>
      <c r="O72" s="200" t="e">
        <f aca="false">O77/10000</f>
        <v>#N/A</v>
      </c>
      <c r="P72" s="200" t="e">
        <f aca="false">P77/10000</f>
        <v>#N/A</v>
      </c>
      <c r="Q72" s="200" t="e">
        <f aca="false">Q77/10000</f>
        <v>#N/A</v>
      </c>
      <c r="R72" s="200" t="e">
        <f aca="false">R77/10000</f>
        <v>#N/A</v>
      </c>
      <c r="S72" s="204" t="e">
        <f aca="false">S77/10000</f>
        <v>#N/A</v>
      </c>
      <c r="T72" s="200" t="e">
        <f aca="false">T77/10000</f>
        <v>#N/A</v>
      </c>
      <c r="U72" s="200" t="e">
        <f aca="false">U77/10000</f>
        <v>#N/A</v>
      </c>
      <c r="V72" s="200" t="e">
        <f aca="false">V77/10000</f>
        <v>#N/A</v>
      </c>
      <c r="W72" s="200" t="e">
        <f aca="false">W77/10000</f>
        <v>#N/A</v>
      </c>
      <c r="X72" s="200" t="e">
        <f aca="false">X77/10000</f>
        <v>#N/A</v>
      </c>
      <c r="Y72" s="200" t="e">
        <f aca="false">Y77/10000</f>
        <v>#N/A</v>
      </c>
      <c r="Z72" s="200" t="e">
        <f aca="false">Z77/10000</f>
        <v>#N/A</v>
      </c>
      <c r="AA72" s="200" t="e">
        <f aca="false">AA77/10000</f>
        <v>#N/A</v>
      </c>
      <c r="AB72" s="200" t="e">
        <f aca="false">AB77/10000</f>
        <v>#N/A</v>
      </c>
      <c r="AC72" s="200" t="e">
        <f aca="false">AC77/10000</f>
        <v>#N/A</v>
      </c>
      <c r="AD72" s="200" t="e">
        <f aca="false">AD77/10000</f>
        <v>#N/A</v>
      </c>
      <c r="AE72" s="203" t="e">
        <f aca="false">SUM(C72:AD72)</f>
        <v>#N/A</v>
      </c>
      <c r="AF72" s="200"/>
      <c r="AG72" s="200"/>
      <c r="AH72" s="200"/>
      <c r="AI72" s="200"/>
      <c r="AJ72" s="200"/>
      <c r="AK72" s="200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  <c r="HM72" s="43"/>
      <c r="HN72" s="43"/>
      <c r="HO72" s="43"/>
      <c r="HP72" s="43"/>
      <c r="HQ72" s="43"/>
      <c r="HR72" s="43"/>
      <c r="HS72" s="43"/>
      <c r="HT72" s="43"/>
      <c r="HU72" s="43"/>
      <c r="HV72" s="43"/>
      <c r="HW72" s="43"/>
      <c r="HX72" s="43"/>
      <c r="HY72" s="43"/>
      <c r="HZ72" s="43"/>
      <c r="IA72" s="43"/>
      <c r="IB72" s="43"/>
      <c r="IC72" s="43"/>
      <c r="ID72" s="43"/>
      <c r="IE72" s="43"/>
      <c r="IF72" s="43"/>
      <c r="IG72" s="43"/>
      <c r="IH72" s="43"/>
      <c r="II72" s="43"/>
      <c r="IJ72" s="43"/>
      <c r="IK72" s="43"/>
      <c r="IL72" s="43"/>
      <c r="IM72" s="43"/>
      <c r="IN72" s="43"/>
      <c r="IO72" s="43"/>
      <c r="IP72" s="43"/>
      <c r="IQ72" s="43"/>
      <c r="IR72" s="43"/>
      <c r="IS72" s="43"/>
      <c r="IT72" s="43"/>
      <c r="IU72" s="43"/>
      <c r="IV72" s="43"/>
      <c r="IW72" s="43"/>
    </row>
    <row r="73" customFormat="false" ht="11.25" hidden="true" customHeight="false" outlineLevel="0" collapsed="false">
      <c r="A73" s="44" t="s">
        <v>112</v>
      </c>
      <c r="B73" s="43" t="s">
        <v>113</v>
      </c>
      <c r="C73" s="241" t="e">
        <f aca="false">C78/10000</f>
        <v>#N/A</v>
      </c>
      <c r="D73" s="200" t="e">
        <f aca="false">D78/10000</f>
        <v>#N/A</v>
      </c>
      <c r="E73" s="200" t="e">
        <f aca="false">E78/10000</f>
        <v>#N/A</v>
      </c>
      <c r="F73" s="200" t="e">
        <f aca="false">F78/10000</f>
        <v>#N/A</v>
      </c>
      <c r="G73" s="200" t="e">
        <f aca="false">G78/10000</f>
        <v>#N/A</v>
      </c>
      <c r="H73" s="200" t="e">
        <f aca="false">H78/10000</f>
        <v>#N/A</v>
      </c>
      <c r="I73" s="200" t="e">
        <f aca="false">I78/10000</f>
        <v>#N/A</v>
      </c>
      <c r="J73" s="200" t="e">
        <f aca="false">J78/10000</f>
        <v>#N/A</v>
      </c>
      <c r="K73" s="200" t="e">
        <f aca="false">K78/10000</f>
        <v>#N/A</v>
      </c>
      <c r="L73" s="200" t="e">
        <f aca="false">L78/10000</f>
        <v>#N/A</v>
      </c>
      <c r="M73" s="200" t="e">
        <f aca="false">M78/10000</f>
        <v>#N/A</v>
      </c>
      <c r="N73" s="200" t="e">
        <f aca="false">N78/10000</f>
        <v>#N/A</v>
      </c>
      <c r="O73" s="200" t="e">
        <f aca="false">O78/10000</f>
        <v>#N/A</v>
      </c>
      <c r="P73" s="200" t="e">
        <f aca="false">P78/10000</f>
        <v>#N/A</v>
      </c>
      <c r="Q73" s="200" t="e">
        <f aca="false">Q78/10000</f>
        <v>#N/A</v>
      </c>
      <c r="R73" s="200" t="e">
        <f aca="false">R78/10000</f>
        <v>#N/A</v>
      </c>
      <c r="S73" s="204" t="e">
        <f aca="false">S78/10000</f>
        <v>#N/A</v>
      </c>
      <c r="T73" s="200" t="e">
        <f aca="false">T78/10000</f>
        <v>#N/A</v>
      </c>
      <c r="U73" s="200" t="e">
        <f aca="false">U78/10000</f>
        <v>#N/A</v>
      </c>
      <c r="V73" s="200" t="e">
        <f aca="false">V78/10000</f>
        <v>#N/A</v>
      </c>
      <c r="W73" s="200" t="e">
        <f aca="false">W78/10000</f>
        <v>#N/A</v>
      </c>
      <c r="X73" s="200" t="n">
        <f aca="false">(SUM(U70:U71))+U91/10000-'[3]E. VaR &amp; Peak Pos By Trader'!$AD$141</f>
        <v>0</v>
      </c>
      <c r="Y73" s="200" t="e">
        <f aca="false">Y78/10000</f>
        <v>#N/A</v>
      </c>
      <c r="Z73" s="200" t="e">
        <f aca="false">Z78/10000</f>
        <v>#N/A</v>
      </c>
      <c r="AA73" s="200" t="e">
        <f aca="false">AA78/10000</f>
        <v>#N/A</v>
      </c>
      <c r="AB73" s="200" t="e">
        <f aca="false">AB78/10000</f>
        <v>#N/A</v>
      </c>
      <c r="AC73" s="200" t="e">
        <f aca="false">AC78/10000</f>
        <v>#N/A</v>
      </c>
      <c r="AD73" s="200" t="e">
        <f aca="false">AD78/10000</f>
        <v>#N/A</v>
      </c>
      <c r="AE73" s="203" t="e">
        <f aca="false">SUM(C73:AD73)</f>
        <v>#N/A</v>
      </c>
      <c r="AF73" s="200"/>
      <c r="AG73" s="200"/>
      <c r="AH73" s="200"/>
      <c r="AI73" s="200"/>
      <c r="AJ73" s="200"/>
      <c r="AK73" s="200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  <c r="HG73" s="43"/>
      <c r="HH73" s="43"/>
      <c r="HI73" s="43"/>
      <c r="HJ73" s="43"/>
      <c r="HK73" s="43"/>
      <c r="HL73" s="43"/>
      <c r="HM73" s="43"/>
      <c r="HN73" s="43"/>
      <c r="HO73" s="43"/>
      <c r="HP73" s="43"/>
      <c r="HQ73" s="43"/>
      <c r="HR73" s="43"/>
      <c r="HS73" s="43"/>
      <c r="HT73" s="43"/>
      <c r="HU73" s="43"/>
      <c r="HV73" s="43"/>
      <c r="HW73" s="43"/>
      <c r="HX73" s="43"/>
      <c r="HY73" s="43"/>
      <c r="HZ73" s="43"/>
      <c r="IA73" s="43"/>
      <c r="IB73" s="43"/>
      <c r="IC73" s="43"/>
      <c r="ID73" s="43"/>
      <c r="IE73" s="43"/>
      <c r="IF73" s="43"/>
      <c r="IG73" s="43"/>
      <c r="IH73" s="43"/>
      <c r="II73" s="43"/>
      <c r="IJ73" s="43"/>
      <c r="IK73" s="43"/>
      <c r="IL73" s="43"/>
      <c r="IM73" s="43"/>
      <c r="IN73" s="43"/>
      <c r="IO73" s="43"/>
      <c r="IP73" s="43"/>
      <c r="IQ73" s="43"/>
      <c r="IR73" s="43"/>
      <c r="IS73" s="43"/>
      <c r="IT73" s="43"/>
      <c r="IU73" s="43"/>
      <c r="IV73" s="43"/>
      <c r="IW73" s="43"/>
    </row>
    <row r="74" customFormat="false" ht="12" hidden="true" customHeight="false" outlineLevel="0" collapsed="false">
      <c r="A74" s="242" t="s">
        <v>115</v>
      </c>
      <c r="B74" s="243"/>
      <c r="C74" s="244" t="e">
        <f aca="false">C79/10000</f>
        <v>#N/A</v>
      </c>
      <c r="D74" s="245" t="e">
        <f aca="false">D79/10000</f>
        <v>#N/A</v>
      </c>
      <c r="E74" s="245" t="e">
        <f aca="false">E79/10000</f>
        <v>#N/A</v>
      </c>
      <c r="F74" s="245" t="e">
        <f aca="false">F79/10000</f>
        <v>#N/A</v>
      </c>
      <c r="G74" s="245" t="e">
        <f aca="false">G79/10000</f>
        <v>#N/A</v>
      </c>
      <c r="H74" s="245" t="e">
        <f aca="false">H79/10000</f>
        <v>#N/A</v>
      </c>
      <c r="I74" s="245" t="e">
        <f aca="false">I79/10000</f>
        <v>#N/A</v>
      </c>
      <c r="J74" s="245" t="e">
        <f aca="false">J79/10000</f>
        <v>#N/A</v>
      </c>
      <c r="K74" s="245" t="e">
        <f aca="false">K79/10000</f>
        <v>#N/A</v>
      </c>
      <c r="L74" s="245" t="e">
        <f aca="false">L79/10000</f>
        <v>#N/A</v>
      </c>
      <c r="M74" s="245" t="e">
        <f aca="false">M79/10000</f>
        <v>#N/A</v>
      </c>
      <c r="N74" s="245" t="e">
        <f aca="false">N79/10000</f>
        <v>#N/A</v>
      </c>
      <c r="O74" s="245" t="e">
        <f aca="false">O79/10000</f>
        <v>#N/A</v>
      </c>
      <c r="P74" s="245" t="e">
        <f aca="false">P79/10000</f>
        <v>#N/A</v>
      </c>
      <c r="Q74" s="245" t="e">
        <f aca="false">Q79/10000</f>
        <v>#N/A</v>
      </c>
      <c r="R74" s="245" t="e">
        <f aca="false">R79/10000</f>
        <v>#N/A</v>
      </c>
      <c r="S74" s="246" t="e">
        <f aca="false">S79/10000</f>
        <v>#N/A</v>
      </c>
      <c r="T74" s="230" t="e">
        <f aca="false">T79/10000</f>
        <v>#N/A</v>
      </c>
      <c r="U74" s="230" t="e">
        <f aca="false">U79/10000</f>
        <v>#N/A</v>
      </c>
      <c r="V74" s="230" t="e">
        <f aca="false">V79/10000</f>
        <v>#N/A</v>
      </c>
      <c r="W74" s="230" t="e">
        <f aca="false">W79/10000</f>
        <v>#N/A</v>
      </c>
      <c r="X74" s="230" t="e">
        <f aca="false">X79/10000</f>
        <v>#N/A</v>
      </c>
      <c r="Y74" s="230" t="e">
        <f aca="false">Y79/10000</f>
        <v>#N/A</v>
      </c>
      <c r="Z74" s="230" t="e">
        <f aca="false">Z79/10000</f>
        <v>#N/A</v>
      </c>
      <c r="AA74" s="230" t="e">
        <f aca="false">AA79/10000</f>
        <v>#N/A</v>
      </c>
      <c r="AB74" s="230" t="e">
        <f aca="false">AB79/10000</f>
        <v>#N/A</v>
      </c>
      <c r="AC74" s="230" t="e">
        <f aca="false">AC79/10000</f>
        <v>#N/A</v>
      </c>
      <c r="AD74" s="230" t="e">
        <f aca="false">AD79/10000</f>
        <v>#N/A</v>
      </c>
      <c r="AE74" s="233" t="e">
        <f aca="false">AE79/10000</f>
        <v>#N/A</v>
      </c>
      <c r="AF74" s="183"/>
      <c r="AG74" s="183"/>
      <c r="AH74" s="183"/>
      <c r="AI74" s="183"/>
      <c r="AJ74" s="183"/>
      <c r="AK74" s="183"/>
    </row>
    <row r="75" customFormat="false" ht="11.25" hidden="true" customHeight="false" outlineLevel="0" collapsed="false">
      <c r="A75" s="66"/>
      <c r="B75" s="92"/>
      <c r="C75" s="247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4"/>
      <c r="T75" s="183" t="n">
        <f aca="false">R75-'[3]E. VaR &amp; Off-Peak Pos By Trader'!$Q$106</f>
        <v>0</v>
      </c>
      <c r="U75" s="183"/>
      <c r="V75" s="183" t="e">
        <f aca="false">(SUM(S72:S73))+(S95)/10000-'[3]E. VaR &amp; Peak Pos By Trader'!$AD$163</f>
        <v>#N/A</v>
      </c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  <c r="AI75" s="183"/>
      <c r="AJ75" s="183"/>
      <c r="AK75" s="183"/>
    </row>
    <row r="76" customFormat="false" ht="12" hidden="true" customHeight="false" outlineLevel="0" collapsed="false">
      <c r="A76" s="130" t="s">
        <v>116</v>
      </c>
      <c r="B76" s="83"/>
      <c r="C76" s="248" t="e">
        <f aca="false">C8</f>
        <v>#VALUE!</v>
      </c>
      <c r="D76" s="235" t="e">
        <f aca="false">D8</f>
        <v>#VALUE!</v>
      </c>
      <c r="E76" s="235" t="e">
        <f aca="false">E8</f>
        <v>#VALUE!</v>
      </c>
      <c r="F76" s="235" t="e">
        <f aca="false">F8</f>
        <v>#VALUE!</v>
      </c>
      <c r="G76" s="235" t="e">
        <f aca="false">G8</f>
        <v>#VALUE!</v>
      </c>
      <c r="H76" s="235" t="e">
        <f aca="false">H8</f>
        <v>#VALUE!</v>
      </c>
      <c r="I76" s="235" t="e">
        <f aca="false">I8</f>
        <v>#VALUE!</v>
      </c>
      <c r="J76" s="235" t="e">
        <f aca="false">J8</f>
        <v>#VALUE!</v>
      </c>
      <c r="K76" s="235" t="e">
        <f aca="false">K8</f>
        <v>#VALUE!</v>
      </c>
      <c r="L76" s="236" t="e">
        <f aca="false">L8</f>
        <v>#VALUE!</v>
      </c>
      <c r="M76" s="236" t="e">
        <f aca="false">M8</f>
        <v>#VALUE!</v>
      </c>
      <c r="N76" s="236" t="e">
        <f aca="false">N8</f>
        <v>#VALUE!</v>
      </c>
      <c r="O76" s="236" t="e">
        <f aca="false">O8</f>
        <v>#VALUE!</v>
      </c>
      <c r="P76" s="236" t="e">
        <f aca="false">P8</f>
        <v>#VALUE!</v>
      </c>
      <c r="Q76" s="236" t="e">
        <f aca="false">Q8</f>
        <v>#VALUE!</v>
      </c>
      <c r="R76" s="236" t="e">
        <f aca="false">R8</f>
        <v>#VALUE!</v>
      </c>
      <c r="S76" s="249" t="e">
        <f aca="false">S8</f>
        <v>#VALUE!</v>
      </c>
      <c r="T76" s="239" t="e">
        <f aca="false">T8</f>
        <v>#VALUE!</v>
      </c>
      <c r="U76" s="239" t="e">
        <f aca="false">U8</f>
        <v>#VALUE!</v>
      </c>
      <c r="V76" s="250" t="e">
        <f aca="false">V8</f>
        <v>#VALUE!</v>
      </c>
      <c r="W76" s="239" t="e">
        <f aca="false">W8</f>
        <v>#VALUE!</v>
      </c>
      <c r="X76" s="239" t="e">
        <f aca="false">X8</f>
        <v>#VALUE!</v>
      </c>
      <c r="Y76" s="239" t="e">
        <f aca="false">Y8</f>
        <v>#VALUE!</v>
      </c>
      <c r="Z76" s="239" t="e">
        <f aca="false">Z8</f>
        <v>#VALUE!</v>
      </c>
      <c r="AA76" s="239" t="e">
        <f aca="false">AA8</f>
        <v>#VALUE!</v>
      </c>
      <c r="AB76" s="239" t="e">
        <f aca="false">AB8</f>
        <v>#VALUE!</v>
      </c>
      <c r="AC76" s="235" t="e">
        <f aca="false">AC8</f>
        <v>#VALUE!</v>
      </c>
      <c r="AD76" s="235" t="e">
        <f aca="false">AD8</f>
        <v>#VALUE!</v>
      </c>
      <c r="AE76" s="240" t="s">
        <v>97</v>
      </c>
      <c r="AF76" s="183"/>
      <c r="AG76" s="183"/>
      <c r="AH76" s="183"/>
      <c r="AI76" s="183"/>
      <c r="AJ76" s="183"/>
      <c r="AK76" s="183"/>
    </row>
    <row r="77" customFormat="false" ht="11.25" hidden="true" customHeight="false" outlineLevel="0" collapsed="false">
      <c r="A77" s="44" t="s">
        <v>159</v>
      </c>
      <c r="B77" s="43" t="s">
        <v>99</v>
      </c>
      <c r="C77" s="241" t="e">
        <f aca="false" t="array" ref="C77:C77">NA()</f>
        <v>#N/A</v>
      </c>
      <c r="D77" s="200" t="e">
        <f aca="false" t="array" ref="D77:D77">NA()</f>
        <v>#N/A</v>
      </c>
      <c r="E77" s="200" t="e">
        <f aca="false" t="array" ref="E77:E77">NA()</f>
        <v>#N/A</v>
      </c>
      <c r="F77" s="200" t="e">
        <f aca="false" t="array" ref="F77:F77">NA()</f>
        <v>#N/A</v>
      </c>
      <c r="G77" s="200" t="e">
        <f aca="false" t="array" ref="G77:G77">NA()</f>
        <v>#N/A</v>
      </c>
      <c r="H77" s="200" t="e">
        <f aca="false" t="array" ref="H77:H77">NA()</f>
        <v>#N/A</v>
      </c>
      <c r="I77" s="200" t="e">
        <f aca="false" t="array" ref="I77:I77">NA()</f>
        <v>#N/A</v>
      </c>
      <c r="J77" s="200" t="e">
        <f aca="false" t="array" ref="J77:J77">NA()</f>
        <v>#N/A</v>
      </c>
      <c r="K77" s="200" t="e">
        <f aca="false" t="array" ref="K77:K77">NA()</f>
        <v>#N/A</v>
      </c>
      <c r="L77" s="200" t="e">
        <f aca="false" t="array" ref="L77:L77">NA()</f>
        <v>#N/A</v>
      </c>
      <c r="M77" s="200" t="e">
        <f aca="false" t="array" ref="M77:M77">NA()</f>
        <v>#N/A</v>
      </c>
      <c r="N77" s="200" t="e">
        <f aca="false" t="array" ref="N77:N77">NA()</f>
        <v>#N/A</v>
      </c>
      <c r="O77" s="200" t="e">
        <f aca="false" t="array" ref="O77:O77">NA()</f>
        <v>#N/A</v>
      </c>
      <c r="P77" s="200" t="e">
        <f aca="false" t="array" ref="P77:P77">NA()</f>
        <v>#N/A</v>
      </c>
      <c r="Q77" s="200" t="e">
        <f aca="false" t="array" ref="Q77:Q77">NA()</f>
        <v>#N/A</v>
      </c>
      <c r="R77" s="200" t="e">
        <f aca="false" t="array" ref="R77:R77">NA()</f>
        <v>#N/A</v>
      </c>
      <c r="S77" s="251" t="e">
        <f aca="false" t="array" ref="S77:S77">NA()</f>
        <v>#N/A</v>
      </c>
      <c r="T77" s="200" t="e">
        <f aca="false" t="array" ref="T77:T77">NA()</f>
        <v>#N/A</v>
      </c>
      <c r="U77" s="200" t="e">
        <f aca="false" t="array" ref="U77:U77">NA()</f>
        <v>#N/A</v>
      </c>
      <c r="V77" s="204" t="e">
        <f aca="false" t="array" ref="V77:V77">NA()</f>
        <v>#N/A</v>
      </c>
      <c r="W77" s="200" t="e">
        <f aca="false" t="array" ref="W77:W77">NA()</f>
        <v>#N/A</v>
      </c>
      <c r="X77" s="200" t="e">
        <f aca="false" t="array" ref="X77:X77">NA()</f>
        <v>#N/A</v>
      </c>
      <c r="Y77" s="200" t="e">
        <f aca="false" t="array" ref="Y77:Y77">NA()</f>
        <v>#N/A</v>
      </c>
      <c r="Z77" s="200" t="e">
        <f aca="false" t="array" ref="Z77:Z77">NA()</f>
        <v>#N/A</v>
      </c>
      <c r="AA77" s="200" t="e">
        <f aca="false" t="array" ref="AA77:AA77">NA()</f>
        <v>#N/A</v>
      </c>
      <c r="AB77" s="200" t="e">
        <f aca="false" t="array" ref="AB77:AB77">NA()</f>
        <v>#N/A</v>
      </c>
      <c r="AC77" s="200" t="e">
        <f aca="false" t="array" ref="AC77:AC77">NA()</f>
        <v>#N/A</v>
      </c>
      <c r="AD77" s="200" t="e">
        <f aca="false" t="array" ref="AD77:AD77">NA()</f>
        <v>#N/A</v>
      </c>
      <c r="AE77" s="203" t="e">
        <f aca="false">SUM(C77:AD77)</f>
        <v>#N/A</v>
      </c>
      <c r="AF77" s="200"/>
      <c r="AG77" s="200"/>
      <c r="AH77" s="200"/>
      <c r="AI77" s="200"/>
      <c r="AJ77" s="200"/>
      <c r="AK77" s="200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  <c r="HG77" s="43"/>
      <c r="HH77" s="43"/>
      <c r="HI77" s="43"/>
      <c r="HJ77" s="43"/>
      <c r="HK77" s="43"/>
      <c r="HL77" s="43"/>
      <c r="HM77" s="43"/>
      <c r="HN77" s="43"/>
      <c r="HO77" s="43"/>
      <c r="HP77" s="43"/>
      <c r="HQ77" s="43"/>
      <c r="HR77" s="43"/>
      <c r="HS77" s="43"/>
      <c r="HT77" s="43"/>
      <c r="HU77" s="43"/>
      <c r="HV77" s="43"/>
      <c r="HW77" s="43"/>
      <c r="HX77" s="43"/>
      <c r="HY77" s="43"/>
      <c r="HZ77" s="43"/>
      <c r="IA77" s="43"/>
      <c r="IB77" s="43"/>
      <c r="IC77" s="43"/>
      <c r="ID77" s="43"/>
      <c r="IE77" s="43"/>
      <c r="IF77" s="43"/>
      <c r="IG77" s="43"/>
      <c r="IH77" s="43"/>
      <c r="II77" s="43"/>
      <c r="IJ77" s="43"/>
      <c r="IK77" s="43"/>
      <c r="IL77" s="43"/>
      <c r="IM77" s="43"/>
      <c r="IN77" s="43"/>
      <c r="IO77" s="43"/>
      <c r="IP77" s="43"/>
      <c r="IQ77" s="43"/>
      <c r="IR77" s="43"/>
      <c r="IS77" s="43"/>
      <c r="IT77" s="43"/>
      <c r="IU77" s="43"/>
      <c r="IV77" s="43"/>
      <c r="IW77" s="43"/>
    </row>
    <row r="78" customFormat="false" ht="11.25" hidden="true" customHeight="false" outlineLevel="0" collapsed="false">
      <c r="A78" s="44" t="s">
        <v>112</v>
      </c>
      <c r="B78" s="43" t="s">
        <v>113</v>
      </c>
      <c r="C78" s="241" t="e">
        <f aca="false" t="array" ref="C78:C78">NA()</f>
        <v>#N/A</v>
      </c>
      <c r="D78" s="200" t="e">
        <f aca="false" t="array" ref="D78:D78">NA()</f>
        <v>#N/A</v>
      </c>
      <c r="E78" s="200" t="e">
        <f aca="false" t="array" ref="E78:E78">NA()</f>
        <v>#N/A</v>
      </c>
      <c r="F78" s="200" t="e">
        <f aca="false" t="array" ref="F78:F78">NA()</f>
        <v>#N/A</v>
      </c>
      <c r="G78" s="200" t="e">
        <f aca="false" t="array" ref="G78:G78">NA()</f>
        <v>#N/A</v>
      </c>
      <c r="H78" s="200" t="e">
        <f aca="false" t="array" ref="H78:H78">NA()</f>
        <v>#N/A</v>
      </c>
      <c r="I78" s="200" t="e">
        <f aca="false" t="array" ref="I78:I78">NA()</f>
        <v>#N/A</v>
      </c>
      <c r="J78" s="200" t="e">
        <f aca="false" t="array" ref="J78:J78">NA()</f>
        <v>#N/A</v>
      </c>
      <c r="K78" s="200" t="e">
        <f aca="false" t="array" ref="K78:K78">NA()</f>
        <v>#N/A</v>
      </c>
      <c r="L78" s="200" t="e">
        <f aca="false" t="array" ref="L78:L78">NA()</f>
        <v>#N/A</v>
      </c>
      <c r="M78" s="200" t="e">
        <f aca="false" t="array" ref="M78:M78">NA()</f>
        <v>#N/A</v>
      </c>
      <c r="N78" s="200" t="e">
        <f aca="false" t="array" ref="N78:N78">NA()</f>
        <v>#N/A</v>
      </c>
      <c r="O78" s="200" t="e">
        <f aca="false" t="array" ref="O78:O78">NA()</f>
        <v>#N/A</v>
      </c>
      <c r="P78" s="200" t="e">
        <f aca="false" t="array" ref="P78:P78">NA()</f>
        <v>#N/A</v>
      </c>
      <c r="Q78" s="200" t="e">
        <f aca="false" t="array" ref="Q78:Q78">NA()</f>
        <v>#N/A</v>
      </c>
      <c r="R78" s="200" t="e">
        <f aca="false" t="array" ref="R78:R78">NA()</f>
        <v>#N/A</v>
      </c>
      <c r="S78" s="251" t="e">
        <f aca="false" t="array" ref="S78:S78">NA()</f>
        <v>#N/A</v>
      </c>
      <c r="T78" s="200" t="e">
        <f aca="false" t="array" ref="T78:T78">NA()</f>
        <v>#N/A</v>
      </c>
      <c r="U78" s="200" t="e">
        <f aca="false" t="array" ref="U78:U78">NA()</f>
        <v>#N/A</v>
      </c>
      <c r="V78" s="204" t="e">
        <f aca="false" t="array" ref="V78:V78">NA()</f>
        <v>#N/A</v>
      </c>
      <c r="W78" s="200" t="e">
        <f aca="false" t="array" ref="W78:W78">NA()</f>
        <v>#N/A</v>
      </c>
      <c r="X78" s="200" t="e">
        <f aca="false" t="array" ref="X78:X78">NA()</f>
        <v>#N/A</v>
      </c>
      <c r="Y78" s="200" t="e">
        <f aca="false" t="array" ref="Y78:Y78">NA()</f>
        <v>#N/A</v>
      </c>
      <c r="Z78" s="200" t="e">
        <f aca="false" t="array" ref="Z78:Z78">NA()</f>
        <v>#N/A</v>
      </c>
      <c r="AA78" s="200" t="e">
        <f aca="false" t="array" ref="AA78:AA78">NA()</f>
        <v>#N/A</v>
      </c>
      <c r="AB78" s="200" t="e">
        <f aca="false" t="array" ref="AB78:AB78">NA()</f>
        <v>#N/A</v>
      </c>
      <c r="AC78" s="200" t="e">
        <f aca="false" t="array" ref="AC78:AC78">NA()</f>
        <v>#N/A</v>
      </c>
      <c r="AD78" s="200" t="e">
        <f aca="false" t="array" ref="AD78:AD78">NA()</f>
        <v>#N/A</v>
      </c>
      <c r="AE78" s="203" t="e">
        <f aca="false">SUM(C78:AD78)</f>
        <v>#N/A</v>
      </c>
      <c r="AF78" s="200"/>
      <c r="AG78" s="200"/>
      <c r="AH78" s="200"/>
      <c r="AI78" s="200"/>
      <c r="AJ78" s="200"/>
      <c r="AK78" s="200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  <c r="HG78" s="43"/>
      <c r="HH78" s="43"/>
      <c r="HI78" s="43"/>
      <c r="HJ78" s="43"/>
      <c r="HK78" s="43"/>
      <c r="HL78" s="43"/>
      <c r="HM78" s="43"/>
      <c r="HN78" s="43"/>
      <c r="HO78" s="43"/>
      <c r="HP78" s="43"/>
      <c r="HQ78" s="43"/>
      <c r="HR78" s="43"/>
      <c r="HS78" s="43"/>
      <c r="HT78" s="43"/>
      <c r="HU78" s="43"/>
      <c r="HV78" s="43"/>
      <c r="HW78" s="43"/>
      <c r="HX78" s="43"/>
      <c r="HY78" s="43"/>
      <c r="HZ78" s="43"/>
      <c r="IA78" s="43"/>
      <c r="IB78" s="43"/>
      <c r="IC78" s="43"/>
      <c r="ID78" s="43"/>
      <c r="IE78" s="43"/>
      <c r="IF78" s="43"/>
      <c r="IG78" s="43"/>
      <c r="IH78" s="43"/>
      <c r="II78" s="43"/>
      <c r="IJ78" s="43"/>
      <c r="IK78" s="43"/>
      <c r="IL78" s="43"/>
      <c r="IM78" s="43"/>
      <c r="IN78" s="43"/>
      <c r="IO78" s="43"/>
      <c r="IP78" s="43"/>
      <c r="IQ78" s="43"/>
      <c r="IR78" s="43"/>
      <c r="IS78" s="43"/>
      <c r="IT78" s="43"/>
      <c r="IU78" s="43"/>
      <c r="IV78" s="43"/>
      <c r="IW78" s="43"/>
    </row>
    <row r="79" customFormat="false" ht="12" hidden="true" customHeight="false" outlineLevel="0" collapsed="false">
      <c r="A79" s="242" t="s">
        <v>115</v>
      </c>
      <c r="B79" s="243"/>
      <c r="C79" s="252" t="e">
        <f aca="false">SUM(C77:C78)</f>
        <v>#N/A</v>
      </c>
      <c r="D79" s="253" t="e">
        <f aca="false">SUM(D77:D78)</f>
        <v>#N/A</v>
      </c>
      <c r="E79" s="253" t="e">
        <f aca="false">SUM(E77:E78)</f>
        <v>#N/A</v>
      </c>
      <c r="F79" s="253" t="e">
        <f aca="false">SUM(F77:F78)</f>
        <v>#N/A</v>
      </c>
      <c r="G79" s="253" t="e">
        <f aca="false">SUM(G77:G78)</f>
        <v>#N/A</v>
      </c>
      <c r="H79" s="253" t="e">
        <f aca="false">SUM(H77:H78)</f>
        <v>#N/A</v>
      </c>
      <c r="I79" s="253" t="e">
        <f aca="false">SUM(I77:I78)</f>
        <v>#N/A</v>
      </c>
      <c r="J79" s="253" t="e">
        <f aca="false">SUM(J77:J78)</f>
        <v>#N/A</v>
      </c>
      <c r="K79" s="253" t="e">
        <f aca="false">SUM(K77:K78)</f>
        <v>#N/A</v>
      </c>
      <c r="L79" s="253" t="e">
        <f aca="false">SUM(L77:L78)</f>
        <v>#N/A</v>
      </c>
      <c r="M79" s="253" t="e">
        <f aca="false">SUM(M77:M78)</f>
        <v>#N/A</v>
      </c>
      <c r="N79" s="253" t="e">
        <f aca="false">SUM(N77:N78)</f>
        <v>#N/A</v>
      </c>
      <c r="O79" s="253" t="e">
        <f aca="false">SUM(O77:O78)</f>
        <v>#N/A</v>
      </c>
      <c r="P79" s="253" t="e">
        <f aca="false">SUM(P77:P78)</f>
        <v>#N/A</v>
      </c>
      <c r="Q79" s="253" t="e">
        <f aca="false">SUM(Q77:Q78)</f>
        <v>#N/A</v>
      </c>
      <c r="R79" s="253" t="e">
        <f aca="false">SUM(R77:R78)</f>
        <v>#N/A</v>
      </c>
      <c r="S79" s="254" t="e">
        <f aca="false">SUM(S77:S78)</f>
        <v>#N/A</v>
      </c>
      <c r="T79" s="255" t="e">
        <f aca="false">SUM(T77:T78)</f>
        <v>#N/A</v>
      </c>
      <c r="U79" s="255" t="e">
        <f aca="false">SUM(U77:U78)</f>
        <v>#N/A</v>
      </c>
      <c r="V79" s="256" t="e">
        <f aca="false">SUM(V77:V78)</f>
        <v>#N/A</v>
      </c>
      <c r="W79" s="230" t="e">
        <f aca="false">SUM(W77:W78)</f>
        <v>#N/A</v>
      </c>
      <c r="X79" s="230" t="e">
        <f aca="false">SUM(X77:X78)</f>
        <v>#N/A</v>
      </c>
      <c r="Y79" s="230" t="e">
        <f aca="false">SUM(Y77:Y78)</f>
        <v>#N/A</v>
      </c>
      <c r="Z79" s="230" t="e">
        <f aca="false">SUM(Z77:Z78)</f>
        <v>#N/A</v>
      </c>
      <c r="AA79" s="230" t="e">
        <f aca="false">SUM(AA77:AA78)</f>
        <v>#N/A</v>
      </c>
      <c r="AB79" s="230" t="e">
        <f aca="false">SUM(AB77:AB78)</f>
        <v>#N/A</v>
      </c>
      <c r="AC79" s="230" t="e">
        <f aca="false">SUM(AC77:AC78)</f>
        <v>#N/A</v>
      </c>
      <c r="AD79" s="230" t="e">
        <f aca="false">SUM(AD77:AD78)</f>
        <v>#N/A</v>
      </c>
      <c r="AE79" s="233" t="e">
        <f aca="false">SUM(AE77:AE78)</f>
        <v>#N/A</v>
      </c>
      <c r="AF79" s="183"/>
      <c r="AG79" s="183"/>
      <c r="AH79" s="183"/>
      <c r="AI79" s="183"/>
      <c r="AJ79" s="183"/>
      <c r="AK79" s="183"/>
    </row>
    <row r="80" customFormat="false" ht="12" hidden="false" customHeight="false" outlineLevel="0" collapsed="false">
      <c r="A80" s="66"/>
      <c r="B80" s="92"/>
      <c r="C80" s="247"/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0"/>
      <c r="S80" s="219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3"/>
      <c r="AK80" s="183"/>
    </row>
    <row r="81" customFormat="false" ht="12" hidden="false" customHeight="false" outlineLevel="0" collapsed="false">
      <c r="A81" s="130" t="s">
        <v>160</v>
      </c>
      <c r="B81" s="83"/>
      <c r="C81" s="248" t="e">
        <f aca="false">C7</f>
        <v>#VALUE!</v>
      </c>
      <c r="D81" s="235" t="e">
        <f aca="false">D7</f>
        <v>#VALUE!</v>
      </c>
      <c r="E81" s="235" t="e">
        <f aca="false">E7</f>
        <v>#VALUE!</v>
      </c>
      <c r="F81" s="235" t="e">
        <f aca="false">F7</f>
        <v>#VALUE!</v>
      </c>
      <c r="G81" s="235" t="e">
        <f aca="false">G7</f>
        <v>#VALUE!</v>
      </c>
      <c r="H81" s="235" t="e">
        <f aca="false">H7</f>
        <v>#VALUE!</v>
      </c>
      <c r="I81" s="235" t="e">
        <f aca="false">I7</f>
        <v>#VALUE!</v>
      </c>
      <c r="J81" s="235" t="e">
        <f aca="false">J7</f>
        <v>#VALUE!</v>
      </c>
      <c r="K81" s="235" t="e">
        <f aca="false">K7</f>
        <v>#VALUE!</v>
      </c>
      <c r="L81" s="235" t="e">
        <f aca="false">L7</f>
        <v>#VALUE!</v>
      </c>
      <c r="M81" s="235" t="e">
        <f aca="false">M7</f>
        <v>#VALUE!</v>
      </c>
      <c r="N81" s="235" t="e">
        <f aca="false">N7</f>
        <v>#VALUE!</v>
      </c>
      <c r="O81" s="235" t="e">
        <f aca="false">O7</f>
        <v>#VALUE!</v>
      </c>
      <c r="P81" s="235" t="e">
        <f aca="false">P7</f>
        <v>#VALUE!</v>
      </c>
      <c r="Q81" s="235" t="e">
        <f aca="false">Q7</f>
        <v>#VALUE!</v>
      </c>
      <c r="R81" s="235" t="e">
        <f aca="false">R7</f>
        <v>#VALUE!</v>
      </c>
      <c r="S81" s="257" t="e">
        <f aca="false">S7</f>
        <v>#VALUE!</v>
      </c>
      <c r="T81" s="234" t="e">
        <f aca="false">T7</f>
        <v>#VALUE!</v>
      </c>
      <c r="U81" s="234" t="e">
        <f aca="false">U7</f>
        <v>#VALUE!</v>
      </c>
      <c r="V81" s="258" t="e">
        <f aca="false">V7</f>
        <v>#VALUE!</v>
      </c>
      <c r="W81" s="234" t="e">
        <f aca="false">W7</f>
        <v>#VALUE!</v>
      </c>
      <c r="X81" s="234" t="e">
        <f aca="false">X7</f>
        <v>#VALUE!</v>
      </c>
      <c r="Y81" s="234" t="e">
        <f aca="false">Y7</f>
        <v>#VALUE!</v>
      </c>
      <c r="Z81" s="234" t="e">
        <f aca="false">Z7</f>
        <v>#VALUE!</v>
      </c>
      <c r="AA81" s="234" t="e">
        <f aca="false">AA7</f>
        <v>#VALUE!</v>
      </c>
      <c r="AB81" s="234" t="e">
        <f aca="false">AB7</f>
        <v>#VALUE!</v>
      </c>
      <c r="AC81" s="235" t="e">
        <f aca="false">AC7</f>
        <v>#VALUE!</v>
      </c>
      <c r="AD81" s="235" t="e">
        <f aca="false">AD7</f>
        <v>#VALUE!</v>
      </c>
      <c r="AE81" s="240" t="s">
        <v>161</v>
      </c>
      <c r="AF81" s="183"/>
      <c r="AG81" s="183"/>
      <c r="AH81" s="183"/>
      <c r="AI81" s="183"/>
      <c r="AJ81" s="183"/>
      <c r="AK81" s="183"/>
    </row>
    <row r="82" customFormat="false" ht="12" hidden="true" customHeight="false" outlineLevel="0" collapsed="false">
      <c r="A82" s="71" t="s">
        <v>162</v>
      </c>
      <c r="B82" s="72" t="s">
        <v>163</v>
      </c>
      <c r="C82" s="259" t="e">
        <f aca="false" t="array" ref="C82:C82">NA()</f>
        <v>#N/A</v>
      </c>
      <c r="D82" s="219" t="e">
        <f aca="false" t="array" ref="D82:D82">NA()</f>
        <v>#N/A</v>
      </c>
      <c r="E82" s="219" t="e">
        <f aca="false" t="array" ref="E82:E82">NA()</f>
        <v>#N/A</v>
      </c>
      <c r="F82" s="219" t="e">
        <f aca="false" t="array" ref="F82:F82">NA()</f>
        <v>#N/A</v>
      </c>
      <c r="G82" s="219" t="e">
        <f aca="false" t="array" ref="G82:G82">NA()</f>
        <v>#N/A</v>
      </c>
      <c r="H82" s="219" t="e">
        <f aca="false" t="array" ref="H82:H82">NA()</f>
        <v>#N/A</v>
      </c>
      <c r="I82" s="219" t="e">
        <f aca="false" t="array" ref="I82:I82">NA()</f>
        <v>#N/A</v>
      </c>
      <c r="J82" s="219" t="e">
        <f aca="false" t="array" ref="J82:J82">NA()</f>
        <v>#N/A</v>
      </c>
      <c r="K82" s="219" t="e">
        <f aca="false" t="array" ref="K82:K82">NA()</f>
        <v>#N/A</v>
      </c>
      <c r="L82" s="219" t="e">
        <f aca="false" t="array" ref="L82:L82">NA()</f>
        <v>#N/A</v>
      </c>
      <c r="M82" s="219" t="e">
        <f aca="false" t="array" ref="M82:M82">NA()</f>
        <v>#N/A</v>
      </c>
      <c r="N82" s="219" t="e">
        <f aca="false" t="array" ref="N82:N82">NA()</f>
        <v>#N/A</v>
      </c>
      <c r="O82" s="219" t="e">
        <f aca="false" t="array" ref="O82:O82">NA()</f>
        <v>#N/A</v>
      </c>
      <c r="P82" s="219" t="e">
        <f aca="false" t="array" ref="P82:P82">NA()</f>
        <v>#N/A</v>
      </c>
      <c r="Q82" s="219" t="e">
        <f aca="false" t="array" ref="Q82:Q82">NA()</f>
        <v>#N/A</v>
      </c>
      <c r="R82" s="219" t="e">
        <f aca="false" t="array" ref="R82:R82">NA()</f>
        <v>#N/A</v>
      </c>
      <c r="S82" s="260" t="e">
        <f aca="false" t="array" ref="S82:S82">NA()</f>
        <v>#N/A</v>
      </c>
      <c r="T82" s="200" t="e">
        <f aca="false" t="array" ref="T82:T82">NA()</f>
        <v>#N/A</v>
      </c>
      <c r="U82" s="200" t="e">
        <f aca="false" t="array" ref="U82:U82">NA()</f>
        <v>#N/A</v>
      </c>
      <c r="V82" s="204" t="e">
        <f aca="false">(S82+S81)+(S104)/10000-'[3]E. VaR &amp; Peak Pos By Trader'!$AD$165</f>
        <v>#VALUE!</v>
      </c>
      <c r="W82" s="200" t="e">
        <f aca="false" t="array" ref="W82:W82">NA()</f>
        <v>#N/A</v>
      </c>
      <c r="X82" s="200" t="e">
        <f aca="false" t="array" ref="X82:X82">NA()</f>
        <v>#N/A</v>
      </c>
      <c r="Y82" s="200" t="e">
        <f aca="false" t="array" ref="Y82:Y82">NA()</f>
        <v>#N/A</v>
      </c>
      <c r="Z82" s="200" t="e">
        <f aca="false" t="array" ref="Z82:Z82">NA()</f>
        <v>#N/A</v>
      </c>
      <c r="AA82" s="200" t="e">
        <f aca="false" t="array" ref="AA82:AA82">NA()</f>
        <v>#N/A</v>
      </c>
      <c r="AB82" s="200" t="e">
        <f aca="false" t="array" ref="AB82:AB82">NA()</f>
        <v>#N/A</v>
      </c>
      <c r="AC82" s="200" t="e">
        <f aca="false" t="array" ref="AC82:AC82">NA()</f>
        <v>#N/A</v>
      </c>
      <c r="AD82" s="200" t="e">
        <f aca="false" t="array" ref="AD82:AD82">NA()</f>
        <v>#N/A</v>
      </c>
      <c r="AE82" s="203" t="e">
        <f aca="false">SUM(C82:AD82)</f>
        <v>#N/A</v>
      </c>
      <c r="AF82" s="200"/>
      <c r="AG82" s="200"/>
      <c r="AH82" s="200"/>
      <c r="AI82" s="200"/>
      <c r="AJ82" s="200"/>
      <c r="AK82" s="200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  <c r="HG82" s="43"/>
      <c r="HH82" s="43"/>
      <c r="HI82" s="43"/>
      <c r="HJ82" s="43"/>
      <c r="HK82" s="43"/>
      <c r="HL82" s="43"/>
      <c r="HM82" s="43"/>
      <c r="HN82" s="43"/>
      <c r="HO82" s="43"/>
      <c r="HP82" s="43"/>
      <c r="HQ82" s="43"/>
      <c r="HR82" s="43"/>
      <c r="HS82" s="43"/>
      <c r="HT82" s="43"/>
      <c r="HU82" s="43"/>
      <c r="HV82" s="43"/>
      <c r="HW82" s="43"/>
      <c r="HX82" s="43"/>
      <c r="HY82" s="43"/>
      <c r="HZ82" s="43"/>
      <c r="IA82" s="43"/>
      <c r="IB82" s="43"/>
      <c r="IC82" s="43"/>
      <c r="ID82" s="43"/>
      <c r="IE82" s="43"/>
      <c r="IF82" s="43"/>
      <c r="IG82" s="43"/>
      <c r="IH82" s="43"/>
      <c r="II82" s="43"/>
      <c r="IJ82" s="43"/>
      <c r="IK82" s="43"/>
      <c r="IL82" s="43"/>
      <c r="IM82" s="43"/>
      <c r="IN82" s="43"/>
      <c r="IO82" s="43"/>
      <c r="IP82" s="43"/>
      <c r="IQ82" s="43"/>
      <c r="IR82" s="43"/>
      <c r="IS82" s="43"/>
      <c r="IT82" s="43"/>
      <c r="IU82" s="43"/>
      <c r="IV82" s="43"/>
      <c r="IW82" s="43"/>
    </row>
    <row r="83" customFormat="false" ht="12" hidden="false" customHeight="false" outlineLevel="0" collapsed="false">
      <c r="A83" s="242" t="s">
        <v>164</v>
      </c>
      <c r="B83" s="243"/>
      <c r="C83" s="261" t="e">
        <f aca="false">SUM(C82)</f>
        <v>#N/A</v>
      </c>
      <c r="D83" s="253" t="e">
        <f aca="false">SUM(D82)</f>
        <v>#N/A</v>
      </c>
      <c r="E83" s="253" t="e">
        <f aca="false">SUM(E82)</f>
        <v>#N/A</v>
      </c>
      <c r="F83" s="253" t="e">
        <f aca="false">SUM(F82)</f>
        <v>#N/A</v>
      </c>
      <c r="G83" s="253" t="e">
        <f aca="false">SUM(G82)</f>
        <v>#N/A</v>
      </c>
      <c r="H83" s="253" t="e">
        <f aca="false">SUM(H82)</f>
        <v>#N/A</v>
      </c>
      <c r="I83" s="253" t="e">
        <f aca="false">SUM(I82)</f>
        <v>#N/A</v>
      </c>
      <c r="J83" s="253" t="e">
        <f aca="false">SUM(J82)</f>
        <v>#N/A</v>
      </c>
      <c r="K83" s="253" t="e">
        <f aca="false">SUM(K82)</f>
        <v>#N/A</v>
      </c>
      <c r="L83" s="253" t="e">
        <f aca="false">SUM(L82)</f>
        <v>#N/A</v>
      </c>
      <c r="M83" s="253" t="e">
        <f aca="false">SUM(M82)</f>
        <v>#N/A</v>
      </c>
      <c r="N83" s="253" t="e">
        <f aca="false">SUM(N82)</f>
        <v>#N/A</v>
      </c>
      <c r="O83" s="253" t="e">
        <f aca="false">SUM(O82)</f>
        <v>#N/A</v>
      </c>
      <c r="P83" s="253" t="e">
        <f aca="false">SUM(P82)</f>
        <v>#N/A</v>
      </c>
      <c r="Q83" s="253" t="e">
        <f aca="false">SUM(Q82)</f>
        <v>#N/A</v>
      </c>
      <c r="R83" s="253" t="e">
        <f aca="false">SUM(R82)</f>
        <v>#N/A</v>
      </c>
      <c r="S83" s="262" t="e">
        <f aca="false">SUM(S82)</f>
        <v>#N/A</v>
      </c>
      <c r="T83" s="255" t="e">
        <f aca="false">SUM(T82)</f>
        <v>#N/A</v>
      </c>
      <c r="U83" s="255" t="e">
        <f aca="false">SUM(U82)</f>
        <v>#N/A</v>
      </c>
      <c r="V83" s="256" t="e">
        <f aca="false">SUM(V82)</f>
        <v>#VALUE!</v>
      </c>
      <c r="W83" s="230" t="e">
        <f aca="false">SUM(W82)</f>
        <v>#N/A</v>
      </c>
      <c r="X83" s="230" t="e">
        <f aca="false">SUM(X82)</f>
        <v>#N/A</v>
      </c>
      <c r="Y83" s="230" t="e">
        <f aca="false">SUM(Y82)</f>
        <v>#N/A</v>
      </c>
      <c r="Z83" s="230" t="e">
        <f aca="false">SUM(Z82)</f>
        <v>#N/A</v>
      </c>
      <c r="AA83" s="230" t="e">
        <f aca="false">SUM(AA82)</f>
        <v>#N/A</v>
      </c>
      <c r="AB83" s="230" t="e">
        <f aca="false">SUM(AB82)</f>
        <v>#N/A</v>
      </c>
      <c r="AC83" s="230" t="e">
        <f aca="false">SUM(AC82)</f>
        <v>#N/A</v>
      </c>
      <c r="AD83" s="230" t="e">
        <f aca="false">SUM(AD82)</f>
        <v>#N/A</v>
      </c>
      <c r="AE83" s="233" t="e">
        <f aca="false">SUM(AE82)</f>
        <v>#N/A</v>
      </c>
      <c r="AF83" s="183"/>
      <c r="AG83" s="183"/>
      <c r="AH83" s="183"/>
      <c r="AI83" s="183"/>
      <c r="AJ83" s="183"/>
      <c r="AK83" s="183"/>
    </row>
    <row r="84" customFormat="false" ht="11.25" hidden="false" customHeight="false" outlineLevel="0" collapsed="false">
      <c r="U84" s="1" t="n">
        <f aca="false">(R84)+(R108)/10000-'[3]E. VaR &amp; Peak Pos By Trader'!$AC$172</f>
        <v>0</v>
      </c>
    </row>
    <row r="90" customFormat="false" ht="11.25" hidden="false" customHeight="false" outlineLevel="0" collapsed="false">
      <c r="A90" s="263" t="s">
        <v>165</v>
      </c>
    </row>
    <row r="91" customFormat="false" ht="12" hidden="false" customHeight="false" outlineLevel="0" collapsed="false"/>
    <row r="92" customFormat="false" ht="11.25" hidden="false" customHeight="false" outlineLevel="0" collapsed="false">
      <c r="A92" s="19" t="s">
        <v>27</v>
      </c>
      <c r="B92" s="178" t="s">
        <v>28</v>
      </c>
      <c r="C92" s="194" t="n">
        <v>0</v>
      </c>
      <c r="D92" s="179" t="n">
        <v>-922.032473697252</v>
      </c>
      <c r="E92" s="179" t="n">
        <v>-943.998991818695</v>
      </c>
      <c r="F92" s="179" t="n">
        <v>-942.992459333521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79" t="n">
        <v>0</v>
      </c>
      <c r="T92" s="180" t="n">
        <v>0</v>
      </c>
      <c r="U92" s="180" t="n">
        <v>0</v>
      </c>
      <c r="V92" s="179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94" t="n">
        <v>-2809.02392484947</v>
      </c>
      <c r="AF92" s="182" t="n">
        <v>-1624.40372587956</v>
      </c>
      <c r="AG92" s="181" t="n">
        <v>-4433.42765072903</v>
      </c>
    </row>
    <row r="93" customFormat="false" ht="11.25" hidden="false" customHeight="false" outlineLevel="0" collapsed="false">
      <c r="A93" s="29" t="s">
        <v>29</v>
      </c>
      <c r="B93" s="184" t="s">
        <v>142</v>
      </c>
      <c r="C93" s="185" t="n">
        <v>-133.919085585369</v>
      </c>
      <c r="D93" s="186" t="n">
        <v>-119.939492303656</v>
      </c>
      <c r="E93" s="186" t="n">
        <v>-143.903236597469</v>
      </c>
      <c r="F93" s="186" t="n">
        <v>-139.90086485374</v>
      </c>
      <c r="G93" s="186" t="n">
        <v>0</v>
      </c>
      <c r="H93" s="186" t="n">
        <v>0</v>
      </c>
      <c r="I93" s="186" t="n">
        <v>0</v>
      </c>
      <c r="J93" s="186" t="n">
        <v>0</v>
      </c>
      <c r="K93" s="186" t="n">
        <v>0</v>
      </c>
      <c r="L93" s="186" t="n">
        <v>0</v>
      </c>
      <c r="M93" s="186" t="n">
        <v>0</v>
      </c>
      <c r="N93" s="186" t="n">
        <v>0</v>
      </c>
      <c r="O93" s="186" t="n">
        <v>0</v>
      </c>
      <c r="P93" s="186" t="n">
        <v>0</v>
      </c>
      <c r="Q93" s="186" t="n">
        <v>0</v>
      </c>
      <c r="R93" s="186" t="n">
        <v>0</v>
      </c>
      <c r="S93" s="186" t="n">
        <v>0</v>
      </c>
      <c r="T93" s="187" t="n">
        <v>0</v>
      </c>
      <c r="U93" s="187" t="n">
        <v>0</v>
      </c>
      <c r="V93" s="186" t="n">
        <v>0</v>
      </c>
      <c r="W93" s="187" t="n">
        <v>0</v>
      </c>
      <c r="X93" s="187" t="n">
        <v>0</v>
      </c>
      <c r="Y93" s="187" t="n">
        <v>0</v>
      </c>
      <c r="Z93" s="187" t="n">
        <v>0</v>
      </c>
      <c r="AA93" s="187" t="n">
        <v>0</v>
      </c>
      <c r="AB93" s="187" t="n">
        <v>0</v>
      </c>
      <c r="AC93" s="187" t="n">
        <v>0</v>
      </c>
      <c r="AD93" s="187" t="n">
        <v>0</v>
      </c>
      <c r="AE93" s="185" t="n">
        <v>-537.662679340234</v>
      </c>
      <c r="AF93" s="189" t="n">
        <v>-25.2108285232949</v>
      </c>
      <c r="AG93" s="188" t="n">
        <v>-562.873507863529</v>
      </c>
    </row>
    <row r="94" customFormat="false" ht="11.25" hidden="false" customHeight="false" outlineLevel="0" collapsed="false">
      <c r="A94" s="29" t="s">
        <v>31</v>
      </c>
      <c r="B94" s="190" t="s">
        <v>32</v>
      </c>
      <c r="C94" s="187" t="n">
        <v>-695.536378784186</v>
      </c>
      <c r="D94" s="186" t="n">
        <v>-686.549850933397</v>
      </c>
      <c r="E94" s="186" t="n">
        <v>-703.523303623917</v>
      </c>
      <c r="F94" s="186" t="n">
        <v>-704.513997311112</v>
      </c>
      <c r="G94" s="186" t="n">
        <v>0</v>
      </c>
      <c r="H94" s="186" t="n">
        <v>0</v>
      </c>
      <c r="I94" s="186" t="n">
        <v>0</v>
      </c>
      <c r="J94" s="186" t="n">
        <v>0</v>
      </c>
      <c r="K94" s="186" t="n">
        <v>0</v>
      </c>
      <c r="L94" s="186" t="n">
        <v>0</v>
      </c>
      <c r="M94" s="186" t="n">
        <v>0</v>
      </c>
      <c r="N94" s="186" t="n">
        <v>0</v>
      </c>
      <c r="O94" s="186" t="n">
        <v>0</v>
      </c>
      <c r="P94" s="186" t="n">
        <v>0</v>
      </c>
      <c r="Q94" s="186" t="n">
        <v>0</v>
      </c>
      <c r="R94" s="186" t="n">
        <v>0</v>
      </c>
      <c r="S94" s="186" t="n">
        <v>0</v>
      </c>
      <c r="T94" s="187" t="n">
        <v>0</v>
      </c>
      <c r="U94" s="187" t="n">
        <v>0</v>
      </c>
      <c r="V94" s="186" t="n">
        <v>0</v>
      </c>
      <c r="W94" s="187" t="n">
        <v>0</v>
      </c>
      <c r="X94" s="187" t="n">
        <v>0</v>
      </c>
      <c r="Y94" s="187" t="n">
        <v>0</v>
      </c>
      <c r="Z94" s="187" t="n">
        <v>0</v>
      </c>
      <c r="AA94" s="187" t="n">
        <v>0</v>
      </c>
      <c r="AB94" s="187" t="n">
        <v>0</v>
      </c>
      <c r="AC94" s="187" t="n">
        <v>0</v>
      </c>
      <c r="AD94" s="187" t="n">
        <v>0</v>
      </c>
      <c r="AE94" s="185" t="n">
        <v>-2790.12353065261</v>
      </c>
      <c r="AF94" s="189" t="n">
        <v>-1191.38577762687</v>
      </c>
      <c r="AG94" s="188" t="n">
        <v>-3981.50930827948</v>
      </c>
    </row>
    <row r="95" customFormat="false" ht="11.25" hidden="false" customHeight="false" outlineLevel="0" collapsed="false">
      <c r="A95" s="29" t="s">
        <v>33</v>
      </c>
      <c r="B95" s="184" t="s">
        <v>33</v>
      </c>
      <c r="C95" s="185" t="n">
        <v>-638.662949265591</v>
      </c>
      <c r="D95" s="186" t="n">
        <v>-613.698612035846</v>
      </c>
      <c r="E95" s="186" t="n">
        <v>-588.730315106606</v>
      </c>
      <c r="F95" s="186" t="n">
        <v>-649.637793964887</v>
      </c>
      <c r="G95" s="186" t="n">
        <v>0</v>
      </c>
      <c r="H95" s="186" t="n">
        <v>0</v>
      </c>
      <c r="I95" s="186" t="n">
        <v>0</v>
      </c>
      <c r="J95" s="186" t="n">
        <v>0</v>
      </c>
      <c r="K95" s="186" t="n">
        <v>0</v>
      </c>
      <c r="L95" s="186" t="n">
        <v>0</v>
      </c>
      <c r="M95" s="186" t="n">
        <v>0</v>
      </c>
      <c r="N95" s="186" t="n">
        <v>0</v>
      </c>
      <c r="O95" s="186" t="n">
        <v>0</v>
      </c>
      <c r="P95" s="186" t="n">
        <v>0</v>
      </c>
      <c r="Q95" s="186" t="n">
        <v>0</v>
      </c>
      <c r="R95" s="186" t="n">
        <v>0</v>
      </c>
      <c r="S95" s="186" t="n">
        <v>0</v>
      </c>
      <c r="T95" s="187" t="n">
        <v>0</v>
      </c>
      <c r="U95" s="187" t="n">
        <v>0</v>
      </c>
      <c r="V95" s="186" t="n">
        <v>0</v>
      </c>
      <c r="W95" s="187" t="n">
        <v>0</v>
      </c>
      <c r="X95" s="187" t="n">
        <v>0</v>
      </c>
      <c r="Y95" s="187" t="n">
        <v>0</v>
      </c>
      <c r="Z95" s="187" t="n">
        <v>0</v>
      </c>
      <c r="AA95" s="187" t="n">
        <v>0</v>
      </c>
      <c r="AB95" s="187" t="n">
        <v>0</v>
      </c>
      <c r="AC95" s="187" t="n">
        <v>0</v>
      </c>
      <c r="AD95" s="187" t="n">
        <v>0</v>
      </c>
      <c r="AE95" s="185" t="n">
        <v>-2490.72967037293</v>
      </c>
      <c r="AF95" s="189" t="n">
        <v>-1055.66943069362</v>
      </c>
      <c r="AG95" s="188" t="n">
        <v>-3546.39910106655</v>
      </c>
    </row>
    <row r="96" customFormat="false" ht="11.25" hidden="false" customHeight="false" outlineLevel="0" collapsed="false">
      <c r="A96" s="29" t="s">
        <v>34</v>
      </c>
      <c r="B96" s="30" t="s">
        <v>35</v>
      </c>
      <c r="C96" s="185" t="n">
        <v>-10407.0265375506</v>
      </c>
      <c r="D96" s="186" t="n">
        <v>-10742.6904149157</v>
      </c>
      <c r="E96" s="186" t="n">
        <v>-15303.9983985418</v>
      </c>
      <c r="F96" s="186" t="n">
        <v>-14122.8125755492</v>
      </c>
      <c r="G96" s="186" t="n">
        <v>0</v>
      </c>
      <c r="H96" s="186" t="n">
        <v>0</v>
      </c>
      <c r="I96" s="186" t="n">
        <v>0</v>
      </c>
      <c r="J96" s="186" t="n">
        <v>0</v>
      </c>
      <c r="K96" s="186" t="n">
        <v>0</v>
      </c>
      <c r="L96" s="186" t="n">
        <v>0</v>
      </c>
      <c r="M96" s="186" t="n">
        <v>0</v>
      </c>
      <c r="N96" s="186" t="n">
        <v>0</v>
      </c>
      <c r="O96" s="186" t="n">
        <v>0</v>
      </c>
      <c r="P96" s="186" t="n">
        <v>0</v>
      </c>
      <c r="Q96" s="186" t="n">
        <v>0</v>
      </c>
      <c r="R96" s="186" t="n">
        <v>0</v>
      </c>
      <c r="S96" s="186" t="n">
        <v>0</v>
      </c>
      <c r="T96" s="187" t="n">
        <v>0</v>
      </c>
      <c r="U96" s="187" t="n">
        <v>0</v>
      </c>
      <c r="V96" s="186" t="n">
        <v>0</v>
      </c>
      <c r="W96" s="187" t="n">
        <v>0</v>
      </c>
      <c r="X96" s="187" t="n">
        <v>0</v>
      </c>
      <c r="Y96" s="187" t="n">
        <v>0</v>
      </c>
      <c r="Z96" s="187" t="n">
        <v>0</v>
      </c>
      <c r="AA96" s="187" t="n">
        <v>0</v>
      </c>
      <c r="AB96" s="187" t="n">
        <v>0</v>
      </c>
      <c r="AC96" s="187" t="n">
        <v>0</v>
      </c>
      <c r="AD96" s="187" t="n">
        <v>0</v>
      </c>
      <c r="AE96" s="185" t="n">
        <v>-50576.5279265573</v>
      </c>
      <c r="AF96" s="189" t="n">
        <v>-15851.1134805684</v>
      </c>
      <c r="AG96" s="188" t="n">
        <v>-66427.6414071257</v>
      </c>
    </row>
    <row r="97" customFormat="false" ht="12" hidden="false" customHeight="false" outlineLevel="0" collapsed="false">
      <c r="A97" s="192" t="s">
        <v>36</v>
      </c>
      <c r="B97" s="264" t="s">
        <v>36</v>
      </c>
      <c r="C97" s="185" t="n">
        <v>4054.3405275682</v>
      </c>
      <c r="D97" s="186" t="n">
        <v>4054.3405275682</v>
      </c>
      <c r="E97" s="186" t="n">
        <v>4054.3405275682</v>
      </c>
      <c r="F97" s="186" t="n">
        <v>4054.3405275682</v>
      </c>
      <c r="G97" s="186" t="n">
        <v>0</v>
      </c>
      <c r="H97" s="186" t="n">
        <v>0</v>
      </c>
      <c r="I97" s="186" t="n">
        <v>0</v>
      </c>
      <c r="J97" s="186" t="n">
        <v>0</v>
      </c>
      <c r="K97" s="186" t="n">
        <v>0</v>
      </c>
      <c r="L97" s="186" t="n">
        <v>0</v>
      </c>
      <c r="M97" s="186" t="n">
        <v>0</v>
      </c>
      <c r="N97" s="186" t="n">
        <v>0</v>
      </c>
      <c r="O97" s="186" t="n">
        <v>0</v>
      </c>
      <c r="P97" s="186" t="n">
        <v>0</v>
      </c>
      <c r="Q97" s="186" t="n">
        <v>0</v>
      </c>
      <c r="R97" s="186" t="n">
        <v>0</v>
      </c>
      <c r="S97" s="186" t="n">
        <v>0</v>
      </c>
      <c r="T97" s="187" t="n">
        <v>0</v>
      </c>
      <c r="U97" s="187" t="n">
        <v>0</v>
      </c>
      <c r="V97" s="186" t="n">
        <v>0</v>
      </c>
      <c r="W97" s="187" t="n">
        <v>0</v>
      </c>
      <c r="X97" s="187" t="n">
        <v>0</v>
      </c>
      <c r="Y97" s="187" t="n">
        <v>0</v>
      </c>
      <c r="Z97" s="187" t="n">
        <v>0</v>
      </c>
      <c r="AA97" s="187" t="n">
        <v>0</v>
      </c>
      <c r="AB97" s="187" t="n">
        <v>0</v>
      </c>
      <c r="AC97" s="187" t="n">
        <v>0</v>
      </c>
      <c r="AD97" s="187" t="n">
        <v>0</v>
      </c>
      <c r="AE97" s="185" t="n">
        <v>16217.3621102728</v>
      </c>
      <c r="AF97" s="189" t="n">
        <v>8108.6810551364</v>
      </c>
      <c r="AG97" s="188" t="n">
        <v>24326.0431654092</v>
      </c>
    </row>
    <row r="98" customFormat="false" ht="12" hidden="false" customHeight="false" outlineLevel="0" collapsed="false">
      <c r="A98" s="19" t="s">
        <v>37</v>
      </c>
      <c r="B98" s="30" t="s">
        <v>38</v>
      </c>
      <c r="C98" s="194" t="n">
        <v>-2.45415297682523</v>
      </c>
      <c r="D98" s="179" t="n">
        <v>-2.45415297682523</v>
      </c>
      <c r="E98" s="179" t="n">
        <v>-2.45415297682523</v>
      </c>
      <c r="F98" s="179" t="n">
        <v>-2.45415297682523</v>
      </c>
      <c r="G98" s="179" t="n">
        <v>0</v>
      </c>
      <c r="H98" s="179" t="n">
        <v>0</v>
      </c>
      <c r="I98" s="179" t="n">
        <v>0</v>
      </c>
      <c r="J98" s="179" t="n">
        <v>0</v>
      </c>
      <c r="K98" s="179" t="n">
        <v>0</v>
      </c>
      <c r="L98" s="179" t="n">
        <v>0</v>
      </c>
      <c r="M98" s="179" t="n">
        <v>0</v>
      </c>
      <c r="N98" s="179" t="n">
        <v>0</v>
      </c>
      <c r="O98" s="179" t="n">
        <v>0</v>
      </c>
      <c r="P98" s="179" t="n">
        <v>0</v>
      </c>
      <c r="Q98" s="179" t="n">
        <v>0</v>
      </c>
      <c r="R98" s="179" t="n">
        <v>0</v>
      </c>
      <c r="S98" s="179" t="n">
        <v>0</v>
      </c>
      <c r="T98" s="180" t="n">
        <v>0</v>
      </c>
      <c r="U98" s="180" t="n">
        <v>0</v>
      </c>
      <c r="V98" s="179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94" t="n">
        <v>-9.81661190730092</v>
      </c>
      <c r="AF98" s="182" t="n">
        <v>0</v>
      </c>
      <c r="AG98" s="181" t="n">
        <v>-9.81661190730092</v>
      </c>
    </row>
    <row r="99" customFormat="false" ht="11.25" hidden="false" customHeight="false" outlineLevel="0" collapsed="false">
      <c r="A99" s="19" t="s">
        <v>39</v>
      </c>
      <c r="B99" s="20" t="s">
        <v>40</v>
      </c>
      <c r="C99" s="265" t="n">
        <v>-2.45415297682523</v>
      </c>
      <c r="D99" s="179" t="n">
        <v>-2.45415297682523</v>
      </c>
      <c r="E99" s="179" t="n">
        <v>-2.45415297682523</v>
      </c>
      <c r="F99" s="179" t="n">
        <v>-2.45415297682523</v>
      </c>
      <c r="G99" s="179" t="n">
        <v>0</v>
      </c>
      <c r="H99" s="179" t="n">
        <v>0</v>
      </c>
      <c r="I99" s="179" t="n">
        <v>0</v>
      </c>
      <c r="J99" s="179" t="n">
        <v>0</v>
      </c>
      <c r="K99" s="179" t="n">
        <v>0</v>
      </c>
      <c r="L99" s="179" t="n">
        <v>0</v>
      </c>
      <c r="M99" s="179" t="n">
        <v>0</v>
      </c>
      <c r="N99" s="179" t="n">
        <v>0</v>
      </c>
      <c r="O99" s="179" t="n">
        <v>0</v>
      </c>
      <c r="P99" s="179" t="n">
        <v>0</v>
      </c>
      <c r="Q99" s="179" t="n">
        <v>0</v>
      </c>
      <c r="R99" s="179" t="n">
        <v>0</v>
      </c>
      <c r="S99" s="266" t="n">
        <v>0</v>
      </c>
      <c r="T99" s="187" t="n">
        <v>0</v>
      </c>
      <c r="U99" s="187" t="n">
        <v>0</v>
      </c>
      <c r="V99" s="186" t="n">
        <v>0</v>
      </c>
      <c r="W99" s="187" t="n">
        <v>0</v>
      </c>
      <c r="X99" s="187" t="n">
        <v>0</v>
      </c>
      <c r="Y99" s="187" t="n">
        <v>0</v>
      </c>
      <c r="Z99" s="187" t="n">
        <v>0</v>
      </c>
      <c r="AA99" s="187" t="n">
        <v>0</v>
      </c>
      <c r="AB99" s="187" t="n">
        <v>0</v>
      </c>
      <c r="AC99" s="187" t="n">
        <v>0</v>
      </c>
      <c r="AD99" s="187" t="n">
        <v>0</v>
      </c>
      <c r="AE99" s="185" t="n">
        <v>-9.81661190730092</v>
      </c>
      <c r="AF99" s="189" t="n">
        <v>0</v>
      </c>
      <c r="AG99" s="188" t="n">
        <v>-9.81661190730092</v>
      </c>
    </row>
    <row r="100" customFormat="false" ht="11.25" hidden="false" customHeight="false" outlineLevel="0" collapsed="false">
      <c r="A100" s="29" t="s">
        <v>41</v>
      </c>
      <c r="B100" s="30" t="s">
        <v>42</v>
      </c>
      <c r="C100" s="267" t="n">
        <v>-5.60664216656822</v>
      </c>
      <c r="D100" s="186" t="n">
        <v>-5.60664216656822</v>
      </c>
      <c r="E100" s="186" t="n">
        <v>-5.60664216656821</v>
      </c>
      <c r="F100" s="186" t="n">
        <v>-5.83609549366977</v>
      </c>
      <c r="G100" s="186" t="n">
        <v>0</v>
      </c>
      <c r="H100" s="186" t="n">
        <v>0</v>
      </c>
      <c r="I100" s="186" t="n">
        <v>0</v>
      </c>
      <c r="J100" s="186" t="n">
        <v>0</v>
      </c>
      <c r="K100" s="186" t="n">
        <v>0</v>
      </c>
      <c r="L100" s="186" t="n">
        <v>0</v>
      </c>
      <c r="M100" s="186" t="n">
        <v>0</v>
      </c>
      <c r="N100" s="186" t="n">
        <v>0</v>
      </c>
      <c r="O100" s="186" t="n">
        <v>0</v>
      </c>
      <c r="P100" s="186" t="n">
        <v>0</v>
      </c>
      <c r="Q100" s="186" t="n">
        <v>0</v>
      </c>
      <c r="R100" s="186" t="n">
        <v>0</v>
      </c>
      <c r="S100" s="268" t="n">
        <v>0</v>
      </c>
      <c r="T100" s="187" t="n">
        <v>0</v>
      </c>
      <c r="U100" s="187" t="n">
        <v>0</v>
      </c>
      <c r="V100" s="186" t="n">
        <v>0</v>
      </c>
      <c r="W100" s="187" t="n">
        <v>0</v>
      </c>
      <c r="X100" s="187" t="n">
        <v>0</v>
      </c>
      <c r="Y100" s="187" t="n">
        <v>0</v>
      </c>
      <c r="Z100" s="187" t="n">
        <v>0</v>
      </c>
      <c r="AA100" s="187" t="n">
        <v>0</v>
      </c>
      <c r="AB100" s="187" t="n">
        <v>0</v>
      </c>
      <c r="AC100" s="187" t="n">
        <v>0</v>
      </c>
      <c r="AD100" s="187" t="n">
        <v>0</v>
      </c>
      <c r="AE100" s="185" t="n">
        <v>-22.6560219933744</v>
      </c>
      <c r="AF100" s="189" t="n">
        <v>0</v>
      </c>
      <c r="AG100" s="188" t="n">
        <v>-22.6560219933744</v>
      </c>
    </row>
    <row r="101" customFormat="false" ht="11.25" hidden="false" customHeight="false" outlineLevel="0" collapsed="false">
      <c r="A101" s="29" t="s">
        <v>43</v>
      </c>
      <c r="B101" s="30" t="s">
        <v>44</v>
      </c>
      <c r="C101" s="267" t="n">
        <v>-3.6313483071723</v>
      </c>
      <c r="D101" s="186" t="n">
        <v>-3.6313483071723</v>
      </c>
      <c r="E101" s="186" t="n">
        <v>-3.6313483071723</v>
      </c>
      <c r="F101" s="186" t="n">
        <v>-3.6313483071723</v>
      </c>
      <c r="G101" s="186" t="n">
        <v>0</v>
      </c>
      <c r="H101" s="186" t="n">
        <v>0</v>
      </c>
      <c r="I101" s="186" t="n">
        <v>0</v>
      </c>
      <c r="J101" s="186" t="n">
        <v>0</v>
      </c>
      <c r="K101" s="186" t="n">
        <v>0</v>
      </c>
      <c r="L101" s="186" t="n">
        <v>0</v>
      </c>
      <c r="M101" s="186" t="n">
        <v>0</v>
      </c>
      <c r="N101" s="186" t="n">
        <v>0</v>
      </c>
      <c r="O101" s="186" t="n">
        <v>0</v>
      </c>
      <c r="P101" s="186" t="n">
        <v>0</v>
      </c>
      <c r="Q101" s="186" t="n">
        <v>0</v>
      </c>
      <c r="R101" s="186" t="n">
        <v>0</v>
      </c>
      <c r="S101" s="268" t="n">
        <v>0</v>
      </c>
      <c r="T101" s="187" t="n">
        <v>0</v>
      </c>
      <c r="U101" s="187" t="n">
        <v>0</v>
      </c>
      <c r="V101" s="186" t="n">
        <v>0</v>
      </c>
      <c r="W101" s="187" t="n">
        <v>0</v>
      </c>
      <c r="X101" s="187" t="n">
        <v>0</v>
      </c>
      <c r="Y101" s="187" t="n">
        <v>0</v>
      </c>
      <c r="Z101" s="187" t="n">
        <v>0</v>
      </c>
      <c r="AA101" s="187" t="n">
        <v>0</v>
      </c>
      <c r="AB101" s="187" t="n">
        <v>0</v>
      </c>
      <c r="AC101" s="187" t="n">
        <v>0</v>
      </c>
      <c r="AD101" s="187" t="n">
        <v>0</v>
      </c>
      <c r="AE101" s="185" t="n">
        <v>-14.5253932286892</v>
      </c>
      <c r="AF101" s="189" t="n">
        <v>0</v>
      </c>
      <c r="AG101" s="188" t="n">
        <v>-14.5253932286892</v>
      </c>
    </row>
    <row r="102" customFormat="false" ht="12" hidden="false" customHeight="false" outlineLevel="0" collapsed="false">
      <c r="A102" s="36" t="s">
        <v>45</v>
      </c>
      <c r="B102" s="30" t="s">
        <v>46</v>
      </c>
      <c r="C102" s="269" t="n">
        <v>-140.146101700979</v>
      </c>
      <c r="D102" s="196" t="n">
        <v>-140.146101700979</v>
      </c>
      <c r="E102" s="196" t="n">
        <v>-140.146101700979</v>
      </c>
      <c r="F102" s="196" t="n">
        <v>-140.146101700979</v>
      </c>
      <c r="G102" s="196" t="n">
        <v>0</v>
      </c>
      <c r="H102" s="196" t="n">
        <v>0</v>
      </c>
      <c r="I102" s="196" t="n">
        <v>0</v>
      </c>
      <c r="J102" s="196" t="n">
        <v>0</v>
      </c>
      <c r="K102" s="196" t="n">
        <v>0</v>
      </c>
      <c r="L102" s="196" t="n">
        <v>0</v>
      </c>
      <c r="M102" s="196" t="n">
        <v>0</v>
      </c>
      <c r="N102" s="196" t="n">
        <v>0</v>
      </c>
      <c r="O102" s="196" t="n">
        <v>0</v>
      </c>
      <c r="P102" s="196" t="n">
        <v>0</v>
      </c>
      <c r="Q102" s="196" t="n">
        <v>0</v>
      </c>
      <c r="R102" s="196" t="n">
        <v>0</v>
      </c>
      <c r="S102" s="270" t="n">
        <v>0</v>
      </c>
      <c r="T102" s="197" t="n">
        <v>0</v>
      </c>
      <c r="U102" s="197" t="n">
        <v>0</v>
      </c>
      <c r="V102" s="196" t="n">
        <v>0</v>
      </c>
      <c r="W102" s="197" t="n">
        <v>0</v>
      </c>
      <c r="X102" s="197" t="n">
        <v>0</v>
      </c>
      <c r="Y102" s="197" t="n">
        <v>0</v>
      </c>
      <c r="Z102" s="197" t="n">
        <v>0</v>
      </c>
      <c r="AA102" s="197" t="n">
        <v>0</v>
      </c>
      <c r="AB102" s="197" t="n">
        <v>0</v>
      </c>
      <c r="AC102" s="197" t="n">
        <v>0</v>
      </c>
      <c r="AD102" s="197" t="n">
        <v>0</v>
      </c>
      <c r="AE102" s="195" t="n">
        <v>-560.584406803916</v>
      </c>
      <c r="AF102" s="199" t="n">
        <v>0</v>
      </c>
      <c r="AG102" s="198" t="n">
        <v>-560.584406803916</v>
      </c>
    </row>
    <row r="103" customFormat="false" ht="11.25" hidden="false" customHeight="false" outlineLevel="0" collapsed="false">
      <c r="A103" s="42"/>
      <c r="B103" s="66"/>
      <c r="C103" s="247"/>
      <c r="D103" s="200"/>
      <c r="E103" s="200"/>
      <c r="F103" s="200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0"/>
      <c r="S103" s="204"/>
      <c r="T103" s="191"/>
      <c r="U103" s="191"/>
      <c r="V103" s="191"/>
      <c r="W103" s="191"/>
      <c r="X103" s="191"/>
      <c r="Y103" s="191"/>
      <c r="Z103" s="191"/>
      <c r="AA103" s="191"/>
      <c r="AB103" s="191"/>
      <c r="AC103" s="191"/>
      <c r="AD103" s="191"/>
      <c r="AE103" s="271"/>
      <c r="AF103" s="202"/>
      <c r="AG103" s="201"/>
    </row>
    <row r="104" customFormat="false" ht="12" hidden="false" customHeight="false" outlineLevel="0" collapsed="false">
      <c r="A104" s="272" t="s">
        <v>143</v>
      </c>
      <c r="B104" s="273"/>
      <c r="C104" s="274" t="n">
        <v>-10407.0265375506</v>
      </c>
      <c r="D104" s="219" t="n">
        <v>-10742.6904149157</v>
      </c>
      <c r="E104" s="219" t="n">
        <v>-15303.9983985418</v>
      </c>
      <c r="F104" s="219" t="n">
        <v>-14122.8125755492</v>
      </c>
      <c r="G104" s="219" t="n">
        <v>0</v>
      </c>
      <c r="H104" s="219" t="n">
        <v>0</v>
      </c>
      <c r="I104" s="219" t="n">
        <v>0</v>
      </c>
      <c r="J104" s="219" t="n">
        <v>0</v>
      </c>
      <c r="K104" s="219" t="n">
        <v>0</v>
      </c>
      <c r="L104" s="219" t="n">
        <v>0</v>
      </c>
      <c r="M104" s="219"/>
      <c r="N104" s="219"/>
      <c r="O104" s="219"/>
      <c r="P104" s="219"/>
      <c r="Q104" s="219"/>
      <c r="R104" s="219"/>
      <c r="S104" s="275"/>
      <c r="T104" s="191"/>
      <c r="U104" s="191"/>
      <c r="V104" s="191"/>
      <c r="W104" s="191"/>
      <c r="X104" s="191"/>
      <c r="Y104" s="191"/>
      <c r="Z104" s="191"/>
      <c r="AA104" s="191"/>
      <c r="AB104" s="191"/>
      <c r="AC104" s="191"/>
      <c r="AD104" s="191"/>
      <c r="AE104" s="276" t="n">
        <v>-50576.5279265573</v>
      </c>
      <c r="AF104" s="202" t="n">
        <v>-15851.1134805684</v>
      </c>
      <c r="AG104" s="203" t="n">
        <v>-66427.6414071257</v>
      </c>
    </row>
    <row r="105" customFormat="false" ht="12" hidden="false" customHeight="false" outlineLevel="0" collapsed="false">
      <c r="A105" s="42" t="s">
        <v>47</v>
      </c>
      <c r="B105" s="94" t="s">
        <v>47</v>
      </c>
      <c r="C105" s="200" t="n">
        <v>0</v>
      </c>
      <c r="D105" s="200" t="n">
        <v>243.637701310737</v>
      </c>
      <c r="E105" s="200" t="n">
        <v>256.178589810424</v>
      </c>
      <c r="F105" s="200" t="n">
        <v>267.9934628688</v>
      </c>
      <c r="G105" s="200" t="n">
        <v>0</v>
      </c>
      <c r="H105" s="200" t="n">
        <v>0</v>
      </c>
      <c r="I105" s="200" t="n">
        <v>0</v>
      </c>
      <c r="J105" s="200" t="n">
        <v>0</v>
      </c>
      <c r="K105" s="200" t="n">
        <v>0</v>
      </c>
      <c r="L105" s="200" t="n">
        <v>0</v>
      </c>
      <c r="M105" s="200" t="n">
        <v>0</v>
      </c>
      <c r="N105" s="200" t="n">
        <v>0</v>
      </c>
      <c r="O105" s="200" t="n">
        <v>0</v>
      </c>
      <c r="P105" s="200" t="n">
        <v>0</v>
      </c>
      <c r="Q105" s="200" t="n">
        <v>0</v>
      </c>
      <c r="R105" s="200" t="n">
        <v>0</v>
      </c>
      <c r="S105" s="200" t="n">
        <v>0</v>
      </c>
      <c r="T105" s="200" t="n">
        <v>0</v>
      </c>
      <c r="U105" s="200" t="n">
        <v>0</v>
      </c>
      <c r="V105" s="200" t="n">
        <v>0</v>
      </c>
      <c r="W105" s="200" t="n">
        <v>0</v>
      </c>
      <c r="X105" s="200" t="n">
        <v>0</v>
      </c>
      <c r="Y105" s="200" t="n">
        <v>0</v>
      </c>
      <c r="Z105" s="200" t="n">
        <v>0</v>
      </c>
      <c r="AA105" s="200" t="n">
        <v>0</v>
      </c>
      <c r="AB105" s="200" t="n">
        <v>0</v>
      </c>
      <c r="AC105" s="200" t="n">
        <v>0</v>
      </c>
      <c r="AD105" s="200" t="n">
        <v>0</v>
      </c>
      <c r="AE105" s="276" t="n">
        <v>767.809753989961</v>
      </c>
      <c r="AF105" s="204" t="n">
        <v>0</v>
      </c>
      <c r="AG105" s="203" t="n">
        <v>767.809753989961</v>
      </c>
    </row>
    <row r="106" customFormat="false" ht="11.25" hidden="false" customHeight="false" outlineLevel="0" collapsed="false">
      <c r="A106" s="277" t="s">
        <v>144</v>
      </c>
      <c r="B106" s="48" t="s">
        <v>48</v>
      </c>
      <c r="C106" s="278" t="n">
        <v>7815.57419163052</v>
      </c>
      <c r="D106" s="279" t="n">
        <v>7817.77984853048</v>
      </c>
      <c r="E106" s="279" t="n">
        <v>8321.25637545235</v>
      </c>
      <c r="F106" s="279" t="n">
        <v>7013.6401727984</v>
      </c>
      <c r="G106" s="279" t="n">
        <v>0</v>
      </c>
      <c r="H106" s="279" t="n">
        <v>0</v>
      </c>
      <c r="I106" s="279" t="n">
        <v>0</v>
      </c>
      <c r="J106" s="279" t="n">
        <v>0</v>
      </c>
      <c r="K106" s="279" t="n">
        <v>0</v>
      </c>
      <c r="L106" s="279" t="n">
        <v>0</v>
      </c>
      <c r="M106" s="279" t="n">
        <v>0</v>
      </c>
      <c r="N106" s="279" t="n">
        <v>0</v>
      </c>
      <c r="O106" s="279" t="n">
        <v>0</v>
      </c>
      <c r="P106" s="279" t="n">
        <v>0</v>
      </c>
      <c r="Q106" s="279" t="n">
        <v>0</v>
      </c>
      <c r="R106" s="279" t="n">
        <v>0</v>
      </c>
      <c r="S106" s="28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76" t="n">
        <v>30968.2505884118</v>
      </c>
      <c r="AF106" s="204" t="n">
        <v>15173.4624571188</v>
      </c>
      <c r="AG106" s="203" t="n">
        <v>46141.7130455305</v>
      </c>
    </row>
    <row r="107" customFormat="false" ht="11.25" hidden="false" customHeight="false" outlineLevel="0" collapsed="false">
      <c r="A107" s="47" t="s">
        <v>48</v>
      </c>
      <c r="B107" s="44" t="s">
        <v>48</v>
      </c>
      <c r="C107" s="241" t="n">
        <v>-2591.45234592008</v>
      </c>
      <c r="D107" s="200" t="n">
        <v>-2681.27286507448</v>
      </c>
      <c r="E107" s="200" t="n">
        <v>-6726.56343327903</v>
      </c>
      <c r="F107" s="200" t="n">
        <v>-6841.178939882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4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76" t="n">
        <v>-18840.4675841556</v>
      </c>
      <c r="AF107" s="204" t="n">
        <v>-677.651023449611</v>
      </c>
      <c r="AG107" s="203" t="n">
        <v>-19518.1186076052</v>
      </c>
    </row>
    <row r="108" customFormat="false" ht="12" hidden="false" customHeight="false" outlineLevel="0" collapsed="false">
      <c r="A108" s="281"/>
      <c r="B108" s="71"/>
      <c r="C108" s="25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75"/>
      <c r="T108" s="200"/>
      <c r="U108" s="200"/>
      <c r="V108" s="200"/>
      <c r="W108" s="200"/>
      <c r="X108" s="200"/>
      <c r="Y108" s="200"/>
      <c r="Z108" s="200"/>
      <c r="AA108" s="200"/>
      <c r="AB108" s="200"/>
      <c r="AC108" s="200"/>
      <c r="AD108" s="200"/>
      <c r="AE108" s="276"/>
      <c r="AF108" s="204"/>
      <c r="AG108" s="203"/>
    </row>
    <row r="109" customFormat="false" ht="11.25" hidden="false" customHeight="false" outlineLevel="0" collapsed="false">
      <c r="A109" s="42" t="s">
        <v>50</v>
      </c>
      <c r="B109" s="94" t="s">
        <v>50</v>
      </c>
      <c r="C109" s="200" t="n">
        <v>3595.00711026513</v>
      </c>
      <c r="D109" s="200" t="n">
        <v>3595.00711026513</v>
      </c>
      <c r="E109" s="200" t="n">
        <v>3595.00711026513</v>
      </c>
      <c r="F109" s="200" t="n">
        <v>3595.00711026513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76" t="n">
        <v>14380.0284410605</v>
      </c>
      <c r="AF109" s="204" t="n">
        <v>0</v>
      </c>
      <c r="AG109" s="203" t="n">
        <v>14380.0284410605</v>
      </c>
    </row>
    <row r="110" customFormat="false" ht="11.25" hidden="false" customHeight="false" outlineLevel="0" collapsed="false">
      <c r="A110" s="42" t="s">
        <v>52</v>
      </c>
      <c r="B110" s="94" t="s">
        <v>52</v>
      </c>
      <c r="C110" s="200" t="n">
        <v>-12669.6095709451</v>
      </c>
      <c r="D110" s="200" t="n">
        <v>-13729.5743450277</v>
      </c>
      <c r="E110" s="200" t="n">
        <v>-13704.4158559257</v>
      </c>
      <c r="F110" s="200" t="n">
        <v>-13676.6712442397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76" t="n">
        <v>-53780.271016138</v>
      </c>
      <c r="AF110" s="204" t="n">
        <v>4518.91614477956</v>
      </c>
      <c r="AG110" s="203" t="n">
        <v>-49261.3548713585</v>
      </c>
    </row>
    <row r="111" customFormat="false" ht="11.25" hidden="false" customHeight="false" outlineLevel="0" collapsed="false">
      <c r="A111" s="47" t="s">
        <v>166</v>
      </c>
      <c r="B111" s="94"/>
      <c r="C111" s="200" t="n">
        <v>-9074.60246067992</v>
      </c>
      <c r="D111" s="200" t="n">
        <v>-10134.5672347625</v>
      </c>
      <c r="E111" s="200" t="n">
        <v>-10109.4087456605</v>
      </c>
      <c r="F111" s="200" t="n">
        <v>-10081.6641339745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76" t="n">
        <v>-39400.2425750775</v>
      </c>
      <c r="AF111" s="204" t="n">
        <v>4518.91614477956</v>
      </c>
      <c r="AG111" s="203" t="n">
        <v>-34881.3264302979</v>
      </c>
    </row>
    <row r="112" customFormat="false" ht="11.25" hidden="false" customHeight="false" outlineLevel="0" collapsed="false">
      <c r="A112" s="47"/>
      <c r="B112" s="94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76"/>
      <c r="AF112" s="204"/>
      <c r="AG112" s="203"/>
    </row>
    <row r="113" customFormat="false" ht="11.25" hidden="false" customHeight="false" outlineLevel="0" collapsed="false">
      <c r="A113" s="47" t="s">
        <v>53</v>
      </c>
      <c r="B113" s="92" t="s">
        <v>54</v>
      </c>
      <c r="C113" s="200" t="n">
        <v>3806.75659005429</v>
      </c>
      <c r="D113" s="200" t="n">
        <v>2208.97565215868</v>
      </c>
      <c r="E113" s="200" t="n">
        <v>2208.97565215868</v>
      </c>
      <c r="F113" s="200" t="n">
        <v>2208.97565215868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76" t="n">
        <v>10433.6835465303</v>
      </c>
      <c r="AF113" s="204" t="n">
        <v>2820.17036642174</v>
      </c>
      <c r="AG113" s="203" t="n">
        <v>13253.8539129521</v>
      </c>
    </row>
    <row r="114" customFormat="false" ht="11.25" hidden="false" customHeight="false" outlineLevel="0" collapsed="false">
      <c r="A114" s="47" t="s">
        <v>55</v>
      </c>
      <c r="B114" s="92" t="s">
        <v>56</v>
      </c>
      <c r="C114" s="200" t="n">
        <v>-3195.56187579123</v>
      </c>
      <c r="D114" s="200" t="n">
        <v>798.890468947807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76" t="n">
        <v>-2396.67140684342</v>
      </c>
      <c r="AF114" s="204" t="n">
        <v>0</v>
      </c>
      <c r="AG114" s="203" t="n">
        <v>-2396.67140684342</v>
      </c>
    </row>
    <row r="115" customFormat="false" ht="11.25" hidden="false" customHeight="false" outlineLevel="0" collapsed="false">
      <c r="A115" s="47" t="s">
        <v>57</v>
      </c>
      <c r="B115" s="92" t="s">
        <v>58</v>
      </c>
      <c r="C115" s="200" t="n">
        <v>0</v>
      </c>
      <c r="D115" s="200" t="n">
        <v>-798.890468947807</v>
      </c>
      <c r="E115" s="200" t="n">
        <v>-1597.78093789561</v>
      </c>
      <c r="F115" s="200" t="n">
        <v>-1597.78093781191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76" t="n">
        <v>-3994.45234465533</v>
      </c>
      <c r="AF115" s="204" t="n">
        <v>0</v>
      </c>
      <c r="AG115" s="203" t="n">
        <v>-3994.45234465533</v>
      </c>
    </row>
    <row r="116" customFormat="false" ht="11.25" hidden="false" customHeight="false" outlineLevel="0" collapsed="false">
      <c r="A116" s="94"/>
      <c r="B116" s="94"/>
      <c r="C116" s="200"/>
      <c r="D116" s="200"/>
      <c r="E116" s="200"/>
      <c r="F116" s="200"/>
      <c r="G116" s="200"/>
      <c r="H116" s="200"/>
      <c r="I116" s="200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76"/>
      <c r="AF116" s="204"/>
      <c r="AG116" s="203"/>
    </row>
    <row r="117" customFormat="false" ht="11.25" hidden="false" customHeight="false" outlineLevel="0" collapsed="false">
      <c r="A117" s="207" t="s">
        <v>59</v>
      </c>
      <c r="B117" s="207"/>
      <c r="C117" s="208" t="n">
        <v>-11054.8600923369</v>
      </c>
      <c r="D117" s="208" t="n">
        <v>-10606.8644476783</v>
      </c>
      <c r="E117" s="208" t="n">
        <v>-16224.7774646765</v>
      </c>
      <c r="F117" s="208" t="n">
        <v>-16311.6483595098</v>
      </c>
      <c r="G117" s="208" t="n">
        <v>0</v>
      </c>
      <c r="H117" s="208" t="n">
        <v>0</v>
      </c>
      <c r="I117" s="208" t="n">
        <v>0</v>
      </c>
      <c r="J117" s="208" t="n">
        <v>0</v>
      </c>
      <c r="K117" s="208" t="n">
        <v>0</v>
      </c>
      <c r="L117" s="208" t="n">
        <v>0</v>
      </c>
      <c r="M117" s="208" t="n">
        <v>0</v>
      </c>
      <c r="N117" s="208" t="n">
        <v>0</v>
      </c>
      <c r="O117" s="208" t="n">
        <v>0</v>
      </c>
      <c r="P117" s="208" t="n">
        <v>0</v>
      </c>
      <c r="Q117" s="208" t="n">
        <v>0</v>
      </c>
      <c r="R117" s="208" t="n">
        <v>0</v>
      </c>
      <c r="S117" s="208" t="n">
        <v>0</v>
      </c>
      <c r="T117" s="208" t="n">
        <v>0</v>
      </c>
      <c r="U117" s="208" t="n">
        <v>0</v>
      </c>
      <c r="V117" s="208" t="n">
        <v>0</v>
      </c>
      <c r="W117" s="208" t="n">
        <v>0</v>
      </c>
      <c r="X117" s="208" t="n">
        <v>0</v>
      </c>
      <c r="Y117" s="208" t="n">
        <v>0</v>
      </c>
      <c r="Z117" s="208" t="n">
        <v>0</v>
      </c>
      <c r="AA117" s="208" t="n">
        <v>0</v>
      </c>
      <c r="AB117" s="208" t="n">
        <v>0</v>
      </c>
      <c r="AC117" s="208" t="n">
        <v>0</v>
      </c>
      <c r="AD117" s="208" t="n">
        <v>0</v>
      </c>
      <c r="AE117" s="208" t="n">
        <v>-54198.1503642015</v>
      </c>
      <c r="AF117" s="208" t="n">
        <v>6661.43548775168</v>
      </c>
      <c r="AG117" s="210" t="n">
        <v>-47536.7148764498</v>
      </c>
    </row>
    <row r="118" customFormat="false" ht="11.25" hidden="false" customHeight="false" outlineLevel="0" collapsed="false">
      <c r="A118" s="212"/>
      <c r="B118" s="212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213"/>
      <c r="X118" s="213"/>
      <c r="Y118" s="213"/>
      <c r="Z118" s="213"/>
      <c r="AA118" s="213"/>
      <c r="AB118" s="213"/>
      <c r="AC118" s="213"/>
      <c r="AD118" s="213"/>
      <c r="AE118" s="282"/>
      <c r="AF118" s="215"/>
      <c r="AG118" s="216"/>
    </row>
    <row r="119" customFormat="false" ht="11.25" hidden="false" customHeight="false" outlineLevel="0" collapsed="false">
      <c r="A119" s="47" t="s">
        <v>60</v>
      </c>
      <c r="B119" s="94" t="s">
        <v>60</v>
      </c>
      <c r="C119" s="200" t="n">
        <v>0</v>
      </c>
      <c r="D119" s="200" t="n">
        <v>0</v>
      </c>
      <c r="E119" s="200" t="n">
        <v>0</v>
      </c>
      <c r="F119" s="200" t="n">
        <v>0</v>
      </c>
      <c r="G119" s="200" t="n">
        <v>0</v>
      </c>
      <c r="H119" s="200" t="n">
        <v>0</v>
      </c>
      <c r="I119" s="200" t="n">
        <v>0</v>
      </c>
      <c r="J119" s="200" t="n">
        <v>0</v>
      </c>
      <c r="K119" s="200" t="n">
        <v>0</v>
      </c>
      <c r="L119" s="200" t="n">
        <v>0</v>
      </c>
      <c r="M119" s="200" t="n">
        <v>0</v>
      </c>
      <c r="N119" s="200" t="n">
        <v>0</v>
      </c>
      <c r="O119" s="200" t="n">
        <v>0</v>
      </c>
      <c r="P119" s="200" t="n">
        <v>0</v>
      </c>
      <c r="Q119" s="200" t="n">
        <v>0</v>
      </c>
      <c r="R119" s="200" t="n">
        <v>0</v>
      </c>
      <c r="S119" s="200" t="n">
        <v>0</v>
      </c>
      <c r="T119" s="200" t="n">
        <v>0</v>
      </c>
      <c r="U119" s="200" t="n">
        <v>0</v>
      </c>
      <c r="V119" s="200" t="n">
        <v>0</v>
      </c>
      <c r="W119" s="200" t="n">
        <v>0</v>
      </c>
      <c r="X119" s="200" t="n">
        <v>0</v>
      </c>
      <c r="Y119" s="200" t="n">
        <v>0</v>
      </c>
      <c r="Z119" s="200" t="n">
        <v>0</v>
      </c>
      <c r="AA119" s="200" t="n">
        <v>0</v>
      </c>
      <c r="AB119" s="200" t="n">
        <v>0</v>
      </c>
      <c r="AC119" s="200" t="n">
        <v>0</v>
      </c>
      <c r="AD119" s="200" t="n">
        <v>0</v>
      </c>
      <c r="AE119" s="276" t="n">
        <v>0</v>
      </c>
      <c r="AF119" s="204" t="n">
        <v>-1596.19705809771</v>
      </c>
      <c r="AG119" s="203" t="n">
        <v>-1596.19705809771</v>
      </c>
    </row>
    <row r="120" customFormat="false" ht="11.25" hidden="false" customHeight="false" outlineLevel="0" collapsed="false">
      <c r="A120" s="212" t="s">
        <v>62</v>
      </c>
      <c r="B120" s="94" t="s">
        <v>62</v>
      </c>
      <c r="C120" s="200" t="n">
        <v>-798.098529048814</v>
      </c>
      <c r="D120" s="200" t="n">
        <v>-45696.555802142</v>
      </c>
      <c r="E120" s="200" t="n">
        <v>-45695.2129164496</v>
      </c>
      <c r="F120" s="200" t="n">
        <v>-45656.6319682149</v>
      </c>
      <c r="G120" s="200" t="n">
        <v>0</v>
      </c>
      <c r="H120" s="200" t="n">
        <v>0</v>
      </c>
      <c r="I120" s="200" t="n">
        <v>0</v>
      </c>
      <c r="J120" s="200" t="n">
        <v>0</v>
      </c>
      <c r="K120" s="200" t="n">
        <v>0</v>
      </c>
      <c r="L120" s="200" t="n">
        <v>0</v>
      </c>
      <c r="M120" s="200" t="n">
        <v>0</v>
      </c>
      <c r="N120" s="200" t="n">
        <v>0</v>
      </c>
      <c r="O120" s="200" t="n">
        <v>0</v>
      </c>
      <c r="P120" s="200" t="n">
        <v>0</v>
      </c>
      <c r="Q120" s="200" t="n">
        <v>0</v>
      </c>
      <c r="R120" s="200" t="n">
        <v>0</v>
      </c>
      <c r="S120" s="200" t="n">
        <v>0</v>
      </c>
      <c r="T120" s="200" t="n">
        <v>0</v>
      </c>
      <c r="U120" s="200" t="n">
        <v>0</v>
      </c>
      <c r="V120" s="200" t="n">
        <v>0</v>
      </c>
      <c r="W120" s="200" t="n">
        <v>0</v>
      </c>
      <c r="X120" s="200" t="n">
        <v>0</v>
      </c>
      <c r="Y120" s="200" t="n">
        <v>0</v>
      </c>
      <c r="Z120" s="200" t="n">
        <v>0</v>
      </c>
      <c r="AA120" s="200" t="n">
        <v>0</v>
      </c>
      <c r="AB120" s="200" t="n">
        <v>0</v>
      </c>
      <c r="AC120" s="200" t="n">
        <v>0</v>
      </c>
      <c r="AD120" s="200" t="n">
        <v>0</v>
      </c>
      <c r="AE120" s="276" t="n">
        <v>-137846.499215855</v>
      </c>
      <c r="AF120" s="204" t="n">
        <v>5187.64043881755</v>
      </c>
      <c r="AG120" s="203" t="n">
        <v>-132658.858777038</v>
      </c>
    </row>
    <row r="121" customFormat="false" ht="12" hidden="false" customHeight="false" outlineLevel="0" collapsed="false">
      <c r="A121" s="137" t="s">
        <v>145</v>
      </c>
      <c r="B121" s="137" t="s">
        <v>64</v>
      </c>
      <c r="C121" s="218" t="n">
        <v>0</v>
      </c>
      <c r="D121" s="218" t="n">
        <v>0</v>
      </c>
      <c r="E121" s="218" t="n">
        <v>0</v>
      </c>
      <c r="F121" s="218" t="n">
        <v>0</v>
      </c>
      <c r="G121" s="218" t="n">
        <v>0</v>
      </c>
      <c r="H121" s="218" t="n">
        <v>0</v>
      </c>
      <c r="I121" s="218" t="n">
        <v>0</v>
      </c>
      <c r="J121" s="218" t="n">
        <v>0</v>
      </c>
      <c r="K121" s="218" t="n">
        <v>0</v>
      </c>
      <c r="L121" s="218" t="n">
        <v>0</v>
      </c>
      <c r="M121" s="218" t="n">
        <v>0</v>
      </c>
      <c r="N121" s="218" t="n">
        <v>0</v>
      </c>
      <c r="O121" s="218" t="n">
        <v>0</v>
      </c>
      <c r="P121" s="218" t="n">
        <v>0</v>
      </c>
      <c r="Q121" s="218" t="n">
        <v>0</v>
      </c>
      <c r="R121" s="218" t="n">
        <v>0</v>
      </c>
      <c r="S121" s="218" t="n">
        <v>0</v>
      </c>
      <c r="T121" s="218" t="n">
        <v>0</v>
      </c>
      <c r="U121" s="218" t="n">
        <v>0</v>
      </c>
      <c r="V121" s="218" t="n">
        <v>0</v>
      </c>
      <c r="W121" s="218" t="n">
        <v>0</v>
      </c>
      <c r="X121" s="218" t="n">
        <v>0</v>
      </c>
      <c r="Y121" s="218" t="n">
        <v>0</v>
      </c>
      <c r="Z121" s="218" t="n">
        <v>0</v>
      </c>
      <c r="AA121" s="219" t="n">
        <v>0</v>
      </c>
      <c r="AB121" s="219" t="n">
        <v>0</v>
      </c>
      <c r="AC121" s="219" t="n">
        <v>0</v>
      </c>
      <c r="AD121" s="219" t="n">
        <v>0</v>
      </c>
      <c r="AE121" s="283" t="n">
        <v>0</v>
      </c>
      <c r="AF121" s="221" t="n">
        <v>0</v>
      </c>
      <c r="AG121" s="220" t="n">
        <v>0</v>
      </c>
    </row>
    <row r="122" customFormat="false" ht="11.25" hidden="false" customHeight="false" outlineLevel="0" collapsed="false">
      <c r="A122" s="212" t="s">
        <v>167</v>
      </c>
      <c r="B122" s="94"/>
      <c r="C122" s="200" t="n">
        <v>-798.098529048814</v>
      </c>
      <c r="D122" s="200" t="n">
        <v>-45696.555802142</v>
      </c>
      <c r="E122" s="200" t="n">
        <v>-45695.2129164496</v>
      </c>
      <c r="F122" s="200" t="n">
        <v>-45656.6319682149</v>
      </c>
      <c r="G122" s="200" t="n">
        <v>0</v>
      </c>
      <c r="H122" s="200" t="n">
        <v>0</v>
      </c>
      <c r="I122" s="200" t="n">
        <v>0</v>
      </c>
      <c r="J122" s="200" t="n">
        <v>0</v>
      </c>
      <c r="K122" s="200" t="n">
        <v>0</v>
      </c>
      <c r="L122" s="200" t="n">
        <v>0</v>
      </c>
      <c r="M122" s="200" t="n">
        <v>0</v>
      </c>
      <c r="N122" s="200" t="n">
        <v>0</v>
      </c>
      <c r="O122" s="200" t="n">
        <v>0</v>
      </c>
      <c r="P122" s="200" t="n">
        <v>0</v>
      </c>
      <c r="Q122" s="200" t="n">
        <v>0</v>
      </c>
      <c r="R122" s="200" t="n">
        <v>0</v>
      </c>
      <c r="S122" s="200" t="n">
        <v>0</v>
      </c>
      <c r="T122" s="200" t="n">
        <v>0</v>
      </c>
      <c r="U122" s="200" t="n">
        <v>0</v>
      </c>
      <c r="V122" s="200" t="n">
        <v>0</v>
      </c>
      <c r="W122" s="200" t="n">
        <v>0</v>
      </c>
      <c r="X122" s="200" t="n">
        <v>0</v>
      </c>
      <c r="Y122" s="200" t="n">
        <v>0</v>
      </c>
      <c r="Z122" s="200" t="n">
        <v>0</v>
      </c>
      <c r="AA122" s="200" t="n">
        <v>0</v>
      </c>
      <c r="AB122" s="200" t="n">
        <v>0</v>
      </c>
      <c r="AC122" s="200" t="n">
        <v>0</v>
      </c>
      <c r="AD122" s="200" t="n">
        <v>0</v>
      </c>
      <c r="AE122" s="276" t="n">
        <v>-137846.499215855</v>
      </c>
      <c r="AF122" s="204" t="n">
        <v>5187.64043881755</v>
      </c>
      <c r="AG122" s="203" t="n">
        <v>-132658.858777038</v>
      </c>
    </row>
    <row r="123" customFormat="false" ht="11.25" hidden="false" customHeight="false" outlineLevel="0" collapsed="false">
      <c r="A123" s="212"/>
      <c r="B123" s="94"/>
      <c r="C123" s="200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76"/>
      <c r="AF123" s="204"/>
      <c r="AG123" s="203"/>
    </row>
    <row r="124" customFormat="false" ht="11.25" hidden="false" customHeight="false" outlineLevel="0" collapsed="false">
      <c r="A124" s="212" t="s">
        <v>146</v>
      </c>
      <c r="B124" s="94" t="s">
        <v>66</v>
      </c>
      <c r="C124" s="200" t="n">
        <v>0</v>
      </c>
      <c r="D124" s="200" t="n">
        <v>0</v>
      </c>
      <c r="E124" s="200" t="n">
        <v>2.39982640432385E-011</v>
      </c>
      <c r="F124" s="200" t="n">
        <v>2.84370045025988E-007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/>
      <c r="Y124" s="200"/>
      <c r="Z124" s="200"/>
      <c r="AA124" s="200"/>
      <c r="AB124" s="200"/>
      <c r="AC124" s="200"/>
      <c r="AD124" s="200"/>
      <c r="AE124" s="276" t="n">
        <v>2.84394043290031E-007</v>
      </c>
      <c r="AF124" s="204" t="n">
        <v>0</v>
      </c>
      <c r="AG124" s="203" t="n">
        <v>2.84394043290031E-007</v>
      </c>
    </row>
    <row r="125" customFormat="false" ht="11.25" hidden="false" customHeight="false" outlineLevel="0" collapsed="false">
      <c r="A125" s="94"/>
      <c r="B125" s="94"/>
      <c r="C125" s="200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76"/>
      <c r="AF125" s="204"/>
      <c r="AG125" s="203"/>
    </row>
    <row r="126" customFormat="false" ht="11.25" hidden="false" customHeight="false" outlineLevel="0" collapsed="false">
      <c r="A126" s="212" t="s">
        <v>67</v>
      </c>
      <c r="B126" s="94" t="s">
        <v>68</v>
      </c>
      <c r="C126" s="200" t="n">
        <v>4E-012</v>
      </c>
      <c r="D126" s="200" t="n">
        <v>-7980.98529048856</v>
      </c>
      <c r="E126" s="200" t="n">
        <v>-7980.98529048857</v>
      </c>
      <c r="F126" s="200" t="n">
        <v>-7980.98529048857</v>
      </c>
      <c r="G126" s="200" t="n">
        <v>0</v>
      </c>
      <c r="H126" s="200" t="n">
        <v>0</v>
      </c>
      <c r="I126" s="200" t="n">
        <v>0</v>
      </c>
      <c r="J126" s="200" t="n">
        <v>0</v>
      </c>
      <c r="K126" s="200" t="n">
        <v>0</v>
      </c>
      <c r="L126" s="200" t="n">
        <v>0</v>
      </c>
      <c r="M126" s="200" t="n">
        <v>0</v>
      </c>
      <c r="N126" s="200" t="n">
        <v>0</v>
      </c>
      <c r="O126" s="200" t="n">
        <v>0</v>
      </c>
      <c r="P126" s="200" t="n">
        <v>0</v>
      </c>
      <c r="Q126" s="200" t="n">
        <v>0</v>
      </c>
      <c r="R126" s="200" t="n">
        <v>0</v>
      </c>
      <c r="S126" s="200" t="n">
        <v>0</v>
      </c>
      <c r="T126" s="200" t="n">
        <v>0</v>
      </c>
      <c r="U126" s="200" t="n">
        <v>0</v>
      </c>
      <c r="V126" s="200" t="n">
        <v>0</v>
      </c>
      <c r="W126" s="200" t="n">
        <v>0</v>
      </c>
      <c r="X126" s="200" t="n">
        <v>0</v>
      </c>
      <c r="Y126" s="200" t="n">
        <v>0</v>
      </c>
      <c r="Z126" s="200" t="n">
        <v>0</v>
      </c>
      <c r="AA126" s="200" t="n">
        <v>0</v>
      </c>
      <c r="AB126" s="200" t="n">
        <v>0</v>
      </c>
      <c r="AC126" s="200" t="n">
        <v>0</v>
      </c>
      <c r="AD126" s="200" t="n">
        <v>0</v>
      </c>
      <c r="AE126" s="276" t="n">
        <v>-23942.9558714657</v>
      </c>
      <c r="AF126" s="204" t="n">
        <v>-1197.14779357328</v>
      </c>
      <c r="AG126" s="203" t="n">
        <v>-25140.103665039</v>
      </c>
    </row>
    <row r="127" customFormat="false" ht="12" hidden="false" customHeight="false" outlineLevel="0" collapsed="false">
      <c r="A127" s="137" t="s">
        <v>147</v>
      </c>
      <c r="B127" s="137" t="s">
        <v>70</v>
      </c>
      <c r="C127" s="218" t="n">
        <v>0</v>
      </c>
      <c r="D127" s="218" t="n">
        <v>0</v>
      </c>
      <c r="E127" s="218" t="n">
        <v>0</v>
      </c>
      <c r="F127" s="218" t="n">
        <v>0</v>
      </c>
      <c r="G127" s="218" t="n">
        <v>0</v>
      </c>
      <c r="H127" s="218" t="n">
        <v>0</v>
      </c>
      <c r="I127" s="218" t="n">
        <v>0</v>
      </c>
      <c r="J127" s="218" t="n">
        <v>0</v>
      </c>
      <c r="K127" s="218" t="n">
        <v>0</v>
      </c>
      <c r="L127" s="218" t="n">
        <v>0</v>
      </c>
      <c r="M127" s="218" t="n">
        <v>0</v>
      </c>
      <c r="N127" s="218" t="n">
        <v>0</v>
      </c>
      <c r="O127" s="218" t="n">
        <v>0</v>
      </c>
      <c r="P127" s="218" t="n">
        <v>0</v>
      </c>
      <c r="Q127" s="218" t="n">
        <v>0</v>
      </c>
      <c r="R127" s="218" t="n">
        <v>0</v>
      </c>
      <c r="S127" s="218" t="n">
        <v>0</v>
      </c>
      <c r="T127" s="218" t="n">
        <v>0</v>
      </c>
      <c r="U127" s="218" t="n">
        <v>0</v>
      </c>
      <c r="V127" s="218" t="n">
        <v>0</v>
      </c>
      <c r="W127" s="218" t="n">
        <v>0</v>
      </c>
      <c r="X127" s="218" t="n">
        <v>0</v>
      </c>
      <c r="Y127" s="218" t="n">
        <v>0</v>
      </c>
      <c r="Z127" s="218" t="n">
        <v>0</v>
      </c>
      <c r="AA127" s="219" t="n">
        <v>0</v>
      </c>
      <c r="AB127" s="219" t="n">
        <v>0</v>
      </c>
      <c r="AC127" s="219" t="n">
        <v>0</v>
      </c>
      <c r="AD127" s="219" t="n">
        <v>0</v>
      </c>
      <c r="AE127" s="283" t="n">
        <v>0</v>
      </c>
      <c r="AF127" s="221" t="n">
        <v>0</v>
      </c>
      <c r="AG127" s="220" t="n">
        <v>0</v>
      </c>
    </row>
    <row r="128" customFormat="false" ht="11.25" hidden="false" customHeight="false" outlineLevel="0" collapsed="false">
      <c r="A128" s="212" t="s">
        <v>148</v>
      </c>
      <c r="B128" s="94"/>
      <c r="C128" s="200" t="n">
        <v>4E-012</v>
      </c>
      <c r="D128" s="200" t="n">
        <v>-7980.98529048856</v>
      </c>
      <c r="E128" s="200" t="n">
        <v>-7980.98529048857</v>
      </c>
      <c r="F128" s="200" t="n">
        <v>-7980.98529048857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76" t="n">
        <v>-23942.9558714657</v>
      </c>
      <c r="AF128" s="204" t="n">
        <v>-1197.14779357328</v>
      </c>
      <c r="AG128" s="203" t="n">
        <v>-25140.103665039</v>
      </c>
    </row>
    <row r="129" customFormat="false" ht="11.25" hidden="false" customHeight="false" outlineLevel="0" collapsed="false">
      <c r="A129" s="94"/>
      <c r="B129" s="94"/>
      <c r="C129" s="200"/>
      <c r="D129" s="200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76"/>
      <c r="AF129" s="204"/>
      <c r="AG129" s="203"/>
    </row>
    <row r="130" customFormat="false" ht="11.25" hidden="false" customHeight="false" outlineLevel="0" collapsed="false">
      <c r="A130" s="212" t="s">
        <v>149</v>
      </c>
      <c r="B130" s="94" t="s">
        <v>72</v>
      </c>
      <c r="C130" s="200" t="n">
        <v>-4E-012</v>
      </c>
      <c r="D130" s="200" t="n">
        <v>-10052.172959425</v>
      </c>
      <c r="E130" s="200" t="n">
        <v>-10063.6370598124</v>
      </c>
      <c r="F130" s="200" t="n">
        <v>-10087.9790191767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76" t="n">
        <v>-30203.7890384141</v>
      </c>
      <c r="AF130" s="204" t="n">
        <v>1596.19705809771</v>
      </c>
      <c r="AG130" s="203" t="n">
        <v>-28607.5919803164</v>
      </c>
    </row>
    <row r="131" customFormat="false" ht="12" hidden="false" customHeight="false" outlineLevel="0" collapsed="false">
      <c r="A131" s="137" t="s">
        <v>150</v>
      </c>
      <c r="B131" s="137" t="s">
        <v>74</v>
      </c>
      <c r="C131" s="218" t="n">
        <v>0</v>
      </c>
      <c r="D131" s="218" t="n">
        <v>2152.25730396697</v>
      </c>
      <c r="E131" s="218" t="n">
        <v>1988.27645991555</v>
      </c>
      <c r="F131" s="218" t="n">
        <v>1916.31510049926</v>
      </c>
      <c r="G131" s="218" t="n">
        <v>0</v>
      </c>
      <c r="H131" s="218"/>
      <c r="I131" s="218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218"/>
      <c r="Y131" s="218"/>
      <c r="Z131" s="218"/>
      <c r="AA131" s="219"/>
      <c r="AB131" s="219"/>
      <c r="AC131" s="219"/>
      <c r="AD131" s="219"/>
      <c r="AE131" s="283"/>
      <c r="AF131" s="221"/>
      <c r="AG131" s="220"/>
    </row>
    <row r="132" customFormat="false" ht="11.25" hidden="false" customHeight="false" outlineLevel="0" collapsed="false">
      <c r="A132" s="212" t="s">
        <v>151</v>
      </c>
      <c r="B132" s="94"/>
      <c r="C132" s="200" t="n">
        <v>-4E-012</v>
      </c>
      <c r="D132" s="200" t="n">
        <v>-7899.91565545803</v>
      </c>
      <c r="E132" s="200" t="n">
        <v>-8075.36059989685</v>
      </c>
      <c r="F132" s="200" t="n">
        <v>-8171.66391867744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76" t="n">
        <v>-24146.9401740323</v>
      </c>
      <c r="AF132" s="204" t="n">
        <v>1596.19705809771</v>
      </c>
      <c r="AG132" s="203" t="n">
        <v>-22550.7431159346</v>
      </c>
    </row>
    <row r="133" customFormat="false" ht="11.25" hidden="false" customHeight="false" outlineLevel="0" collapsed="false">
      <c r="A133" s="94"/>
      <c r="B133" s="94"/>
      <c r="C133" s="200"/>
      <c r="D133" s="200"/>
      <c r="E133" s="200"/>
      <c r="F133" s="200"/>
      <c r="G133" s="200"/>
      <c r="H133" s="200"/>
      <c r="I133" s="200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76"/>
      <c r="AF133" s="204"/>
      <c r="AG133" s="203"/>
    </row>
    <row r="134" customFormat="false" ht="11.25" hidden="false" customHeight="false" outlineLevel="0" collapsed="false">
      <c r="A134" s="212" t="s">
        <v>75</v>
      </c>
      <c r="B134" s="94" t="s">
        <v>75</v>
      </c>
      <c r="C134" s="200" t="n">
        <v>1.6E-011</v>
      </c>
      <c r="D134" s="200" t="n">
        <v>-16326.6431028031</v>
      </c>
      <c r="E134" s="200" t="n">
        <v>-16109.920584646</v>
      </c>
      <c r="F134" s="200" t="n">
        <v>-15861.0651281271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76" t="n">
        <v>-48297.6288155762</v>
      </c>
      <c r="AF134" s="204" t="n">
        <v>2394.29558714657</v>
      </c>
      <c r="AG134" s="203" t="n">
        <v>-45903.3332284296</v>
      </c>
    </row>
    <row r="135" customFormat="false" ht="11.25" hidden="false" customHeight="false" outlineLevel="0" collapsed="false">
      <c r="A135" s="94"/>
      <c r="B135" s="94"/>
      <c r="C135" s="200"/>
      <c r="D135" s="200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  <c r="AA135" s="200"/>
      <c r="AB135" s="200"/>
      <c r="AC135" s="200"/>
      <c r="AD135" s="200"/>
      <c r="AE135" s="276"/>
      <c r="AF135" s="204"/>
      <c r="AG135" s="203"/>
    </row>
    <row r="136" customFormat="false" ht="11.25" hidden="false" customHeight="false" outlineLevel="0" collapsed="false">
      <c r="A136" s="212" t="s">
        <v>76</v>
      </c>
      <c r="B136" s="94" t="s">
        <v>168</v>
      </c>
      <c r="C136" s="200" t="n">
        <v>0</v>
      </c>
      <c r="D136" s="200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76" t="n">
        <v>0</v>
      </c>
      <c r="AF136" s="204" t="n">
        <v>0</v>
      </c>
      <c r="AG136" s="203" t="n">
        <v>0</v>
      </c>
    </row>
    <row r="137" customFormat="false" ht="11.25" hidden="false" customHeight="false" outlineLevel="0" collapsed="false">
      <c r="A137" s="94"/>
      <c r="B137" s="94"/>
      <c r="C137" s="200"/>
      <c r="D137" s="200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  <c r="AA137" s="200"/>
      <c r="AB137" s="200"/>
      <c r="AC137" s="200"/>
      <c r="AD137" s="200"/>
      <c r="AE137" s="276"/>
      <c r="AF137" s="204"/>
      <c r="AG137" s="203"/>
    </row>
    <row r="138" customFormat="false" ht="11.25" hidden="false" customHeight="false" outlineLevel="0" collapsed="false">
      <c r="A138" s="212" t="s">
        <v>169</v>
      </c>
      <c r="B138" s="94" t="s">
        <v>169</v>
      </c>
      <c r="C138" s="200" t="n">
        <v>0</v>
      </c>
      <c r="D138" s="200" t="n">
        <v>0</v>
      </c>
      <c r="E138" s="200" t="n">
        <v>0</v>
      </c>
      <c r="F138" s="200" t="n">
        <v>0</v>
      </c>
      <c r="G138" s="200" t="n">
        <v>0</v>
      </c>
      <c r="H138" s="200" t="n">
        <v>0</v>
      </c>
      <c r="I138" s="200" t="n">
        <v>0</v>
      </c>
      <c r="J138" s="200" t="n">
        <v>0</v>
      </c>
      <c r="K138" s="200" t="n">
        <v>0</v>
      </c>
      <c r="L138" s="200" t="n">
        <v>0</v>
      </c>
      <c r="M138" s="200" t="n">
        <v>0</v>
      </c>
      <c r="N138" s="200" t="n">
        <v>0</v>
      </c>
      <c r="O138" s="200" t="n">
        <v>0</v>
      </c>
      <c r="P138" s="200" t="n">
        <v>0</v>
      </c>
      <c r="Q138" s="200" t="n">
        <v>0</v>
      </c>
      <c r="R138" s="200" t="n">
        <v>0</v>
      </c>
      <c r="S138" s="200" t="n">
        <v>0</v>
      </c>
      <c r="T138" s="200" t="n">
        <v>0</v>
      </c>
      <c r="U138" s="200" t="n">
        <v>0</v>
      </c>
      <c r="V138" s="200" t="n">
        <v>0</v>
      </c>
      <c r="W138" s="200" t="n">
        <v>0</v>
      </c>
      <c r="X138" s="200"/>
      <c r="Y138" s="200"/>
      <c r="Z138" s="200"/>
      <c r="AA138" s="200"/>
      <c r="AB138" s="200"/>
      <c r="AC138" s="200"/>
      <c r="AD138" s="200"/>
      <c r="AE138" s="276" t="n">
        <v>0</v>
      </c>
      <c r="AF138" s="204" t="n">
        <v>0</v>
      </c>
      <c r="AG138" s="203" t="n">
        <v>0</v>
      </c>
    </row>
    <row r="139" customFormat="false" ht="11.25" hidden="false" customHeight="false" outlineLevel="0" collapsed="false">
      <c r="A139" s="207" t="s">
        <v>81</v>
      </c>
      <c r="B139" s="207"/>
      <c r="C139" s="208" t="n">
        <v>-798.098529048798</v>
      </c>
      <c r="D139" s="208" t="n">
        <v>-77904.0998508917</v>
      </c>
      <c r="E139" s="208" t="n">
        <v>-77861.4793914809</v>
      </c>
      <c r="F139" s="208" t="n">
        <v>-77670.3463052236</v>
      </c>
      <c r="G139" s="208" t="n">
        <v>0</v>
      </c>
      <c r="H139" s="208" t="n">
        <v>0</v>
      </c>
      <c r="I139" s="208" t="n">
        <v>0</v>
      </c>
      <c r="J139" s="208" t="n">
        <v>0</v>
      </c>
      <c r="K139" s="208" t="n">
        <v>0</v>
      </c>
      <c r="L139" s="208" t="n">
        <v>0</v>
      </c>
      <c r="M139" s="208" t="n">
        <v>0</v>
      </c>
      <c r="N139" s="208" t="n">
        <v>0</v>
      </c>
      <c r="O139" s="208" t="n">
        <v>0</v>
      </c>
      <c r="P139" s="208" t="n">
        <v>0</v>
      </c>
      <c r="Q139" s="208" t="n">
        <v>0</v>
      </c>
      <c r="R139" s="208" t="n">
        <v>0</v>
      </c>
      <c r="S139" s="208" t="n">
        <v>0</v>
      </c>
      <c r="T139" s="208" t="n">
        <v>0</v>
      </c>
      <c r="U139" s="208" t="n">
        <v>0</v>
      </c>
      <c r="V139" s="208" t="n">
        <v>0</v>
      </c>
      <c r="W139" s="208" t="n">
        <v>0</v>
      </c>
      <c r="X139" s="208" t="n">
        <v>0</v>
      </c>
      <c r="Y139" s="208" t="n">
        <v>0</v>
      </c>
      <c r="Z139" s="208" t="n">
        <v>0</v>
      </c>
      <c r="AA139" s="208" t="n">
        <v>0</v>
      </c>
      <c r="AB139" s="208" t="n">
        <v>0</v>
      </c>
      <c r="AC139" s="208" t="n">
        <v>0</v>
      </c>
      <c r="AD139" s="208" t="n">
        <v>0</v>
      </c>
      <c r="AE139" s="284" t="n">
        <v>-234234.024076645</v>
      </c>
      <c r="AF139" s="210" t="n">
        <v>7980.98529048855</v>
      </c>
      <c r="AG139" s="209" t="n">
        <v>-226253.038786156</v>
      </c>
    </row>
    <row r="140" customFormat="false" ht="11.25" hidden="false" customHeight="false" outlineLevel="0" collapsed="false">
      <c r="A140" s="94"/>
      <c r="B140" s="94"/>
      <c r="C140" s="200"/>
      <c r="D140" s="200"/>
      <c r="E140" s="200"/>
      <c r="F140" s="200"/>
      <c r="G140" s="200"/>
      <c r="H140" s="200"/>
      <c r="I140" s="200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  <c r="AA140" s="200"/>
      <c r="AB140" s="200"/>
      <c r="AC140" s="200"/>
      <c r="AD140" s="200"/>
      <c r="AE140" s="276"/>
      <c r="AF140" s="204"/>
      <c r="AG140" s="203"/>
    </row>
    <row r="141" customFormat="false" ht="11.25" hidden="false" customHeight="false" outlineLevel="0" collapsed="false">
      <c r="A141" s="69" t="s">
        <v>153</v>
      </c>
      <c r="B141" s="94" t="s">
        <v>83</v>
      </c>
      <c r="C141" s="200" t="n">
        <v>-128.633530419446</v>
      </c>
      <c r="D141" s="200" t="n">
        <v>3865.50347719541</v>
      </c>
      <c r="E141" s="200" t="n">
        <v>3865.34489513232</v>
      </c>
      <c r="F141" s="200" t="n">
        <v>3865.18051160687</v>
      </c>
      <c r="G141" s="200" t="n">
        <v>0</v>
      </c>
      <c r="H141" s="200" t="n">
        <v>0</v>
      </c>
      <c r="I141" s="200" t="n">
        <v>0</v>
      </c>
      <c r="J141" s="200" t="n">
        <v>0</v>
      </c>
      <c r="K141" s="200" t="n">
        <v>0</v>
      </c>
      <c r="L141" s="200" t="n">
        <v>0</v>
      </c>
      <c r="M141" s="200" t="n">
        <v>0</v>
      </c>
      <c r="N141" s="200" t="n">
        <v>0</v>
      </c>
      <c r="O141" s="200" t="n">
        <v>0</v>
      </c>
      <c r="P141" s="200" t="n">
        <v>0</v>
      </c>
      <c r="Q141" s="200" t="n">
        <v>0</v>
      </c>
      <c r="R141" s="200" t="n">
        <v>0</v>
      </c>
      <c r="S141" s="200" t="n">
        <v>0</v>
      </c>
      <c r="T141" s="200" t="n">
        <v>0</v>
      </c>
      <c r="U141" s="200" t="n">
        <v>0</v>
      </c>
      <c r="V141" s="200" t="n">
        <v>0</v>
      </c>
      <c r="W141" s="200" t="n">
        <v>0</v>
      </c>
      <c r="X141" s="200" t="n">
        <v>0</v>
      </c>
      <c r="Y141" s="200" t="n">
        <v>0</v>
      </c>
      <c r="Z141" s="200" t="n">
        <v>0</v>
      </c>
      <c r="AA141" s="200" t="n">
        <v>0</v>
      </c>
      <c r="AB141" s="200" t="n">
        <v>0</v>
      </c>
      <c r="AC141" s="200" t="n">
        <v>0</v>
      </c>
      <c r="AD141" s="200" t="n">
        <v>0</v>
      </c>
      <c r="AE141" s="276" t="n">
        <v>3736.86994677596</v>
      </c>
      <c r="AF141" s="204" t="n">
        <v>1126.35645404665</v>
      </c>
      <c r="AG141" s="203" t="n">
        <v>4863.22640082261</v>
      </c>
    </row>
    <row r="142" customFormat="false" ht="11.25" hidden="false" customHeight="false" outlineLevel="0" collapsed="false">
      <c r="A142" s="60" t="s">
        <v>154</v>
      </c>
      <c r="B142" s="94" t="s">
        <v>85</v>
      </c>
      <c r="C142" s="223" t="n">
        <v>0</v>
      </c>
      <c r="D142" s="218" t="n">
        <v>1074.64431745137</v>
      </c>
      <c r="E142" s="218" t="n">
        <v>1078.80801024637</v>
      </c>
      <c r="F142" s="218" t="n">
        <v>-521.553848173224</v>
      </c>
      <c r="G142" s="218" t="n">
        <v>0</v>
      </c>
      <c r="H142" s="218" t="n">
        <v>0</v>
      </c>
      <c r="I142" s="218" t="n">
        <v>0</v>
      </c>
      <c r="J142" s="218" t="n">
        <v>0</v>
      </c>
      <c r="K142" s="218" t="n">
        <v>0</v>
      </c>
      <c r="L142" s="218" t="n">
        <v>0</v>
      </c>
      <c r="M142" s="218" t="n">
        <v>0</v>
      </c>
      <c r="N142" s="218" t="n">
        <v>0</v>
      </c>
      <c r="O142" s="218" t="n">
        <v>0</v>
      </c>
      <c r="P142" s="213"/>
      <c r="Q142" s="213"/>
      <c r="R142" s="213"/>
      <c r="S142" s="213"/>
      <c r="T142" s="213"/>
      <c r="U142" s="213"/>
      <c r="V142" s="213"/>
      <c r="W142" s="213"/>
      <c r="X142" s="213"/>
      <c r="Y142" s="213"/>
      <c r="Z142" s="213"/>
      <c r="AA142" s="200"/>
      <c r="AB142" s="200"/>
      <c r="AC142" s="200"/>
      <c r="AD142" s="200"/>
      <c r="AE142" s="283" t="n">
        <v>1074.64431745137</v>
      </c>
      <c r="AF142" s="221" t="n">
        <v>0</v>
      </c>
      <c r="AG142" s="220" t="n">
        <v>1074.64431745137</v>
      </c>
    </row>
    <row r="143" customFormat="false" ht="11.25" hidden="false" customHeight="false" outlineLevel="0" collapsed="false">
      <c r="A143" s="42"/>
      <c r="B143" s="94"/>
      <c r="C143" s="191"/>
      <c r="D143" s="200"/>
      <c r="E143" s="200"/>
      <c r="F143" s="200"/>
      <c r="G143" s="200"/>
      <c r="H143" s="200"/>
      <c r="I143" s="200"/>
      <c r="J143" s="200"/>
      <c r="K143" s="200"/>
      <c r="L143" s="200"/>
      <c r="M143" s="200"/>
      <c r="N143" s="200"/>
      <c r="O143" s="200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00"/>
      <c r="AB143" s="200"/>
      <c r="AC143" s="200"/>
      <c r="AD143" s="200"/>
      <c r="AE143" s="276"/>
      <c r="AF143" s="204"/>
      <c r="AG143" s="203"/>
    </row>
    <row r="144" customFormat="false" ht="11.25" hidden="false" customHeight="false" outlineLevel="0" collapsed="false">
      <c r="A144" s="55" t="s">
        <v>155</v>
      </c>
      <c r="B144" s="212"/>
      <c r="C144" s="200" t="n">
        <v>-128.633530419446</v>
      </c>
      <c r="D144" s="200" t="n">
        <v>4940.14779464678</v>
      </c>
      <c r="E144" s="200" t="n">
        <v>4944.15290537869</v>
      </c>
      <c r="F144" s="200" t="n">
        <v>3343.62666343364</v>
      </c>
      <c r="G144" s="200" t="n">
        <v>0</v>
      </c>
      <c r="H144" s="200" t="n">
        <v>0</v>
      </c>
      <c r="I144" s="200" t="n">
        <v>0</v>
      </c>
      <c r="J144" s="200" t="n">
        <v>0</v>
      </c>
      <c r="K144" s="200" t="n">
        <v>0</v>
      </c>
      <c r="L144" s="200" t="n">
        <v>0</v>
      </c>
      <c r="M144" s="200" t="n">
        <v>0</v>
      </c>
      <c r="N144" s="200" t="n">
        <v>0</v>
      </c>
      <c r="O144" s="200" t="n">
        <v>0</v>
      </c>
      <c r="P144" s="200" t="n">
        <v>0</v>
      </c>
      <c r="Q144" s="200" t="n">
        <v>0</v>
      </c>
      <c r="R144" s="200" t="n">
        <v>0</v>
      </c>
      <c r="S144" s="200" t="n">
        <v>0</v>
      </c>
      <c r="T144" s="200" t="n">
        <v>0</v>
      </c>
      <c r="U144" s="200" t="n">
        <v>0</v>
      </c>
      <c r="V144" s="200" t="n">
        <v>0</v>
      </c>
      <c r="W144" s="200" t="n">
        <v>0</v>
      </c>
      <c r="X144" s="200" t="n">
        <v>0</v>
      </c>
      <c r="Y144" s="200" t="n">
        <v>0</v>
      </c>
      <c r="Z144" s="200" t="n">
        <v>0</v>
      </c>
      <c r="AA144" s="200" t="n">
        <v>0</v>
      </c>
      <c r="AB144" s="200" t="n">
        <v>0</v>
      </c>
      <c r="AC144" s="200" t="n">
        <v>0</v>
      </c>
      <c r="AD144" s="200" t="n">
        <v>0</v>
      </c>
      <c r="AE144" s="276" t="n">
        <v>13099.2938330397</v>
      </c>
      <c r="AF144" s="204" t="n">
        <v>1126.35645404665</v>
      </c>
      <c r="AG144" s="203" t="n">
        <v>14225.6502870863</v>
      </c>
    </row>
    <row r="145" customFormat="false" ht="12" hidden="false" customHeight="false" outlineLevel="0" collapsed="false">
      <c r="A145" s="272"/>
      <c r="B145" s="272"/>
      <c r="C145" s="285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85"/>
      <c r="U145" s="285"/>
      <c r="V145" s="285"/>
      <c r="W145" s="285"/>
      <c r="X145" s="285"/>
      <c r="Y145" s="285"/>
      <c r="Z145" s="285"/>
      <c r="AA145" s="285"/>
      <c r="AB145" s="285"/>
      <c r="AC145" s="285"/>
      <c r="AD145" s="285"/>
      <c r="AE145" s="286"/>
      <c r="AF145" s="287"/>
      <c r="AG145" s="288"/>
    </row>
    <row r="146" customFormat="false" ht="12" hidden="false" customHeight="false" outlineLevel="0" collapsed="false">
      <c r="A146" s="225" t="s">
        <v>95</v>
      </c>
      <c r="B146" s="289"/>
      <c r="C146" s="226" t="n">
        <v>-11981.5921518052</v>
      </c>
      <c r="D146" s="227" t="n">
        <v>-84645.4608213746</v>
      </c>
      <c r="E146" s="227" t="n">
        <v>-90220.9119610251</v>
      </c>
      <c r="F146" s="227" t="n">
        <v>-90116.8141531265</v>
      </c>
      <c r="G146" s="227" t="n">
        <v>0</v>
      </c>
      <c r="H146" s="227" t="n">
        <v>0</v>
      </c>
      <c r="I146" s="227" t="n">
        <v>0</v>
      </c>
      <c r="J146" s="227" t="n">
        <v>0</v>
      </c>
      <c r="K146" s="227" t="n">
        <v>0</v>
      </c>
      <c r="L146" s="227" t="n">
        <v>0</v>
      </c>
      <c r="M146" s="227" t="n">
        <v>0</v>
      </c>
      <c r="N146" s="227" t="n">
        <v>0</v>
      </c>
      <c r="O146" s="227" t="n">
        <v>0</v>
      </c>
      <c r="P146" s="227" t="n">
        <v>0</v>
      </c>
      <c r="Q146" s="227" t="n">
        <v>0</v>
      </c>
      <c r="R146" s="227" t="n">
        <v>0</v>
      </c>
      <c r="S146" s="290" t="n">
        <v>0</v>
      </c>
      <c r="T146" s="227" t="n">
        <v>0</v>
      </c>
      <c r="U146" s="229" t="n">
        <v>0</v>
      </c>
      <c r="V146" s="230" t="n">
        <v>0</v>
      </c>
      <c r="W146" s="230" t="n">
        <v>0</v>
      </c>
      <c r="X146" s="230" t="n">
        <v>0</v>
      </c>
      <c r="Y146" s="230" t="n">
        <v>0</v>
      </c>
      <c r="Z146" s="230" t="n">
        <v>0</v>
      </c>
      <c r="AA146" s="230" t="n">
        <v>0</v>
      </c>
      <c r="AB146" s="230" t="n">
        <v>0</v>
      </c>
      <c r="AC146" s="230" t="n">
        <v>0</v>
      </c>
      <c r="AD146" s="230" t="n">
        <v>0</v>
      </c>
      <c r="AE146" s="291" t="n">
        <v>-275332.880607807</v>
      </c>
      <c r="AF146" s="232" t="n">
        <v>15768.7772322869</v>
      </c>
      <c r="AG146" s="233" t="n">
        <v>-259564.10337552</v>
      </c>
    </row>
    <row r="147" customFormat="false" ht="12" hidden="false" customHeight="false" outlineLevel="0" collapsed="false">
      <c r="C147" s="183"/>
      <c r="D147" s="200"/>
      <c r="E147" s="200"/>
      <c r="F147" s="200"/>
      <c r="G147" s="200"/>
      <c r="H147" s="200"/>
      <c r="I147" s="200"/>
      <c r="J147" s="200"/>
      <c r="K147" s="200"/>
      <c r="L147" s="200"/>
      <c r="M147" s="200"/>
      <c r="N147" s="200"/>
      <c r="O147" s="200"/>
      <c r="P147" s="200"/>
      <c r="Q147" s="200"/>
      <c r="R147" s="200"/>
      <c r="S147" s="200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</row>
    <row r="148" customFormat="false" ht="12" hidden="false" customHeight="false" outlineLevel="0" collapsed="false">
      <c r="A148" s="130" t="s">
        <v>96</v>
      </c>
      <c r="B148" s="83"/>
      <c r="C148" s="234" t="n">
        <v>37131</v>
      </c>
      <c r="D148" s="235" t="n">
        <v>37132</v>
      </c>
      <c r="E148" s="235" t="n">
        <v>37133</v>
      </c>
      <c r="F148" s="235" t="n">
        <v>37134</v>
      </c>
      <c r="G148" s="235" t="n">
        <v>37138</v>
      </c>
      <c r="H148" s="235" t="n">
        <v>37139</v>
      </c>
      <c r="I148" s="235" t="n">
        <v>37140</v>
      </c>
      <c r="J148" s="235" t="n">
        <v>37141</v>
      </c>
      <c r="K148" s="235" t="n">
        <v>37144</v>
      </c>
      <c r="L148" s="236" t="n">
        <v>37145</v>
      </c>
      <c r="M148" s="236" t="n">
        <v>37146</v>
      </c>
      <c r="N148" s="237" t="n">
        <v>37147</v>
      </c>
      <c r="O148" s="236" t="n">
        <v>37148</v>
      </c>
      <c r="P148" s="236" t="n">
        <v>37151</v>
      </c>
      <c r="Q148" s="236" t="n">
        <v>37152</v>
      </c>
      <c r="R148" s="236" t="n">
        <v>37153</v>
      </c>
      <c r="S148" s="236" t="n">
        <v>37154</v>
      </c>
      <c r="T148" s="239" t="n">
        <v>37155</v>
      </c>
      <c r="U148" s="239" t="n">
        <v>0</v>
      </c>
      <c r="V148" s="239" t="n">
        <v>37159</v>
      </c>
      <c r="W148" s="239" t="n">
        <v>37160</v>
      </c>
      <c r="X148" s="239" t="n">
        <v>37161</v>
      </c>
      <c r="Y148" s="239" t="n">
        <v>37162</v>
      </c>
      <c r="Z148" s="239" t="n">
        <v>37165</v>
      </c>
      <c r="AA148" s="239" t="n">
        <v>37166</v>
      </c>
      <c r="AB148" s="239" t="n">
        <v>37167</v>
      </c>
      <c r="AC148" s="235" t="n">
        <v>37168</v>
      </c>
      <c r="AD148" s="235" t="n">
        <v>37169</v>
      </c>
      <c r="AE148" s="240" t="s">
        <v>97</v>
      </c>
      <c r="AF148" s="183"/>
      <c r="AG148" s="183"/>
    </row>
    <row r="149" customFormat="false" ht="11.25" hidden="false" customHeight="false" outlineLevel="0" collapsed="false">
      <c r="A149" s="44" t="s">
        <v>159</v>
      </c>
      <c r="B149" s="43" t="s">
        <v>99</v>
      </c>
      <c r="C149" s="200" t="n">
        <v>0</v>
      </c>
      <c r="D149" s="200" t="n">
        <v>-3.62590798904163</v>
      </c>
      <c r="E149" s="200" t="n">
        <v>-3.35087037410151</v>
      </c>
      <c r="F149" s="200" t="n">
        <v>-1.97465444402744</v>
      </c>
      <c r="G149" s="200" t="n">
        <v>0</v>
      </c>
      <c r="H149" s="200" t="n">
        <v>0</v>
      </c>
      <c r="I149" s="200" t="n">
        <v>0</v>
      </c>
      <c r="J149" s="200" t="n">
        <v>0</v>
      </c>
      <c r="K149" s="200" t="n">
        <v>0</v>
      </c>
      <c r="L149" s="200" t="n">
        <v>0</v>
      </c>
      <c r="M149" s="200" t="n">
        <v>0</v>
      </c>
      <c r="N149" s="200" t="n">
        <v>0</v>
      </c>
      <c r="O149" s="200" t="n">
        <v>0</v>
      </c>
      <c r="P149" s="200" t="n">
        <v>0</v>
      </c>
      <c r="Q149" s="200" t="n">
        <v>0</v>
      </c>
      <c r="R149" s="200" t="n">
        <v>0</v>
      </c>
      <c r="S149" s="200" t="n">
        <v>0</v>
      </c>
      <c r="T149" s="200" t="n">
        <v>0</v>
      </c>
      <c r="U149" s="200" t="n">
        <v>0</v>
      </c>
      <c r="V149" s="200" t="n">
        <v>0</v>
      </c>
      <c r="W149" s="200" t="n">
        <v>0</v>
      </c>
      <c r="X149" s="200" t="n">
        <v>0</v>
      </c>
      <c r="Y149" s="200" t="n">
        <v>0</v>
      </c>
      <c r="Z149" s="200" t="n">
        <v>0</v>
      </c>
      <c r="AA149" s="200" t="n">
        <v>0</v>
      </c>
      <c r="AB149" s="200" t="n">
        <v>0</v>
      </c>
      <c r="AC149" s="200" t="n">
        <v>0</v>
      </c>
      <c r="AD149" s="200" t="n">
        <v>0</v>
      </c>
      <c r="AE149" s="203" t="n">
        <v>-8.95143280717058</v>
      </c>
      <c r="AF149" s="200"/>
      <c r="AG149" s="200"/>
    </row>
    <row r="150" customFormat="false" ht="12" hidden="false" customHeight="false" outlineLevel="0" collapsed="false">
      <c r="A150" s="44" t="s">
        <v>112</v>
      </c>
      <c r="B150" s="43" t="s">
        <v>113</v>
      </c>
      <c r="C150" s="200" t="n">
        <v>0</v>
      </c>
      <c r="D150" s="200" t="n">
        <v>0</v>
      </c>
      <c r="E150" s="200" t="n">
        <v>0</v>
      </c>
      <c r="F150" s="200" t="n">
        <v>0</v>
      </c>
      <c r="G150" s="200" t="n">
        <v>0</v>
      </c>
      <c r="H150" s="200" t="n">
        <v>0</v>
      </c>
      <c r="I150" s="200" t="n">
        <v>0</v>
      </c>
      <c r="J150" s="200" t="n">
        <v>0</v>
      </c>
      <c r="K150" s="200" t="n">
        <v>0</v>
      </c>
      <c r="L150" s="200" t="n">
        <v>0</v>
      </c>
      <c r="M150" s="200" t="n">
        <v>0</v>
      </c>
      <c r="N150" s="200" t="n">
        <v>0</v>
      </c>
      <c r="O150" s="200" t="n">
        <v>0</v>
      </c>
      <c r="P150" s="200" t="n">
        <v>0</v>
      </c>
      <c r="Q150" s="200" t="n">
        <v>0</v>
      </c>
      <c r="R150" s="200" t="n">
        <v>0</v>
      </c>
      <c r="S150" s="200" t="n">
        <v>0</v>
      </c>
      <c r="T150" s="200" t="n">
        <v>0</v>
      </c>
      <c r="U150" s="200" t="n">
        <v>0</v>
      </c>
      <c r="V150" s="200" t="n">
        <v>0</v>
      </c>
      <c r="W150" s="200" t="n">
        <v>0</v>
      </c>
      <c r="X150" s="200" t="n">
        <v>-5.39943814</v>
      </c>
      <c r="Y150" s="200" t="n">
        <v>0</v>
      </c>
      <c r="Z150" s="200" t="n">
        <v>0</v>
      </c>
      <c r="AA150" s="200" t="n">
        <v>0</v>
      </c>
      <c r="AB150" s="200" t="n">
        <v>0</v>
      </c>
      <c r="AC150" s="200" t="n">
        <v>0</v>
      </c>
      <c r="AD150" s="200" t="n">
        <v>0</v>
      </c>
      <c r="AE150" s="203" t="n">
        <v>-5.39943814</v>
      </c>
      <c r="AF150" s="200"/>
      <c r="AG150" s="200"/>
    </row>
    <row r="151" customFormat="false" ht="12" hidden="false" customHeight="false" outlineLevel="0" collapsed="false">
      <c r="A151" s="242" t="s">
        <v>115</v>
      </c>
      <c r="B151" s="243"/>
      <c r="C151" s="291" t="n">
        <v>0</v>
      </c>
      <c r="D151" s="245" t="n">
        <v>-3.62590798904163</v>
      </c>
      <c r="E151" s="245" t="n">
        <v>-3.35087037410151</v>
      </c>
      <c r="F151" s="245" t="n">
        <v>-1.97465444402744</v>
      </c>
      <c r="G151" s="245" t="n">
        <v>0</v>
      </c>
      <c r="H151" s="245" t="n">
        <v>0</v>
      </c>
      <c r="I151" s="245" t="n">
        <v>0</v>
      </c>
      <c r="J151" s="245" t="n">
        <v>0</v>
      </c>
      <c r="K151" s="245" t="n">
        <v>0</v>
      </c>
      <c r="L151" s="245" t="n">
        <v>0</v>
      </c>
      <c r="M151" s="245" t="n">
        <v>0</v>
      </c>
      <c r="N151" s="245" t="n">
        <v>0</v>
      </c>
      <c r="O151" s="245" t="n">
        <v>0</v>
      </c>
      <c r="P151" s="245" t="n">
        <v>0</v>
      </c>
      <c r="Q151" s="245" t="n">
        <v>0</v>
      </c>
      <c r="R151" s="245" t="n">
        <v>0</v>
      </c>
      <c r="S151" s="245" t="n">
        <v>0</v>
      </c>
      <c r="T151" s="230" t="n">
        <v>0</v>
      </c>
      <c r="U151" s="230" t="n">
        <v>0</v>
      </c>
      <c r="V151" s="230" t="n">
        <v>0</v>
      </c>
      <c r="W151" s="230" t="n">
        <v>0</v>
      </c>
      <c r="X151" s="230" t="n">
        <v>0</v>
      </c>
      <c r="Y151" s="230" t="n">
        <v>0</v>
      </c>
      <c r="Z151" s="230" t="n">
        <v>0</v>
      </c>
      <c r="AA151" s="230" t="n">
        <v>0</v>
      </c>
      <c r="AB151" s="230" t="n">
        <v>0</v>
      </c>
      <c r="AC151" s="230" t="n">
        <v>0</v>
      </c>
      <c r="AD151" s="230" t="n">
        <v>0</v>
      </c>
      <c r="AE151" s="233" t="n">
        <v>-8.95143280717058</v>
      </c>
      <c r="AF151" s="183"/>
      <c r="AG151" s="183"/>
    </row>
    <row r="152" customFormat="false" ht="12" hidden="false" customHeight="false" outlineLevel="0" collapsed="false">
      <c r="C152" s="183"/>
      <c r="D152" s="200"/>
      <c r="E152" s="200"/>
      <c r="F152" s="200"/>
      <c r="G152" s="200"/>
      <c r="H152" s="200"/>
      <c r="I152" s="200"/>
      <c r="J152" s="200"/>
      <c r="K152" s="200"/>
      <c r="L152" s="200"/>
      <c r="M152" s="200"/>
      <c r="N152" s="200"/>
      <c r="O152" s="200"/>
      <c r="P152" s="200"/>
      <c r="Q152" s="200"/>
      <c r="R152" s="200"/>
      <c r="S152" s="200"/>
      <c r="T152" s="183" t="n">
        <v>0</v>
      </c>
      <c r="U152" s="183"/>
      <c r="V152" s="183"/>
      <c r="W152" s="183"/>
      <c r="X152" s="183"/>
      <c r="Y152" s="183"/>
      <c r="Z152" s="183"/>
      <c r="AA152" s="183"/>
      <c r="AB152" s="183"/>
      <c r="AC152" s="183"/>
      <c r="AD152" s="183"/>
      <c r="AE152" s="183"/>
      <c r="AF152" s="183"/>
      <c r="AG152" s="183"/>
    </row>
    <row r="153" customFormat="false" ht="12" hidden="false" customHeight="false" outlineLevel="0" collapsed="false">
      <c r="A153" s="130" t="s">
        <v>116</v>
      </c>
      <c r="B153" s="83"/>
      <c r="C153" s="292" t="n">
        <v>37131</v>
      </c>
      <c r="D153" s="235" t="n">
        <v>37132</v>
      </c>
      <c r="E153" s="235" t="n">
        <v>37133</v>
      </c>
      <c r="F153" s="235" t="n">
        <v>37134</v>
      </c>
      <c r="G153" s="235" t="n">
        <v>37138</v>
      </c>
      <c r="H153" s="235" t="n">
        <v>37139</v>
      </c>
      <c r="I153" s="235" t="n">
        <v>37140</v>
      </c>
      <c r="J153" s="235" t="n">
        <v>37141</v>
      </c>
      <c r="K153" s="235" t="n">
        <v>37144</v>
      </c>
      <c r="L153" s="236" t="n">
        <v>37145</v>
      </c>
      <c r="M153" s="236" t="n">
        <v>37146</v>
      </c>
      <c r="N153" s="236" t="n">
        <v>37147</v>
      </c>
      <c r="O153" s="236" t="n">
        <v>37148</v>
      </c>
      <c r="P153" s="236" t="n">
        <v>37151</v>
      </c>
      <c r="Q153" s="236" t="n">
        <v>37152</v>
      </c>
      <c r="R153" s="236" t="n">
        <v>37153</v>
      </c>
      <c r="S153" s="293" t="n">
        <v>37154</v>
      </c>
      <c r="T153" s="239" t="n">
        <v>37155</v>
      </c>
      <c r="U153" s="239" t="n">
        <v>37158</v>
      </c>
      <c r="V153" s="250" t="n">
        <v>37159</v>
      </c>
      <c r="W153" s="239" t="n">
        <v>37160</v>
      </c>
      <c r="X153" s="239" t="n">
        <v>37161</v>
      </c>
      <c r="Y153" s="239" t="n">
        <v>37162</v>
      </c>
      <c r="Z153" s="239" t="n">
        <v>37165</v>
      </c>
      <c r="AA153" s="239" t="n">
        <v>37166</v>
      </c>
      <c r="AB153" s="239" t="n">
        <v>37167</v>
      </c>
      <c r="AC153" s="235" t="n">
        <v>37168</v>
      </c>
      <c r="AD153" s="235" t="n">
        <v>37169</v>
      </c>
      <c r="AE153" s="240" t="s">
        <v>97</v>
      </c>
      <c r="AF153" s="183"/>
      <c r="AG153" s="183"/>
    </row>
    <row r="154" customFormat="false" ht="11.25" hidden="false" customHeight="false" outlineLevel="0" collapsed="false">
      <c r="A154" s="44" t="s">
        <v>159</v>
      </c>
      <c r="B154" s="43" t="s">
        <v>99</v>
      </c>
      <c r="C154" s="276" t="n">
        <v>0</v>
      </c>
      <c r="D154" s="200" t="n">
        <v>-36259.0798904163</v>
      </c>
      <c r="E154" s="200" t="n">
        <v>-33508.7037410151</v>
      </c>
      <c r="F154" s="200" t="n">
        <v>-19746.5444402744</v>
      </c>
      <c r="G154" s="200" t="n">
        <v>0</v>
      </c>
      <c r="H154" s="200" t="n">
        <v>0</v>
      </c>
      <c r="I154" s="200" t="n">
        <v>0</v>
      </c>
      <c r="J154" s="200" t="n">
        <v>0</v>
      </c>
      <c r="K154" s="200" t="n">
        <v>0</v>
      </c>
      <c r="L154" s="200" t="n">
        <v>0</v>
      </c>
      <c r="M154" s="200" t="n">
        <v>0</v>
      </c>
      <c r="N154" s="200" t="n">
        <v>0</v>
      </c>
      <c r="O154" s="200" t="n">
        <v>0</v>
      </c>
      <c r="P154" s="200" t="n">
        <v>0</v>
      </c>
      <c r="Q154" s="200" t="n">
        <v>0</v>
      </c>
      <c r="R154" s="200" t="n">
        <v>0</v>
      </c>
      <c r="S154" s="241" t="n">
        <v>0</v>
      </c>
      <c r="T154" s="200" t="n">
        <v>0</v>
      </c>
      <c r="U154" s="200" t="n">
        <v>0</v>
      </c>
      <c r="V154" s="204" t="n">
        <v>0</v>
      </c>
      <c r="W154" s="200" t="n">
        <v>0</v>
      </c>
      <c r="X154" s="200" t="n">
        <v>0</v>
      </c>
      <c r="Y154" s="200" t="n">
        <v>0</v>
      </c>
      <c r="Z154" s="200" t="n">
        <v>0</v>
      </c>
      <c r="AA154" s="200" t="n">
        <v>0</v>
      </c>
      <c r="AB154" s="200" t="n">
        <v>0</v>
      </c>
      <c r="AC154" s="200" t="n">
        <v>0</v>
      </c>
      <c r="AD154" s="200" t="n">
        <v>0</v>
      </c>
      <c r="AE154" s="203" t="n">
        <v>-89514.3280717058</v>
      </c>
      <c r="AF154" s="200"/>
      <c r="AG154" s="200"/>
    </row>
    <row r="155" customFormat="false" ht="12" hidden="false" customHeight="false" outlineLevel="0" collapsed="false">
      <c r="A155" s="44" t="s">
        <v>112</v>
      </c>
      <c r="B155" s="43" t="s">
        <v>113</v>
      </c>
      <c r="C155" s="276" t="n">
        <v>0</v>
      </c>
      <c r="D155" s="200" t="n">
        <v>0</v>
      </c>
      <c r="E155" s="200" t="n">
        <v>0</v>
      </c>
      <c r="F155" s="200" t="n">
        <v>0</v>
      </c>
      <c r="G155" s="200" t="n">
        <v>0</v>
      </c>
      <c r="H155" s="200" t="n">
        <v>0</v>
      </c>
      <c r="I155" s="200" t="n">
        <v>0</v>
      </c>
      <c r="J155" s="200" t="n">
        <v>0</v>
      </c>
      <c r="K155" s="200" t="n">
        <v>0</v>
      </c>
      <c r="L155" s="200" t="n">
        <v>0</v>
      </c>
      <c r="M155" s="200" t="n">
        <v>0</v>
      </c>
      <c r="N155" s="200" t="n">
        <v>0</v>
      </c>
      <c r="O155" s="200" t="n">
        <v>0</v>
      </c>
      <c r="P155" s="200" t="n">
        <v>0</v>
      </c>
      <c r="Q155" s="200" t="n">
        <v>0</v>
      </c>
      <c r="R155" s="200" t="n">
        <v>0</v>
      </c>
      <c r="S155" s="241" t="n">
        <v>0</v>
      </c>
      <c r="T155" s="200" t="n">
        <v>0</v>
      </c>
      <c r="U155" s="200" t="n">
        <v>0</v>
      </c>
      <c r="V155" s="204" t="n">
        <v>0</v>
      </c>
      <c r="W155" s="200" t="n">
        <v>0</v>
      </c>
      <c r="X155" s="200" t="n">
        <v>0</v>
      </c>
      <c r="Y155" s="200" t="n">
        <v>0</v>
      </c>
      <c r="Z155" s="200" t="n">
        <v>0</v>
      </c>
      <c r="AA155" s="200" t="n">
        <v>0</v>
      </c>
      <c r="AB155" s="200" t="n">
        <v>0</v>
      </c>
      <c r="AC155" s="200" t="n">
        <v>0</v>
      </c>
      <c r="AD155" s="200" t="n">
        <v>0</v>
      </c>
      <c r="AE155" s="203" t="n">
        <v>0</v>
      </c>
      <c r="AF155" s="200"/>
      <c r="AG155" s="200"/>
    </row>
    <row r="156" customFormat="false" ht="12" hidden="false" customHeight="false" outlineLevel="0" collapsed="false">
      <c r="A156" s="242" t="s">
        <v>115</v>
      </c>
      <c r="B156" s="243"/>
      <c r="C156" s="261" t="n">
        <v>0</v>
      </c>
      <c r="D156" s="253" t="n">
        <v>-36259.0798904163</v>
      </c>
      <c r="E156" s="253" t="n">
        <v>-33508.7037410151</v>
      </c>
      <c r="F156" s="253" t="n">
        <v>-19746.5444402744</v>
      </c>
      <c r="G156" s="253" t="n">
        <v>0</v>
      </c>
      <c r="H156" s="253" t="n">
        <v>0</v>
      </c>
      <c r="I156" s="253" t="n">
        <v>0</v>
      </c>
      <c r="J156" s="253" t="n">
        <v>0</v>
      </c>
      <c r="K156" s="253" t="n">
        <v>0</v>
      </c>
      <c r="L156" s="253" t="n">
        <v>0</v>
      </c>
      <c r="M156" s="253" t="n">
        <v>0</v>
      </c>
      <c r="N156" s="253" t="n">
        <v>0</v>
      </c>
      <c r="O156" s="253" t="n">
        <v>0</v>
      </c>
      <c r="P156" s="253" t="n">
        <v>0</v>
      </c>
      <c r="Q156" s="253" t="n">
        <v>0</v>
      </c>
      <c r="R156" s="253" t="n">
        <v>0</v>
      </c>
      <c r="S156" s="262" t="n">
        <v>0</v>
      </c>
      <c r="T156" s="255" t="n">
        <v>0</v>
      </c>
      <c r="U156" s="255" t="n">
        <v>0</v>
      </c>
      <c r="V156" s="256" t="n">
        <v>0</v>
      </c>
      <c r="W156" s="230" t="n">
        <v>0</v>
      </c>
      <c r="X156" s="230" t="n">
        <v>0</v>
      </c>
      <c r="Y156" s="230" t="n">
        <v>0</v>
      </c>
      <c r="Z156" s="230" t="n">
        <v>0</v>
      </c>
      <c r="AA156" s="230" t="n">
        <v>0</v>
      </c>
      <c r="AB156" s="230" t="n">
        <v>0</v>
      </c>
      <c r="AC156" s="230" t="n">
        <v>0</v>
      </c>
      <c r="AD156" s="230" t="n">
        <v>0</v>
      </c>
      <c r="AE156" s="233" t="n">
        <v>-89514.3280717058</v>
      </c>
      <c r="AF156" s="183"/>
      <c r="AG156" s="183"/>
    </row>
    <row r="157" customFormat="false" ht="12" hidden="false" customHeight="false" outlineLevel="0" collapsed="false">
      <c r="C157" s="183"/>
      <c r="D157" s="200"/>
      <c r="E157" s="200"/>
      <c r="F157" s="200"/>
      <c r="G157" s="200"/>
      <c r="H157" s="200"/>
      <c r="I157" s="200"/>
      <c r="J157" s="200"/>
      <c r="K157" s="200"/>
      <c r="L157" s="200"/>
      <c r="M157" s="200"/>
      <c r="N157" s="200"/>
      <c r="O157" s="200"/>
      <c r="P157" s="200"/>
      <c r="Q157" s="200"/>
      <c r="R157" s="200"/>
      <c r="S157" s="241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183"/>
      <c r="AG157" s="183"/>
    </row>
    <row r="158" customFormat="false" ht="12" hidden="false" customHeight="false" outlineLevel="0" collapsed="false">
      <c r="A158" s="130" t="s">
        <v>170</v>
      </c>
      <c r="B158" s="83"/>
      <c r="C158" s="292" t="n">
        <v>37131</v>
      </c>
      <c r="D158" s="235" t="n">
        <v>37132</v>
      </c>
      <c r="E158" s="235" t="n">
        <v>37133</v>
      </c>
      <c r="F158" s="235" t="n">
        <v>37134</v>
      </c>
      <c r="G158" s="235" t="n">
        <v>37138</v>
      </c>
      <c r="H158" s="235" t="n">
        <v>37139</v>
      </c>
      <c r="I158" s="235" t="n">
        <v>37140</v>
      </c>
      <c r="J158" s="235" t="n">
        <v>37141</v>
      </c>
      <c r="K158" s="235" t="n">
        <v>37144</v>
      </c>
      <c r="L158" s="235" t="n">
        <v>37145</v>
      </c>
      <c r="M158" s="235" t="n">
        <v>37146</v>
      </c>
      <c r="N158" s="235" t="n">
        <v>37147</v>
      </c>
      <c r="O158" s="235" t="n">
        <v>37148</v>
      </c>
      <c r="P158" s="235" t="n">
        <v>37151</v>
      </c>
      <c r="Q158" s="235" t="n">
        <v>37152</v>
      </c>
      <c r="R158" s="235" t="n">
        <v>37153</v>
      </c>
      <c r="S158" s="294" t="n">
        <v>37154</v>
      </c>
      <c r="T158" s="234" t="n">
        <v>37155</v>
      </c>
      <c r="U158" s="234" t="n">
        <v>37158</v>
      </c>
      <c r="V158" s="258" t="n">
        <v>37159</v>
      </c>
      <c r="W158" s="234" t="n">
        <v>37160</v>
      </c>
      <c r="X158" s="234" t="n">
        <v>37161</v>
      </c>
      <c r="Y158" s="234" t="n">
        <v>37162</v>
      </c>
      <c r="Z158" s="234" t="n">
        <v>37165</v>
      </c>
      <c r="AA158" s="234" t="n">
        <v>37166</v>
      </c>
      <c r="AB158" s="234" t="n">
        <v>37167</v>
      </c>
      <c r="AC158" s="235" t="n">
        <v>37168</v>
      </c>
      <c r="AD158" s="235" t="n">
        <v>37169</v>
      </c>
      <c r="AE158" s="240" t="s">
        <v>161</v>
      </c>
      <c r="AF158" s="183"/>
      <c r="AG158" s="183"/>
    </row>
    <row r="159" customFormat="false" ht="12" hidden="false" customHeight="false" outlineLevel="0" collapsed="false">
      <c r="A159" s="44" t="s">
        <v>162</v>
      </c>
      <c r="B159" s="43" t="s">
        <v>163</v>
      </c>
      <c r="C159" s="276" t="n">
        <v>0</v>
      </c>
      <c r="D159" s="200" t="n">
        <v>3470.53932272907</v>
      </c>
      <c r="E159" s="200" t="n">
        <v>3323.26305997235</v>
      </c>
      <c r="F159" s="200" t="n">
        <v>1662.75471519484</v>
      </c>
      <c r="G159" s="200" t="n">
        <v>0</v>
      </c>
      <c r="H159" s="200" t="n">
        <v>0</v>
      </c>
      <c r="I159" s="200" t="n">
        <v>0</v>
      </c>
      <c r="J159" s="200" t="n">
        <v>0</v>
      </c>
      <c r="K159" s="200" t="n">
        <v>0</v>
      </c>
      <c r="L159" s="200" t="n">
        <v>0</v>
      </c>
      <c r="M159" s="200" t="n">
        <v>0</v>
      </c>
      <c r="N159" s="200" t="n">
        <v>0</v>
      </c>
      <c r="O159" s="200" t="n">
        <v>0</v>
      </c>
      <c r="P159" s="200" t="n">
        <v>0</v>
      </c>
      <c r="Q159" s="200" t="n">
        <v>0</v>
      </c>
      <c r="R159" s="200" t="n">
        <v>0</v>
      </c>
      <c r="S159" s="241" t="n">
        <v>0</v>
      </c>
      <c r="T159" s="200" t="n">
        <v>0</v>
      </c>
      <c r="U159" s="200" t="n">
        <v>0</v>
      </c>
      <c r="V159" s="204" t="n">
        <v>0</v>
      </c>
      <c r="W159" s="200" t="n">
        <v>0</v>
      </c>
      <c r="X159" s="200" t="n">
        <v>0</v>
      </c>
      <c r="Y159" s="200" t="n">
        <v>0</v>
      </c>
      <c r="Z159" s="200" t="n">
        <v>0</v>
      </c>
      <c r="AA159" s="200" t="n">
        <v>0</v>
      </c>
      <c r="AB159" s="200" t="n">
        <v>0</v>
      </c>
      <c r="AC159" s="200" t="n">
        <v>0</v>
      </c>
      <c r="AD159" s="200" t="n">
        <v>0</v>
      </c>
      <c r="AE159" s="203" t="n">
        <v>8456.55709789626</v>
      </c>
      <c r="AF159" s="200"/>
      <c r="AG159" s="200"/>
    </row>
    <row r="160" customFormat="false" ht="12" hidden="false" customHeight="false" outlineLevel="0" collapsed="false">
      <c r="A160" s="242" t="s">
        <v>171</v>
      </c>
      <c r="B160" s="243"/>
      <c r="C160" s="261" t="n">
        <v>0</v>
      </c>
      <c r="D160" s="253" t="n">
        <v>3470.53932272907</v>
      </c>
      <c r="E160" s="253" t="n">
        <v>3323.26305997235</v>
      </c>
      <c r="F160" s="253" t="n">
        <v>1662.75471519484</v>
      </c>
      <c r="G160" s="253" t="n">
        <v>0</v>
      </c>
      <c r="H160" s="253" t="n">
        <v>0</v>
      </c>
      <c r="I160" s="253" t="n">
        <v>0</v>
      </c>
      <c r="J160" s="253" t="n">
        <v>0</v>
      </c>
      <c r="K160" s="253" t="n">
        <v>0</v>
      </c>
      <c r="L160" s="253" t="n">
        <v>0</v>
      </c>
      <c r="M160" s="253" t="n">
        <v>0</v>
      </c>
      <c r="N160" s="253" t="n">
        <v>0</v>
      </c>
      <c r="O160" s="253" t="n">
        <v>0</v>
      </c>
      <c r="P160" s="253" t="n">
        <v>0</v>
      </c>
      <c r="Q160" s="253" t="n">
        <v>0</v>
      </c>
      <c r="R160" s="253" t="n">
        <v>0</v>
      </c>
      <c r="S160" s="262" t="n">
        <v>0</v>
      </c>
      <c r="T160" s="255" t="n">
        <v>0</v>
      </c>
      <c r="U160" s="255" t="n">
        <v>0</v>
      </c>
      <c r="V160" s="256" t="n">
        <v>0</v>
      </c>
      <c r="W160" s="230" t="n">
        <v>0</v>
      </c>
      <c r="X160" s="230" t="n">
        <v>0</v>
      </c>
      <c r="Y160" s="230" t="n">
        <v>0</v>
      </c>
      <c r="Z160" s="230" t="n">
        <v>0</v>
      </c>
      <c r="AA160" s="230" t="n">
        <v>0</v>
      </c>
      <c r="AB160" s="230" t="n">
        <v>0</v>
      </c>
      <c r="AC160" s="230" t="n">
        <v>0</v>
      </c>
      <c r="AD160" s="230" t="n">
        <v>0</v>
      </c>
      <c r="AE160" s="233" t="n">
        <v>8456.55709789626</v>
      </c>
      <c r="AF160" s="183"/>
      <c r="AG160" s="183"/>
    </row>
  </sheetData>
  <printOptions headings="false" gridLines="false" gridLinesSet="true" horizontalCentered="false" verticalCentered="false"/>
  <pageMargins left="0.25" right="0.25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PEAK DAILY POSITION REPORT</oddHeader>
    <oddFooter/>
  </headerFooter>
  <colBreaks count="1" manualBreakCount="1">
    <brk id="33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75" workbookViewId="0">
      <pane xSplit="2" ySplit="8" topLeftCell="K9" activePane="bottomRight" state="frozen"/>
      <selection pane="topLeft" activeCell="A1" activeCellId="0" sqref="A1"/>
      <selection pane="topRight" activeCell="K1" activeCellId="0" sqref="K1"/>
      <selection pane="bottomLeft" activeCell="A9" activeCellId="0" sqref="A9"/>
      <selection pane="bottomRight" activeCell="Q4" activeCellId="0" sqref="Q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3.14"/>
    <col collapsed="false" customWidth="true" hidden="true" outlineLevel="0" max="2" min="2" style="1" width="23.14"/>
    <col collapsed="false" customWidth="true" hidden="false" outlineLevel="0" max="4" min="3" style="1" width="12.7"/>
    <col collapsed="false" customWidth="true" hidden="false" outlineLevel="0" max="5" min="5" style="1" width="11.42"/>
    <col collapsed="false" customWidth="true" hidden="false" outlineLevel="0" max="6" min="6" style="1" width="11.27"/>
    <col collapsed="false" customWidth="true" hidden="false" outlineLevel="0" max="13" min="7" style="1" width="10.27"/>
    <col collapsed="false" customWidth="true" hidden="true" outlineLevel="0" max="15" min="14" style="1" width="10.27"/>
    <col collapsed="false" customWidth="true" hidden="true" outlineLevel="0" max="17" min="16" style="1" width="8.99"/>
    <col collapsed="false" customWidth="true" hidden="true" outlineLevel="0" max="18" min="18" style="1" width="8.27"/>
    <col collapsed="false" customWidth="true" hidden="true" outlineLevel="0" max="23" min="19" style="1" width="9.99"/>
    <col collapsed="false" customWidth="true" hidden="true" outlineLevel="0" max="24" min="24" style="1" width="10.7"/>
    <col collapsed="false" customWidth="true" hidden="true" outlineLevel="0" max="31" min="25" style="1" width="11.13"/>
    <col collapsed="false" customWidth="true" hidden="false" outlineLevel="0" max="32" min="32" style="1" width="12.56"/>
    <col collapsed="false" customWidth="false" hidden="false" outlineLevel="0" max="257" min="33" style="1" width="9.13"/>
  </cols>
  <sheetData>
    <row r="1" customFormat="false" ht="11.25" hidden="false" customHeight="false" outlineLevel="0" collapsed="false">
      <c r="A1" s="2" t="s">
        <v>0</v>
      </c>
    </row>
    <row r="2" customFormat="false" ht="11.25" hidden="false" customHeight="false" outlineLevel="0" collapsed="false">
      <c r="A2" s="7" t="n">
        <f aca="false">ReportDate</f>
        <v>37214</v>
      </c>
      <c r="B2" s="10"/>
      <c r="D2" s="170"/>
      <c r="E2" s="171"/>
      <c r="F2" s="172"/>
      <c r="G2" s="172"/>
    </row>
    <row r="3" customFormat="false" ht="11.25" hidden="false" customHeight="false" outlineLevel="0" collapsed="false">
      <c r="A3" s="8"/>
      <c r="B3" s="10"/>
      <c r="D3" s="170"/>
      <c r="E3" s="171"/>
      <c r="F3" s="172"/>
      <c r="G3" s="172"/>
      <c r="H3" s="6"/>
    </row>
    <row r="4" customFormat="false" ht="11.25" hidden="false" customHeight="false" outlineLevel="0" collapsed="false">
      <c r="A4" s="8"/>
      <c r="B4" s="10"/>
      <c r="D4" s="170"/>
      <c r="E4" s="171"/>
      <c r="F4" s="172"/>
      <c r="G4" s="172"/>
    </row>
    <row r="5" customFormat="false" ht="15.75" hidden="false" customHeight="false" outlineLevel="0" collapsed="false">
      <c r="A5" s="11" t="s">
        <v>172</v>
      </c>
      <c r="B5" s="10"/>
    </row>
    <row r="6" customFormat="false" ht="15.75" hidden="false" customHeight="false" outlineLevel="0" collapsed="false">
      <c r="A6" s="11" t="n">
        <f aca="false">ReportDate</f>
        <v>37214</v>
      </c>
    </row>
    <row r="7" customFormat="false" ht="11.25" hidden="true" customHeight="false" outlineLevel="0" collapsed="false">
      <c r="C7" s="173" t="e">
        <f aca="false">WORKDAY(A2,1,Holidays)</f>
        <v>#VALUE!</v>
      </c>
      <c r="D7" s="173" t="e">
        <f aca="false">C7+1</f>
        <v>#VALUE!</v>
      </c>
      <c r="E7" s="173" t="e">
        <f aca="false">D7+1</f>
        <v>#VALUE!</v>
      </c>
      <c r="F7" s="173" t="e">
        <f aca="false">E7+1</f>
        <v>#VALUE!</v>
      </c>
      <c r="G7" s="173" t="e">
        <f aca="false">F7+1</f>
        <v>#VALUE!</v>
      </c>
      <c r="H7" s="173" t="e">
        <f aca="false">G7+1</f>
        <v>#VALUE!</v>
      </c>
      <c r="I7" s="173" t="e">
        <f aca="false">H7+1</f>
        <v>#VALUE!</v>
      </c>
      <c r="J7" s="173" t="e">
        <f aca="false">I7+1</f>
        <v>#VALUE!</v>
      </c>
      <c r="K7" s="173" t="e">
        <f aca="false">J7+1</f>
        <v>#VALUE!</v>
      </c>
      <c r="L7" s="173" t="e">
        <f aca="false">K7+1</f>
        <v>#VALUE!</v>
      </c>
      <c r="M7" s="173" t="e">
        <f aca="false">L7+1</f>
        <v>#VALUE!</v>
      </c>
      <c r="N7" s="173" t="e">
        <f aca="false">M7+1</f>
        <v>#VALUE!</v>
      </c>
      <c r="O7" s="173" t="e">
        <f aca="false">N7+1</f>
        <v>#VALUE!</v>
      </c>
      <c r="P7" s="173" t="e">
        <f aca="false">O7+1</f>
        <v>#VALUE!</v>
      </c>
      <c r="Q7" s="173" t="e">
        <f aca="false">P7+1</f>
        <v>#VALUE!</v>
      </c>
      <c r="R7" s="173" t="e">
        <f aca="false">#REF!+1</f>
        <v>#REF!</v>
      </c>
      <c r="S7" s="173" t="e">
        <f aca="false">R7+1</f>
        <v>#REF!</v>
      </c>
      <c r="T7" s="173" t="e">
        <f aca="false">S7+1</f>
        <v>#REF!</v>
      </c>
      <c r="U7" s="173" t="e">
        <f aca="false">T7+1</f>
        <v>#REF!</v>
      </c>
      <c r="V7" s="173" t="e">
        <f aca="false">U7+1</f>
        <v>#REF!</v>
      </c>
      <c r="W7" s="173" t="e">
        <f aca="false">V7+1</f>
        <v>#REF!</v>
      </c>
      <c r="X7" s="173" t="e">
        <f aca="false">W7+1</f>
        <v>#REF!</v>
      </c>
      <c r="Y7" s="173" t="e">
        <f aca="false">X7+1</f>
        <v>#REF!</v>
      </c>
      <c r="Z7" s="173" t="e">
        <f aca="false">Y7+1</f>
        <v>#REF!</v>
      </c>
      <c r="AA7" s="173" t="e">
        <f aca="false">Z7+1</f>
        <v>#REF!</v>
      </c>
      <c r="AB7" s="173" t="e">
        <f aca="false">AA7+1</f>
        <v>#REF!</v>
      </c>
      <c r="AC7" s="173" t="e">
        <f aca="false">AB7+1</f>
        <v>#REF!</v>
      </c>
      <c r="AD7" s="173" t="e">
        <f aca="false">AC7+1</f>
        <v>#REF!</v>
      </c>
      <c r="AE7" s="173" t="e">
        <f aca="false">AD7+1</f>
        <v>#REF!</v>
      </c>
      <c r="AF7" s="173" t="e">
        <f aca="false">AE7+1</f>
        <v>#REF!</v>
      </c>
    </row>
    <row r="8" customFormat="false" ht="17.25" hidden="false" customHeight="true" outlineLevel="0" collapsed="false">
      <c r="A8" s="6"/>
      <c r="B8" s="16"/>
      <c r="C8" s="174" t="e">
        <f aca="false">C7</f>
        <v>#VALUE!</v>
      </c>
      <c r="D8" s="174" t="e">
        <f aca="false">D7</f>
        <v>#VALUE!</v>
      </c>
      <c r="E8" s="174" t="e">
        <f aca="false">E7</f>
        <v>#VALUE!</v>
      </c>
      <c r="F8" s="175" t="e">
        <f aca="false">F7</f>
        <v>#VALUE!</v>
      </c>
      <c r="G8" s="175" t="e">
        <f aca="false">G7</f>
        <v>#VALUE!</v>
      </c>
      <c r="H8" s="175" t="e">
        <f aca="false">H7</f>
        <v>#VALUE!</v>
      </c>
      <c r="I8" s="174" t="e">
        <f aca="false">I7</f>
        <v>#VALUE!</v>
      </c>
      <c r="J8" s="174" t="e">
        <f aca="false">J7</f>
        <v>#VALUE!</v>
      </c>
      <c r="K8" s="175" t="e">
        <f aca="false">K7</f>
        <v>#VALUE!</v>
      </c>
      <c r="L8" s="174" t="e">
        <f aca="false">L7</f>
        <v>#VALUE!</v>
      </c>
      <c r="M8" s="175" t="e">
        <f aca="false">M7</f>
        <v>#VALUE!</v>
      </c>
      <c r="N8" s="174" t="e">
        <f aca="false">N7</f>
        <v>#VALUE!</v>
      </c>
      <c r="O8" s="174" t="e">
        <f aca="false">O7</f>
        <v>#VALUE!</v>
      </c>
      <c r="P8" s="174" t="e">
        <f aca="false">P7</f>
        <v>#VALUE!</v>
      </c>
      <c r="Q8" s="174" t="e">
        <f aca="false">Q7</f>
        <v>#VALUE!</v>
      </c>
      <c r="R8" s="174" t="e">
        <f aca="false">R7</f>
        <v>#REF!</v>
      </c>
      <c r="S8" s="174" t="e">
        <f aca="false">S7</f>
        <v>#REF!</v>
      </c>
      <c r="T8" s="174" t="e">
        <f aca="false">T7</f>
        <v>#REF!</v>
      </c>
      <c r="U8" s="174" t="e">
        <f aca="false">U7</f>
        <v>#REF!</v>
      </c>
      <c r="V8" s="175" t="e">
        <f aca="false">V7</f>
        <v>#REF!</v>
      </c>
      <c r="W8" s="175" t="e">
        <f aca="false">W7</f>
        <v>#REF!</v>
      </c>
      <c r="X8" s="175" t="e">
        <f aca="false">X7</f>
        <v>#REF!</v>
      </c>
      <c r="Y8" s="175" t="e">
        <f aca="false">Y7</f>
        <v>#REF!</v>
      </c>
      <c r="Z8" s="175" t="e">
        <f aca="false">Z7</f>
        <v>#REF!</v>
      </c>
      <c r="AA8" s="175" t="e">
        <f aca="false">AA7</f>
        <v>#REF!</v>
      </c>
      <c r="AB8" s="175" t="e">
        <f aca="false">AB7</f>
        <v>#REF!</v>
      </c>
      <c r="AC8" s="175" t="e">
        <f aca="false">AC7</f>
        <v>#REF!</v>
      </c>
      <c r="AD8" s="175" t="e">
        <f aca="false">AD7</f>
        <v>#REF!</v>
      </c>
      <c r="AE8" s="175" t="e">
        <f aca="false">AE7</f>
        <v>#REF!</v>
      </c>
      <c r="AF8" s="177" t="s">
        <v>24</v>
      </c>
    </row>
    <row r="9" customFormat="false" ht="11.25" hidden="false" customHeight="false" outlineLevel="0" collapsed="false">
      <c r="A9" s="19" t="s">
        <v>27</v>
      </c>
      <c r="B9" s="178" t="s">
        <v>28</v>
      </c>
      <c r="C9" s="179" t="e">
        <f aca="false" t="array" ref="C9:C9">NA()</f>
        <v>#N/A</v>
      </c>
      <c r="D9" s="179" t="e">
        <f aca="false" t="array" ref="D9:D9">NA()</f>
        <v>#N/A</v>
      </c>
      <c r="E9" s="179" t="e">
        <f aca="false" t="array" ref="E9:E9">NA()</f>
        <v>#N/A</v>
      </c>
      <c r="F9" s="179" t="e">
        <f aca="false" t="array" ref="F9:F9">NA()</f>
        <v>#N/A</v>
      </c>
      <c r="G9" s="179" t="e">
        <f aca="false" t="array" ref="G9:G9">NA()</f>
        <v>#N/A</v>
      </c>
      <c r="H9" s="179" t="e">
        <f aca="false" t="array" ref="H9:H9">NA()</f>
        <v>#N/A</v>
      </c>
      <c r="I9" s="179" t="e">
        <f aca="false" t="array" ref="I9:I9">NA()</f>
        <v>#N/A</v>
      </c>
      <c r="J9" s="179" t="e">
        <f aca="false" t="array" ref="J9:J9">NA()</f>
        <v>#N/A</v>
      </c>
      <c r="K9" s="179" t="e">
        <f aca="false" t="array" ref="K9:K9">NA()</f>
        <v>#N/A</v>
      </c>
      <c r="L9" s="179" t="e">
        <f aca="false" t="array" ref="L9:L9">NA()</f>
        <v>#N/A</v>
      </c>
      <c r="M9" s="179" t="e">
        <f aca="false" t="array" ref="M9:M9">NA()</f>
        <v>#N/A</v>
      </c>
      <c r="N9" s="179" t="e">
        <f aca="false" t="array" ref="N9:N9">NA()</f>
        <v>#N/A</v>
      </c>
      <c r="O9" s="179" t="e">
        <f aca="false" t="array" ref="O9:O9">NA()</f>
        <v>#N/A</v>
      </c>
      <c r="P9" s="179" t="e">
        <f aca="false" t="array" ref="P9:P9">NA()</f>
        <v>#N/A</v>
      </c>
      <c r="Q9" s="179" t="e">
        <f aca="false" t="array" ref="Q9:Q9">NA()</f>
        <v>#N/A</v>
      </c>
      <c r="R9" s="179" t="e">
        <f aca="false" t="array" ref="R9:R9">NA()</f>
        <v>#N/A</v>
      </c>
      <c r="S9" s="180" t="e">
        <f aca="false" t="array" ref="S9:S9">NA()</f>
        <v>#N/A</v>
      </c>
      <c r="T9" s="180" t="e">
        <f aca="false" t="array" ref="T9:T9">NA()</f>
        <v>#N/A</v>
      </c>
      <c r="U9" s="179" t="e">
        <f aca="false" t="array" ref="U9:U9">NA()</f>
        <v>#N/A</v>
      </c>
      <c r="V9" s="180" t="e">
        <f aca="false" t="array" ref="V9:V9">NA()</f>
        <v>#N/A</v>
      </c>
      <c r="W9" s="180" t="e">
        <f aca="false" t="array" ref="W9:W9">NA()</f>
        <v>#N/A</v>
      </c>
      <c r="X9" s="180" t="e">
        <f aca="false" t="array" ref="X9:X9">NA()</f>
        <v>#N/A</v>
      </c>
      <c r="Y9" s="180" t="e">
        <f aca="false" t="array" ref="Y9:Y9">NA()</f>
        <v>#N/A</v>
      </c>
      <c r="Z9" s="180" t="e">
        <f aca="false" t="array" ref="Z9:Z9">NA()</f>
        <v>#N/A</v>
      </c>
      <c r="AA9" s="180" t="e">
        <f aca="false" t="array" ref="AA9:AA9">NA()</f>
        <v>#N/A</v>
      </c>
      <c r="AB9" s="180" t="e">
        <f aca="false" t="array" ref="AB9:AB9">NA()</f>
        <v>#N/A</v>
      </c>
      <c r="AC9" s="180" t="e">
        <f aca="false" t="array" ref="AC9:AC9">NA()</f>
        <v>#N/A</v>
      </c>
      <c r="AD9" s="180" t="e">
        <f aca="false" t="array" ref="AD9:AD9">NA()</f>
        <v>#N/A</v>
      </c>
      <c r="AE9" s="180" t="e">
        <f aca="false" t="array" ref="AE9:AE9">NA()</f>
        <v>#N/A</v>
      </c>
      <c r="AF9" s="181" t="e">
        <f aca="false">SUM(C9:P9)</f>
        <v>#N/A</v>
      </c>
      <c r="AG9" s="183"/>
      <c r="AH9" s="183"/>
      <c r="AI9" s="183"/>
      <c r="AJ9" s="183"/>
    </row>
    <row r="10" customFormat="false" ht="11.25" hidden="false" customHeight="false" outlineLevel="0" collapsed="false">
      <c r="A10" s="29" t="s">
        <v>29</v>
      </c>
      <c r="B10" s="184" t="s">
        <v>142</v>
      </c>
      <c r="C10" s="185" t="e">
        <f aca="false" t="array" ref="C10:C10">NA()</f>
        <v>#N/A</v>
      </c>
      <c r="D10" s="186" t="e">
        <f aca="false" t="array" ref="D10:D10">NA()</f>
        <v>#N/A</v>
      </c>
      <c r="E10" s="186" t="e">
        <f aca="false" t="array" ref="E10:E10">NA()</f>
        <v>#N/A</v>
      </c>
      <c r="F10" s="186" t="e">
        <f aca="false" t="array" ref="F10:F10">NA()</f>
        <v>#N/A</v>
      </c>
      <c r="G10" s="186" t="e">
        <f aca="false" t="array" ref="G10:G10">NA()</f>
        <v>#N/A</v>
      </c>
      <c r="H10" s="186" t="e">
        <f aca="false" t="array" ref="H10:H10">NA()</f>
        <v>#N/A</v>
      </c>
      <c r="I10" s="186" t="e">
        <f aca="false" t="array" ref="I10:I10">NA()</f>
        <v>#N/A</v>
      </c>
      <c r="J10" s="186" t="e">
        <f aca="false" t="array" ref="J10:J10">NA()</f>
        <v>#N/A</v>
      </c>
      <c r="K10" s="186" t="e">
        <f aca="false" t="array" ref="K10:K10">NA()</f>
        <v>#N/A</v>
      </c>
      <c r="L10" s="186" t="e">
        <f aca="false" t="array" ref="L10:L10">NA()</f>
        <v>#N/A</v>
      </c>
      <c r="M10" s="186" t="e">
        <f aca="false" t="array" ref="M10:M10">NA()</f>
        <v>#N/A</v>
      </c>
      <c r="N10" s="186" t="e">
        <f aca="false" t="array" ref="N10:N10">NA()</f>
        <v>#N/A</v>
      </c>
      <c r="O10" s="186" t="e">
        <f aca="false" t="array" ref="O10:O10">NA()</f>
        <v>#N/A</v>
      </c>
      <c r="P10" s="186" t="e">
        <f aca="false" t="array" ref="P10:P10">NA()</f>
        <v>#N/A</v>
      </c>
      <c r="Q10" s="186" t="e">
        <f aca="false" t="array" ref="Q10:Q10">NA()</f>
        <v>#N/A</v>
      </c>
      <c r="R10" s="186" t="e">
        <f aca="false" t="array" ref="R10:R10">NA()</f>
        <v>#N/A</v>
      </c>
      <c r="S10" s="187" t="e">
        <f aca="false" t="array" ref="S10:S10">NA()</f>
        <v>#N/A</v>
      </c>
      <c r="T10" s="187" t="e">
        <f aca="false" t="array" ref="T10:T10">NA()</f>
        <v>#N/A</v>
      </c>
      <c r="U10" s="186" t="e">
        <f aca="false" t="array" ref="U10:U10">NA()</f>
        <v>#N/A</v>
      </c>
      <c r="V10" s="187" t="e">
        <f aca="false" t="array" ref="V10:V10">NA()</f>
        <v>#N/A</v>
      </c>
      <c r="W10" s="187" t="e">
        <f aca="false" t="array" ref="W10:W10">NA()</f>
        <v>#N/A</v>
      </c>
      <c r="X10" s="187" t="e">
        <f aca="false" t="array" ref="X10:X10">NA()</f>
        <v>#N/A</v>
      </c>
      <c r="Y10" s="187" t="e">
        <f aca="false" t="array" ref="Y10:Y10">NA()</f>
        <v>#N/A</v>
      </c>
      <c r="Z10" s="187" t="e">
        <f aca="false" t="array" ref="Z10:Z10">NA()</f>
        <v>#N/A</v>
      </c>
      <c r="AA10" s="187" t="e">
        <f aca="false" t="array" ref="AA10:AA10">NA()</f>
        <v>#N/A</v>
      </c>
      <c r="AB10" s="187" t="e">
        <f aca="false" t="array" ref="AB10:AB10">NA()</f>
        <v>#N/A</v>
      </c>
      <c r="AC10" s="187" t="e">
        <f aca="false" t="array" ref="AC10:AC10">NA()</f>
        <v>#N/A</v>
      </c>
      <c r="AD10" s="187" t="e">
        <f aca="false" t="array" ref="AD10:AD10">NA()</f>
        <v>#N/A</v>
      </c>
      <c r="AE10" s="187" t="e">
        <f aca="false" t="array" ref="AE10:AE10">NA()</f>
        <v>#N/A</v>
      </c>
      <c r="AF10" s="188" t="e">
        <f aca="false">SUM(C10:P10)</f>
        <v>#N/A</v>
      </c>
      <c r="AG10" s="183"/>
      <c r="AH10" s="183"/>
      <c r="AI10" s="183"/>
      <c r="AJ10" s="183"/>
    </row>
    <row r="11" customFormat="false" ht="11.25" hidden="false" customHeight="false" outlineLevel="0" collapsed="false">
      <c r="A11" s="29" t="s">
        <v>31</v>
      </c>
      <c r="B11" s="190" t="s">
        <v>32</v>
      </c>
      <c r="C11" s="187" t="e">
        <f aca="false" t="array" ref="C11:C11">NA()</f>
        <v>#N/A</v>
      </c>
      <c r="D11" s="186" t="e">
        <f aca="false" t="array" ref="D11:D11">NA()</f>
        <v>#N/A</v>
      </c>
      <c r="E11" s="186" t="e">
        <f aca="false" t="array" ref="E11:E11">NA()</f>
        <v>#N/A</v>
      </c>
      <c r="F11" s="186" t="e">
        <f aca="false" t="array" ref="F11:F11">NA()</f>
        <v>#N/A</v>
      </c>
      <c r="G11" s="186" t="e">
        <f aca="false" t="array" ref="G11:G11">NA()</f>
        <v>#N/A</v>
      </c>
      <c r="H11" s="186" t="e">
        <f aca="false" t="array" ref="H11:H11">NA()</f>
        <v>#N/A</v>
      </c>
      <c r="I11" s="186" t="e">
        <f aca="false" t="array" ref="I11:I11">NA()</f>
        <v>#N/A</v>
      </c>
      <c r="J11" s="186" t="e">
        <f aca="false" t="array" ref="J11:J11">NA()</f>
        <v>#N/A</v>
      </c>
      <c r="K11" s="186" t="e">
        <f aca="false" t="array" ref="K11:K11">NA()</f>
        <v>#N/A</v>
      </c>
      <c r="L11" s="186" t="e">
        <f aca="false" t="array" ref="L11:L11">NA()</f>
        <v>#N/A</v>
      </c>
      <c r="M11" s="186" t="e">
        <f aca="false" t="array" ref="M11:M11">NA()</f>
        <v>#N/A</v>
      </c>
      <c r="N11" s="186" t="e">
        <f aca="false" t="array" ref="N11:N11">NA()</f>
        <v>#N/A</v>
      </c>
      <c r="O11" s="186" t="e">
        <f aca="false" t="array" ref="O11:O11">NA()</f>
        <v>#N/A</v>
      </c>
      <c r="P11" s="186" t="e">
        <f aca="false" t="array" ref="P11:P11">NA()</f>
        <v>#N/A</v>
      </c>
      <c r="Q11" s="186" t="e">
        <f aca="false" t="array" ref="Q11:Q11">NA()</f>
        <v>#N/A</v>
      </c>
      <c r="R11" s="186" t="e">
        <f aca="false" t="array" ref="R11:R11">NA()</f>
        <v>#N/A</v>
      </c>
      <c r="S11" s="187" t="e">
        <f aca="false" t="array" ref="S11:S11">NA()</f>
        <v>#N/A</v>
      </c>
      <c r="T11" s="187" t="e">
        <f aca="false" t="array" ref="T11:T11">NA()</f>
        <v>#N/A</v>
      </c>
      <c r="U11" s="186" t="e">
        <f aca="false" t="array" ref="U11:U11">NA()</f>
        <v>#N/A</v>
      </c>
      <c r="V11" s="187" t="e">
        <f aca="false" t="array" ref="V11:V11">NA()</f>
        <v>#N/A</v>
      </c>
      <c r="W11" s="187" t="e">
        <f aca="false" t="array" ref="W11:W11">NA()</f>
        <v>#N/A</v>
      </c>
      <c r="X11" s="187" t="e">
        <f aca="false" t="array" ref="X11:X11">NA()</f>
        <v>#N/A</v>
      </c>
      <c r="Y11" s="187" t="e">
        <f aca="false" t="array" ref="Y11:Y11">NA()</f>
        <v>#N/A</v>
      </c>
      <c r="Z11" s="187" t="e">
        <f aca="false" t="array" ref="Z11:Z11">NA()</f>
        <v>#N/A</v>
      </c>
      <c r="AA11" s="187" t="e">
        <f aca="false" t="array" ref="AA11:AA11">NA()</f>
        <v>#N/A</v>
      </c>
      <c r="AB11" s="187" t="e">
        <f aca="false" t="array" ref="AB11:AB11">NA()</f>
        <v>#N/A</v>
      </c>
      <c r="AC11" s="187" t="e">
        <f aca="false" t="array" ref="AC11:AC11">NA()</f>
        <v>#N/A</v>
      </c>
      <c r="AD11" s="187" t="e">
        <f aca="false" t="array" ref="AD11:AD11">NA()</f>
        <v>#N/A</v>
      </c>
      <c r="AE11" s="187" t="e">
        <f aca="false" t="array" ref="AE11:AE11">NA()</f>
        <v>#N/A</v>
      </c>
      <c r="AF11" s="188" t="e">
        <f aca="false">SUM(C11:P11)</f>
        <v>#N/A</v>
      </c>
      <c r="AG11" s="183"/>
      <c r="AH11" s="183"/>
      <c r="AI11" s="183"/>
      <c r="AJ11" s="183"/>
    </row>
    <row r="12" customFormat="false" ht="11.25" hidden="false" customHeight="false" outlineLevel="0" collapsed="false">
      <c r="A12" s="29" t="s">
        <v>33</v>
      </c>
      <c r="B12" s="184" t="s">
        <v>33</v>
      </c>
      <c r="C12" s="185" t="e">
        <f aca="false" t="array" ref="C12:C12">NA()</f>
        <v>#N/A</v>
      </c>
      <c r="D12" s="186" t="e">
        <f aca="false" t="array" ref="D12:D12">NA()</f>
        <v>#N/A</v>
      </c>
      <c r="E12" s="186" t="e">
        <f aca="false" t="array" ref="E12:E12">NA()</f>
        <v>#N/A</v>
      </c>
      <c r="F12" s="186" t="e">
        <f aca="false" t="array" ref="F12:F12">NA()</f>
        <v>#N/A</v>
      </c>
      <c r="G12" s="186" t="e">
        <f aca="false" t="array" ref="G12:G12">NA()</f>
        <v>#N/A</v>
      </c>
      <c r="H12" s="186" t="e">
        <f aca="false" t="array" ref="H12:H12">NA()</f>
        <v>#N/A</v>
      </c>
      <c r="I12" s="186" t="e">
        <f aca="false" t="array" ref="I12:I12">NA()</f>
        <v>#N/A</v>
      </c>
      <c r="J12" s="186" t="e">
        <f aca="false" t="array" ref="J12:J12">NA()</f>
        <v>#N/A</v>
      </c>
      <c r="K12" s="186" t="e">
        <f aca="false" t="array" ref="K12:K12">NA()</f>
        <v>#N/A</v>
      </c>
      <c r="L12" s="186" t="e">
        <f aca="false" t="array" ref="L12:L12">NA()</f>
        <v>#N/A</v>
      </c>
      <c r="M12" s="186" t="e">
        <f aca="false" t="array" ref="M12:M12">NA()</f>
        <v>#N/A</v>
      </c>
      <c r="N12" s="186" t="e">
        <f aca="false" t="array" ref="N12:N12">NA()</f>
        <v>#N/A</v>
      </c>
      <c r="O12" s="186" t="e">
        <f aca="false" t="array" ref="O12:O12">NA()</f>
        <v>#N/A</v>
      </c>
      <c r="P12" s="186" t="e">
        <f aca="false" t="array" ref="P12:P12">NA()</f>
        <v>#N/A</v>
      </c>
      <c r="Q12" s="186" t="e">
        <f aca="false" t="array" ref="Q12:Q12">NA()</f>
        <v>#N/A</v>
      </c>
      <c r="R12" s="186" t="e">
        <f aca="false" t="array" ref="R12:R12">NA()</f>
        <v>#N/A</v>
      </c>
      <c r="S12" s="187" t="e">
        <f aca="false" t="array" ref="S12:S12">NA()</f>
        <v>#N/A</v>
      </c>
      <c r="T12" s="187" t="e">
        <f aca="false" t="array" ref="T12:T12">NA()</f>
        <v>#N/A</v>
      </c>
      <c r="U12" s="186" t="e">
        <f aca="false" t="array" ref="U12:U12">NA()</f>
        <v>#N/A</v>
      </c>
      <c r="V12" s="187" t="e">
        <f aca="false" t="array" ref="V12:V12">NA()</f>
        <v>#N/A</v>
      </c>
      <c r="W12" s="187" t="e">
        <f aca="false" t="array" ref="W12:W12">NA()</f>
        <v>#N/A</v>
      </c>
      <c r="X12" s="187" t="e">
        <f aca="false" t="array" ref="X12:X12">NA()</f>
        <v>#N/A</v>
      </c>
      <c r="Y12" s="187" t="e">
        <f aca="false" t="array" ref="Y12:Y12">NA()</f>
        <v>#N/A</v>
      </c>
      <c r="Z12" s="187" t="e">
        <f aca="false" t="array" ref="Z12:Z12">NA()</f>
        <v>#N/A</v>
      </c>
      <c r="AA12" s="187" t="e">
        <f aca="false" t="array" ref="AA12:AA12">NA()</f>
        <v>#N/A</v>
      </c>
      <c r="AB12" s="187" t="e">
        <f aca="false" t="array" ref="AB12:AB12">NA()</f>
        <v>#N/A</v>
      </c>
      <c r="AC12" s="187" t="e">
        <f aca="false" t="array" ref="AC12:AC12">NA()</f>
        <v>#N/A</v>
      </c>
      <c r="AD12" s="187" t="e">
        <f aca="false" t="array" ref="AD12:AD12">NA()</f>
        <v>#N/A</v>
      </c>
      <c r="AE12" s="187" t="e">
        <f aca="false" t="array" ref="AE12:AE12">NA()</f>
        <v>#N/A</v>
      </c>
      <c r="AF12" s="188" t="e">
        <f aca="false">SUM(C12:P12)</f>
        <v>#N/A</v>
      </c>
      <c r="AG12" s="183"/>
      <c r="AH12" s="183"/>
      <c r="AI12" s="183"/>
      <c r="AJ12" s="183"/>
    </row>
    <row r="13" customFormat="false" ht="11.25" hidden="false" customHeight="false" outlineLevel="0" collapsed="false">
      <c r="A13" s="29" t="s">
        <v>34</v>
      </c>
      <c r="B13" s="30" t="s">
        <v>35</v>
      </c>
      <c r="C13" s="185" t="e">
        <f aca="false" t="array" ref="C13:C13">NA()</f>
        <v>#N/A</v>
      </c>
      <c r="D13" s="186" t="e">
        <f aca="false" t="array" ref="D13:D13">NA()</f>
        <v>#N/A</v>
      </c>
      <c r="E13" s="186" t="e">
        <f aca="false" t="array" ref="E13:E13">NA()</f>
        <v>#N/A</v>
      </c>
      <c r="F13" s="186" t="e">
        <f aca="false" t="array" ref="F13:F13">NA()</f>
        <v>#N/A</v>
      </c>
      <c r="G13" s="186" t="e">
        <f aca="false" t="array" ref="G13:G13">NA()</f>
        <v>#N/A</v>
      </c>
      <c r="H13" s="186" t="e">
        <f aca="false" t="array" ref="H13:H13">NA()</f>
        <v>#N/A</v>
      </c>
      <c r="I13" s="186" t="e">
        <f aca="false" t="array" ref="I13:I13">NA()</f>
        <v>#N/A</v>
      </c>
      <c r="J13" s="186" t="e">
        <f aca="false" t="array" ref="J13:J13">NA()</f>
        <v>#N/A</v>
      </c>
      <c r="K13" s="186" t="e">
        <f aca="false" t="array" ref="K13:K13">NA()</f>
        <v>#N/A</v>
      </c>
      <c r="L13" s="186" t="e">
        <f aca="false" t="array" ref="L13:L13">NA()</f>
        <v>#N/A</v>
      </c>
      <c r="M13" s="186" t="e">
        <f aca="false" t="array" ref="M13:M13">NA()</f>
        <v>#N/A</v>
      </c>
      <c r="N13" s="186" t="e">
        <f aca="false" t="array" ref="N13:N13">NA()</f>
        <v>#N/A</v>
      </c>
      <c r="O13" s="186" t="e">
        <f aca="false" t="array" ref="O13:O13">NA()</f>
        <v>#N/A</v>
      </c>
      <c r="P13" s="186" t="e">
        <f aca="false" t="array" ref="P13:P13">NA()</f>
        <v>#N/A</v>
      </c>
      <c r="Q13" s="186" t="e">
        <f aca="false" t="array" ref="Q13:Q13">NA()</f>
        <v>#N/A</v>
      </c>
      <c r="R13" s="186" t="e">
        <f aca="false" t="array" ref="R13:R13">NA()</f>
        <v>#N/A</v>
      </c>
      <c r="S13" s="187" t="e">
        <f aca="false" t="array" ref="S13:S13">NA()</f>
        <v>#N/A</v>
      </c>
      <c r="T13" s="187" t="e">
        <f aca="false" t="array" ref="T13:T13">NA()</f>
        <v>#N/A</v>
      </c>
      <c r="U13" s="186" t="e">
        <f aca="false" t="array" ref="U13:U13">NA()</f>
        <v>#N/A</v>
      </c>
      <c r="V13" s="187" t="e">
        <f aca="false" t="array" ref="V13:V13">NA()</f>
        <v>#N/A</v>
      </c>
      <c r="W13" s="187" t="e">
        <f aca="false" t="array" ref="W13:W13">NA()</f>
        <v>#N/A</v>
      </c>
      <c r="X13" s="187" t="e">
        <f aca="false" t="array" ref="X13:X13">NA()</f>
        <v>#N/A</v>
      </c>
      <c r="Y13" s="187" t="e">
        <f aca="false" t="array" ref="Y13:Y13">NA()</f>
        <v>#N/A</v>
      </c>
      <c r="Z13" s="187" t="e">
        <f aca="false" t="array" ref="Z13:Z13">NA()</f>
        <v>#N/A</v>
      </c>
      <c r="AA13" s="187" t="e">
        <f aca="false" t="array" ref="AA13:AA13">NA()</f>
        <v>#N/A</v>
      </c>
      <c r="AB13" s="187" t="e">
        <f aca="false" t="array" ref="AB13:AB13">NA()</f>
        <v>#N/A</v>
      </c>
      <c r="AC13" s="187" t="e">
        <f aca="false" t="array" ref="AC13:AC13">NA()</f>
        <v>#N/A</v>
      </c>
      <c r="AD13" s="187" t="e">
        <f aca="false" t="array" ref="AD13:AD13">NA()</f>
        <v>#N/A</v>
      </c>
      <c r="AE13" s="187" t="e">
        <f aca="false" t="array" ref="AE13:AE13">NA()</f>
        <v>#N/A</v>
      </c>
      <c r="AF13" s="188" t="e">
        <f aca="false">SUM(C13:P13)</f>
        <v>#N/A</v>
      </c>
      <c r="AG13" s="191"/>
      <c r="AH13" s="191"/>
      <c r="AI13" s="191"/>
      <c r="AJ13" s="191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2"/>
      <c r="EH13" s="92"/>
      <c r="EI13" s="92"/>
      <c r="EJ13" s="92"/>
      <c r="EK13" s="92"/>
      <c r="EL13" s="92"/>
      <c r="EM13" s="92"/>
      <c r="EN13" s="92"/>
      <c r="EO13" s="92"/>
      <c r="EP13" s="92"/>
      <c r="EQ13" s="92"/>
      <c r="ER13" s="92"/>
      <c r="ES13" s="92"/>
      <c r="ET13" s="92"/>
      <c r="EU13" s="92"/>
      <c r="EV13" s="92"/>
      <c r="EW13" s="92"/>
      <c r="EX13" s="92"/>
      <c r="EY13" s="92"/>
      <c r="EZ13" s="92"/>
      <c r="FA13" s="92"/>
      <c r="FB13" s="92"/>
      <c r="FC13" s="92"/>
      <c r="FD13" s="92"/>
      <c r="FE13" s="92"/>
      <c r="FF13" s="92"/>
      <c r="FG13" s="92"/>
      <c r="FH13" s="92"/>
      <c r="FI13" s="92"/>
      <c r="FJ13" s="92"/>
      <c r="FK13" s="92"/>
      <c r="FL13" s="92"/>
      <c r="FM13" s="92"/>
      <c r="FN13" s="92"/>
      <c r="FO13" s="92"/>
      <c r="FP13" s="92"/>
      <c r="FQ13" s="92"/>
      <c r="FR13" s="92"/>
      <c r="FS13" s="92"/>
      <c r="FT13" s="92"/>
      <c r="FU13" s="92"/>
      <c r="FV13" s="92"/>
      <c r="FW13" s="92"/>
      <c r="FX13" s="92"/>
      <c r="FY13" s="92"/>
      <c r="FZ13" s="92"/>
      <c r="GA13" s="92"/>
      <c r="GB13" s="92"/>
      <c r="GC13" s="92"/>
      <c r="GD13" s="92"/>
      <c r="GE13" s="92"/>
      <c r="GF13" s="92"/>
      <c r="GG13" s="92"/>
      <c r="GH13" s="92"/>
      <c r="GI13" s="92"/>
      <c r="GJ13" s="92"/>
      <c r="GK13" s="92"/>
      <c r="GL13" s="92"/>
      <c r="GM13" s="92"/>
      <c r="GN13" s="92"/>
      <c r="GO13" s="92"/>
      <c r="GP13" s="92"/>
      <c r="GQ13" s="92"/>
      <c r="GR13" s="92"/>
      <c r="GS13" s="92"/>
      <c r="GT13" s="92"/>
      <c r="GU13" s="92"/>
      <c r="GV13" s="92"/>
      <c r="GW13" s="92"/>
      <c r="GX13" s="92"/>
      <c r="GY13" s="92"/>
      <c r="GZ13" s="92"/>
      <c r="HA13" s="92"/>
      <c r="HB13" s="92"/>
      <c r="HC13" s="92"/>
      <c r="HD13" s="92"/>
      <c r="HE13" s="92"/>
      <c r="HF13" s="92"/>
      <c r="HG13" s="92"/>
      <c r="HH13" s="92"/>
      <c r="HI13" s="92"/>
      <c r="HJ13" s="92"/>
      <c r="HK13" s="92"/>
      <c r="HL13" s="92"/>
      <c r="HM13" s="92"/>
      <c r="HN13" s="92"/>
      <c r="HO13" s="92"/>
      <c r="HP13" s="92"/>
      <c r="HQ13" s="92"/>
      <c r="HR13" s="92"/>
      <c r="HS13" s="92"/>
      <c r="HT13" s="92"/>
      <c r="HU13" s="92"/>
      <c r="HV13" s="92"/>
      <c r="HW13" s="92"/>
      <c r="HX13" s="92"/>
      <c r="HY13" s="92"/>
      <c r="HZ13" s="92"/>
      <c r="IA13" s="92"/>
      <c r="IB13" s="92"/>
      <c r="IC13" s="92"/>
      <c r="ID13" s="92"/>
      <c r="IE13" s="92"/>
      <c r="IF13" s="92"/>
      <c r="IG13" s="92"/>
      <c r="IH13" s="92"/>
      <c r="II13" s="92"/>
      <c r="IJ13" s="92"/>
      <c r="IK13" s="92"/>
      <c r="IL13" s="92"/>
      <c r="IM13" s="92"/>
      <c r="IN13" s="92"/>
      <c r="IO13" s="92"/>
      <c r="IP13" s="92"/>
      <c r="IQ13" s="92"/>
      <c r="IR13" s="92"/>
      <c r="IS13" s="92"/>
      <c r="IT13" s="92"/>
      <c r="IU13" s="92"/>
      <c r="IV13" s="92"/>
      <c r="IW13" s="92"/>
    </row>
    <row r="14" customFormat="false" ht="12" hidden="false" customHeight="false" outlineLevel="0" collapsed="false">
      <c r="A14" s="192" t="s">
        <v>36</v>
      </c>
      <c r="B14" s="264" t="s">
        <v>36</v>
      </c>
      <c r="C14" s="185" t="e">
        <f aca="false" t="array" ref="C14:C14">NA()</f>
        <v>#N/A</v>
      </c>
      <c r="D14" s="186" t="e">
        <f aca="false" t="array" ref="D14:D14">NA()</f>
        <v>#N/A</v>
      </c>
      <c r="E14" s="186" t="e">
        <f aca="false" t="array" ref="E14:E14">NA()</f>
        <v>#N/A</v>
      </c>
      <c r="F14" s="186" t="e">
        <f aca="false" t="array" ref="F14:F14">NA()</f>
        <v>#N/A</v>
      </c>
      <c r="G14" s="186" t="e">
        <f aca="false" t="array" ref="G14:G14">NA()</f>
        <v>#N/A</v>
      </c>
      <c r="H14" s="186" t="e">
        <f aca="false" t="array" ref="H14:H14">NA()</f>
        <v>#N/A</v>
      </c>
      <c r="I14" s="186" t="e">
        <f aca="false" t="array" ref="I14:I14">NA()</f>
        <v>#N/A</v>
      </c>
      <c r="J14" s="186" t="e">
        <f aca="false" t="array" ref="J14:J14">NA()</f>
        <v>#N/A</v>
      </c>
      <c r="K14" s="186" t="e">
        <f aca="false" t="array" ref="K14:K14">NA()</f>
        <v>#N/A</v>
      </c>
      <c r="L14" s="186" t="e">
        <f aca="false" t="array" ref="L14:L14">NA()</f>
        <v>#N/A</v>
      </c>
      <c r="M14" s="186" t="e">
        <f aca="false" t="array" ref="M14:M14">NA()</f>
        <v>#N/A</v>
      </c>
      <c r="N14" s="186" t="e">
        <f aca="false" t="array" ref="N14:N14">NA()</f>
        <v>#N/A</v>
      </c>
      <c r="O14" s="186" t="e">
        <f aca="false" t="array" ref="O14:O14">NA()</f>
        <v>#N/A</v>
      </c>
      <c r="P14" s="186" t="e">
        <f aca="false" t="array" ref="P14:P14">NA()</f>
        <v>#N/A</v>
      </c>
      <c r="Q14" s="186" t="e">
        <f aca="false" t="array" ref="Q14:Q14">NA()</f>
        <v>#N/A</v>
      </c>
      <c r="R14" s="186" t="e">
        <f aca="false" t="array" ref="R14:R14">NA()</f>
        <v>#N/A</v>
      </c>
      <c r="S14" s="187" t="e">
        <f aca="false" t="array" ref="S14:S14">NA()</f>
        <v>#N/A</v>
      </c>
      <c r="T14" s="187" t="e">
        <f aca="false" t="array" ref="T14:T14">NA()</f>
        <v>#N/A</v>
      </c>
      <c r="U14" s="186" t="e">
        <f aca="false" t="array" ref="U14:U14">NA()</f>
        <v>#N/A</v>
      </c>
      <c r="V14" s="187" t="e">
        <f aca="false" t="array" ref="V14:V14">NA()</f>
        <v>#N/A</v>
      </c>
      <c r="W14" s="187" t="e">
        <f aca="false" t="array" ref="W14:W14">NA()</f>
        <v>#N/A</v>
      </c>
      <c r="X14" s="187" t="e">
        <f aca="false" t="array" ref="X14:X14">NA()</f>
        <v>#N/A</v>
      </c>
      <c r="Y14" s="187" t="e">
        <f aca="false" t="array" ref="Y14:Y14">NA()</f>
        <v>#N/A</v>
      </c>
      <c r="Z14" s="187" t="e">
        <f aca="false" t="array" ref="Z14:Z14">NA()</f>
        <v>#N/A</v>
      </c>
      <c r="AA14" s="187" t="e">
        <f aca="false" t="array" ref="AA14:AA14">NA()</f>
        <v>#N/A</v>
      </c>
      <c r="AB14" s="187" t="e">
        <f aca="false" t="array" ref="AB14:AB14">NA()</f>
        <v>#N/A</v>
      </c>
      <c r="AC14" s="187" t="e">
        <f aca="false" t="array" ref="AC14:AC14">NA()</f>
        <v>#N/A</v>
      </c>
      <c r="AD14" s="187" t="e">
        <f aca="false" t="array" ref="AD14:AD14">NA()</f>
        <v>#N/A</v>
      </c>
      <c r="AE14" s="187" t="e">
        <f aca="false" t="array" ref="AE14:AE14">NA()</f>
        <v>#N/A</v>
      </c>
      <c r="AF14" s="188" t="e">
        <f aca="false">SUM(C14:P14)</f>
        <v>#N/A</v>
      </c>
      <c r="AG14" s="183"/>
      <c r="AH14" s="183"/>
      <c r="AI14" s="183"/>
      <c r="AJ14" s="183"/>
    </row>
    <row r="15" customFormat="false" ht="11.25" hidden="false" customHeight="false" outlineLevel="0" collapsed="false">
      <c r="A15" s="19" t="s">
        <v>37</v>
      </c>
      <c r="B15" s="30" t="s">
        <v>38</v>
      </c>
      <c r="C15" s="194" t="e">
        <f aca="false" t="array" ref="C15:C15">NA()</f>
        <v>#N/A</v>
      </c>
      <c r="D15" s="179" t="e">
        <f aca="false" t="array" ref="D15:D15">NA()</f>
        <v>#N/A</v>
      </c>
      <c r="E15" s="179" t="e">
        <f aca="false" t="array" ref="E15:E15">NA()</f>
        <v>#N/A</v>
      </c>
      <c r="F15" s="179" t="e">
        <f aca="false" t="array" ref="F15:F15">NA()</f>
        <v>#N/A</v>
      </c>
      <c r="G15" s="179" t="e">
        <f aca="false" t="array" ref="G15:G15">NA()</f>
        <v>#N/A</v>
      </c>
      <c r="H15" s="179" t="e">
        <f aca="false" t="array" ref="H15:H15">NA()</f>
        <v>#N/A</v>
      </c>
      <c r="I15" s="179" t="e">
        <f aca="false" t="array" ref="I15:I15">NA()</f>
        <v>#N/A</v>
      </c>
      <c r="J15" s="179" t="e">
        <f aca="false" t="array" ref="J15:J15">NA()</f>
        <v>#N/A</v>
      </c>
      <c r="K15" s="179" t="e">
        <f aca="false" t="array" ref="K15:K15">NA()</f>
        <v>#N/A</v>
      </c>
      <c r="L15" s="179" t="e">
        <f aca="false" t="array" ref="L15:L15">NA()</f>
        <v>#N/A</v>
      </c>
      <c r="M15" s="179" t="e">
        <f aca="false" t="array" ref="M15:M15">NA()</f>
        <v>#N/A</v>
      </c>
      <c r="N15" s="179" t="e">
        <f aca="false" t="array" ref="N15:N15">NA()</f>
        <v>#N/A</v>
      </c>
      <c r="O15" s="179" t="e">
        <f aca="false" t="array" ref="O15:O15">NA()</f>
        <v>#N/A</v>
      </c>
      <c r="P15" s="179" t="e">
        <f aca="false" t="array" ref="P15:P15">NA()</f>
        <v>#N/A</v>
      </c>
      <c r="Q15" s="179" t="e">
        <f aca="false" t="array" ref="Q15:Q15">NA()</f>
        <v>#N/A</v>
      </c>
      <c r="R15" s="179" t="e">
        <f aca="false" t="array" ref="R15:R15">NA()</f>
        <v>#N/A</v>
      </c>
      <c r="S15" s="180" t="e">
        <f aca="false" t="array" ref="S15:S15">NA()</f>
        <v>#N/A</v>
      </c>
      <c r="T15" s="180" t="e">
        <f aca="false" t="array" ref="T15:T15">NA()</f>
        <v>#N/A</v>
      </c>
      <c r="U15" s="179" t="e">
        <f aca="false" t="array" ref="U15:U15">NA()</f>
        <v>#N/A</v>
      </c>
      <c r="V15" s="180" t="e">
        <f aca="false" t="array" ref="V15:V15">NA()</f>
        <v>#N/A</v>
      </c>
      <c r="W15" s="180" t="e">
        <f aca="false" t="array" ref="W15:W15">NA()</f>
        <v>#N/A</v>
      </c>
      <c r="X15" s="180" t="e">
        <f aca="false" t="array" ref="X15:X15">NA()</f>
        <v>#N/A</v>
      </c>
      <c r="Y15" s="180" t="e">
        <f aca="false" t="array" ref="Y15:Y15">NA()</f>
        <v>#N/A</v>
      </c>
      <c r="Z15" s="180" t="e">
        <f aca="false" t="array" ref="Z15:Z15">NA()</f>
        <v>#N/A</v>
      </c>
      <c r="AA15" s="180" t="e">
        <f aca="false" t="array" ref="AA15:AA15">NA()</f>
        <v>#N/A</v>
      </c>
      <c r="AB15" s="180" t="e">
        <f aca="false" t="array" ref="AB15:AB15">NA()</f>
        <v>#N/A</v>
      </c>
      <c r="AC15" s="180" t="e">
        <f aca="false" t="array" ref="AC15:AC15">NA()</f>
        <v>#N/A</v>
      </c>
      <c r="AD15" s="180" t="e">
        <f aca="false" t="array" ref="AD15:AD15">NA()</f>
        <v>#N/A</v>
      </c>
      <c r="AE15" s="180" t="e">
        <f aca="false" t="array" ref="AE15:AE15">NA()</f>
        <v>#N/A</v>
      </c>
      <c r="AF15" s="181" t="e">
        <f aca="false">SUM(C15:P15)</f>
        <v>#N/A</v>
      </c>
      <c r="AG15" s="183"/>
      <c r="AH15" s="183"/>
      <c r="AI15" s="183"/>
      <c r="AJ15" s="183"/>
    </row>
    <row r="16" customFormat="false" ht="11.25" hidden="false" customHeight="false" outlineLevel="0" collapsed="false">
      <c r="A16" s="29" t="s">
        <v>39</v>
      </c>
      <c r="B16" s="30" t="s">
        <v>40</v>
      </c>
      <c r="C16" s="185" t="e">
        <f aca="false" t="array" ref="C16:C16">NA()</f>
        <v>#N/A</v>
      </c>
      <c r="D16" s="186" t="e">
        <f aca="false" t="array" ref="D16:D16">NA()</f>
        <v>#N/A</v>
      </c>
      <c r="E16" s="186" t="e">
        <f aca="false" t="array" ref="E16:E16">NA()</f>
        <v>#N/A</v>
      </c>
      <c r="F16" s="186" t="e">
        <f aca="false" t="array" ref="F16:F16">NA()</f>
        <v>#N/A</v>
      </c>
      <c r="G16" s="186" t="e">
        <f aca="false" t="array" ref="G16:G16">NA()</f>
        <v>#N/A</v>
      </c>
      <c r="H16" s="186" t="e">
        <f aca="false" t="array" ref="H16:H16">NA()</f>
        <v>#N/A</v>
      </c>
      <c r="I16" s="186" t="e">
        <f aca="false" t="array" ref="I16:I16">NA()</f>
        <v>#N/A</v>
      </c>
      <c r="J16" s="186" t="e">
        <f aca="false" t="array" ref="J16:J16">NA()</f>
        <v>#N/A</v>
      </c>
      <c r="K16" s="186" t="e">
        <f aca="false" t="array" ref="K16:K16">NA()</f>
        <v>#N/A</v>
      </c>
      <c r="L16" s="186" t="e">
        <f aca="false" t="array" ref="L16:L16">NA()</f>
        <v>#N/A</v>
      </c>
      <c r="M16" s="186" t="e">
        <f aca="false" t="array" ref="M16:M16">NA()</f>
        <v>#N/A</v>
      </c>
      <c r="N16" s="186" t="e">
        <f aca="false" t="array" ref="N16:N16">NA()</f>
        <v>#N/A</v>
      </c>
      <c r="O16" s="186" t="e">
        <f aca="false" t="array" ref="O16:O16">NA()</f>
        <v>#N/A</v>
      </c>
      <c r="P16" s="186" t="e">
        <f aca="false" t="array" ref="P16:P16">NA()</f>
        <v>#N/A</v>
      </c>
      <c r="Q16" s="186" t="e">
        <f aca="false" t="array" ref="Q16:Q16">NA()</f>
        <v>#N/A</v>
      </c>
      <c r="R16" s="186" t="e">
        <f aca="false" t="array" ref="R16:R16">NA()</f>
        <v>#N/A</v>
      </c>
      <c r="S16" s="187" t="e">
        <f aca="false" t="array" ref="S16:S16">NA()</f>
        <v>#N/A</v>
      </c>
      <c r="T16" s="187" t="e">
        <f aca="false" t="array" ref="T16:T16">NA()</f>
        <v>#N/A</v>
      </c>
      <c r="U16" s="186" t="e">
        <f aca="false" t="array" ref="U16:U16">NA()</f>
        <v>#N/A</v>
      </c>
      <c r="V16" s="187" t="e">
        <f aca="false" t="array" ref="V16:V16">NA()</f>
        <v>#N/A</v>
      </c>
      <c r="W16" s="187" t="e">
        <f aca="false" t="array" ref="W16:W16">NA()</f>
        <v>#N/A</v>
      </c>
      <c r="X16" s="187" t="e">
        <f aca="false" t="array" ref="X16:X16">NA()</f>
        <v>#N/A</v>
      </c>
      <c r="Y16" s="187" t="e">
        <f aca="false" t="array" ref="Y16:Y16">NA()</f>
        <v>#N/A</v>
      </c>
      <c r="Z16" s="187" t="e">
        <f aca="false" t="array" ref="Z16:Z16">NA()</f>
        <v>#N/A</v>
      </c>
      <c r="AA16" s="187" t="e">
        <f aca="false" t="array" ref="AA16:AA16">NA()</f>
        <v>#N/A</v>
      </c>
      <c r="AB16" s="187" t="e">
        <f aca="false" t="array" ref="AB16:AB16">NA()</f>
        <v>#N/A</v>
      </c>
      <c r="AC16" s="187" t="e">
        <f aca="false" t="array" ref="AC16:AC16">NA()</f>
        <v>#N/A</v>
      </c>
      <c r="AD16" s="187" t="e">
        <f aca="false" t="array" ref="AD16:AD16">NA()</f>
        <v>#N/A</v>
      </c>
      <c r="AE16" s="187" t="e">
        <f aca="false" t="array" ref="AE16:AE16">NA()</f>
        <v>#N/A</v>
      </c>
      <c r="AF16" s="188" t="e">
        <f aca="false">SUM(C16:P16)</f>
        <v>#N/A</v>
      </c>
      <c r="AG16" s="183"/>
      <c r="AH16" s="183"/>
      <c r="AI16" s="183"/>
      <c r="AJ16" s="183"/>
    </row>
    <row r="17" customFormat="false" ht="11.25" hidden="false" customHeight="false" outlineLevel="0" collapsed="false">
      <c r="A17" s="29" t="s">
        <v>41</v>
      </c>
      <c r="B17" s="30" t="s">
        <v>42</v>
      </c>
      <c r="C17" s="185" t="e">
        <f aca="false" t="array" ref="C17:C17">NA()</f>
        <v>#N/A</v>
      </c>
      <c r="D17" s="186" t="e">
        <f aca="false" t="array" ref="D17:D17">NA()</f>
        <v>#N/A</v>
      </c>
      <c r="E17" s="186" t="e">
        <f aca="false" t="array" ref="E17:E17">NA()</f>
        <v>#N/A</v>
      </c>
      <c r="F17" s="186" t="e">
        <f aca="false" t="array" ref="F17:F17">NA()</f>
        <v>#N/A</v>
      </c>
      <c r="G17" s="186" t="e">
        <f aca="false" t="array" ref="G17:G17">NA()</f>
        <v>#N/A</v>
      </c>
      <c r="H17" s="186" t="e">
        <f aca="false" t="array" ref="H17:H17">NA()</f>
        <v>#N/A</v>
      </c>
      <c r="I17" s="186" t="e">
        <f aca="false" t="array" ref="I17:I17">NA()</f>
        <v>#N/A</v>
      </c>
      <c r="J17" s="186" t="e">
        <f aca="false" t="array" ref="J17:J17">NA()</f>
        <v>#N/A</v>
      </c>
      <c r="K17" s="186" t="e">
        <f aca="false" t="array" ref="K17:K17">NA()</f>
        <v>#N/A</v>
      </c>
      <c r="L17" s="186" t="e">
        <f aca="false" t="array" ref="L17:L17">NA()</f>
        <v>#N/A</v>
      </c>
      <c r="M17" s="186" t="e">
        <f aca="false" t="array" ref="M17:M17">NA()</f>
        <v>#N/A</v>
      </c>
      <c r="N17" s="186" t="e">
        <f aca="false" t="array" ref="N17:N17">NA()</f>
        <v>#N/A</v>
      </c>
      <c r="O17" s="186" t="e">
        <f aca="false" t="array" ref="O17:O17">NA()</f>
        <v>#N/A</v>
      </c>
      <c r="P17" s="186" t="e">
        <f aca="false" t="array" ref="P17:P17">NA()</f>
        <v>#N/A</v>
      </c>
      <c r="Q17" s="186" t="e">
        <f aca="false" t="array" ref="Q17:Q17">NA()</f>
        <v>#N/A</v>
      </c>
      <c r="R17" s="186" t="e">
        <f aca="false" t="array" ref="R17:R17">NA()</f>
        <v>#N/A</v>
      </c>
      <c r="S17" s="187" t="e">
        <f aca="false" t="array" ref="S17:S17">NA()</f>
        <v>#N/A</v>
      </c>
      <c r="T17" s="187" t="e">
        <f aca="false" t="array" ref="T17:T17">NA()</f>
        <v>#N/A</v>
      </c>
      <c r="U17" s="186" t="e">
        <f aca="false" t="array" ref="U17:U17">NA()</f>
        <v>#N/A</v>
      </c>
      <c r="V17" s="187" t="e">
        <f aca="false" t="array" ref="V17:V17">NA()</f>
        <v>#N/A</v>
      </c>
      <c r="W17" s="187" t="e">
        <f aca="false" t="array" ref="W17:W17">NA()</f>
        <v>#N/A</v>
      </c>
      <c r="X17" s="187" t="e">
        <f aca="false" t="array" ref="X17:X17">NA()</f>
        <v>#N/A</v>
      </c>
      <c r="Y17" s="187" t="e">
        <f aca="false" t="array" ref="Y17:Y17">NA()</f>
        <v>#N/A</v>
      </c>
      <c r="Z17" s="187" t="e">
        <f aca="false" t="array" ref="Z17:Z17">NA()</f>
        <v>#N/A</v>
      </c>
      <c r="AA17" s="187" t="e">
        <f aca="false" t="array" ref="AA17:AA17">NA()</f>
        <v>#N/A</v>
      </c>
      <c r="AB17" s="187" t="e">
        <f aca="false" t="array" ref="AB17:AB17">NA()</f>
        <v>#N/A</v>
      </c>
      <c r="AC17" s="187" t="e">
        <f aca="false" t="array" ref="AC17:AC17">NA()</f>
        <v>#N/A</v>
      </c>
      <c r="AD17" s="187" t="e">
        <f aca="false" t="array" ref="AD17:AD17">NA()</f>
        <v>#N/A</v>
      </c>
      <c r="AE17" s="187" t="e">
        <f aca="false" t="array" ref="AE17:AE17">NA()</f>
        <v>#N/A</v>
      </c>
      <c r="AF17" s="188" t="e">
        <f aca="false">SUM(C17:P17)</f>
        <v>#N/A</v>
      </c>
      <c r="AG17" s="183"/>
      <c r="AH17" s="183"/>
      <c r="AI17" s="183"/>
      <c r="AJ17" s="183"/>
    </row>
    <row r="18" customFormat="false" ht="11.25" hidden="false" customHeight="false" outlineLevel="0" collapsed="false">
      <c r="A18" s="29" t="s">
        <v>43</v>
      </c>
      <c r="B18" s="30" t="s">
        <v>44</v>
      </c>
      <c r="C18" s="185" t="e">
        <f aca="false" t="array" ref="C18:C18">NA()</f>
        <v>#N/A</v>
      </c>
      <c r="D18" s="186" t="e">
        <f aca="false" t="array" ref="D18:D18">NA()</f>
        <v>#N/A</v>
      </c>
      <c r="E18" s="186" t="e">
        <f aca="false" t="array" ref="E18:E18">NA()</f>
        <v>#N/A</v>
      </c>
      <c r="F18" s="186" t="e">
        <f aca="false" t="array" ref="F18:F18">NA()</f>
        <v>#N/A</v>
      </c>
      <c r="G18" s="186" t="e">
        <f aca="false" t="array" ref="G18:G18">NA()</f>
        <v>#N/A</v>
      </c>
      <c r="H18" s="186" t="e">
        <f aca="false" t="array" ref="H18:H18">NA()</f>
        <v>#N/A</v>
      </c>
      <c r="I18" s="186" t="e">
        <f aca="false" t="array" ref="I18:I18">NA()</f>
        <v>#N/A</v>
      </c>
      <c r="J18" s="186" t="e">
        <f aca="false" t="array" ref="J18:J18">NA()</f>
        <v>#N/A</v>
      </c>
      <c r="K18" s="186" t="e">
        <f aca="false" t="array" ref="K18:K18">NA()</f>
        <v>#N/A</v>
      </c>
      <c r="L18" s="186" t="e">
        <f aca="false" t="array" ref="L18:L18">NA()</f>
        <v>#N/A</v>
      </c>
      <c r="M18" s="186" t="e">
        <f aca="false" t="array" ref="M18:M18">NA()</f>
        <v>#N/A</v>
      </c>
      <c r="N18" s="186" t="e">
        <f aca="false" t="array" ref="N18:N18">NA()</f>
        <v>#N/A</v>
      </c>
      <c r="O18" s="186" t="e">
        <f aca="false" t="array" ref="O18:O18">NA()</f>
        <v>#N/A</v>
      </c>
      <c r="P18" s="186" t="e">
        <f aca="false" t="array" ref="P18:P18">NA()</f>
        <v>#N/A</v>
      </c>
      <c r="Q18" s="186" t="e">
        <f aca="false" t="array" ref="Q18:Q18">NA()</f>
        <v>#N/A</v>
      </c>
      <c r="R18" s="186" t="e">
        <f aca="false" t="array" ref="R18:R18">NA()</f>
        <v>#N/A</v>
      </c>
      <c r="S18" s="187" t="e">
        <f aca="false" t="array" ref="S18:S18">NA()</f>
        <v>#N/A</v>
      </c>
      <c r="T18" s="187" t="e">
        <f aca="false" t="array" ref="T18:T18">NA()</f>
        <v>#N/A</v>
      </c>
      <c r="U18" s="186" t="e">
        <f aca="false" t="array" ref="U18:U18">NA()</f>
        <v>#N/A</v>
      </c>
      <c r="V18" s="187" t="e">
        <f aca="false" t="array" ref="V18:V18">NA()</f>
        <v>#N/A</v>
      </c>
      <c r="W18" s="187" t="e">
        <f aca="false" t="array" ref="W18:W18">NA()</f>
        <v>#N/A</v>
      </c>
      <c r="X18" s="187" t="e">
        <f aca="false" t="array" ref="X18:X18">NA()</f>
        <v>#N/A</v>
      </c>
      <c r="Y18" s="187" t="e">
        <f aca="false" t="array" ref="Y18:Y18">NA()</f>
        <v>#N/A</v>
      </c>
      <c r="Z18" s="187" t="e">
        <f aca="false" t="array" ref="Z18:Z18">NA()</f>
        <v>#N/A</v>
      </c>
      <c r="AA18" s="187" t="e">
        <f aca="false" t="array" ref="AA18:AA18">NA()</f>
        <v>#N/A</v>
      </c>
      <c r="AB18" s="187" t="e">
        <f aca="false" t="array" ref="AB18:AB18">NA()</f>
        <v>#N/A</v>
      </c>
      <c r="AC18" s="187" t="e">
        <f aca="false" t="array" ref="AC18:AC18">NA()</f>
        <v>#N/A</v>
      </c>
      <c r="AD18" s="187" t="e">
        <f aca="false" t="array" ref="AD18:AD18">NA()</f>
        <v>#N/A</v>
      </c>
      <c r="AE18" s="187" t="e">
        <f aca="false" t="array" ref="AE18:AE18">NA()</f>
        <v>#N/A</v>
      </c>
      <c r="AF18" s="188" t="e">
        <f aca="false">SUM(C18:P18)</f>
        <v>#N/A</v>
      </c>
      <c r="AG18" s="183"/>
      <c r="AH18" s="183"/>
      <c r="AI18" s="183"/>
      <c r="AJ18" s="183"/>
    </row>
    <row r="19" customFormat="false" ht="12" hidden="false" customHeight="false" outlineLevel="0" collapsed="false">
      <c r="A19" s="36" t="s">
        <v>45</v>
      </c>
      <c r="B19" s="30" t="s">
        <v>46</v>
      </c>
      <c r="C19" s="195" t="e">
        <f aca="false" t="array" ref="C19:C19">NA()</f>
        <v>#N/A</v>
      </c>
      <c r="D19" s="196" t="e">
        <f aca="false" t="array" ref="D19:D19">NA()</f>
        <v>#N/A</v>
      </c>
      <c r="E19" s="196" t="e">
        <f aca="false" t="array" ref="E19:E19">NA()</f>
        <v>#N/A</v>
      </c>
      <c r="F19" s="196" t="e">
        <f aca="false" t="array" ref="F19:F19">NA()</f>
        <v>#N/A</v>
      </c>
      <c r="G19" s="196" t="e">
        <f aca="false" t="array" ref="G19:G19">NA()</f>
        <v>#N/A</v>
      </c>
      <c r="H19" s="196" t="e">
        <f aca="false" t="array" ref="H19:H19">NA()</f>
        <v>#N/A</v>
      </c>
      <c r="I19" s="196" t="e">
        <f aca="false" t="array" ref="I19:I19">NA()</f>
        <v>#N/A</v>
      </c>
      <c r="J19" s="196" t="e">
        <f aca="false" t="array" ref="J19:J19">NA()</f>
        <v>#N/A</v>
      </c>
      <c r="K19" s="196" t="e">
        <f aca="false" t="array" ref="K19:K19">NA()</f>
        <v>#N/A</v>
      </c>
      <c r="L19" s="196" t="e">
        <f aca="false" t="array" ref="L19:L19">NA()</f>
        <v>#N/A</v>
      </c>
      <c r="M19" s="196" t="e">
        <f aca="false" t="array" ref="M19:M19">NA()</f>
        <v>#N/A</v>
      </c>
      <c r="N19" s="196" t="e">
        <f aca="false" t="array" ref="N19:N19">NA()</f>
        <v>#N/A</v>
      </c>
      <c r="O19" s="196" t="e">
        <f aca="false" t="array" ref="O19:O19">NA()</f>
        <v>#N/A</v>
      </c>
      <c r="P19" s="196" t="e">
        <f aca="false" t="array" ref="P19:P19">NA()</f>
        <v>#N/A</v>
      </c>
      <c r="Q19" s="196" t="e">
        <f aca="false" t="array" ref="Q19:Q19">NA()</f>
        <v>#N/A</v>
      </c>
      <c r="R19" s="196" t="e">
        <f aca="false" t="array" ref="R19:R19">NA()</f>
        <v>#N/A</v>
      </c>
      <c r="S19" s="197" t="e">
        <f aca="false" t="array" ref="S19:S19">NA()</f>
        <v>#N/A</v>
      </c>
      <c r="T19" s="197" t="e">
        <f aca="false" t="array" ref="T19:T19">NA()</f>
        <v>#N/A</v>
      </c>
      <c r="U19" s="196" t="e">
        <f aca="false" t="array" ref="U19:U19">NA()</f>
        <v>#N/A</v>
      </c>
      <c r="V19" s="197" t="e">
        <f aca="false" t="array" ref="V19:V19">NA()</f>
        <v>#N/A</v>
      </c>
      <c r="W19" s="197" t="e">
        <f aca="false" t="array" ref="W19:W19">NA()</f>
        <v>#N/A</v>
      </c>
      <c r="X19" s="197" t="e">
        <f aca="false" t="array" ref="X19:X19">NA()</f>
        <v>#N/A</v>
      </c>
      <c r="Y19" s="197" t="e">
        <f aca="false" t="array" ref="Y19:Y19">NA()</f>
        <v>#N/A</v>
      </c>
      <c r="Z19" s="197" t="e">
        <f aca="false" t="array" ref="Z19:Z19">NA()</f>
        <v>#N/A</v>
      </c>
      <c r="AA19" s="197" t="e">
        <f aca="false" t="array" ref="AA19:AA19">NA()</f>
        <v>#N/A</v>
      </c>
      <c r="AB19" s="197" t="e">
        <f aca="false" t="array" ref="AB19:AB19">NA()</f>
        <v>#N/A</v>
      </c>
      <c r="AC19" s="197" t="e">
        <f aca="false" t="array" ref="AC19:AC19">NA()</f>
        <v>#N/A</v>
      </c>
      <c r="AD19" s="197" t="e">
        <f aca="false" t="array" ref="AD19:AD19">NA()</f>
        <v>#N/A</v>
      </c>
      <c r="AE19" s="197" t="e">
        <f aca="false" t="array" ref="AE19:AE19">NA()</f>
        <v>#N/A</v>
      </c>
      <c r="AF19" s="198" t="e">
        <f aca="false">SUM(C19:P19)</f>
        <v>#N/A</v>
      </c>
      <c r="AG19" s="183"/>
      <c r="AH19" s="183"/>
      <c r="AI19" s="183"/>
      <c r="AJ19" s="183"/>
    </row>
    <row r="20" customFormat="false" ht="11.25" hidden="false" customHeight="false" outlineLevel="0" collapsed="false">
      <c r="A20" s="42"/>
      <c r="B20" s="42"/>
      <c r="C20" s="191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191"/>
      <c r="AF20" s="201"/>
      <c r="AG20" s="183"/>
      <c r="AH20" s="183"/>
      <c r="AI20" s="183"/>
      <c r="AJ20" s="183"/>
    </row>
    <row r="21" customFormat="false" ht="11.25" hidden="true" customHeight="false" outlineLevel="0" collapsed="false">
      <c r="A21" s="295" t="s">
        <v>143</v>
      </c>
      <c r="B21" s="42"/>
      <c r="C21" s="191" t="e">
        <f aca="false">C13</f>
        <v>#N/A</v>
      </c>
      <c r="D21" s="200" t="e">
        <f aca="false">D13</f>
        <v>#N/A</v>
      </c>
      <c r="E21" s="200" t="e">
        <f aca="false">E13</f>
        <v>#N/A</v>
      </c>
      <c r="F21" s="200" t="e">
        <f aca="false">F13</f>
        <v>#N/A</v>
      </c>
      <c r="G21" s="200" t="e">
        <f aca="false">G13</f>
        <v>#N/A</v>
      </c>
      <c r="H21" s="200" t="e">
        <f aca="false">H13</f>
        <v>#N/A</v>
      </c>
      <c r="I21" s="200" t="e">
        <f aca="false">I13</f>
        <v>#N/A</v>
      </c>
      <c r="J21" s="200" t="e">
        <f aca="false">J13</f>
        <v>#N/A</v>
      </c>
      <c r="K21" s="200" t="e">
        <f aca="false">K13</f>
        <v>#N/A</v>
      </c>
      <c r="L21" s="200" t="e">
        <f aca="false">L13</f>
        <v>#N/A</v>
      </c>
      <c r="M21" s="200" t="e">
        <f aca="false">M13</f>
        <v>#N/A</v>
      </c>
      <c r="N21" s="200" t="e">
        <f aca="false">N13</f>
        <v>#N/A</v>
      </c>
      <c r="O21" s="200" t="e">
        <f aca="false">O13</f>
        <v>#N/A</v>
      </c>
      <c r="P21" s="200" t="e">
        <f aca="false">P13</f>
        <v>#N/A</v>
      </c>
      <c r="Q21" s="200" t="e">
        <f aca="false">Q13</f>
        <v>#N/A</v>
      </c>
      <c r="R21" s="200" t="e">
        <f aca="false">R13</f>
        <v>#N/A</v>
      </c>
      <c r="S21" s="200" t="e">
        <f aca="false">S13</f>
        <v>#N/A</v>
      </c>
      <c r="T21" s="200" t="e">
        <f aca="false">T13</f>
        <v>#N/A</v>
      </c>
      <c r="U21" s="200" t="e">
        <f aca="false">U13</f>
        <v>#N/A</v>
      </c>
      <c r="V21" s="200" t="e">
        <f aca="false">V13</f>
        <v>#N/A</v>
      </c>
      <c r="W21" s="200" t="e">
        <f aca="false">W13</f>
        <v>#N/A</v>
      </c>
      <c r="X21" s="200" t="e">
        <f aca="false">X13</f>
        <v>#N/A</v>
      </c>
      <c r="Y21" s="200" t="e">
        <f aca="false">Y13</f>
        <v>#N/A</v>
      </c>
      <c r="Z21" s="200" t="e">
        <f aca="false">Z13</f>
        <v>#N/A</v>
      </c>
      <c r="AA21" s="200" t="e">
        <f aca="false">AA13</f>
        <v>#N/A</v>
      </c>
      <c r="AB21" s="200" t="e">
        <f aca="false">AB13</f>
        <v>#N/A</v>
      </c>
      <c r="AC21" s="200" t="e">
        <f aca="false">AC13</f>
        <v>#N/A</v>
      </c>
      <c r="AD21" s="200" t="e">
        <f aca="false">AD13</f>
        <v>#N/A</v>
      </c>
      <c r="AE21" s="200" t="e">
        <f aca="false">AE13</f>
        <v>#N/A</v>
      </c>
      <c r="AF21" s="203" t="e">
        <f aca="false">SUM(C21:P21)</f>
        <v>#N/A</v>
      </c>
      <c r="AG21" s="183"/>
      <c r="AH21" s="183"/>
      <c r="AI21" s="183"/>
      <c r="AJ21" s="183"/>
    </row>
    <row r="22" customFormat="false" ht="11.25" hidden="true" customHeight="false" outlineLevel="0" collapsed="false">
      <c r="A22" s="295" t="s">
        <v>47</v>
      </c>
      <c r="B22" s="94" t="s">
        <v>47</v>
      </c>
      <c r="C22" s="200" t="e">
        <f aca="false" t="array" ref="C22:C22">NA()</f>
        <v>#N/A</v>
      </c>
      <c r="D22" s="200" t="e">
        <f aca="false" t="array" ref="D22:D22">NA()</f>
        <v>#N/A</v>
      </c>
      <c r="E22" s="200" t="e">
        <f aca="false" t="array" ref="E22:E22">NA()</f>
        <v>#N/A</v>
      </c>
      <c r="F22" s="200" t="e">
        <f aca="false" t="array" ref="F22:F22">NA()</f>
        <v>#N/A</v>
      </c>
      <c r="G22" s="200" t="e">
        <f aca="false" t="array" ref="G22:G22">NA()</f>
        <v>#N/A</v>
      </c>
      <c r="H22" s="200" t="e">
        <f aca="false" t="array" ref="H22:H22">NA()</f>
        <v>#N/A</v>
      </c>
      <c r="I22" s="200" t="e">
        <f aca="false" t="array" ref="I22:I22">NA()</f>
        <v>#N/A</v>
      </c>
      <c r="J22" s="200" t="e">
        <f aca="false" t="array" ref="J22:J22">NA()</f>
        <v>#N/A</v>
      </c>
      <c r="K22" s="200" t="e">
        <f aca="false" t="array" ref="K22:K22">NA()</f>
        <v>#N/A</v>
      </c>
      <c r="L22" s="200" t="e">
        <f aca="false" t="array" ref="L22:L22">NA()</f>
        <v>#N/A</v>
      </c>
      <c r="M22" s="200" t="e">
        <f aca="false" t="array" ref="M22:M22">NA()</f>
        <v>#N/A</v>
      </c>
      <c r="N22" s="200" t="e">
        <f aca="false" t="array" ref="N22:N22">NA()</f>
        <v>#N/A</v>
      </c>
      <c r="O22" s="200" t="e">
        <f aca="false" t="array" ref="O22:O22">NA()</f>
        <v>#N/A</v>
      </c>
      <c r="P22" s="200" t="e">
        <f aca="false" t="array" ref="P22:P22">NA()</f>
        <v>#N/A</v>
      </c>
      <c r="Q22" s="200" t="e">
        <f aca="false" t="array" ref="Q22:Q22">NA()</f>
        <v>#N/A</v>
      </c>
      <c r="R22" s="200" t="e">
        <f aca="false" t="array" ref="R22:R22">NA()</f>
        <v>#N/A</v>
      </c>
      <c r="S22" s="200" t="e">
        <f aca="false" t="array" ref="S22:S22">NA()</f>
        <v>#N/A</v>
      </c>
      <c r="T22" s="200" t="e">
        <f aca="false" t="array" ref="T22:T22">NA()</f>
        <v>#N/A</v>
      </c>
      <c r="U22" s="200" t="e">
        <f aca="false" t="array" ref="U22:U22">NA()</f>
        <v>#N/A</v>
      </c>
      <c r="V22" s="200" t="e">
        <f aca="false" t="array" ref="V22:V22">NA()</f>
        <v>#N/A</v>
      </c>
      <c r="W22" s="200" t="e">
        <f aca="false" t="array" ref="W22:W22">NA()</f>
        <v>#N/A</v>
      </c>
      <c r="X22" s="200" t="e">
        <f aca="false" t="array" ref="X22:X22">NA()</f>
        <v>#N/A</v>
      </c>
      <c r="Y22" s="200" t="e">
        <f aca="false" t="array" ref="Y22:Y22">NA()</f>
        <v>#N/A</v>
      </c>
      <c r="Z22" s="200" t="e">
        <f aca="false" t="array" ref="Z22:Z22">NA()</f>
        <v>#N/A</v>
      </c>
      <c r="AA22" s="200" t="e">
        <f aca="false" t="array" ref="AA22:AA22">NA()</f>
        <v>#N/A</v>
      </c>
      <c r="AB22" s="200" t="e">
        <f aca="false" t="array" ref="AB22:AB22">NA()</f>
        <v>#N/A</v>
      </c>
      <c r="AC22" s="200" t="e">
        <f aca="false" t="array" ref="AC22:AC22">NA()</f>
        <v>#N/A</v>
      </c>
      <c r="AD22" s="200" t="e">
        <f aca="false" t="array" ref="AD22:AD22">NA()</f>
        <v>#N/A</v>
      </c>
      <c r="AE22" s="200" t="e">
        <f aca="false" t="array" ref="AE22:AE22">NA()</f>
        <v>#N/A</v>
      </c>
      <c r="AF22" s="203" t="e">
        <f aca="false">SUM(C22:P22)</f>
        <v>#N/A</v>
      </c>
      <c r="AG22" s="200"/>
      <c r="AH22" s="200"/>
      <c r="AI22" s="200"/>
      <c r="AJ22" s="200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  <c r="IK22" s="43"/>
      <c r="IL22" s="43"/>
      <c r="IM22" s="43"/>
      <c r="IN22" s="43"/>
      <c r="IO22" s="43"/>
      <c r="IP22" s="43"/>
      <c r="IQ22" s="43"/>
      <c r="IR22" s="43"/>
      <c r="IS22" s="43"/>
      <c r="IT22" s="43"/>
      <c r="IU22" s="43"/>
      <c r="IV22" s="43"/>
      <c r="IW22" s="43"/>
    </row>
    <row r="23" customFormat="false" ht="11.25" hidden="true" customHeight="false" outlineLevel="0" collapsed="false">
      <c r="A23" s="295" t="s">
        <v>144</v>
      </c>
      <c r="B23" s="94" t="s">
        <v>48</v>
      </c>
      <c r="C23" s="200" t="e">
        <f aca="false" t="array" ref="C23:C23">NA()</f>
        <v>#N/A</v>
      </c>
      <c r="D23" s="200" t="e">
        <f aca="false" t="array" ref="D23:D23">NA()</f>
        <v>#N/A</v>
      </c>
      <c r="E23" s="200" t="e">
        <f aca="false" t="array" ref="E23:E23">NA()</f>
        <v>#N/A</v>
      </c>
      <c r="F23" s="200" t="e">
        <f aca="false" t="array" ref="F23:F23">NA()</f>
        <v>#N/A</v>
      </c>
      <c r="G23" s="200" t="e">
        <f aca="false" t="array" ref="G23:G23">NA()</f>
        <v>#N/A</v>
      </c>
      <c r="H23" s="200" t="e">
        <f aca="false" t="array" ref="H23:H23">NA()</f>
        <v>#N/A</v>
      </c>
      <c r="I23" s="200" t="e">
        <f aca="false" t="array" ref="I23:I23">NA()</f>
        <v>#N/A</v>
      </c>
      <c r="J23" s="200" t="e">
        <f aca="false" t="array" ref="J23:J23">NA()</f>
        <v>#N/A</v>
      </c>
      <c r="K23" s="200" t="e">
        <f aca="false" t="array" ref="K23:K23">NA()</f>
        <v>#N/A</v>
      </c>
      <c r="L23" s="200" t="e">
        <f aca="false" t="array" ref="L23:L23">NA()</f>
        <v>#N/A</v>
      </c>
      <c r="M23" s="200" t="e">
        <f aca="false" t="array" ref="M23:M23">NA()</f>
        <v>#N/A</v>
      </c>
      <c r="N23" s="200" t="e">
        <f aca="false" t="array" ref="N23:N23">NA()</f>
        <v>#N/A</v>
      </c>
      <c r="O23" s="200" t="e">
        <f aca="false" t="array" ref="O23:O23">NA()</f>
        <v>#N/A</v>
      </c>
      <c r="P23" s="200" t="e">
        <f aca="false" t="array" ref="P23:P23">NA()</f>
        <v>#N/A</v>
      </c>
      <c r="Q23" s="200" t="e">
        <f aca="false" t="array" ref="Q23:Q23">NA()</f>
        <v>#N/A</v>
      </c>
      <c r="R23" s="200" t="e">
        <f aca="false" t="array" ref="R23:R23">NA()</f>
        <v>#N/A</v>
      </c>
      <c r="S23" s="200" t="e">
        <f aca="false" t="array" ref="S23:S23">NA()</f>
        <v>#N/A</v>
      </c>
      <c r="T23" s="200" t="e">
        <f aca="false" t="array" ref="T23:T23">NA()</f>
        <v>#N/A</v>
      </c>
      <c r="U23" s="200" t="e">
        <f aca="false" t="array" ref="U23:U23">NA()</f>
        <v>#N/A</v>
      </c>
      <c r="V23" s="200" t="e">
        <f aca="false" t="array" ref="V23:V23">NA()</f>
        <v>#N/A</v>
      </c>
      <c r="W23" s="200" t="e">
        <f aca="false" t="array" ref="W23:W23">NA()</f>
        <v>#N/A</v>
      </c>
      <c r="X23" s="200" t="e">
        <f aca="false" t="array" ref="X23:X23">NA()</f>
        <v>#N/A</v>
      </c>
      <c r="Y23" s="200" t="e">
        <f aca="false" t="array" ref="Y23:Y23">NA()</f>
        <v>#N/A</v>
      </c>
      <c r="Z23" s="200" t="e">
        <f aca="false" t="array" ref="Z23:Z23">NA()</f>
        <v>#N/A</v>
      </c>
      <c r="AA23" s="200" t="e">
        <f aca="false" t="array" ref="AA23:AA23">NA()</f>
        <v>#N/A</v>
      </c>
      <c r="AB23" s="200" t="e">
        <f aca="false" t="array" ref="AB23:AB23">NA()</f>
        <v>#N/A</v>
      </c>
      <c r="AC23" s="200" t="e">
        <f aca="false" t="array" ref="AC23:AC23">NA()</f>
        <v>#N/A</v>
      </c>
      <c r="AD23" s="200" t="e">
        <f aca="false" t="array" ref="AD23:AD23">NA()</f>
        <v>#N/A</v>
      </c>
      <c r="AE23" s="200" t="e">
        <f aca="false" t="array" ref="AE23:AE23">NA()</f>
        <v>#N/A</v>
      </c>
      <c r="AF23" s="203" t="e">
        <f aca="false">SUM(C23:P23)</f>
        <v>#N/A</v>
      </c>
      <c r="AG23" s="200"/>
      <c r="AH23" s="200"/>
      <c r="AI23" s="200"/>
      <c r="AJ23" s="200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  <c r="IK23" s="43"/>
      <c r="IL23" s="43"/>
      <c r="IM23" s="43"/>
      <c r="IN23" s="43"/>
      <c r="IO23" s="43"/>
      <c r="IP23" s="43"/>
      <c r="IQ23" s="43"/>
      <c r="IR23" s="43"/>
      <c r="IS23" s="43"/>
      <c r="IT23" s="43"/>
      <c r="IU23" s="43"/>
      <c r="IV23" s="43"/>
      <c r="IW23" s="43"/>
    </row>
    <row r="24" customFormat="false" ht="11.25" hidden="false" customHeight="false" outlineLevel="0" collapsed="false">
      <c r="A24" s="47" t="s">
        <v>48</v>
      </c>
      <c r="B24" s="94" t="s">
        <v>48</v>
      </c>
      <c r="C24" s="200" t="e">
        <f aca="false">SUM(C21:C23)</f>
        <v>#N/A</v>
      </c>
      <c r="D24" s="200" t="e">
        <f aca="false">SUM(D21:D23)</f>
        <v>#N/A</v>
      </c>
      <c r="E24" s="200" t="e">
        <f aca="false">SUM(E21:E23)</f>
        <v>#N/A</v>
      </c>
      <c r="F24" s="200" t="e">
        <f aca="false">SUM(F21:F23)</f>
        <v>#N/A</v>
      </c>
      <c r="G24" s="200" t="e">
        <f aca="false">SUM(G21:G23)</f>
        <v>#N/A</v>
      </c>
      <c r="H24" s="200" t="e">
        <f aca="false">SUM(H21:H23)</f>
        <v>#N/A</v>
      </c>
      <c r="I24" s="200" t="e">
        <f aca="false">SUM(I21:I23)</f>
        <v>#N/A</v>
      </c>
      <c r="J24" s="200" t="e">
        <f aca="false">SUM(J21:J23)</f>
        <v>#N/A</v>
      </c>
      <c r="K24" s="200" t="e">
        <f aca="false">SUM(K21:K23)</f>
        <v>#N/A</v>
      </c>
      <c r="L24" s="200" t="e">
        <f aca="false">SUM(L21:L23)</f>
        <v>#N/A</v>
      </c>
      <c r="M24" s="200" t="e">
        <f aca="false">SUM(M21:M23)</f>
        <v>#N/A</v>
      </c>
      <c r="N24" s="200" t="e">
        <f aca="false">SUM(N21:N23)</f>
        <v>#N/A</v>
      </c>
      <c r="O24" s="200" t="e">
        <f aca="false">SUM(O21:O23)</f>
        <v>#N/A</v>
      </c>
      <c r="P24" s="200" t="e">
        <f aca="false">SUM(P21:P23)</f>
        <v>#N/A</v>
      </c>
      <c r="Q24" s="200" t="e">
        <f aca="false">SUM(Q21:Q23)</f>
        <v>#N/A</v>
      </c>
      <c r="R24" s="200" t="e">
        <f aca="false">SUM(R21:R23)</f>
        <v>#N/A</v>
      </c>
      <c r="S24" s="200" t="e">
        <f aca="false">SUM(S21:S23)</f>
        <v>#N/A</v>
      </c>
      <c r="T24" s="200" t="e">
        <f aca="false">SUM(T21:T23)</f>
        <v>#N/A</v>
      </c>
      <c r="U24" s="200" t="e">
        <f aca="false">SUM(U21:U23)</f>
        <v>#N/A</v>
      </c>
      <c r="V24" s="200" t="e">
        <f aca="false">SUM(V21:V23)</f>
        <v>#N/A</v>
      </c>
      <c r="W24" s="200" t="e">
        <f aca="false">SUM(W21:W23)</f>
        <v>#N/A</v>
      </c>
      <c r="X24" s="200" t="e">
        <f aca="false">SUM(X21:X23)</f>
        <v>#N/A</v>
      </c>
      <c r="Y24" s="200" t="e">
        <f aca="false">SUM(Y21:Y23)</f>
        <v>#N/A</v>
      </c>
      <c r="Z24" s="200" t="e">
        <f aca="false">SUM(Z21:Z23)</f>
        <v>#N/A</v>
      </c>
      <c r="AA24" s="200" t="e">
        <f aca="false">SUM(AA21:AA23)</f>
        <v>#N/A</v>
      </c>
      <c r="AB24" s="200" t="e">
        <f aca="false">SUM(AB21:AB23)</f>
        <v>#N/A</v>
      </c>
      <c r="AC24" s="200" t="e">
        <f aca="false">SUM(AC21:AC23)</f>
        <v>#N/A</v>
      </c>
      <c r="AD24" s="200" t="e">
        <f aca="false">SUM(AD21:AD23)</f>
        <v>#N/A</v>
      </c>
      <c r="AE24" s="200" t="e">
        <f aca="false">SUM(AE21:AE23)</f>
        <v>#N/A</v>
      </c>
      <c r="AF24" s="203" t="e">
        <f aca="false">SUM(AF21:AF23)</f>
        <v>#N/A</v>
      </c>
      <c r="AG24" s="200"/>
      <c r="AH24" s="200"/>
      <c r="AI24" s="200"/>
      <c r="AJ24" s="200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  <c r="IK24" s="43"/>
      <c r="IL24" s="43"/>
      <c r="IM24" s="43"/>
      <c r="IN24" s="43"/>
      <c r="IO24" s="43"/>
      <c r="IP24" s="43"/>
      <c r="IQ24" s="43"/>
      <c r="IR24" s="43"/>
      <c r="IS24" s="43"/>
      <c r="IT24" s="43"/>
      <c r="IU24" s="43"/>
      <c r="IV24" s="43"/>
      <c r="IW24" s="43"/>
    </row>
    <row r="25" customFormat="false" ht="11.25" hidden="false" customHeight="false" outlineLevel="0" collapsed="false">
      <c r="A25" s="47"/>
      <c r="B25" s="94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3"/>
      <c r="AG25" s="200"/>
      <c r="AH25" s="200"/>
      <c r="AI25" s="200"/>
      <c r="AJ25" s="200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  <c r="IK25" s="43"/>
      <c r="IL25" s="43"/>
      <c r="IM25" s="43"/>
      <c r="IN25" s="43"/>
      <c r="IO25" s="43"/>
      <c r="IP25" s="43"/>
      <c r="IQ25" s="43"/>
      <c r="IR25" s="43"/>
      <c r="IS25" s="43"/>
      <c r="IT25" s="43"/>
      <c r="IU25" s="43"/>
      <c r="IV25" s="43"/>
      <c r="IW25" s="43"/>
    </row>
    <row r="26" customFormat="false" ht="11.25" hidden="false" customHeight="false" outlineLevel="0" collapsed="false">
      <c r="A26" s="47" t="s">
        <v>49</v>
      </c>
      <c r="B26" s="94" t="s">
        <v>50</v>
      </c>
      <c r="C26" s="200" t="e">
        <f aca="false" t="array" ref="C26:C26">NA()</f>
        <v>#N/A</v>
      </c>
      <c r="D26" s="200" t="e">
        <f aca="false" t="array" ref="D26:D26">NA()</f>
        <v>#N/A</v>
      </c>
      <c r="E26" s="200" t="e">
        <f aca="false" t="array" ref="E26:E26">NA()</f>
        <v>#N/A</v>
      </c>
      <c r="F26" s="200" t="e">
        <f aca="false" t="array" ref="F26:F26">NA()</f>
        <v>#N/A</v>
      </c>
      <c r="G26" s="200" t="e">
        <f aca="false" t="array" ref="G26:G26">NA()</f>
        <v>#N/A</v>
      </c>
      <c r="H26" s="200" t="e">
        <f aca="false" t="array" ref="H26:H26">NA()</f>
        <v>#N/A</v>
      </c>
      <c r="I26" s="200" t="e">
        <f aca="false" t="array" ref="I26:I26">NA()</f>
        <v>#N/A</v>
      </c>
      <c r="J26" s="200" t="e">
        <f aca="false" t="array" ref="J26:J26">NA()</f>
        <v>#N/A</v>
      </c>
      <c r="K26" s="200" t="e">
        <f aca="false" t="array" ref="K26:K26">NA()</f>
        <v>#N/A</v>
      </c>
      <c r="L26" s="200" t="e">
        <f aca="false" t="array" ref="L26:L26">NA()</f>
        <v>#N/A</v>
      </c>
      <c r="M26" s="200" t="e">
        <f aca="false" t="array" ref="M26:M26">NA()</f>
        <v>#N/A</v>
      </c>
      <c r="N26" s="200" t="e">
        <f aca="false" t="array" ref="N26:N26">NA()</f>
        <v>#N/A</v>
      </c>
      <c r="O26" s="200" t="e">
        <f aca="false" t="array" ref="O26:O26">NA()</f>
        <v>#N/A</v>
      </c>
      <c r="P26" s="200" t="e">
        <f aca="false" t="array" ref="P26:P26">NA()</f>
        <v>#N/A</v>
      </c>
      <c r="Q26" s="200" t="e">
        <f aca="false" t="array" ref="Q26:Q26">NA()</f>
        <v>#N/A</v>
      </c>
      <c r="R26" s="200" t="e">
        <f aca="false" t="array" ref="R26:R26">NA()</f>
        <v>#N/A</v>
      </c>
      <c r="S26" s="200" t="e">
        <f aca="false" t="array" ref="S26:S26">NA()</f>
        <v>#N/A</v>
      </c>
      <c r="T26" s="200" t="e">
        <f aca="false" t="array" ref="T26:T26">NA()</f>
        <v>#N/A</v>
      </c>
      <c r="U26" s="200" t="e">
        <f aca="false" t="array" ref="U26:U26">NA()</f>
        <v>#N/A</v>
      </c>
      <c r="V26" s="200" t="e">
        <f aca="false" t="array" ref="V26:V26">NA()</f>
        <v>#N/A</v>
      </c>
      <c r="W26" s="200" t="e">
        <f aca="false" t="array" ref="W26:W26">NA()</f>
        <v>#N/A</v>
      </c>
      <c r="X26" s="200" t="e">
        <f aca="false" t="array" ref="X26:X26">NA()</f>
        <v>#N/A</v>
      </c>
      <c r="Y26" s="200" t="e">
        <f aca="false" t="array" ref="Y26:Y26">NA()</f>
        <v>#N/A</v>
      </c>
      <c r="Z26" s="200" t="e">
        <f aca="false" t="array" ref="Z26:Z26">NA()</f>
        <v>#N/A</v>
      </c>
      <c r="AA26" s="200" t="e">
        <f aca="false" t="array" ref="AA26:AA26">NA()</f>
        <v>#N/A</v>
      </c>
      <c r="AB26" s="200" t="e">
        <f aca="false" t="array" ref="AB26:AB26">NA()</f>
        <v>#N/A</v>
      </c>
      <c r="AC26" s="200" t="e">
        <f aca="false" t="array" ref="AC26:AC26">NA()</f>
        <v>#N/A</v>
      </c>
      <c r="AD26" s="200" t="e">
        <f aca="false" t="array" ref="AD26:AD26">NA()</f>
        <v>#N/A</v>
      </c>
      <c r="AE26" s="200" t="e">
        <f aca="false" t="array" ref="AE26:AE26">NA()</f>
        <v>#N/A</v>
      </c>
      <c r="AF26" s="203" t="e">
        <f aca="false">SUM(C26:P26)</f>
        <v>#N/A</v>
      </c>
      <c r="AG26" s="200"/>
      <c r="AH26" s="200"/>
      <c r="AI26" s="200"/>
      <c r="AJ26" s="200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  <c r="IK26" s="43"/>
      <c r="IL26" s="43"/>
      <c r="IM26" s="43"/>
      <c r="IN26" s="43"/>
      <c r="IO26" s="43"/>
      <c r="IP26" s="43"/>
      <c r="IQ26" s="43"/>
      <c r="IR26" s="43"/>
      <c r="IS26" s="43"/>
      <c r="IT26" s="43"/>
      <c r="IU26" s="43"/>
      <c r="IV26" s="43"/>
      <c r="IW26" s="43"/>
    </row>
    <row r="27" customFormat="false" ht="11.25" hidden="false" customHeight="false" outlineLevel="0" collapsed="false">
      <c r="A27" s="47" t="s">
        <v>51</v>
      </c>
      <c r="B27" s="94" t="s">
        <v>52</v>
      </c>
      <c r="C27" s="200" t="e">
        <f aca="false" t="array" ref="C27:C27">NA()</f>
        <v>#N/A</v>
      </c>
      <c r="D27" s="200" t="e">
        <f aca="false" t="array" ref="D27:D27">NA()</f>
        <v>#N/A</v>
      </c>
      <c r="E27" s="200" t="e">
        <f aca="false" t="array" ref="E27:E27">NA()</f>
        <v>#N/A</v>
      </c>
      <c r="F27" s="200" t="e">
        <f aca="false" t="array" ref="F27:F27">NA()</f>
        <v>#N/A</v>
      </c>
      <c r="G27" s="200" t="e">
        <f aca="false" t="array" ref="G27:G27">NA()</f>
        <v>#N/A</v>
      </c>
      <c r="H27" s="200" t="e">
        <f aca="false" t="array" ref="H27:H27">NA()</f>
        <v>#N/A</v>
      </c>
      <c r="I27" s="200" t="e">
        <f aca="false" t="array" ref="I27:I27">NA()</f>
        <v>#N/A</v>
      </c>
      <c r="J27" s="200" t="e">
        <f aca="false" t="array" ref="J27:J27">NA()</f>
        <v>#N/A</v>
      </c>
      <c r="K27" s="200" t="e">
        <f aca="false" t="array" ref="K27:K27">NA()</f>
        <v>#N/A</v>
      </c>
      <c r="L27" s="200" t="e">
        <f aca="false" t="array" ref="L27:L27">NA()</f>
        <v>#N/A</v>
      </c>
      <c r="M27" s="200" t="e">
        <f aca="false" t="array" ref="M27:M27">NA()</f>
        <v>#N/A</v>
      </c>
      <c r="N27" s="200" t="e">
        <f aca="false" t="array" ref="N27:N27">NA()</f>
        <v>#N/A</v>
      </c>
      <c r="O27" s="200" t="e">
        <f aca="false" t="array" ref="O27:O27">NA()</f>
        <v>#N/A</v>
      </c>
      <c r="P27" s="200" t="e">
        <f aca="false" t="array" ref="P27:P27">NA()</f>
        <v>#N/A</v>
      </c>
      <c r="Q27" s="200" t="e">
        <f aca="false" t="array" ref="Q27:Q27">NA()</f>
        <v>#N/A</v>
      </c>
      <c r="R27" s="200" t="e">
        <f aca="false" t="array" ref="R27:R27">NA()</f>
        <v>#N/A</v>
      </c>
      <c r="S27" s="200" t="e">
        <f aca="false" t="array" ref="S27:S27">NA()</f>
        <v>#N/A</v>
      </c>
      <c r="T27" s="200" t="e">
        <f aca="false" t="array" ref="T27:T27">NA()</f>
        <v>#N/A</v>
      </c>
      <c r="U27" s="200" t="e">
        <f aca="false" t="array" ref="U27:U27">NA()</f>
        <v>#N/A</v>
      </c>
      <c r="V27" s="200" t="e">
        <f aca="false" t="array" ref="V27:V27">NA()</f>
        <v>#N/A</v>
      </c>
      <c r="W27" s="200" t="e">
        <f aca="false" t="array" ref="W27:W27">NA()</f>
        <v>#N/A</v>
      </c>
      <c r="X27" s="200" t="e">
        <f aca="false" t="array" ref="X27:X27">NA()</f>
        <v>#N/A</v>
      </c>
      <c r="Y27" s="200" t="e">
        <f aca="false" t="array" ref="Y27:Y27">NA()</f>
        <v>#N/A</v>
      </c>
      <c r="Z27" s="200" t="e">
        <f aca="false" t="array" ref="Z27:Z27">NA()</f>
        <v>#N/A</v>
      </c>
      <c r="AA27" s="200" t="e">
        <f aca="false" t="array" ref="AA27:AA27">NA()</f>
        <v>#N/A</v>
      </c>
      <c r="AB27" s="200" t="e">
        <f aca="false" t="array" ref="AB27:AB27">NA()</f>
        <v>#N/A</v>
      </c>
      <c r="AC27" s="200" t="e">
        <f aca="false" t="array" ref="AC27:AC27">NA()</f>
        <v>#N/A</v>
      </c>
      <c r="AD27" s="200" t="e">
        <f aca="false" t="array" ref="AD27:AD27">NA()</f>
        <v>#N/A</v>
      </c>
      <c r="AE27" s="200" t="e">
        <f aca="false" t="array" ref="AE27:AE27">NA()</f>
        <v>#N/A</v>
      </c>
      <c r="AF27" s="203" t="e">
        <f aca="false">SUM(C27:P27)</f>
        <v>#N/A</v>
      </c>
      <c r="AG27" s="200"/>
      <c r="AH27" s="200"/>
      <c r="AI27" s="200"/>
      <c r="AJ27" s="200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  <c r="IK27" s="43"/>
      <c r="IL27" s="43"/>
      <c r="IM27" s="43"/>
      <c r="IN27" s="43"/>
      <c r="IO27" s="43"/>
      <c r="IP27" s="43"/>
      <c r="IQ27" s="43"/>
      <c r="IR27" s="43"/>
      <c r="IS27" s="43"/>
      <c r="IT27" s="43"/>
      <c r="IU27" s="43"/>
      <c r="IV27" s="43"/>
      <c r="IW27" s="43"/>
    </row>
    <row r="28" customFormat="false" ht="11.25" hidden="false" customHeight="false" outlineLevel="0" collapsed="false">
      <c r="A28" s="47"/>
      <c r="B28" s="94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3"/>
      <c r="AG28" s="200"/>
      <c r="AH28" s="200"/>
      <c r="AI28" s="200"/>
      <c r="AJ28" s="200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  <c r="IK28" s="43"/>
      <c r="IL28" s="43"/>
      <c r="IM28" s="43"/>
      <c r="IN28" s="43"/>
      <c r="IO28" s="43"/>
      <c r="IP28" s="43"/>
      <c r="IQ28" s="43"/>
      <c r="IR28" s="43"/>
      <c r="IS28" s="43"/>
      <c r="IT28" s="43"/>
      <c r="IU28" s="43"/>
      <c r="IV28" s="43"/>
      <c r="IW28" s="43"/>
    </row>
    <row r="29" customFormat="false" ht="11.25" hidden="false" customHeight="false" outlineLevel="0" collapsed="false">
      <c r="A29" s="47" t="s">
        <v>53</v>
      </c>
      <c r="B29" s="92" t="s">
        <v>54</v>
      </c>
      <c r="C29" s="200" t="e">
        <f aca="false" t="array" ref="C29:C29">NA()</f>
        <v>#N/A</v>
      </c>
      <c r="D29" s="200" t="e">
        <f aca="false" t="array" ref="D29:D29">NA()</f>
        <v>#N/A</v>
      </c>
      <c r="E29" s="200" t="e">
        <f aca="false" t="array" ref="E29:E29">NA()</f>
        <v>#N/A</v>
      </c>
      <c r="F29" s="200" t="e">
        <f aca="false" t="array" ref="F29:F29">NA()</f>
        <v>#N/A</v>
      </c>
      <c r="G29" s="200" t="e">
        <f aca="false" t="array" ref="G29:G29">NA()</f>
        <v>#N/A</v>
      </c>
      <c r="H29" s="200" t="e">
        <f aca="false" t="array" ref="H29:H29">NA()</f>
        <v>#N/A</v>
      </c>
      <c r="I29" s="200" t="e">
        <f aca="false" t="array" ref="I29:I29">NA()</f>
        <v>#N/A</v>
      </c>
      <c r="J29" s="200" t="e">
        <f aca="false" t="array" ref="J29:J29">NA()</f>
        <v>#N/A</v>
      </c>
      <c r="K29" s="200" t="e">
        <f aca="false" t="array" ref="K29:K29">NA()</f>
        <v>#N/A</v>
      </c>
      <c r="L29" s="200" t="e">
        <f aca="false" t="array" ref="L29:L29">NA()</f>
        <v>#N/A</v>
      </c>
      <c r="M29" s="200" t="e">
        <f aca="false" t="array" ref="M29:M29">NA()</f>
        <v>#N/A</v>
      </c>
      <c r="N29" s="200" t="e">
        <f aca="false" t="array" ref="N29:N29">NA()</f>
        <v>#N/A</v>
      </c>
      <c r="O29" s="200" t="e">
        <f aca="false" t="array" ref="O29:O29">NA()</f>
        <v>#N/A</v>
      </c>
      <c r="P29" s="200" t="e">
        <f aca="false" t="array" ref="P29:P29">NA()</f>
        <v>#N/A</v>
      </c>
      <c r="Q29" s="200" t="e">
        <f aca="false" t="array" ref="Q29:Q29">NA()</f>
        <v>#N/A</v>
      </c>
      <c r="R29" s="200" t="e">
        <f aca="false" t="array" ref="R29:R29">NA()</f>
        <v>#N/A</v>
      </c>
      <c r="S29" s="200" t="e">
        <f aca="false" t="array" ref="S29:S29">NA()</f>
        <v>#N/A</v>
      </c>
      <c r="T29" s="200" t="e">
        <f aca="false" t="array" ref="T29:T29">NA()</f>
        <v>#N/A</v>
      </c>
      <c r="U29" s="200" t="e">
        <f aca="false" t="array" ref="U29:U29">NA()</f>
        <v>#N/A</v>
      </c>
      <c r="V29" s="200" t="e">
        <f aca="false" t="array" ref="V29:V29">NA()</f>
        <v>#N/A</v>
      </c>
      <c r="W29" s="200" t="e">
        <f aca="false" t="array" ref="W29:W29">NA()</f>
        <v>#N/A</v>
      </c>
      <c r="X29" s="200" t="e">
        <f aca="false" t="array" ref="X29:X29">NA()</f>
        <v>#N/A</v>
      </c>
      <c r="Y29" s="200" t="e">
        <f aca="false" t="array" ref="Y29:Y29">NA()</f>
        <v>#N/A</v>
      </c>
      <c r="Z29" s="200" t="e">
        <f aca="false" t="array" ref="Z29:Z29">NA()</f>
        <v>#N/A</v>
      </c>
      <c r="AA29" s="200" t="e">
        <f aca="false" t="array" ref="AA29:AA29">NA()</f>
        <v>#N/A</v>
      </c>
      <c r="AB29" s="200" t="e">
        <f aca="false" t="array" ref="AB29:AB29">NA()</f>
        <v>#N/A</v>
      </c>
      <c r="AC29" s="200" t="e">
        <f aca="false" t="array" ref="AC29:AC29">NA()</f>
        <v>#N/A</v>
      </c>
      <c r="AD29" s="200" t="e">
        <f aca="false" t="array" ref="AD29:AD29">NA()</f>
        <v>#N/A</v>
      </c>
      <c r="AE29" s="200" t="e">
        <f aca="false" t="array" ref="AE29:AE29">NA()</f>
        <v>#N/A</v>
      </c>
      <c r="AF29" s="203" t="e">
        <f aca="false">SUM(C29:P29)</f>
        <v>#N/A</v>
      </c>
      <c r="AG29" s="200"/>
      <c r="AH29" s="200"/>
      <c r="AI29" s="200"/>
      <c r="AJ29" s="200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  <c r="IK29" s="43"/>
      <c r="IL29" s="43"/>
      <c r="IM29" s="43"/>
      <c r="IN29" s="43"/>
      <c r="IO29" s="43"/>
      <c r="IP29" s="43"/>
      <c r="IQ29" s="43"/>
      <c r="IR29" s="43"/>
      <c r="IS29" s="43"/>
      <c r="IT29" s="43"/>
      <c r="IU29" s="43"/>
      <c r="IV29" s="43"/>
      <c r="IW29" s="43"/>
    </row>
    <row r="30" customFormat="false" ht="11.25" hidden="false" customHeight="false" outlineLevel="0" collapsed="false">
      <c r="A30" s="47" t="s">
        <v>55</v>
      </c>
      <c r="B30" s="92" t="s">
        <v>56</v>
      </c>
      <c r="C30" s="200" t="e">
        <f aca="false" t="array" ref="C30:C30">NA()</f>
        <v>#N/A</v>
      </c>
      <c r="D30" s="200" t="e">
        <f aca="false" t="array" ref="D30:D30">NA()</f>
        <v>#N/A</v>
      </c>
      <c r="E30" s="200" t="e">
        <f aca="false" t="array" ref="E30:E30">NA()</f>
        <v>#N/A</v>
      </c>
      <c r="F30" s="200" t="e">
        <f aca="false" t="array" ref="F30:F30">NA()</f>
        <v>#N/A</v>
      </c>
      <c r="G30" s="200" t="e">
        <f aca="false" t="array" ref="G30:G30">NA()</f>
        <v>#N/A</v>
      </c>
      <c r="H30" s="200" t="e">
        <f aca="false" t="array" ref="H30:H30">NA()</f>
        <v>#N/A</v>
      </c>
      <c r="I30" s="200" t="e">
        <f aca="false" t="array" ref="I30:I30">NA()</f>
        <v>#N/A</v>
      </c>
      <c r="J30" s="200" t="e">
        <f aca="false" t="array" ref="J30:J30">NA()</f>
        <v>#N/A</v>
      </c>
      <c r="K30" s="200" t="e">
        <f aca="false" t="array" ref="K30:K30">NA()</f>
        <v>#N/A</v>
      </c>
      <c r="L30" s="200" t="e">
        <f aca="false" t="array" ref="L30:L30">NA()</f>
        <v>#N/A</v>
      </c>
      <c r="M30" s="200" t="e">
        <f aca="false" t="array" ref="M30:M30">NA()</f>
        <v>#N/A</v>
      </c>
      <c r="N30" s="200" t="e">
        <f aca="false" t="array" ref="N30:N30">NA()</f>
        <v>#N/A</v>
      </c>
      <c r="O30" s="200" t="e">
        <f aca="false" t="array" ref="O30:O30">NA()</f>
        <v>#N/A</v>
      </c>
      <c r="P30" s="200" t="e">
        <f aca="false" t="array" ref="P30:P30">NA()</f>
        <v>#N/A</v>
      </c>
      <c r="Q30" s="200" t="e">
        <f aca="false" t="array" ref="Q30:Q30">NA()</f>
        <v>#N/A</v>
      </c>
      <c r="R30" s="200" t="e">
        <f aca="false" t="array" ref="R30:R30">NA()</f>
        <v>#N/A</v>
      </c>
      <c r="S30" s="200" t="e">
        <f aca="false" t="array" ref="S30:S30">NA()</f>
        <v>#N/A</v>
      </c>
      <c r="T30" s="200" t="e">
        <f aca="false" t="array" ref="T30:T30">NA()</f>
        <v>#N/A</v>
      </c>
      <c r="U30" s="200" t="e">
        <f aca="false" t="array" ref="U30:U30">NA()</f>
        <v>#N/A</v>
      </c>
      <c r="V30" s="200" t="e">
        <f aca="false" t="array" ref="V30:V30">NA()</f>
        <v>#N/A</v>
      </c>
      <c r="W30" s="200" t="e">
        <f aca="false" t="array" ref="W30:W30">NA()</f>
        <v>#N/A</v>
      </c>
      <c r="X30" s="200" t="e">
        <f aca="false" t="array" ref="X30:X30">NA()</f>
        <v>#N/A</v>
      </c>
      <c r="Y30" s="200" t="e">
        <f aca="false" t="array" ref="Y30:Y30">NA()</f>
        <v>#N/A</v>
      </c>
      <c r="Z30" s="200" t="e">
        <f aca="false" t="array" ref="Z30:Z30">NA()</f>
        <v>#N/A</v>
      </c>
      <c r="AA30" s="200" t="e">
        <f aca="false" t="array" ref="AA30:AA30">NA()</f>
        <v>#N/A</v>
      </c>
      <c r="AB30" s="200" t="e">
        <f aca="false" t="array" ref="AB30:AB30">NA()</f>
        <v>#N/A</v>
      </c>
      <c r="AC30" s="200" t="e">
        <f aca="false" t="array" ref="AC30:AC30">NA()</f>
        <v>#N/A</v>
      </c>
      <c r="AD30" s="200" t="e">
        <f aca="false" t="array" ref="AD30:AD30">NA()</f>
        <v>#N/A</v>
      </c>
      <c r="AE30" s="200" t="e">
        <f aca="false" t="array" ref="AE30:AE30">NA()</f>
        <v>#N/A</v>
      </c>
      <c r="AF30" s="203" t="e">
        <f aca="false">SUM(C30:P30)</f>
        <v>#N/A</v>
      </c>
      <c r="AG30" s="200"/>
      <c r="AH30" s="200"/>
      <c r="AI30" s="200"/>
      <c r="AJ30" s="200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</row>
    <row r="31" customFormat="false" ht="11.25" hidden="false" customHeight="false" outlineLevel="0" collapsed="false">
      <c r="A31" s="47" t="s">
        <v>57</v>
      </c>
      <c r="B31" s="92" t="s">
        <v>58</v>
      </c>
      <c r="C31" s="200" t="e">
        <f aca="false" t="array" ref="C31:C31">NA()</f>
        <v>#N/A</v>
      </c>
      <c r="D31" s="200" t="e">
        <f aca="false" t="array" ref="D31:D31">NA()</f>
        <v>#N/A</v>
      </c>
      <c r="E31" s="200" t="e">
        <f aca="false" t="array" ref="E31:E31">NA()</f>
        <v>#N/A</v>
      </c>
      <c r="F31" s="200" t="e">
        <f aca="false" t="array" ref="F31:F31">NA()</f>
        <v>#N/A</v>
      </c>
      <c r="G31" s="200" t="e">
        <f aca="false" t="array" ref="G31:G31">NA()</f>
        <v>#N/A</v>
      </c>
      <c r="H31" s="200" t="e">
        <f aca="false" t="array" ref="H31:H31">NA()</f>
        <v>#N/A</v>
      </c>
      <c r="I31" s="200" t="e">
        <f aca="false" t="array" ref="I31:I31">NA()</f>
        <v>#N/A</v>
      </c>
      <c r="J31" s="200" t="e">
        <f aca="false" t="array" ref="J31:J31">NA()</f>
        <v>#N/A</v>
      </c>
      <c r="K31" s="200" t="e">
        <f aca="false" t="array" ref="K31:K31">NA()</f>
        <v>#N/A</v>
      </c>
      <c r="L31" s="200" t="e">
        <f aca="false" t="array" ref="L31:L31">NA()</f>
        <v>#N/A</v>
      </c>
      <c r="M31" s="200" t="e">
        <f aca="false" t="array" ref="M31:M31">NA()</f>
        <v>#N/A</v>
      </c>
      <c r="N31" s="200" t="e">
        <f aca="false" t="array" ref="N31:N31">NA()</f>
        <v>#N/A</v>
      </c>
      <c r="O31" s="200" t="e">
        <f aca="false" t="array" ref="O31:O31">NA()</f>
        <v>#N/A</v>
      </c>
      <c r="P31" s="200" t="e">
        <f aca="false" t="array" ref="P31:P31">NA()</f>
        <v>#N/A</v>
      </c>
      <c r="Q31" s="200" t="e">
        <f aca="false" t="array" ref="Q31:Q31">NA()</f>
        <v>#N/A</v>
      </c>
      <c r="R31" s="200" t="e">
        <f aca="false" t="array" ref="R31:R31">NA()</f>
        <v>#N/A</v>
      </c>
      <c r="S31" s="200" t="e">
        <f aca="false" t="array" ref="S31:S31">NA()</f>
        <v>#N/A</v>
      </c>
      <c r="T31" s="200" t="e">
        <f aca="false" t="array" ref="T31:T31">NA()</f>
        <v>#N/A</v>
      </c>
      <c r="U31" s="200" t="e">
        <f aca="false" t="array" ref="U31:U31">NA()</f>
        <v>#N/A</v>
      </c>
      <c r="V31" s="200" t="e">
        <f aca="false" t="array" ref="V31:V31">NA()</f>
        <v>#N/A</v>
      </c>
      <c r="W31" s="200" t="e">
        <f aca="false" t="array" ref="W31:W31">NA()</f>
        <v>#N/A</v>
      </c>
      <c r="X31" s="200" t="e">
        <f aca="false" t="array" ref="X31:X31">NA()</f>
        <v>#N/A</v>
      </c>
      <c r="Y31" s="200" t="e">
        <f aca="false" t="array" ref="Y31:Y31">NA()</f>
        <v>#N/A</v>
      </c>
      <c r="Z31" s="200" t="e">
        <f aca="false" t="array" ref="Z31:Z31">NA()</f>
        <v>#N/A</v>
      </c>
      <c r="AA31" s="200" t="e">
        <f aca="false" t="array" ref="AA31:AA31">NA()</f>
        <v>#N/A</v>
      </c>
      <c r="AB31" s="200" t="e">
        <f aca="false" t="array" ref="AB31:AB31">NA()</f>
        <v>#N/A</v>
      </c>
      <c r="AC31" s="200" t="e">
        <f aca="false" t="array" ref="AC31:AC31">NA()</f>
        <v>#N/A</v>
      </c>
      <c r="AD31" s="200" t="e">
        <f aca="false" t="array" ref="AD31:AD31">NA()</f>
        <v>#N/A</v>
      </c>
      <c r="AE31" s="200" t="e">
        <f aca="false" t="array" ref="AE31:AE31">NA()</f>
        <v>#N/A</v>
      </c>
      <c r="AF31" s="203" t="e">
        <f aca="false">SUM(C31:P31)</f>
        <v>#N/A</v>
      </c>
      <c r="AG31" s="200"/>
      <c r="AH31" s="200"/>
      <c r="AI31" s="200"/>
      <c r="AJ31" s="200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3"/>
      <c r="IM31" s="43"/>
      <c r="IN31" s="43"/>
      <c r="IO31" s="43"/>
      <c r="IP31" s="43"/>
      <c r="IQ31" s="43"/>
      <c r="IR31" s="43"/>
      <c r="IS31" s="43"/>
      <c r="IT31" s="43"/>
      <c r="IU31" s="43"/>
      <c r="IV31" s="43"/>
      <c r="IW31" s="43"/>
    </row>
    <row r="32" customFormat="false" ht="11.25" hidden="false" customHeight="false" outlineLevel="0" collapsed="false">
      <c r="A32" s="94"/>
      <c r="B32" s="94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3"/>
      <c r="AG32" s="200"/>
      <c r="AH32" s="200"/>
      <c r="AI32" s="200"/>
      <c r="AJ32" s="200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  <c r="IK32" s="43"/>
      <c r="IL32" s="43"/>
      <c r="IM32" s="43"/>
      <c r="IN32" s="43"/>
      <c r="IO32" s="43"/>
      <c r="IP32" s="43"/>
      <c r="IQ32" s="43"/>
      <c r="IR32" s="43"/>
      <c r="IS32" s="43"/>
      <c r="IT32" s="43"/>
      <c r="IU32" s="43"/>
      <c r="IV32" s="43"/>
      <c r="IW32" s="43"/>
    </row>
    <row r="33" customFormat="false" ht="11.25" hidden="true" customHeight="false" outlineLevel="0" collapsed="false">
      <c r="A33" s="296" t="s">
        <v>59</v>
      </c>
      <c r="B33" s="207"/>
      <c r="C33" s="208" t="e">
        <f aca="false">C31+C30+C29+C27+C26+C24</f>
        <v>#N/A</v>
      </c>
      <c r="D33" s="208" t="e">
        <f aca="false">D31+D30+D29+D27+D26+D24</f>
        <v>#N/A</v>
      </c>
      <c r="E33" s="208" t="e">
        <f aca="false">E31+E30+E29+E27+E26+E24</f>
        <v>#N/A</v>
      </c>
      <c r="F33" s="208" t="e">
        <f aca="false">F31+F30+F29+F27+F26+F24</f>
        <v>#N/A</v>
      </c>
      <c r="G33" s="208" t="e">
        <f aca="false">G31+G30+G29+G27+G26+G24</f>
        <v>#N/A</v>
      </c>
      <c r="H33" s="208" t="e">
        <f aca="false">H31+H30+H29+H27+H26+H24</f>
        <v>#N/A</v>
      </c>
      <c r="I33" s="208" t="e">
        <f aca="false">I31+I30+I29+I27+I26+I24</f>
        <v>#N/A</v>
      </c>
      <c r="J33" s="208" t="e">
        <f aca="false">J31+J30+J29+J27+J26+J24</f>
        <v>#N/A</v>
      </c>
      <c r="K33" s="208" t="e">
        <f aca="false">K31+K30+K29+K27+K26+K24</f>
        <v>#N/A</v>
      </c>
      <c r="L33" s="208" t="e">
        <f aca="false">L31+L30+L29+L27+L26+L24</f>
        <v>#N/A</v>
      </c>
      <c r="M33" s="208" t="e">
        <f aca="false">M31+M30+M29+M27+M26+M24</f>
        <v>#N/A</v>
      </c>
      <c r="N33" s="208" t="e">
        <f aca="false">N31+N30+N29+N27+N26+N24</f>
        <v>#N/A</v>
      </c>
      <c r="O33" s="208" t="e">
        <f aca="false">O31+O30+O29+O27+O26+O24</f>
        <v>#N/A</v>
      </c>
      <c r="P33" s="208" t="e">
        <f aca="false">P31+P30+P29+P27+P26+P24</f>
        <v>#N/A</v>
      </c>
      <c r="Q33" s="208" t="e">
        <f aca="false">Q31+Q30+Q29+Q27+Q26+Q24</f>
        <v>#N/A</v>
      </c>
      <c r="R33" s="208" t="e">
        <f aca="false">R31+R30+R29+R27+R26+R24</f>
        <v>#N/A</v>
      </c>
      <c r="S33" s="208" t="e">
        <f aca="false">S31+S30+S29+S27+S26+S24</f>
        <v>#N/A</v>
      </c>
      <c r="T33" s="208" t="e">
        <f aca="false">T31+T30+T29+T27+T26+T24</f>
        <v>#N/A</v>
      </c>
      <c r="U33" s="208" t="e">
        <f aca="false">U31+U30+U29+U27+U26+U24</f>
        <v>#N/A</v>
      </c>
      <c r="V33" s="208" t="e">
        <f aca="false">V31+V30+V29+V27+V26+V24</f>
        <v>#N/A</v>
      </c>
      <c r="W33" s="208" t="e">
        <f aca="false">W31+W30+W29+W27+W26+W24</f>
        <v>#N/A</v>
      </c>
      <c r="X33" s="208" t="e">
        <f aca="false">X31+X30+X29+X27+X26+X24</f>
        <v>#N/A</v>
      </c>
      <c r="Y33" s="208" t="e">
        <f aca="false">Y31+Y30+Y29+Y27+Y26+Y24</f>
        <v>#N/A</v>
      </c>
      <c r="Z33" s="208" t="e">
        <f aca="false">Z31+Z30+Z29+Z27+Z26+Z24</f>
        <v>#N/A</v>
      </c>
      <c r="AA33" s="208" t="e">
        <f aca="false">AA31+AA30+AA29+AA27+AA26+AA24</f>
        <v>#N/A</v>
      </c>
      <c r="AB33" s="208" t="e">
        <f aca="false">AB31+AB30+AB29+AB27+AB26+AB24</f>
        <v>#N/A</v>
      </c>
      <c r="AC33" s="208" t="e">
        <f aca="false">AC31+AC30+AC29+AC27+AC26+AC24</f>
        <v>#N/A</v>
      </c>
      <c r="AD33" s="208" t="e">
        <f aca="false">AD31+AD30+AD29+AD27+AD26+AD24</f>
        <v>#N/A</v>
      </c>
      <c r="AE33" s="208" t="e">
        <f aca="false">AE31+AE30+AE29+AE27+AE26+AE24</f>
        <v>#N/A</v>
      </c>
      <c r="AF33" s="209" t="e">
        <f aca="false">AF31+AF30+AF29+AF27+AF26+AF24</f>
        <v>#N/A</v>
      </c>
      <c r="AG33" s="200"/>
      <c r="AH33" s="200"/>
      <c r="AI33" s="200"/>
      <c r="AJ33" s="200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</row>
    <row r="34" customFormat="false" ht="11.25" hidden="true" customHeight="false" outlineLevel="0" collapsed="false">
      <c r="A34" s="212"/>
      <c r="B34" s="212"/>
      <c r="C34" s="213"/>
      <c r="D34" s="213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213"/>
      <c r="AB34" s="213"/>
      <c r="AC34" s="213"/>
      <c r="AD34" s="213"/>
      <c r="AE34" s="213"/>
      <c r="AF34" s="214"/>
      <c r="AG34" s="200"/>
      <c r="AH34" s="200"/>
      <c r="AI34" s="200"/>
      <c r="AJ34" s="200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</row>
    <row r="35" customFormat="false" ht="11.25" hidden="true" customHeight="false" outlineLevel="0" collapsed="false">
      <c r="A35" s="297" t="s">
        <v>60</v>
      </c>
      <c r="B35" s="94" t="s">
        <v>60</v>
      </c>
      <c r="C35" s="200" t="e">
        <f aca="false" t="array" ref="C35:C35">NA()</f>
        <v>#N/A</v>
      </c>
      <c r="D35" s="200" t="e">
        <f aca="false" t="array" ref="D35:D35">NA()</f>
        <v>#N/A</v>
      </c>
      <c r="E35" s="200" t="e">
        <f aca="false" t="array" ref="E35:E35">NA()</f>
        <v>#N/A</v>
      </c>
      <c r="F35" s="200" t="e">
        <f aca="false" t="array" ref="F35:F35">NA()</f>
        <v>#N/A</v>
      </c>
      <c r="G35" s="200" t="e">
        <f aca="false" t="array" ref="G35:G35">NA()</f>
        <v>#N/A</v>
      </c>
      <c r="H35" s="200" t="e">
        <f aca="false" t="array" ref="H35:H35">NA()</f>
        <v>#N/A</v>
      </c>
      <c r="I35" s="200" t="e">
        <f aca="false" t="array" ref="I35:I35">NA()</f>
        <v>#N/A</v>
      </c>
      <c r="J35" s="200" t="e">
        <f aca="false" t="array" ref="J35:J35">NA()</f>
        <v>#N/A</v>
      </c>
      <c r="K35" s="200" t="e">
        <f aca="false" t="array" ref="K35:K35">NA()</f>
        <v>#N/A</v>
      </c>
      <c r="L35" s="200" t="e">
        <f aca="false" t="array" ref="L35:L35">NA()</f>
        <v>#N/A</v>
      </c>
      <c r="M35" s="200" t="e">
        <f aca="false" t="array" ref="M35:M35">NA()</f>
        <v>#N/A</v>
      </c>
      <c r="N35" s="200" t="e">
        <f aca="false" t="array" ref="N35:N35">NA()</f>
        <v>#N/A</v>
      </c>
      <c r="O35" s="200" t="e">
        <f aca="false" t="array" ref="O35:O35">NA()</f>
        <v>#N/A</v>
      </c>
      <c r="P35" s="200" t="e">
        <f aca="false" t="array" ref="P35:P35">NA()</f>
        <v>#N/A</v>
      </c>
      <c r="Q35" s="200" t="e">
        <f aca="false" t="array" ref="Q35:Q35">NA()</f>
        <v>#N/A</v>
      </c>
      <c r="R35" s="200" t="e">
        <f aca="false" t="array" ref="R35:R35">NA()</f>
        <v>#N/A</v>
      </c>
      <c r="S35" s="200" t="e">
        <f aca="false" t="array" ref="S35:S35">NA()</f>
        <v>#N/A</v>
      </c>
      <c r="T35" s="200" t="e">
        <f aca="false" t="array" ref="T35:T35">NA()</f>
        <v>#N/A</v>
      </c>
      <c r="U35" s="200" t="e">
        <f aca="false" t="array" ref="U35:U35">NA()</f>
        <v>#N/A</v>
      </c>
      <c r="V35" s="200" t="e">
        <f aca="false" t="array" ref="V35:V35">NA()</f>
        <v>#N/A</v>
      </c>
      <c r="W35" s="200" t="e">
        <f aca="false" t="array" ref="W35:W35">NA()</f>
        <v>#N/A</v>
      </c>
      <c r="X35" s="200" t="e">
        <f aca="false" t="array" ref="X35:X35">NA()</f>
        <v>#N/A</v>
      </c>
      <c r="Y35" s="200" t="e">
        <f aca="false" t="array" ref="Y35:Y35">NA()</f>
        <v>#N/A</v>
      </c>
      <c r="Z35" s="200" t="e">
        <f aca="false" t="array" ref="Z35:Z35">NA()</f>
        <v>#N/A</v>
      </c>
      <c r="AA35" s="200" t="e">
        <f aca="false" t="array" ref="AA35:AA35">NA()</f>
        <v>#N/A</v>
      </c>
      <c r="AB35" s="200" t="e">
        <f aca="false" t="array" ref="AB35:AB35">NA()</f>
        <v>#N/A</v>
      </c>
      <c r="AC35" s="200" t="e">
        <f aca="false" t="array" ref="AC35:AC35">NA()</f>
        <v>#N/A</v>
      </c>
      <c r="AD35" s="200" t="e">
        <f aca="false" t="array" ref="AD35:AD35">NA()</f>
        <v>#N/A</v>
      </c>
      <c r="AE35" s="200" t="e">
        <f aca="false" t="array" ref="AE35:AE35">NA()</f>
        <v>#N/A</v>
      </c>
      <c r="AF35" s="203" t="e">
        <f aca="false">SUM(C35:P35)</f>
        <v>#N/A</v>
      </c>
      <c r="AG35" s="200"/>
      <c r="AH35" s="200"/>
      <c r="AI35" s="200"/>
      <c r="AJ35" s="200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  <c r="IG35" s="43"/>
      <c r="IH35" s="43"/>
      <c r="II35" s="43"/>
      <c r="IJ35" s="43"/>
      <c r="IK35" s="43"/>
      <c r="IL35" s="43"/>
      <c r="IM35" s="43"/>
      <c r="IN35" s="43"/>
      <c r="IO35" s="43"/>
      <c r="IP35" s="43"/>
      <c r="IQ35" s="43"/>
      <c r="IR35" s="43"/>
      <c r="IS35" s="43"/>
      <c r="IT35" s="43"/>
      <c r="IU35" s="43"/>
      <c r="IV35" s="43"/>
      <c r="IW35" s="43"/>
    </row>
    <row r="36" customFormat="false" ht="11.25" hidden="true" customHeight="false" outlineLevel="0" collapsed="false">
      <c r="A36" s="296" t="s">
        <v>62</v>
      </c>
      <c r="B36" s="94" t="s">
        <v>62</v>
      </c>
      <c r="C36" s="200" t="e">
        <f aca="false" t="array" ref="C36:C36">NA()</f>
        <v>#N/A</v>
      </c>
      <c r="D36" s="200" t="e">
        <f aca="false" t="array" ref="D36:D36">NA()</f>
        <v>#N/A</v>
      </c>
      <c r="E36" s="200" t="e">
        <f aca="false" t="array" ref="E36:E36">NA()</f>
        <v>#N/A</v>
      </c>
      <c r="F36" s="200" t="e">
        <f aca="false" t="array" ref="F36:F36">NA()</f>
        <v>#N/A</v>
      </c>
      <c r="G36" s="200" t="e">
        <f aca="false" t="array" ref="G36:G36">NA()</f>
        <v>#N/A</v>
      </c>
      <c r="H36" s="200" t="e">
        <f aca="false" t="array" ref="H36:H36">NA()</f>
        <v>#N/A</v>
      </c>
      <c r="I36" s="200" t="e">
        <f aca="false" t="array" ref="I36:I36">NA()</f>
        <v>#N/A</v>
      </c>
      <c r="J36" s="200" t="e">
        <f aca="false" t="array" ref="J36:J36">NA()</f>
        <v>#N/A</v>
      </c>
      <c r="K36" s="200" t="e">
        <f aca="false" t="array" ref="K36:K36">NA()</f>
        <v>#N/A</v>
      </c>
      <c r="L36" s="200" t="e">
        <f aca="false" t="array" ref="L36:L36">NA()</f>
        <v>#N/A</v>
      </c>
      <c r="M36" s="200" t="e">
        <f aca="false" t="array" ref="M36:M36">NA()</f>
        <v>#N/A</v>
      </c>
      <c r="N36" s="200" t="e">
        <f aca="false" t="array" ref="N36:N36">NA()</f>
        <v>#N/A</v>
      </c>
      <c r="O36" s="200" t="e">
        <f aca="false" t="array" ref="O36:O36">NA()</f>
        <v>#N/A</v>
      </c>
      <c r="P36" s="200" t="e">
        <f aca="false" t="array" ref="P36:P36">NA()</f>
        <v>#N/A</v>
      </c>
      <c r="Q36" s="200" t="e">
        <f aca="false" t="array" ref="Q36:Q36">NA()</f>
        <v>#N/A</v>
      </c>
      <c r="R36" s="200" t="e">
        <f aca="false" t="array" ref="R36:R36">NA()</f>
        <v>#N/A</v>
      </c>
      <c r="S36" s="200" t="e">
        <f aca="false" t="array" ref="S36:S36">NA()</f>
        <v>#N/A</v>
      </c>
      <c r="T36" s="200" t="e">
        <f aca="false" t="array" ref="T36:T36">NA()</f>
        <v>#N/A</v>
      </c>
      <c r="U36" s="200" t="e">
        <f aca="false" t="array" ref="U36:U36">NA()</f>
        <v>#N/A</v>
      </c>
      <c r="V36" s="200" t="e">
        <f aca="false" t="array" ref="V36:V36">NA()</f>
        <v>#N/A</v>
      </c>
      <c r="W36" s="200" t="e">
        <f aca="false" t="array" ref="W36:W36">NA()</f>
        <v>#N/A</v>
      </c>
      <c r="X36" s="200" t="e">
        <f aca="false" t="array" ref="X36:X36">NA()</f>
        <v>#N/A</v>
      </c>
      <c r="Y36" s="200" t="e">
        <f aca="false" t="array" ref="Y36:Y36">NA()</f>
        <v>#N/A</v>
      </c>
      <c r="Z36" s="200" t="e">
        <f aca="false" t="array" ref="Z36:Z36">NA()</f>
        <v>#N/A</v>
      </c>
      <c r="AA36" s="200" t="e">
        <f aca="false" t="array" ref="AA36:AA36">NA()</f>
        <v>#N/A</v>
      </c>
      <c r="AB36" s="200" t="e">
        <f aca="false" t="array" ref="AB36:AB36">NA()</f>
        <v>#N/A</v>
      </c>
      <c r="AC36" s="200" t="e">
        <f aca="false" t="array" ref="AC36:AC36">NA()</f>
        <v>#N/A</v>
      </c>
      <c r="AD36" s="200" t="e">
        <f aca="false" t="array" ref="AD36:AD36">NA()</f>
        <v>#N/A</v>
      </c>
      <c r="AE36" s="200" t="e">
        <f aca="false" t="array" ref="AE36:AE36">NA()</f>
        <v>#N/A</v>
      </c>
      <c r="AF36" s="203" t="e">
        <f aca="false">SUM(C36:P36)</f>
        <v>#N/A</v>
      </c>
      <c r="AG36" s="200"/>
      <c r="AH36" s="200"/>
      <c r="AI36" s="200"/>
      <c r="AJ36" s="200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  <c r="IF36" s="43"/>
      <c r="IG36" s="43"/>
      <c r="IH36" s="43"/>
      <c r="II36" s="43"/>
      <c r="IJ36" s="43"/>
      <c r="IK36" s="43"/>
      <c r="IL36" s="43"/>
      <c r="IM36" s="43"/>
      <c r="IN36" s="43"/>
      <c r="IO36" s="43"/>
      <c r="IP36" s="43"/>
      <c r="IQ36" s="43"/>
      <c r="IR36" s="43"/>
      <c r="IS36" s="43"/>
      <c r="IT36" s="43"/>
      <c r="IU36" s="43"/>
      <c r="IV36" s="43"/>
      <c r="IW36" s="43"/>
    </row>
    <row r="37" customFormat="false" ht="12" hidden="true" customHeight="false" outlineLevel="0" collapsed="false">
      <c r="A37" s="298" t="s">
        <v>145</v>
      </c>
      <c r="B37" s="137" t="s">
        <v>64</v>
      </c>
      <c r="C37" s="218" t="e">
        <f aca="false" t="array" ref="C37:C37">NA()</f>
        <v>#N/A</v>
      </c>
      <c r="D37" s="218" t="e">
        <f aca="false" t="array" ref="D37:D37">NA()</f>
        <v>#N/A</v>
      </c>
      <c r="E37" s="218" t="e">
        <f aca="false" t="array" ref="E37:E37">NA()</f>
        <v>#N/A</v>
      </c>
      <c r="F37" s="218" t="e">
        <f aca="false" t="array" ref="F37:F37">NA()</f>
        <v>#N/A</v>
      </c>
      <c r="G37" s="218" t="e">
        <f aca="false" t="array" ref="G37:G37">NA()</f>
        <v>#N/A</v>
      </c>
      <c r="H37" s="218" t="e">
        <f aca="false" t="array" ref="H37:H37">NA()</f>
        <v>#N/A</v>
      </c>
      <c r="I37" s="218" t="e">
        <f aca="false" t="array" ref="I37:I37">NA()</f>
        <v>#N/A</v>
      </c>
      <c r="J37" s="218" t="e">
        <f aca="false" t="array" ref="J37:J37">NA()</f>
        <v>#N/A</v>
      </c>
      <c r="K37" s="218" t="e">
        <f aca="false" t="array" ref="K37:K37">NA()</f>
        <v>#N/A</v>
      </c>
      <c r="L37" s="218" t="e">
        <f aca="false" t="array" ref="L37:L37">NA()</f>
        <v>#N/A</v>
      </c>
      <c r="M37" s="218" t="e">
        <f aca="false" t="array" ref="M37:M37">NA()</f>
        <v>#N/A</v>
      </c>
      <c r="N37" s="218" t="e">
        <f aca="false" t="array" ref="N37:N37">NA()</f>
        <v>#N/A</v>
      </c>
      <c r="O37" s="218" t="e">
        <f aca="false" t="array" ref="O37:O37">NA()</f>
        <v>#N/A</v>
      </c>
      <c r="P37" s="218" t="e">
        <f aca="false" t="array" ref="P37:P37">NA()</f>
        <v>#N/A</v>
      </c>
      <c r="Q37" s="218" t="e">
        <f aca="false" t="array" ref="Q37:Q37">NA()</f>
        <v>#N/A</v>
      </c>
      <c r="R37" s="218" t="e">
        <f aca="false" t="array" ref="R37:R37">NA()</f>
        <v>#N/A</v>
      </c>
      <c r="S37" s="218" t="e">
        <f aca="false" t="array" ref="S37:S37">NA()</f>
        <v>#N/A</v>
      </c>
      <c r="T37" s="218" t="e">
        <f aca="false" t="array" ref="T37:T37">NA()</f>
        <v>#N/A</v>
      </c>
      <c r="U37" s="218" t="e">
        <f aca="false" t="array" ref="U37:U37">NA()</f>
        <v>#N/A</v>
      </c>
      <c r="V37" s="218" t="e">
        <f aca="false" t="array" ref="V37:V37">NA()</f>
        <v>#N/A</v>
      </c>
      <c r="W37" s="218" t="e">
        <f aca="false" t="array" ref="W37:W37">NA()</f>
        <v>#N/A</v>
      </c>
      <c r="X37" s="218" t="e">
        <f aca="false" t="array" ref="X37:X37">NA()</f>
        <v>#N/A</v>
      </c>
      <c r="Y37" s="218" t="e">
        <f aca="false" t="array" ref="Y37:Y37">NA()</f>
        <v>#N/A</v>
      </c>
      <c r="Z37" s="219" t="e">
        <f aca="false" t="array" ref="Z37:Z37">NA()</f>
        <v>#N/A</v>
      </c>
      <c r="AA37" s="219" t="e">
        <f aca="false" t="array" ref="AA37:AA37">NA()</f>
        <v>#N/A</v>
      </c>
      <c r="AB37" s="219" t="e">
        <f aca="false" t="array" ref="AB37:AB37">NA()</f>
        <v>#N/A</v>
      </c>
      <c r="AC37" s="219" t="e">
        <f aca="false" t="array" ref="AC37:AC37">NA()</f>
        <v>#N/A</v>
      </c>
      <c r="AD37" s="219" t="e">
        <f aca="false" t="array" ref="AD37:AD37">NA()</f>
        <v>#N/A</v>
      </c>
      <c r="AE37" s="219" t="e">
        <f aca="false" t="array" ref="AE37:AE37">NA()</f>
        <v>#N/A</v>
      </c>
      <c r="AF37" s="220" t="e">
        <f aca="false">SUM(C37:P37)</f>
        <v>#N/A</v>
      </c>
      <c r="AG37" s="200"/>
      <c r="AH37" s="200"/>
      <c r="AI37" s="200"/>
      <c r="AJ37" s="200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  <c r="IG37" s="43"/>
      <c r="IH37" s="43"/>
      <c r="II37" s="43"/>
      <c r="IJ37" s="43"/>
      <c r="IK37" s="43"/>
      <c r="IL37" s="43"/>
      <c r="IM37" s="43"/>
      <c r="IN37" s="43"/>
      <c r="IO37" s="43"/>
      <c r="IP37" s="43"/>
      <c r="IQ37" s="43"/>
      <c r="IR37" s="43"/>
      <c r="IS37" s="43"/>
      <c r="IT37" s="43"/>
      <c r="IU37" s="43"/>
      <c r="IV37" s="43"/>
      <c r="IW37" s="43"/>
    </row>
    <row r="38" customFormat="false" ht="11.25" hidden="false" customHeight="false" outlineLevel="0" collapsed="false">
      <c r="A38" s="47" t="s">
        <v>62</v>
      </c>
      <c r="B38" s="94"/>
      <c r="C38" s="200" t="e">
        <f aca="false">SUM(C36:C37)</f>
        <v>#N/A</v>
      </c>
      <c r="D38" s="200" t="e">
        <f aca="false">SUM(D36:D37)</f>
        <v>#N/A</v>
      </c>
      <c r="E38" s="200" t="e">
        <f aca="false">SUM(E36:E37)</f>
        <v>#N/A</v>
      </c>
      <c r="F38" s="200" t="e">
        <f aca="false">SUM(F36:F37)</f>
        <v>#N/A</v>
      </c>
      <c r="G38" s="200" t="e">
        <f aca="false">SUM(G36:G37)</f>
        <v>#N/A</v>
      </c>
      <c r="H38" s="200" t="e">
        <f aca="false">SUM(H36:H37)</f>
        <v>#N/A</v>
      </c>
      <c r="I38" s="200" t="e">
        <f aca="false">SUM(I36:I37)</f>
        <v>#N/A</v>
      </c>
      <c r="J38" s="200" t="e">
        <f aca="false">SUM(J36:J37)</f>
        <v>#N/A</v>
      </c>
      <c r="K38" s="200" t="e">
        <f aca="false">SUM(K36:K37)</f>
        <v>#N/A</v>
      </c>
      <c r="L38" s="200" t="e">
        <f aca="false">SUM(L36:L37)</f>
        <v>#N/A</v>
      </c>
      <c r="M38" s="200" t="e">
        <f aca="false">SUM(M36:M37)</f>
        <v>#N/A</v>
      </c>
      <c r="N38" s="200" t="e">
        <f aca="false">SUM(N36:N37)</f>
        <v>#N/A</v>
      </c>
      <c r="O38" s="200" t="e">
        <f aca="false">SUM(O36:O37)</f>
        <v>#N/A</v>
      </c>
      <c r="P38" s="200" t="e">
        <f aca="false">SUM(P36:P37)</f>
        <v>#N/A</v>
      </c>
      <c r="Q38" s="200" t="e">
        <f aca="false">SUM(Q36:Q37)</f>
        <v>#N/A</v>
      </c>
      <c r="R38" s="200" t="e">
        <f aca="false">SUM(R36:R37)</f>
        <v>#N/A</v>
      </c>
      <c r="S38" s="200" t="e">
        <f aca="false">SUM(S36:S37)</f>
        <v>#N/A</v>
      </c>
      <c r="T38" s="200" t="e">
        <f aca="false">SUM(T36:T37)</f>
        <v>#N/A</v>
      </c>
      <c r="U38" s="200" t="e">
        <f aca="false">SUM(U36:U37)</f>
        <v>#N/A</v>
      </c>
      <c r="V38" s="200" t="e">
        <f aca="false">SUM(V36:V37)</f>
        <v>#N/A</v>
      </c>
      <c r="W38" s="200" t="e">
        <f aca="false">SUM(W36:W37)</f>
        <v>#N/A</v>
      </c>
      <c r="X38" s="200" t="e">
        <f aca="false">SUM(X36:X37)</f>
        <v>#N/A</v>
      </c>
      <c r="Y38" s="200" t="e">
        <f aca="false">SUM(Y36:Y37)</f>
        <v>#N/A</v>
      </c>
      <c r="Z38" s="200" t="e">
        <f aca="false">SUM(Z36:Z37)</f>
        <v>#N/A</v>
      </c>
      <c r="AA38" s="200" t="e">
        <f aca="false">SUM(AA36:AA37)</f>
        <v>#N/A</v>
      </c>
      <c r="AB38" s="200" t="e">
        <f aca="false">SUM(AB36:AB37)</f>
        <v>#N/A</v>
      </c>
      <c r="AC38" s="200" t="e">
        <f aca="false">SUM(AC36:AC37)</f>
        <v>#N/A</v>
      </c>
      <c r="AD38" s="200" t="e">
        <f aca="false">SUM(AD36:AD37)</f>
        <v>#N/A</v>
      </c>
      <c r="AE38" s="200" t="e">
        <f aca="false">SUM(AE36:AE37)</f>
        <v>#N/A</v>
      </c>
      <c r="AF38" s="203" t="e">
        <f aca="false">SUM(AF36:AF37)</f>
        <v>#N/A</v>
      </c>
      <c r="AG38" s="200"/>
      <c r="AH38" s="200"/>
      <c r="AI38" s="200"/>
      <c r="AJ38" s="200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  <c r="IF38" s="43"/>
      <c r="IG38" s="43"/>
      <c r="IH38" s="43"/>
      <c r="II38" s="43"/>
      <c r="IJ38" s="43"/>
      <c r="IK38" s="43"/>
      <c r="IL38" s="43"/>
      <c r="IM38" s="43"/>
      <c r="IN38" s="43"/>
      <c r="IO38" s="43"/>
      <c r="IP38" s="43"/>
      <c r="IQ38" s="43"/>
      <c r="IR38" s="43"/>
      <c r="IS38" s="43"/>
      <c r="IT38" s="43"/>
      <c r="IU38" s="43"/>
      <c r="IV38" s="43"/>
      <c r="IW38" s="43"/>
    </row>
    <row r="39" customFormat="false" ht="11.25" hidden="false" customHeight="false" outlineLevel="0" collapsed="false">
      <c r="A39" s="212"/>
      <c r="B39" s="94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0"/>
      <c r="AD39" s="200"/>
      <c r="AE39" s="200"/>
      <c r="AF39" s="203"/>
      <c r="AG39" s="200"/>
      <c r="AH39" s="200"/>
      <c r="AI39" s="200"/>
      <c r="AJ39" s="200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/>
      <c r="IR39" s="43"/>
      <c r="IS39" s="43"/>
      <c r="IT39" s="43"/>
      <c r="IU39" s="43"/>
      <c r="IV39" s="43"/>
      <c r="IW39" s="43"/>
    </row>
    <row r="40" customFormat="false" ht="11.25" hidden="false" customHeight="false" outlineLevel="0" collapsed="false">
      <c r="A40" s="47" t="s">
        <v>146</v>
      </c>
      <c r="B40" s="94" t="s">
        <v>66</v>
      </c>
      <c r="C40" s="200" t="e">
        <f aca="false" t="array" ref="C40:C40">NA()</f>
        <v>#N/A</v>
      </c>
      <c r="D40" s="200" t="e">
        <f aca="false" t="array" ref="D40:D40">NA()</f>
        <v>#N/A</v>
      </c>
      <c r="E40" s="200" t="e">
        <f aca="false" t="array" ref="E40:E40">NA()</f>
        <v>#N/A</v>
      </c>
      <c r="F40" s="200" t="e">
        <f aca="false" t="array" ref="F40:F40">NA()</f>
        <v>#N/A</v>
      </c>
      <c r="G40" s="200" t="e">
        <f aca="false" t="array" ref="G40:G40">NA()</f>
        <v>#N/A</v>
      </c>
      <c r="H40" s="200" t="e">
        <f aca="false" t="array" ref="H40:H40">NA()</f>
        <v>#N/A</v>
      </c>
      <c r="I40" s="200" t="e">
        <f aca="false" t="array" ref="I40:I40">NA()</f>
        <v>#N/A</v>
      </c>
      <c r="J40" s="200" t="e">
        <f aca="false" t="array" ref="J40:J40">NA()</f>
        <v>#N/A</v>
      </c>
      <c r="K40" s="200" t="e">
        <f aca="false" t="array" ref="K40:K40">NA()</f>
        <v>#N/A</v>
      </c>
      <c r="L40" s="200" t="e">
        <f aca="false" t="array" ref="L40:L40">NA()</f>
        <v>#N/A</v>
      </c>
      <c r="M40" s="200" t="e">
        <f aca="false" t="array" ref="M40:M40">NA()</f>
        <v>#N/A</v>
      </c>
      <c r="N40" s="200" t="e">
        <f aca="false" t="array" ref="N40:N40">NA()</f>
        <v>#N/A</v>
      </c>
      <c r="O40" s="200" t="e">
        <f aca="false" t="array" ref="O40:O40">NA()</f>
        <v>#N/A</v>
      </c>
      <c r="P40" s="200" t="e">
        <f aca="false" t="array" ref="P40:P40">NA()</f>
        <v>#N/A</v>
      </c>
      <c r="Q40" s="200" t="e">
        <f aca="false" t="array" ref="Q40:Q40">NA()</f>
        <v>#N/A</v>
      </c>
      <c r="R40" s="200" t="e">
        <f aca="false" t="array" ref="R40:R40">NA()</f>
        <v>#N/A</v>
      </c>
      <c r="S40" s="200" t="e">
        <f aca="false" t="array" ref="S40:S40">NA()</f>
        <v>#N/A</v>
      </c>
      <c r="T40" s="200" t="e">
        <f aca="false" t="array" ref="T40:T40">NA()</f>
        <v>#N/A</v>
      </c>
      <c r="U40" s="200" t="e">
        <f aca="false" t="array" ref="U40:U40">NA()</f>
        <v>#N/A</v>
      </c>
      <c r="V40" s="200" t="e">
        <f aca="false" t="array" ref="V40:V40">NA()</f>
        <v>#N/A</v>
      </c>
      <c r="W40" s="200" t="e">
        <f aca="false" t="array" ref="W40:W40">NA()</f>
        <v>#N/A</v>
      </c>
      <c r="X40" s="200" t="e">
        <f aca="false" t="array" ref="X40:X40">NA()</f>
        <v>#N/A</v>
      </c>
      <c r="Y40" s="200"/>
      <c r="Z40" s="200"/>
      <c r="AA40" s="200"/>
      <c r="AB40" s="200"/>
      <c r="AC40" s="200"/>
      <c r="AD40" s="200"/>
      <c r="AE40" s="200"/>
      <c r="AF40" s="203" t="e">
        <f aca="false">SUM(C40:P40)</f>
        <v>#N/A</v>
      </c>
      <c r="AG40" s="200"/>
      <c r="AH40" s="200"/>
      <c r="AI40" s="200"/>
      <c r="AJ40" s="200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  <c r="HG40" s="43"/>
      <c r="HH40" s="43"/>
      <c r="HI40" s="43"/>
      <c r="HJ40" s="43"/>
      <c r="HK40" s="43"/>
      <c r="HL40" s="43"/>
      <c r="HM40" s="43"/>
      <c r="HN40" s="43"/>
      <c r="HO40" s="43"/>
      <c r="HP40" s="43"/>
      <c r="HQ40" s="43"/>
      <c r="HR40" s="43"/>
      <c r="HS40" s="43"/>
      <c r="HT40" s="43"/>
      <c r="HU40" s="43"/>
      <c r="HV40" s="43"/>
      <c r="HW40" s="43"/>
      <c r="HX40" s="43"/>
      <c r="HY40" s="43"/>
      <c r="HZ40" s="43"/>
      <c r="IA40" s="43"/>
      <c r="IB40" s="43"/>
      <c r="IC40" s="43"/>
      <c r="ID40" s="43"/>
      <c r="IE40" s="43"/>
      <c r="IF40" s="43"/>
      <c r="IG40" s="43"/>
      <c r="IH40" s="43"/>
      <c r="II40" s="43"/>
      <c r="IJ40" s="43"/>
      <c r="IK40" s="43"/>
      <c r="IL40" s="43"/>
      <c r="IM40" s="43"/>
      <c r="IN40" s="43"/>
      <c r="IO40" s="43"/>
      <c r="IP40" s="43"/>
      <c r="IQ40" s="43"/>
      <c r="IR40" s="43"/>
      <c r="IS40" s="43"/>
      <c r="IT40" s="43"/>
      <c r="IU40" s="43"/>
      <c r="IV40" s="43"/>
      <c r="IW40" s="43"/>
    </row>
    <row r="41" customFormat="false" ht="11.25" hidden="false" customHeight="false" outlineLevel="0" collapsed="false">
      <c r="A41" s="94"/>
      <c r="B41" s="94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3"/>
      <c r="AG41" s="200"/>
      <c r="AH41" s="200"/>
      <c r="AI41" s="200"/>
      <c r="AJ41" s="200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  <c r="IG41" s="43"/>
      <c r="IH41" s="43"/>
      <c r="II41" s="43"/>
      <c r="IJ41" s="43"/>
      <c r="IK41" s="43"/>
      <c r="IL41" s="43"/>
      <c r="IM41" s="43"/>
      <c r="IN41" s="43"/>
      <c r="IO41" s="43"/>
      <c r="IP41" s="43"/>
      <c r="IQ41" s="43"/>
      <c r="IR41" s="43"/>
      <c r="IS41" s="43"/>
      <c r="IT41" s="43"/>
      <c r="IU41" s="43"/>
      <c r="IV41" s="43"/>
      <c r="IW41" s="43"/>
    </row>
    <row r="42" customFormat="false" ht="11.25" hidden="true" customHeight="false" outlineLevel="0" collapsed="false">
      <c r="A42" s="296" t="s">
        <v>67</v>
      </c>
      <c r="B42" s="94" t="s">
        <v>68</v>
      </c>
      <c r="C42" s="200" t="e">
        <f aca="false" t="array" ref="C42:C42">NA()</f>
        <v>#N/A</v>
      </c>
      <c r="D42" s="200" t="e">
        <f aca="false" t="array" ref="D42:D42">NA()</f>
        <v>#N/A</v>
      </c>
      <c r="E42" s="200" t="e">
        <f aca="false" t="array" ref="E42:E42">NA()</f>
        <v>#N/A</v>
      </c>
      <c r="F42" s="200" t="e">
        <f aca="false" t="array" ref="F42:F42">NA()</f>
        <v>#N/A</v>
      </c>
      <c r="G42" s="200" t="e">
        <f aca="false" t="array" ref="G42:G42">NA()</f>
        <v>#N/A</v>
      </c>
      <c r="H42" s="200" t="e">
        <f aca="false" t="array" ref="H42:H42">NA()</f>
        <v>#N/A</v>
      </c>
      <c r="I42" s="200" t="e">
        <f aca="false" t="array" ref="I42:I42">NA()</f>
        <v>#N/A</v>
      </c>
      <c r="J42" s="200" t="e">
        <f aca="false" t="array" ref="J42:J42">NA()</f>
        <v>#N/A</v>
      </c>
      <c r="K42" s="200" t="e">
        <f aca="false" t="array" ref="K42:K42">NA()</f>
        <v>#N/A</v>
      </c>
      <c r="L42" s="200" t="e">
        <f aca="false" t="array" ref="L42:L42">NA()</f>
        <v>#N/A</v>
      </c>
      <c r="M42" s="200" t="e">
        <f aca="false" t="array" ref="M42:M42">NA()</f>
        <v>#N/A</v>
      </c>
      <c r="N42" s="200" t="e">
        <f aca="false" t="array" ref="N42:N42">NA()</f>
        <v>#N/A</v>
      </c>
      <c r="O42" s="200" t="e">
        <f aca="false" t="array" ref="O42:O42">NA()</f>
        <v>#N/A</v>
      </c>
      <c r="P42" s="200" t="e">
        <f aca="false" t="array" ref="P42:P42">NA()</f>
        <v>#N/A</v>
      </c>
      <c r="Q42" s="200" t="e">
        <f aca="false" t="array" ref="Q42:Q42">NA()</f>
        <v>#N/A</v>
      </c>
      <c r="R42" s="200" t="e">
        <f aca="false" t="array" ref="R42:R42">NA()</f>
        <v>#N/A</v>
      </c>
      <c r="S42" s="200" t="e">
        <f aca="false" t="array" ref="S42:S42">NA()</f>
        <v>#N/A</v>
      </c>
      <c r="T42" s="200" t="e">
        <f aca="false" t="array" ref="T42:T42">NA()</f>
        <v>#N/A</v>
      </c>
      <c r="U42" s="200" t="e">
        <f aca="false" t="array" ref="U42:U42">NA()</f>
        <v>#N/A</v>
      </c>
      <c r="V42" s="200" t="e">
        <f aca="false" t="array" ref="V42:V42">NA()</f>
        <v>#N/A</v>
      </c>
      <c r="W42" s="200" t="e">
        <f aca="false" t="array" ref="W42:W42">NA()</f>
        <v>#N/A</v>
      </c>
      <c r="X42" s="200" t="e">
        <f aca="false" t="array" ref="X42:X42">NA()</f>
        <v>#N/A</v>
      </c>
      <c r="Y42" s="200" t="e">
        <f aca="false" t="array" ref="Y42:Y42">NA()</f>
        <v>#N/A</v>
      </c>
      <c r="Z42" s="200" t="e">
        <f aca="false" t="array" ref="Z42:Z42">NA()</f>
        <v>#N/A</v>
      </c>
      <c r="AA42" s="200" t="e">
        <f aca="false" t="array" ref="AA42:AA42">NA()</f>
        <v>#N/A</v>
      </c>
      <c r="AB42" s="200" t="e">
        <f aca="false" t="array" ref="AB42:AB42">NA()</f>
        <v>#N/A</v>
      </c>
      <c r="AC42" s="200" t="e">
        <f aca="false" t="array" ref="AC42:AC42">NA()</f>
        <v>#N/A</v>
      </c>
      <c r="AD42" s="200" t="e">
        <f aca="false" t="array" ref="AD42:AD42">NA()</f>
        <v>#N/A</v>
      </c>
      <c r="AE42" s="200" t="e">
        <f aca="false" t="array" ref="AE42:AE42">NA()</f>
        <v>#N/A</v>
      </c>
      <c r="AF42" s="203" t="e">
        <f aca="false">SUM(C42:P42)</f>
        <v>#N/A</v>
      </c>
      <c r="AG42" s="200"/>
      <c r="AH42" s="200"/>
      <c r="AI42" s="200"/>
      <c r="AJ42" s="200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  <c r="IG42" s="43"/>
      <c r="IH42" s="43"/>
      <c r="II42" s="43"/>
      <c r="IJ42" s="43"/>
      <c r="IK42" s="43"/>
      <c r="IL42" s="43"/>
      <c r="IM42" s="43"/>
      <c r="IN42" s="43"/>
      <c r="IO42" s="43"/>
      <c r="IP42" s="43"/>
      <c r="IQ42" s="43"/>
      <c r="IR42" s="43"/>
      <c r="IS42" s="43"/>
      <c r="IT42" s="43"/>
      <c r="IU42" s="43"/>
      <c r="IV42" s="43"/>
      <c r="IW42" s="43"/>
    </row>
    <row r="43" customFormat="false" ht="12" hidden="true" customHeight="false" outlineLevel="0" collapsed="false">
      <c r="A43" s="298" t="s">
        <v>147</v>
      </c>
      <c r="B43" s="137" t="s">
        <v>70</v>
      </c>
      <c r="C43" s="218" t="e">
        <f aca="false" t="array" ref="C43:C43">NA()</f>
        <v>#N/A</v>
      </c>
      <c r="D43" s="218" t="e">
        <f aca="false" t="array" ref="D43:D43">NA()</f>
        <v>#N/A</v>
      </c>
      <c r="E43" s="218" t="e">
        <f aca="false" t="array" ref="E43:E43">NA()</f>
        <v>#N/A</v>
      </c>
      <c r="F43" s="218" t="e">
        <f aca="false" t="array" ref="F43:F43">NA()</f>
        <v>#N/A</v>
      </c>
      <c r="G43" s="218" t="e">
        <f aca="false" t="array" ref="G43:G43">NA()</f>
        <v>#N/A</v>
      </c>
      <c r="H43" s="218" t="e">
        <f aca="false" t="array" ref="H43:H43">NA()</f>
        <v>#N/A</v>
      </c>
      <c r="I43" s="218" t="e">
        <f aca="false" t="array" ref="I43:I43">NA()</f>
        <v>#N/A</v>
      </c>
      <c r="J43" s="218" t="e">
        <f aca="false" t="array" ref="J43:J43">NA()</f>
        <v>#N/A</v>
      </c>
      <c r="K43" s="218" t="e">
        <f aca="false" t="array" ref="K43:K43">NA()</f>
        <v>#N/A</v>
      </c>
      <c r="L43" s="218" t="e">
        <f aca="false" t="array" ref="L43:L43">NA()</f>
        <v>#N/A</v>
      </c>
      <c r="M43" s="218" t="e">
        <f aca="false" t="array" ref="M43:M43">NA()</f>
        <v>#N/A</v>
      </c>
      <c r="N43" s="218" t="e">
        <f aca="false" t="array" ref="N43:N43">NA()</f>
        <v>#N/A</v>
      </c>
      <c r="O43" s="218" t="e">
        <f aca="false" t="array" ref="O43:O43">NA()</f>
        <v>#N/A</v>
      </c>
      <c r="P43" s="218" t="e">
        <f aca="false" t="array" ref="P43:P43">NA()</f>
        <v>#N/A</v>
      </c>
      <c r="Q43" s="218" t="e">
        <f aca="false" t="array" ref="Q43:Q43">NA()</f>
        <v>#N/A</v>
      </c>
      <c r="R43" s="218" t="e">
        <f aca="false" t="array" ref="R43:R43">NA()</f>
        <v>#N/A</v>
      </c>
      <c r="S43" s="218" t="e">
        <f aca="false" t="array" ref="S43:S43">NA()</f>
        <v>#N/A</v>
      </c>
      <c r="T43" s="218" t="e">
        <f aca="false" t="array" ref="T43:T43">NA()</f>
        <v>#N/A</v>
      </c>
      <c r="U43" s="218" t="e">
        <f aca="false" t="array" ref="U43:U43">NA()</f>
        <v>#N/A</v>
      </c>
      <c r="V43" s="218" t="e">
        <f aca="false" t="array" ref="V43:V43">NA()</f>
        <v>#N/A</v>
      </c>
      <c r="W43" s="218" t="e">
        <f aca="false" t="array" ref="W43:W43">NA()</f>
        <v>#N/A</v>
      </c>
      <c r="X43" s="218" t="e">
        <f aca="false" t="array" ref="X43:X43">NA()</f>
        <v>#N/A</v>
      </c>
      <c r="Y43" s="218" t="e">
        <f aca="false" t="array" ref="Y43:Y43">NA()</f>
        <v>#N/A</v>
      </c>
      <c r="Z43" s="219" t="e">
        <f aca="false" t="array" ref="Z43:Z43">NA()</f>
        <v>#N/A</v>
      </c>
      <c r="AA43" s="219" t="e">
        <f aca="false" t="array" ref="AA43:AA43">NA()</f>
        <v>#N/A</v>
      </c>
      <c r="AB43" s="219" t="e">
        <f aca="false" t="array" ref="AB43:AB43">NA()</f>
        <v>#N/A</v>
      </c>
      <c r="AC43" s="219" t="e">
        <f aca="false" t="array" ref="AC43:AC43">NA()</f>
        <v>#N/A</v>
      </c>
      <c r="AD43" s="219" t="e">
        <f aca="false" t="array" ref="AD43:AD43">NA()</f>
        <v>#N/A</v>
      </c>
      <c r="AE43" s="219" t="e">
        <f aca="false" t="array" ref="AE43:AE43">NA()</f>
        <v>#N/A</v>
      </c>
      <c r="AF43" s="220" t="e">
        <f aca="false">SUM(C43:P43)</f>
        <v>#N/A</v>
      </c>
      <c r="AG43" s="200"/>
      <c r="AH43" s="200"/>
      <c r="AI43" s="200"/>
      <c r="AJ43" s="200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/>
      <c r="IR43" s="43"/>
      <c r="IS43" s="43"/>
      <c r="IT43" s="43"/>
      <c r="IU43" s="43"/>
      <c r="IV43" s="43"/>
      <c r="IW43" s="43"/>
    </row>
    <row r="44" customFormat="false" ht="11.25" hidden="false" customHeight="false" outlineLevel="0" collapsed="false">
      <c r="A44" s="47" t="s">
        <v>148</v>
      </c>
      <c r="B44" s="94"/>
      <c r="C44" s="200" t="e">
        <f aca="false">SUM(C42:C43)</f>
        <v>#N/A</v>
      </c>
      <c r="D44" s="200" t="e">
        <f aca="false">SUM(D42:D43)</f>
        <v>#N/A</v>
      </c>
      <c r="E44" s="200" t="e">
        <f aca="false">SUM(E42:E43)</f>
        <v>#N/A</v>
      </c>
      <c r="F44" s="200" t="e">
        <f aca="false">SUM(F42:F43)</f>
        <v>#N/A</v>
      </c>
      <c r="G44" s="200" t="e">
        <f aca="false">SUM(G42:G43)</f>
        <v>#N/A</v>
      </c>
      <c r="H44" s="200" t="e">
        <f aca="false">SUM(H42:H43)</f>
        <v>#N/A</v>
      </c>
      <c r="I44" s="200" t="e">
        <f aca="false">SUM(I42:I43)</f>
        <v>#N/A</v>
      </c>
      <c r="J44" s="200" t="e">
        <f aca="false">SUM(J42:J43)</f>
        <v>#N/A</v>
      </c>
      <c r="K44" s="200" t="e">
        <f aca="false">SUM(K42:K43)</f>
        <v>#N/A</v>
      </c>
      <c r="L44" s="200" t="e">
        <f aca="false">SUM(L42:L43)</f>
        <v>#N/A</v>
      </c>
      <c r="M44" s="200" t="e">
        <f aca="false">SUM(M42:M43)</f>
        <v>#N/A</v>
      </c>
      <c r="N44" s="200" t="e">
        <f aca="false">SUM(N42:N43)</f>
        <v>#N/A</v>
      </c>
      <c r="O44" s="200" t="e">
        <f aca="false">SUM(O42:O43)</f>
        <v>#N/A</v>
      </c>
      <c r="P44" s="200" t="e">
        <f aca="false">SUM(P42:P43)</f>
        <v>#N/A</v>
      </c>
      <c r="Q44" s="200" t="e">
        <f aca="false">SUM(Q42:Q43)</f>
        <v>#N/A</v>
      </c>
      <c r="R44" s="200" t="e">
        <f aca="false">SUM(R42:R43)</f>
        <v>#N/A</v>
      </c>
      <c r="S44" s="200" t="e">
        <f aca="false">SUM(S42:S43)</f>
        <v>#N/A</v>
      </c>
      <c r="T44" s="200" t="e">
        <f aca="false">SUM(T42:T43)</f>
        <v>#N/A</v>
      </c>
      <c r="U44" s="200" t="e">
        <f aca="false">SUM(U42:U43)</f>
        <v>#N/A</v>
      </c>
      <c r="V44" s="200" t="e">
        <f aca="false">SUM(V42:V43)</f>
        <v>#N/A</v>
      </c>
      <c r="W44" s="200" t="e">
        <f aca="false">SUM(W42:W43)</f>
        <v>#N/A</v>
      </c>
      <c r="X44" s="200" t="e">
        <f aca="false">SUM(X42:X43)</f>
        <v>#N/A</v>
      </c>
      <c r="Y44" s="200" t="e">
        <f aca="false">SUM(Y42:Y43)</f>
        <v>#N/A</v>
      </c>
      <c r="Z44" s="200" t="e">
        <f aca="false">SUM(Z42:Z43)</f>
        <v>#N/A</v>
      </c>
      <c r="AA44" s="200" t="e">
        <f aca="false">SUM(AA42:AA43)</f>
        <v>#N/A</v>
      </c>
      <c r="AB44" s="200" t="e">
        <f aca="false">SUM(AB42:AB43)</f>
        <v>#N/A</v>
      </c>
      <c r="AC44" s="200" t="e">
        <f aca="false">SUM(AC42:AC43)</f>
        <v>#N/A</v>
      </c>
      <c r="AD44" s="200" t="e">
        <f aca="false">SUM(AD42:AD43)</f>
        <v>#N/A</v>
      </c>
      <c r="AE44" s="200" t="e">
        <f aca="false">SUM(AE42:AE43)</f>
        <v>#N/A</v>
      </c>
      <c r="AF44" s="203" t="e">
        <f aca="false">SUM(AF42:AF43)</f>
        <v>#N/A</v>
      </c>
      <c r="AG44" s="200"/>
      <c r="AH44" s="200"/>
      <c r="AI44" s="200"/>
      <c r="AJ44" s="200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  <c r="IG44" s="43"/>
      <c r="IH44" s="43"/>
      <c r="II44" s="43"/>
      <c r="IJ44" s="43"/>
      <c r="IK44" s="43"/>
      <c r="IL44" s="43"/>
      <c r="IM44" s="43"/>
      <c r="IN44" s="43"/>
      <c r="IO44" s="43"/>
      <c r="IP44" s="43"/>
      <c r="IQ44" s="43"/>
      <c r="IR44" s="43"/>
      <c r="IS44" s="43"/>
      <c r="IT44" s="43"/>
      <c r="IU44" s="43"/>
      <c r="IV44" s="43"/>
      <c r="IW44" s="43"/>
    </row>
    <row r="45" customFormat="false" ht="11.25" hidden="false" customHeight="false" outlineLevel="0" collapsed="false">
      <c r="A45" s="94"/>
      <c r="B45" s="94"/>
      <c r="C45" s="200"/>
      <c r="D45" s="200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  <c r="Z45" s="200"/>
      <c r="AA45" s="200"/>
      <c r="AB45" s="200"/>
      <c r="AC45" s="200"/>
      <c r="AD45" s="200"/>
      <c r="AE45" s="200"/>
      <c r="AF45" s="203"/>
      <c r="AG45" s="200"/>
      <c r="AH45" s="200"/>
      <c r="AI45" s="200"/>
      <c r="AJ45" s="200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43"/>
      <c r="IM45" s="43"/>
      <c r="IN45" s="43"/>
      <c r="IO45" s="43"/>
      <c r="IP45" s="43"/>
      <c r="IQ45" s="43"/>
      <c r="IR45" s="43"/>
      <c r="IS45" s="43"/>
      <c r="IT45" s="43"/>
      <c r="IU45" s="43"/>
      <c r="IV45" s="43"/>
      <c r="IW45" s="43"/>
    </row>
    <row r="46" customFormat="false" ht="11.25" hidden="true" customHeight="false" outlineLevel="0" collapsed="false">
      <c r="A46" s="297" t="s">
        <v>149</v>
      </c>
      <c r="B46" s="94" t="s">
        <v>72</v>
      </c>
      <c r="C46" s="200" t="e">
        <f aca="false" t="array" ref="C46:C46">NA()</f>
        <v>#N/A</v>
      </c>
      <c r="D46" s="200" t="e">
        <f aca="false" t="array" ref="D46:D46">NA()</f>
        <v>#N/A</v>
      </c>
      <c r="E46" s="200" t="e">
        <f aca="false" t="array" ref="E46:E46">NA()</f>
        <v>#N/A</v>
      </c>
      <c r="F46" s="200" t="e">
        <f aca="false" t="array" ref="F46:F46">NA()</f>
        <v>#N/A</v>
      </c>
      <c r="G46" s="200" t="e">
        <f aca="false" t="array" ref="G46:G46">NA()</f>
        <v>#N/A</v>
      </c>
      <c r="H46" s="200" t="e">
        <f aca="false" t="array" ref="H46:H46">NA()</f>
        <v>#N/A</v>
      </c>
      <c r="I46" s="200" t="e">
        <f aca="false" t="array" ref="I46:I46">NA()</f>
        <v>#N/A</v>
      </c>
      <c r="J46" s="200" t="e">
        <f aca="false" t="array" ref="J46:J46">NA()</f>
        <v>#N/A</v>
      </c>
      <c r="K46" s="200" t="e">
        <f aca="false" t="array" ref="K46:K46">NA()</f>
        <v>#N/A</v>
      </c>
      <c r="L46" s="200" t="e">
        <f aca="false" t="array" ref="L46:L46">NA()</f>
        <v>#N/A</v>
      </c>
      <c r="M46" s="200" t="e">
        <f aca="false" t="array" ref="M46:M46">NA()</f>
        <v>#N/A</v>
      </c>
      <c r="N46" s="200" t="e">
        <f aca="false" t="array" ref="N46:N46">NA()</f>
        <v>#N/A</v>
      </c>
      <c r="O46" s="200" t="e">
        <f aca="false" t="array" ref="O46:O46">NA()</f>
        <v>#N/A</v>
      </c>
      <c r="P46" s="200" t="e">
        <f aca="false" t="array" ref="P46:P46">NA()</f>
        <v>#N/A</v>
      </c>
      <c r="Q46" s="200" t="e">
        <f aca="false" t="array" ref="Q46:Q46">NA()</f>
        <v>#N/A</v>
      </c>
      <c r="R46" s="200" t="e">
        <f aca="false" t="array" ref="R46:R46">NA()</f>
        <v>#N/A</v>
      </c>
      <c r="S46" s="200" t="e">
        <f aca="false" t="array" ref="S46:S46">NA()</f>
        <v>#N/A</v>
      </c>
      <c r="T46" s="200" t="e">
        <f aca="false" t="array" ref="T46:T46">NA()</f>
        <v>#N/A</v>
      </c>
      <c r="U46" s="200" t="e">
        <f aca="false" t="array" ref="U46:U46">NA()</f>
        <v>#N/A</v>
      </c>
      <c r="V46" s="200" t="e">
        <f aca="false" t="array" ref="V46:V46">NA()</f>
        <v>#N/A</v>
      </c>
      <c r="W46" s="200" t="e">
        <f aca="false" t="array" ref="W46:W46">NA()</f>
        <v>#N/A</v>
      </c>
      <c r="X46" s="200" t="e">
        <f aca="false" t="array" ref="X46:X46">NA()</f>
        <v>#N/A</v>
      </c>
      <c r="Y46" s="200" t="e">
        <f aca="false" t="array" ref="Y46:Y46">NA()</f>
        <v>#N/A</v>
      </c>
      <c r="Z46" s="200" t="e">
        <f aca="false" t="array" ref="Z46:Z46">NA()</f>
        <v>#N/A</v>
      </c>
      <c r="AA46" s="200" t="e">
        <f aca="false" t="array" ref="AA46:AA46">NA()</f>
        <v>#N/A</v>
      </c>
      <c r="AB46" s="200" t="e">
        <f aca="false" t="array" ref="AB46:AB46">NA()</f>
        <v>#N/A</v>
      </c>
      <c r="AC46" s="200" t="e">
        <f aca="false" t="array" ref="AC46:AC46">NA()</f>
        <v>#N/A</v>
      </c>
      <c r="AD46" s="200" t="e">
        <f aca="false" t="array" ref="AD46:AD46">NA()</f>
        <v>#N/A</v>
      </c>
      <c r="AE46" s="200" t="e">
        <f aca="false" t="array" ref="AE46:AE46">NA()</f>
        <v>#N/A</v>
      </c>
      <c r="AF46" s="203" t="e">
        <f aca="false">SUM(AF44:AF45)</f>
        <v>#N/A</v>
      </c>
      <c r="AG46" s="200"/>
      <c r="AH46" s="200"/>
      <c r="AI46" s="200"/>
      <c r="AJ46" s="200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</row>
    <row r="47" customFormat="false" ht="11.25" hidden="true" customHeight="false" outlineLevel="0" collapsed="false">
      <c r="A47" s="298" t="s">
        <v>150</v>
      </c>
      <c r="B47" s="137" t="s">
        <v>74</v>
      </c>
      <c r="C47" s="200" t="e">
        <f aca="false" t="array" ref="C47:C47">NA()</f>
        <v>#N/A</v>
      </c>
      <c r="D47" s="200" t="e">
        <f aca="false" t="array" ref="D47:D47">NA()</f>
        <v>#N/A</v>
      </c>
      <c r="E47" s="200" t="e">
        <f aca="false" t="array" ref="E47:E47">NA()</f>
        <v>#N/A</v>
      </c>
      <c r="F47" s="200" t="e">
        <f aca="false" t="array" ref="F47:F47">NA()</f>
        <v>#N/A</v>
      </c>
      <c r="G47" s="200" t="e">
        <f aca="false" t="array" ref="G47:G47">NA()</f>
        <v>#N/A</v>
      </c>
      <c r="H47" s="200" t="e">
        <f aca="false" t="array" ref="H47:H47">NA()</f>
        <v>#N/A</v>
      </c>
      <c r="I47" s="200" t="e">
        <f aca="false" t="array" ref="I47:I47">NA()</f>
        <v>#N/A</v>
      </c>
      <c r="J47" s="200" t="e">
        <f aca="false" t="array" ref="J47:J47">NA()</f>
        <v>#N/A</v>
      </c>
      <c r="K47" s="200" t="e">
        <f aca="false" t="array" ref="K47:K47">NA()</f>
        <v>#N/A</v>
      </c>
      <c r="L47" s="200" t="e">
        <f aca="false" t="array" ref="L47:L47">NA()</f>
        <v>#N/A</v>
      </c>
      <c r="M47" s="200" t="e">
        <f aca="false" t="array" ref="M47:M47">NA()</f>
        <v>#N/A</v>
      </c>
      <c r="N47" s="200" t="e">
        <f aca="false" t="array" ref="N47:N47">NA()</f>
        <v>#N/A</v>
      </c>
      <c r="O47" s="200" t="e">
        <f aca="false" t="array" ref="O47:O47">NA()</f>
        <v>#N/A</v>
      </c>
      <c r="P47" s="200" t="e">
        <f aca="false" t="array" ref="P47:P47">NA()</f>
        <v>#N/A</v>
      </c>
      <c r="Q47" s="200" t="e">
        <f aca="false" t="array" ref="Q47:Q47">NA()</f>
        <v>#N/A</v>
      </c>
      <c r="R47" s="200" t="e">
        <f aca="false" t="array" ref="R47:R47">NA()</f>
        <v>#N/A</v>
      </c>
      <c r="S47" s="200" t="e">
        <f aca="false" t="array" ref="S47:S47">NA()</f>
        <v>#N/A</v>
      </c>
      <c r="T47" s="200" t="e">
        <f aca="false" t="array" ref="T47:T47">NA()</f>
        <v>#N/A</v>
      </c>
      <c r="U47" s="200" t="e">
        <f aca="false" t="array" ref="U47:U47">NA()</f>
        <v>#N/A</v>
      </c>
      <c r="V47" s="200" t="e">
        <f aca="false" t="array" ref="V47:V47">NA()</f>
        <v>#N/A</v>
      </c>
      <c r="W47" s="200" t="e">
        <f aca="false" t="array" ref="W47:W47">NA()</f>
        <v>#N/A</v>
      </c>
      <c r="X47" s="200" t="e">
        <f aca="false" t="array" ref="X47:X47">NA()</f>
        <v>#N/A</v>
      </c>
      <c r="Y47" s="200" t="e">
        <f aca="false" t="array" ref="Y47:Y47">NA()</f>
        <v>#N/A</v>
      </c>
      <c r="Z47" s="200" t="e">
        <f aca="false" t="array" ref="Z47:Z47">NA()</f>
        <v>#N/A</v>
      </c>
      <c r="AA47" s="200" t="e">
        <f aca="false" t="array" ref="AA47:AA47">NA()</f>
        <v>#N/A</v>
      </c>
      <c r="AB47" s="200" t="e">
        <f aca="false" t="array" ref="AB47:AB47">NA()</f>
        <v>#N/A</v>
      </c>
      <c r="AC47" s="200" t="e">
        <f aca="false" t="array" ref="AC47:AC47">NA()</f>
        <v>#N/A</v>
      </c>
      <c r="AD47" s="200" t="e">
        <f aca="false" t="array" ref="AD47:AD47">NA()</f>
        <v>#N/A</v>
      </c>
      <c r="AE47" s="200" t="e">
        <f aca="false" t="array" ref="AE47:AE47">NA()</f>
        <v>#N/A</v>
      </c>
      <c r="AF47" s="203" t="e">
        <f aca="false">SUM(AF45:AF46)</f>
        <v>#N/A</v>
      </c>
      <c r="AG47" s="200"/>
      <c r="AH47" s="200"/>
      <c r="AI47" s="200"/>
      <c r="AJ47" s="200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  <c r="IG47" s="43"/>
      <c r="IH47" s="43"/>
      <c r="II47" s="43"/>
      <c r="IJ47" s="43"/>
      <c r="IK47" s="43"/>
      <c r="IL47" s="43"/>
      <c r="IM47" s="43"/>
      <c r="IN47" s="43"/>
      <c r="IO47" s="43"/>
      <c r="IP47" s="43"/>
      <c r="IQ47" s="43"/>
      <c r="IR47" s="43"/>
      <c r="IS47" s="43"/>
      <c r="IT47" s="43"/>
      <c r="IU47" s="43"/>
      <c r="IV47" s="43"/>
      <c r="IW47" s="43"/>
    </row>
    <row r="48" customFormat="false" ht="11.25" hidden="false" customHeight="false" outlineLevel="0" collapsed="false">
      <c r="A48" s="47" t="s">
        <v>173</v>
      </c>
      <c r="B48" s="94"/>
      <c r="C48" s="200" t="e">
        <f aca="false">SUM(C46:C47)</f>
        <v>#N/A</v>
      </c>
      <c r="D48" s="200" t="e">
        <f aca="false">SUM(D46:D47)</f>
        <v>#N/A</v>
      </c>
      <c r="E48" s="200" t="e">
        <f aca="false">SUM(E46:E47)</f>
        <v>#N/A</v>
      </c>
      <c r="F48" s="200" t="e">
        <f aca="false">SUM(F46:F47)</f>
        <v>#N/A</v>
      </c>
      <c r="G48" s="200" t="e">
        <f aca="false">SUM(G46:G47)</f>
        <v>#N/A</v>
      </c>
      <c r="H48" s="200" t="e">
        <f aca="false">SUM(H46:H47)</f>
        <v>#N/A</v>
      </c>
      <c r="I48" s="200" t="e">
        <f aca="false">SUM(I46:I47)</f>
        <v>#N/A</v>
      </c>
      <c r="J48" s="200" t="e">
        <f aca="false">SUM(J46:J47)</f>
        <v>#N/A</v>
      </c>
      <c r="K48" s="200" t="e">
        <f aca="false">SUM(K46:K47)</f>
        <v>#N/A</v>
      </c>
      <c r="L48" s="200" t="e">
        <f aca="false">SUM(L46:L47)</f>
        <v>#N/A</v>
      </c>
      <c r="M48" s="200" t="e">
        <f aca="false">SUM(M46:M47)</f>
        <v>#N/A</v>
      </c>
      <c r="N48" s="200" t="e">
        <f aca="false">SUM(N46:N47)</f>
        <v>#N/A</v>
      </c>
      <c r="O48" s="200" t="e">
        <f aca="false">SUM(O46:O47)</f>
        <v>#N/A</v>
      </c>
      <c r="P48" s="200" t="e">
        <f aca="false">SUM(P46:P47)</f>
        <v>#N/A</v>
      </c>
      <c r="Q48" s="200" t="e">
        <f aca="false">SUM(Q46:Q47)</f>
        <v>#N/A</v>
      </c>
      <c r="R48" s="200" t="e">
        <f aca="false">SUM(R46:R47)</f>
        <v>#N/A</v>
      </c>
      <c r="S48" s="200" t="e">
        <f aca="false">SUM(S46:S47)</f>
        <v>#N/A</v>
      </c>
      <c r="T48" s="200" t="e">
        <f aca="false">SUM(T46:T47)</f>
        <v>#N/A</v>
      </c>
      <c r="U48" s="200" t="e">
        <f aca="false">SUM(U46:U47)</f>
        <v>#N/A</v>
      </c>
      <c r="V48" s="200" t="e">
        <f aca="false">SUM(V46:V47)</f>
        <v>#N/A</v>
      </c>
      <c r="W48" s="200" t="e">
        <f aca="false">SUM(W46:W47)</f>
        <v>#N/A</v>
      </c>
      <c r="X48" s="200" t="e">
        <f aca="false">SUM(X46:X47)</f>
        <v>#N/A</v>
      </c>
      <c r="Y48" s="200" t="e">
        <f aca="false">SUM(Y46:Y47)</f>
        <v>#N/A</v>
      </c>
      <c r="Z48" s="200" t="e">
        <f aca="false">SUM(Z46:Z47)</f>
        <v>#N/A</v>
      </c>
      <c r="AA48" s="200" t="e">
        <f aca="false">SUM(AA46:AA47)</f>
        <v>#N/A</v>
      </c>
      <c r="AB48" s="200" t="e">
        <f aca="false">SUM(AB46:AB47)</f>
        <v>#N/A</v>
      </c>
      <c r="AC48" s="200" t="e">
        <f aca="false">SUM(AC46:AC47)</f>
        <v>#N/A</v>
      </c>
      <c r="AD48" s="200" t="e">
        <f aca="false">SUM(AD46:AD47)</f>
        <v>#N/A</v>
      </c>
      <c r="AE48" s="200" t="e">
        <f aca="false">SUM(AE46:AE47)</f>
        <v>#N/A</v>
      </c>
      <c r="AF48" s="203" t="e">
        <f aca="false">SUM(AF46:AF47)</f>
        <v>#N/A</v>
      </c>
      <c r="AG48" s="200"/>
      <c r="AH48" s="200"/>
      <c r="AI48" s="200"/>
      <c r="AJ48" s="200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  <c r="IG48" s="43"/>
      <c r="IH48" s="43"/>
      <c r="II48" s="43"/>
      <c r="IJ48" s="43"/>
      <c r="IK48" s="43"/>
      <c r="IL48" s="43"/>
      <c r="IM48" s="43"/>
      <c r="IN48" s="43"/>
      <c r="IO48" s="43"/>
      <c r="IP48" s="43"/>
      <c r="IQ48" s="43"/>
      <c r="IR48" s="43"/>
      <c r="IS48" s="43"/>
      <c r="IT48" s="43"/>
      <c r="IU48" s="43"/>
      <c r="IV48" s="43"/>
      <c r="IW48" s="43"/>
    </row>
    <row r="49" customFormat="false" ht="11.25" hidden="false" customHeight="false" outlineLevel="0" collapsed="false">
      <c r="A49" s="94" t="s">
        <v>11</v>
      </c>
      <c r="B49" s="94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  <c r="AA49" s="200"/>
      <c r="AB49" s="200"/>
      <c r="AC49" s="200"/>
      <c r="AD49" s="200"/>
      <c r="AE49" s="200"/>
      <c r="AF49" s="203"/>
      <c r="AG49" s="200"/>
      <c r="AH49" s="200"/>
      <c r="AI49" s="200"/>
      <c r="AJ49" s="200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  <c r="IG49" s="43"/>
      <c r="IH49" s="43"/>
      <c r="II49" s="43"/>
      <c r="IJ49" s="43"/>
      <c r="IK49" s="43"/>
      <c r="IL49" s="43"/>
      <c r="IM49" s="43"/>
      <c r="IN49" s="43"/>
      <c r="IO49" s="43"/>
      <c r="IP49" s="43"/>
      <c r="IQ49" s="43"/>
      <c r="IR49" s="43"/>
      <c r="IS49" s="43"/>
      <c r="IT49" s="43"/>
      <c r="IU49" s="43"/>
      <c r="IV49" s="43"/>
      <c r="IW49" s="43"/>
    </row>
    <row r="50" customFormat="false" ht="11.25" hidden="false" customHeight="false" outlineLevel="0" collapsed="false">
      <c r="A50" s="47" t="s">
        <v>75</v>
      </c>
      <c r="B50" s="94" t="s">
        <v>75</v>
      </c>
      <c r="C50" s="200" t="e">
        <f aca="false" t="array" ref="C50:C50">NA()</f>
        <v>#N/A</v>
      </c>
      <c r="D50" s="200" t="e">
        <f aca="false" t="array" ref="D50:D50">NA()</f>
        <v>#N/A</v>
      </c>
      <c r="E50" s="200" t="e">
        <f aca="false" t="array" ref="E50:E50">NA()</f>
        <v>#N/A</v>
      </c>
      <c r="F50" s="200" t="e">
        <f aca="false" t="array" ref="F50:F50">NA()</f>
        <v>#N/A</v>
      </c>
      <c r="G50" s="200" t="e">
        <f aca="false" t="array" ref="G50:G50">NA()</f>
        <v>#N/A</v>
      </c>
      <c r="H50" s="200" t="e">
        <f aca="false" t="array" ref="H50:H50">NA()</f>
        <v>#N/A</v>
      </c>
      <c r="I50" s="200" t="e">
        <f aca="false" t="array" ref="I50:I50">NA()</f>
        <v>#N/A</v>
      </c>
      <c r="J50" s="200" t="e">
        <f aca="false" t="array" ref="J50:J50">NA()</f>
        <v>#N/A</v>
      </c>
      <c r="K50" s="200" t="e">
        <f aca="false" t="array" ref="K50:K50">NA()</f>
        <v>#N/A</v>
      </c>
      <c r="L50" s="200" t="e">
        <f aca="false" t="array" ref="L50:L50">NA()</f>
        <v>#N/A</v>
      </c>
      <c r="M50" s="200" t="e">
        <f aca="false" t="array" ref="M50:M50">NA()</f>
        <v>#N/A</v>
      </c>
      <c r="N50" s="200" t="e">
        <f aca="false" t="array" ref="N50:N50">NA()</f>
        <v>#N/A</v>
      </c>
      <c r="O50" s="200" t="e">
        <f aca="false" t="array" ref="O50:O50">NA()</f>
        <v>#N/A</v>
      </c>
      <c r="P50" s="200" t="e">
        <f aca="false" t="array" ref="P50:P50">NA()</f>
        <v>#N/A</v>
      </c>
      <c r="Q50" s="200" t="e">
        <f aca="false" t="array" ref="Q50:Q50">NA()</f>
        <v>#N/A</v>
      </c>
      <c r="R50" s="200" t="e">
        <f aca="false" t="array" ref="R50:R50">NA()</f>
        <v>#N/A</v>
      </c>
      <c r="S50" s="200" t="e">
        <f aca="false" t="array" ref="S50:S50">NA()</f>
        <v>#N/A</v>
      </c>
      <c r="T50" s="200" t="e">
        <f aca="false" t="array" ref="T50:T50">NA()</f>
        <v>#N/A</v>
      </c>
      <c r="U50" s="200" t="e">
        <f aca="false" t="array" ref="U50:U50">NA()</f>
        <v>#N/A</v>
      </c>
      <c r="V50" s="200" t="e">
        <f aca="false" t="array" ref="V50:V50">NA()</f>
        <v>#N/A</v>
      </c>
      <c r="W50" s="200" t="e">
        <f aca="false" t="array" ref="W50:W50">NA()</f>
        <v>#N/A</v>
      </c>
      <c r="X50" s="200" t="e">
        <f aca="false" t="array" ref="X50:X50">NA()</f>
        <v>#N/A</v>
      </c>
      <c r="Y50" s="200" t="e">
        <f aca="false" t="array" ref="Y50:Y50">NA()</f>
        <v>#N/A</v>
      </c>
      <c r="Z50" s="200" t="e">
        <f aca="false" t="array" ref="Z50:Z50">NA()</f>
        <v>#N/A</v>
      </c>
      <c r="AA50" s="200" t="e">
        <f aca="false" t="array" ref="AA50:AA50">NA()</f>
        <v>#N/A</v>
      </c>
      <c r="AB50" s="200" t="e">
        <f aca="false" t="array" ref="AB50:AB50">NA()</f>
        <v>#N/A</v>
      </c>
      <c r="AC50" s="200" t="e">
        <f aca="false" t="array" ref="AC50:AC50">NA()</f>
        <v>#N/A</v>
      </c>
      <c r="AD50" s="200" t="e">
        <f aca="false" t="array" ref="AD50:AD50">NA()</f>
        <v>#N/A</v>
      </c>
      <c r="AE50" s="200" t="e">
        <f aca="false" t="array" ref="AE50:AE50">NA()</f>
        <v>#N/A</v>
      </c>
      <c r="AF50" s="203" t="e">
        <f aca="false">SUM(AF48:AF49)</f>
        <v>#N/A</v>
      </c>
      <c r="AG50" s="200"/>
      <c r="AH50" s="200"/>
      <c r="AI50" s="200"/>
      <c r="AJ50" s="200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  <c r="HG50" s="43"/>
      <c r="HH50" s="43"/>
      <c r="HI50" s="43"/>
      <c r="HJ50" s="43"/>
      <c r="HK50" s="43"/>
      <c r="HL50" s="43"/>
      <c r="HM50" s="43"/>
      <c r="HN50" s="43"/>
      <c r="HO50" s="43"/>
      <c r="HP50" s="43"/>
      <c r="HQ50" s="43"/>
      <c r="HR50" s="43"/>
      <c r="HS50" s="43"/>
      <c r="HT50" s="43"/>
      <c r="HU50" s="43"/>
      <c r="HV50" s="43"/>
      <c r="HW50" s="43"/>
      <c r="HX50" s="43"/>
      <c r="HY50" s="43"/>
      <c r="HZ50" s="43"/>
      <c r="IA50" s="43"/>
      <c r="IB50" s="43"/>
      <c r="IC50" s="43"/>
      <c r="ID50" s="43"/>
      <c r="IE50" s="43"/>
      <c r="IF50" s="43"/>
      <c r="IG50" s="43"/>
      <c r="IH50" s="43"/>
      <c r="II50" s="43"/>
      <c r="IJ50" s="43"/>
      <c r="IK50" s="43"/>
      <c r="IL50" s="43"/>
      <c r="IM50" s="43"/>
      <c r="IN50" s="43"/>
      <c r="IO50" s="43"/>
      <c r="IP50" s="43"/>
      <c r="IQ50" s="43"/>
      <c r="IR50" s="43"/>
      <c r="IS50" s="43"/>
      <c r="IT50" s="43"/>
      <c r="IU50" s="43"/>
      <c r="IV50" s="43"/>
      <c r="IW50" s="43"/>
    </row>
    <row r="51" customFormat="false" ht="11.25" hidden="false" customHeight="false" outlineLevel="0" collapsed="false">
      <c r="A51" s="47"/>
      <c r="B51" s="94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  <c r="AA51" s="200"/>
      <c r="AB51" s="200"/>
      <c r="AC51" s="200"/>
      <c r="AD51" s="200"/>
      <c r="AE51" s="200"/>
      <c r="AF51" s="203"/>
      <c r="AG51" s="200"/>
      <c r="AH51" s="200"/>
      <c r="AI51" s="200"/>
      <c r="AJ51" s="200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/>
      <c r="IR51" s="43"/>
      <c r="IS51" s="43"/>
      <c r="IT51" s="43"/>
      <c r="IU51" s="43"/>
      <c r="IV51" s="43"/>
      <c r="IW51" s="43"/>
    </row>
    <row r="52" customFormat="false" ht="11.25" hidden="false" customHeight="false" outlineLevel="0" collapsed="false">
      <c r="A52" s="47" t="s">
        <v>76</v>
      </c>
      <c r="B52" s="94" t="s">
        <v>168</v>
      </c>
      <c r="C52" s="200" t="e">
        <f aca="false" t="array" ref="C52:C52">NA()</f>
        <v>#N/A</v>
      </c>
      <c r="D52" s="200" t="e">
        <f aca="false" t="array" ref="D52:D52">NA()</f>
        <v>#N/A</v>
      </c>
      <c r="E52" s="200" t="e">
        <f aca="false" t="array" ref="E52:E52">NA()</f>
        <v>#N/A</v>
      </c>
      <c r="F52" s="200" t="e">
        <f aca="false" t="array" ref="F52:F52">NA()</f>
        <v>#N/A</v>
      </c>
      <c r="G52" s="200" t="e">
        <f aca="false" t="array" ref="G52:G52">NA()</f>
        <v>#N/A</v>
      </c>
      <c r="H52" s="200" t="e">
        <f aca="false" t="array" ref="H52:H52">NA()</f>
        <v>#N/A</v>
      </c>
      <c r="I52" s="200" t="e">
        <f aca="false" t="array" ref="I52:I52">NA()</f>
        <v>#N/A</v>
      </c>
      <c r="J52" s="200" t="e">
        <f aca="false" t="array" ref="J52:J52">NA()</f>
        <v>#N/A</v>
      </c>
      <c r="K52" s="200" t="e">
        <f aca="false" t="array" ref="K52:K52">NA()</f>
        <v>#N/A</v>
      </c>
      <c r="L52" s="200" t="e">
        <f aca="false" t="array" ref="L52:L52">NA()</f>
        <v>#N/A</v>
      </c>
      <c r="M52" s="200" t="e">
        <f aca="false" t="array" ref="M52:M52">NA()</f>
        <v>#N/A</v>
      </c>
      <c r="N52" s="200" t="e">
        <f aca="false" t="array" ref="N52:N52">NA()</f>
        <v>#N/A</v>
      </c>
      <c r="O52" s="200" t="e">
        <f aca="false" t="array" ref="O52:O52">NA()</f>
        <v>#N/A</v>
      </c>
      <c r="P52" s="200" t="e">
        <f aca="false" t="array" ref="P52:P52">NA()</f>
        <v>#N/A</v>
      </c>
      <c r="Q52" s="200" t="e">
        <f aca="false" t="array" ref="Q52:Q52">NA()</f>
        <v>#N/A</v>
      </c>
      <c r="R52" s="200" t="e">
        <f aca="false" t="array" ref="R52:R52">NA()</f>
        <v>#N/A</v>
      </c>
      <c r="S52" s="200" t="e">
        <f aca="false" t="array" ref="S52:S52">NA()</f>
        <v>#N/A</v>
      </c>
      <c r="T52" s="200" t="e">
        <f aca="false" t="array" ref="T52:T52">NA()</f>
        <v>#N/A</v>
      </c>
      <c r="U52" s="200" t="e">
        <f aca="false" t="array" ref="U52:U52">NA()</f>
        <v>#N/A</v>
      </c>
      <c r="V52" s="200" t="e">
        <f aca="false" t="array" ref="V52:V52">NA()</f>
        <v>#N/A</v>
      </c>
      <c r="W52" s="200" t="e">
        <f aca="false" t="array" ref="W52:W52">NA()</f>
        <v>#N/A</v>
      </c>
      <c r="X52" s="200" t="e">
        <f aca="false" t="array" ref="X52:X52">NA()</f>
        <v>#N/A</v>
      </c>
      <c r="Y52" s="200" t="e">
        <f aca="false" t="array" ref="Y52:Y52">NA()</f>
        <v>#N/A</v>
      </c>
      <c r="Z52" s="200" t="e">
        <f aca="false" t="array" ref="Z52:Z52">NA()</f>
        <v>#N/A</v>
      </c>
      <c r="AA52" s="200" t="e">
        <f aca="false" t="array" ref="AA52:AA52">NA()</f>
        <v>#N/A</v>
      </c>
      <c r="AB52" s="200" t="e">
        <f aca="false" t="array" ref="AB52:AB52">NA()</f>
        <v>#N/A</v>
      </c>
      <c r="AC52" s="200" t="e">
        <f aca="false" t="array" ref="AC52:AC52">NA()</f>
        <v>#N/A</v>
      </c>
      <c r="AD52" s="200" t="e">
        <f aca="false" t="array" ref="AD52:AD52">NA()</f>
        <v>#N/A</v>
      </c>
      <c r="AE52" s="200" t="e">
        <f aca="false" t="array" ref="AE52:AE52">NA()</f>
        <v>#N/A</v>
      </c>
      <c r="AF52" s="203" t="e">
        <f aca="false">SUM(AF50:AF51)</f>
        <v>#N/A</v>
      </c>
      <c r="AG52" s="200"/>
      <c r="AH52" s="200"/>
      <c r="AI52" s="200"/>
      <c r="AJ52" s="200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  <c r="HG52" s="43"/>
      <c r="HH52" s="43"/>
      <c r="HI52" s="43"/>
      <c r="HJ52" s="43"/>
      <c r="HK52" s="43"/>
      <c r="HL52" s="43"/>
      <c r="HM52" s="43"/>
      <c r="HN52" s="43"/>
      <c r="HO52" s="43"/>
      <c r="HP52" s="43"/>
      <c r="HQ52" s="43"/>
      <c r="HR52" s="43"/>
      <c r="HS52" s="43"/>
      <c r="HT52" s="43"/>
      <c r="HU52" s="43"/>
      <c r="HV52" s="43"/>
      <c r="HW52" s="43"/>
      <c r="HX52" s="43"/>
      <c r="HY52" s="43"/>
      <c r="HZ52" s="43"/>
      <c r="IA52" s="43"/>
      <c r="IB52" s="43"/>
      <c r="IC52" s="43"/>
      <c r="ID52" s="43"/>
      <c r="IE52" s="43"/>
      <c r="IF52" s="43"/>
      <c r="IG52" s="43"/>
      <c r="IH52" s="43"/>
      <c r="II52" s="43"/>
      <c r="IJ52" s="43"/>
      <c r="IK52" s="43"/>
      <c r="IL52" s="43"/>
      <c r="IM52" s="43"/>
      <c r="IN52" s="43"/>
      <c r="IO52" s="43"/>
      <c r="IP52" s="43"/>
      <c r="IQ52" s="43"/>
      <c r="IR52" s="43"/>
      <c r="IS52" s="43"/>
      <c r="IT52" s="43"/>
      <c r="IU52" s="43"/>
      <c r="IV52" s="43"/>
      <c r="IW52" s="43"/>
    </row>
    <row r="53" customFormat="false" ht="11.25" hidden="false" customHeight="false" outlineLevel="0" collapsed="false">
      <c r="A53" s="94"/>
      <c r="B53" s="94"/>
      <c r="C53" s="200"/>
      <c r="D53" s="200"/>
      <c r="E53" s="200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0"/>
      <c r="Q53" s="200"/>
      <c r="R53" s="200"/>
      <c r="S53" s="200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0"/>
      <c r="AE53" s="200"/>
      <c r="AF53" s="203"/>
      <c r="AG53" s="200"/>
      <c r="AH53" s="200"/>
      <c r="AI53" s="200"/>
      <c r="AJ53" s="200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  <c r="HK53" s="43"/>
      <c r="HL53" s="43"/>
      <c r="HM53" s="43"/>
      <c r="HN53" s="43"/>
      <c r="HO53" s="43"/>
      <c r="HP53" s="43"/>
      <c r="HQ53" s="43"/>
      <c r="HR53" s="43"/>
      <c r="HS53" s="43"/>
      <c r="HT53" s="43"/>
      <c r="HU53" s="43"/>
      <c r="HV53" s="43"/>
      <c r="HW53" s="43"/>
      <c r="HX53" s="43"/>
      <c r="HY53" s="43"/>
      <c r="HZ53" s="43"/>
      <c r="IA53" s="43"/>
      <c r="IB53" s="43"/>
      <c r="IC53" s="43"/>
      <c r="ID53" s="43"/>
      <c r="IE53" s="43"/>
      <c r="IF53" s="43"/>
      <c r="IG53" s="43"/>
      <c r="IH53" s="43"/>
      <c r="II53" s="43"/>
      <c r="IJ53" s="43"/>
      <c r="IK53" s="43"/>
      <c r="IL53" s="43"/>
      <c r="IM53" s="43"/>
      <c r="IN53" s="43"/>
      <c r="IO53" s="43"/>
      <c r="IP53" s="43"/>
      <c r="IQ53" s="43"/>
      <c r="IR53" s="43"/>
      <c r="IS53" s="43"/>
      <c r="IT53" s="43"/>
      <c r="IU53" s="43"/>
      <c r="IV53" s="43"/>
      <c r="IW53" s="43"/>
    </row>
    <row r="54" customFormat="false" ht="14.25" hidden="false" customHeight="true" outlineLevel="0" collapsed="false">
      <c r="A54" s="205" t="s">
        <v>152</v>
      </c>
      <c r="B54" s="94" t="s">
        <v>78</v>
      </c>
      <c r="C54" s="200" t="e">
        <f aca="false" t="array" ref="C54:C54">NA()</f>
        <v>#N/A</v>
      </c>
      <c r="D54" s="200" t="e">
        <f aca="false" t="array" ref="D54:D54">NA()</f>
        <v>#N/A</v>
      </c>
      <c r="E54" s="200" t="e">
        <f aca="false" t="array" ref="E54:E54">NA()</f>
        <v>#N/A</v>
      </c>
      <c r="F54" s="200" t="e">
        <f aca="false" t="array" ref="F54:F54">NA()</f>
        <v>#N/A</v>
      </c>
      <c r="G54" s="200" t="e">
        <f aca="false" t="array" ref="G54:G54">NA()</f>
        <v>#N/A</v>
      </c>
      <c r="H54" s="200" t="e">
        <f aca="false" t="array" ref="H54:H54">NA()</f>
        <v>#N/A</v>
      </c>
      <c r="I54" s="200" t="e">
        <f aca="false" t="array" ref="I54:I54">NA()</f>
        <v>#N/A</v>
      </c>
      <c r="J54" s="200" t="e">
        <f aca="false" t="array" ref="J54:J54">NA()</f>
        <v>#N/A</v>
      </c>
      <c r="K54" s="200" t="e">
        <f aca="false" t="array" ref="K54:K54">NA()</f>
        <v>#N/A</v>
      </c>
      <c r="L54" s="200" t="e">
        <f aca="false" t="array" ref="L54:L54">NA()</f>
        <v>#N/A</v>
      </c>
      <c r="M54" s="200" t="e">
        <f aca="false" t="array" ref="M54:M54">NA()</f>
        <v>#N/A</v>
      </c>
      <c r="N54" s="200" t="e">
        <f aca="false" t="array" ref="N54:N54">NA()</f>
        <v>#N/A</v>
      </c>
      <c r="O54" s="200" t="e">
        <f aca="false" t="array" ref="O54:O54">NA()</f>
        <v>#N/A</v>
      </c>
      <c r="P54" s="200" t="e">
        <f aca="false" t="array" ref="P54:P54">NA()</f>
        <v>#N/A</v>
      </c>
      <c r="Q54" s="200" t="e">
        <f aca="false" t="array" ref="Q54:Q54">NA()</f>
        <v>#N/A</v>
      </c>
      <c r="R54" s="200" t="e">
        <f aca="false" t="array" ref="R54:R54">NA()</f>
        <v>#N/A</v>
      </c>
      <c r="S54" s="200" t="e">
        <f aca="false" t="array" ref="S54:S54">NA()</f>
        <v>#N/A</v>
      </c>
      <c r="T54" s="200" t="e">
        <f aca="false" t="array" ref="T54:T54">NA()</f>
        <v>#N/A</v>
      </c>
      <c r="U54" s="200" t="e">
        <f aca="false" t="array" ref="U54:U54">NA()</f>
        <v>#N/A</v>
      </c>
      <c r="V54" s="200" t="e">
        <f aca="false" t="array" ref="V54:V54">NA()</f>
        <v>#N/A</v>
      </c>
      <c r="W54" s="200" t="e">
        <f aca="false" t="array" ref="W54:W54">NA()</f>
        <v>#N/A</v>
      </c>
      <c r="X54" s="200" t="e">
        <f aca="false" t="array" ref="X54:X54">NA()</f>
        <v>#N/A</v>
      </c>
      <c r="Y54" s="200"/>
      <c r="Z54" s="200"/>
      <c r="AA54" s="200"/>
      <c r="AB54" s="200"/>
      <c r="AC54" s="200"/>
      <c r="AD54" s="200"/>
      <c r="AE54" s="200"/>
      <c r="AF54" s="203" t="e">
        <f aca="false">SUM(AF52:AF53)</f>
        <v>#N/A</v>
      </c>
      <c r="AG54" s="200"/>
      <c r="AH54" s="200"/>
      <c r="AI54" s="200"/>
      <c r="AJ54" s="200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3"/>
      <c r="IF54" s="43"/>
      <c r="IG54" s="43"/>
      <c r="IH54" s="43"/>
      <c r="II54" s="43"/>
      <c r="IJ54" s="43"/>
      <c r="IK54" s="43"/>
      <c r="IL54" s="43"/>
      <c r="IM54" s="43"/>
      <c r="IN54" s="43"/>
      <c r="IO54" s="43"/>
      <c r="IP54" s="43"/>
      <c r="IQ54" s="43"/>
      <c r="IR54" s="43"/>
      <c r="IS54" s="43"/>
      <c r="IT54" s="43"/>
      <c r="IU54" s="43"/>
      <c r="IV54" s="43"/>
      <c r="IW54" s="43"/>
    </row>
    <row r="55" customFormat="false" ht="14.25" hidden="false" customHeight="true" outlineLevel="0" collapsed="false">
      <c r="A55" s="205" t="s">
        <v>79</v>
      </c>
      <c r="B55" s="94" t="s">
        <v>80</v>
      </c>
      <c r="C55" s="200" t="e">
        <f aca="false" t="array" ref="C55:C55">NA()</f>
        <v>#N/A</v>
      </c>
      <c r="D55" s="200" t="e">
        <f aca="false" t="array" ref="D55:D55">NA()</f>
        <v>#N/A</v>
      </c>
      <c r="E55" s="200" t="e">
        <f aca="false" t="array" ref="E55:E55">NA()</f>
        <v>#N/A</v>
      </c>
      <c r="F55" s="200" t="e">
        <f aca="false" t="array" ref="F55:F55">NA()</f>
        <v>#N/A</v>
      </c>
      <c r="G55" s="200" t="e">
        <f aca="false" t="array" ref="G55:G55">NA()</f>
        <v>#N/A</v>
      </c>
      <c r="H55" s="200" t="e">
        <f aca="false" t="array" ref="H55:H55">NA()</f>
        <v>#N/A</v>
      </c>
      <c r="I55" s="200" t="e">
        <f aca="false" t="array" ref="I55:I55">NA()</f>
        <v>#N/A</v>
      </c>
      <c r="J55" s="200" t="e">
        <f aca="false" t="array" ref="J55:J55">NA()</f>
        <v>#N/A</v>
      </c>
      <c r="K55" s="200" t="e">
        <f aca="false" t="array" ref="K55:K55">NA()</f>
        <v>#N/A</v>
      </c>
      <c r="L55" s="200" t="e">
        <f aca="false" t="array" ref="L55:L55">NA()</f>
        <v>#N/A</v>
      </c>
      <c r="M55" s="200" t="e">
        <f aca="false" t="array" ref="M55:M55">NA()</f>
        <v>#N/A</v>
      </c>
      <c r="N55" s="200" t="e">
        <f aca="false" t="array" ref="N55:N55">NA()</f>
        <v>#N/A</v>
      </c>
      <c r="O55" s="200" t="e">
        <f aca="false" t="array" ref="O55:O55">NA()</f>
        <v>#N/A</v>
      </c>
      <c r="P55" s="200" t="e">
        <f aca="false" t="array" ref="P55:P55">NA()</f>
        <v>#N/A</v>
      </c>
      <c r="Q55" s="200" t="e">
        <f aca="false" t="array" ref="Q55:Q55">NA()</f>
        <v>#N/A</v>
      </c>
      <c r="R55" s="200" t="e">
        <f aca="false" t="array" ref="R55:R55">NA()</f>
        <v>#N/A</v>
      </c>
      <c r="S55" s="200" t="e">
        <f aca="false" t="array" ref="S55:S55">NA()</f>
        <v>#N/A</v>
      </c>
      <c r="T55" s="200" t="e">
        <f aca="false" t="array" ref="T55:T55">NA()</f>
        <v>#N/A</v>
      </c>
      <c r="U55" s="200" t="e">
        <f aca="false" t="array" ref="U55:U55">NA()</f>
        <v>#N/A</v>
      </c>
      <c r="V55" s="200" t="e">
        <f aca="false" t="array" ref="V55:V55">NA()</f>
        <v>#N/A</v>
      </c>
      <c r="W55" s="200" t="e">
        <f aca="false" t="array" ref="W55:W55">NA()</f>
        <v>#N/A</v>
      </c>
      <c r="X55" s="200" t="e">
        <f aca="false" t="array" ref="X55:X55">NA()</f>
        <v>#N/A</v>
      </c>
      <c r="Y55" s="200"/>
      <c r="Z55" s="200"/>
      <c r="AA55" s="200"/>
      <c r="AB55" s="200"/>
      <c r="AC55" s="200"/>
      <c r="AD55" s="200"/>
      <c r="AE55" s="200"/>
      <c r="AF55" s="203" t="e">
        <f aca="false">SUM(AF53:AF54)</f>
        <v>#N/A</v>
      </c>
      <c r="AG55" s="200"/>
      <c r="AH55" s="200"/>
      <c r="AI55" s="200"/>
      <c r="AJ55" s="200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  <c r="HG55" s="43"/>
      <c r="HH55" s="43"/>
      <c r="HI55" s="43"/>
      <c r="HJ55" s="43"/>
      <c r="HK55" s="43"/>
      <c r="HL55" s="43"/>
      <c r="HM55" s="43"/>
      <c r="HN55" s="43"/>
      <c r="HO55" s="43"/>
      <c r="HP55" s="43"/>
      <c r="HQ55" s="43"/>
      <c r="HR55" s="43"/>
      <c r="HS55" s="43"/>
      <c r="HT55" s="43"/>
      <c r="HU55" s="43"/>
      <c r="HV55" s="43"/>
      <c r="HW55" s="43"/>
      <c r="HX55" s="43"/>
      <c r="HY55" s="43"/>
      <c r="HZ55" s="43"/>
      <c r="IA55" s="43"/>
      <c r="IB55" s="43"/>
      <c r="IC55" s="43"/>
      <c r="ID55" s="43"/>
      <c r="IE55" s="43"/>
      <c r="IF55" s="43"/>
      <c r="IG55" s="43"/>
      <c r="IH55" s="43"/>
      <c r="II55" s="43"/>
      <c r="IJ55" s="43"/>
      <c r="IK55" s="43"/>
      <c r="IL55" s="43"/>
      <c r="IM55" s="43"/>
      <c r="IN55" s="43"/>
      <c r="IO55" s="43"/>
      <c r="IP55" s="43"/>
      <c r="IQ55" s="43"/>
      <c r="IR55" s="43"/>
      <c r="IS55" s="43"/>
      <c r="IT55" s="43"/>
      <c r="IU55" s="43"/>
      <c r="IV55" s="43"/>
      <c r="IW55" s="43"/>
    </row>
    <row r="56" customFormat="false" ht="11.25" hidden="true" customHeight="false" outlineLevel="0" collapsed="false">
      <c r="A56" s="296" t="s">
        <v>81</v>
      </c>
      <c r="B56" s="207"/>
      <c r="C56" s="208" t="e">
        <f aca="false">SUM(C38,C48,C44,C50,C52,C40,C55)</f>
        <v>#N/A</v>
      </c>
      <c r="D56" s="208" t="e">
        <f aca="false">SUM(D38,D48,D44,D50,D52,D40,D55)</f>
        <v>#N/A</v>
      </c>
      <c r="E56" s="208" t="e">
        <f aca="false">SUM(E38,E48,E44,E50,E52,E40,E55)</f>
        <v>#N/A</v>
      </c>
      <c r="F56" s="208" t="e">
        <f aca="false">SUM(F38,F48,F44,F50,F52,F40,F55)</f>
        <v>#N/A</v>
      </c>
      <c r="G56" s="208" t="e">
        <f aca="false">SUM(G38,G48,G44,G50,G52,G40,G55)</f>
        <v>#N/A</v>
      </c>
      <c r="H56" s="208" t="e">
        <f aca="false">SUM(H38,H48,H44,H50,H52,H40,H55)</f>
        <v>#N/A</v>
      </c>
      <c r="I56" s="208" t="e">
        <f aca="false">SUM(I38,I48,I44,I50,I52,I40,I55)</f>
        <v>#N/A</v>
      </c>
      <c r="J56" s="208" t="e">
        <f aca="false">SUM(J38,J48,J44,J50,J52,J40,J55)</f>
        <v>#N/A</v>
      </c>
      <c r="K56" s="208" t="e">
        <f aca="false">SUM(K38,K48,K44,K50,K52,K40,K55)</f>
        <v>#N/A</v>
      </c>
      <c r="L56" s="208" t="e">
        <f aca="false">SUM(L38,L48,L44,L50,L52,L40,L55)</f>
        <v>#N/A</v>
      </c>
      <c r="M56" s="208" t="e">
        <f aca="false">SUM(M38,M48,M44,M50,M52,M40,M55)</f>
        <v>#N/A</v>
      </c>
      <c r="N56" s="208" t="e">
        <f aca="false">SUM(N38,N48,N44,N50,N52,N40,N55)</f>
        <v>#N/A</v>
      </c>
      <c r="O56" s="208" t="e">
        <f aca="false">SUM(O38,O48,O44,O50,O52,O40,O55)</f>
        <v>#N/A</v>
      </c>
      <c r="P56" s="208" t="e">
        <f aca="false">SUM(P38,P48,P44,P50,P52,P40,P55)</f>
        <v>#N/A</v>
      </c>
      <c r="Q56" s="208" t="e">
        <f aca="false">SUM(Q38,Q48,Q44,Q50,Q52,Q40,Q55)</f>
        <v>#N/A</v>
      </c>
      <c r="R56" s="208" t="e">
        <f aca="false">SUM(R38,R48,R44,R50,R52,R40,R55)</f>
        <v>#N/A</v>
      </c>
      <c r="S56" s="208" t="e">
        <f aca="false">SUM(S38,S48,S44,S50,S52,S40,S55)</f>
        <v>#N/A</v>
      </c>
      <c r="T56" s="208" t="e">
        <f aca="false">SUM(T38,T48,T44,T50,T52,T40,T55)</f>
        <v>#N/A</v>
      </c>
      <c r="U56" s="208" t="e">
        <f aca="false">SUM(U38,U48,U44,U50,U52,U40,U55)</f>
        <v>#N/A</v>
      </c>
      <c r="V56" s="208" t="e">
        <f aca="false">SUM(V38,V48,V44,V50,V52,V40,V55)</f>
        <v>#N/A</v>
      </c>
      <c r="W56" s="208" t="e">
        <f aca="false">SUM(W38,W48,W44,W50,W52,W40,W55)</f>
        <v>#N/A</v>
      </c>
      <c r="X56" s="208" t="e">
        <f aca="false">SUM(X38,X48,X44,X50,X52,X40,X55)</f>
        <v>#N/A</v>
      </c>
      <c r="Y56" s="208" t="e">
        <f aca="false">SUM(Y38,Y48,Y44,Y50,Y52,Y40,Y55)</f>
        <v>#N/A</v>
      </c>
      <c r="Z56" s="208" t="e">
        <f aca="false">SUM(Z38,Z48,Z44,Z50,Z52,Z40,Z55)</f>
        <v>#N/A</v>
      </c>
      <c r="AA56" s="208" t="e">
        <f aca="false">SUM(AA38,AA48,AA44,AA50,AA52,AA40,AA55)</f>
        <v>#N/A</v>
      </c>
      <c r="AB56" s="208" t="e">
        <f aca="false">SUM(AB38,AB48,AB44,AB50,AB52,AB40,AB55)</f>
        <v>#N/A</v>
      </c>
      <c r="AC56" s="208" t="e">
        <f aca="false">SUM(AC38,AC48,AC44,AC50,AC52,AC40,AC55)</f>
        <v>#N/A</v>
      </c>
      <c r="AD56" s="208" t="e">
        <f aca="false">SUM(AD38,AD48,AD44,AD50,AD52,AD40,AD55)</f>
        <v>#N/A</v>
      </c>
      <c r="AE56" s="208" t="e">
        <f aca="false">SUM(AE38,AE48,AE44,AE50,AE52,AE40,AE55)</f>
        <v>#N/A</v>
      </c>
      <c r="AF56" s="209" t="e">
        <f aca="false">SUM(AF38,AF48,AF44,AF50,AF52,AF40,AF55)</f>
        <v>#N/A</v>
      </c>
      <c r="AG56" s="200"/>
      <c r="AH56" s="200"/>
      <c r="AI56" s="200"/>
      <c r="AJ56" s="200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  <c r="HG56" s="43"/>
      <c r="HH56" s="43"/>
      <c r="HI56" s="43"/>
      <c r="HJ56" s="43"/>
      <c r="HK56" s="43"/>
      <c r="HL56" s="43"/>
      <c r="HM56" s="43"/>
      <c r="HN56" s="43"/>
      <c r="HO56" s="43"/>
      <c r="HP56" s="43"/>
      <c r="HQ56" s="43"/>
      <c r="HR56" s="43"/>
      <c r="HS56" s="43"/>
      <c r="HT56" s="43"/>
      <c r="HU56" s="43"/>
      <c r="HV56" s="43"/>
      <c r="HW56" s="43"/>
      <c r="HX56" s="43"/>
      <c r="HY56" s="43"/>
      <c r="HZ56" s="43"/>
      <c r="IA56" s="43"/>
      <c r="IB56" s="43"/>
      <c r="IC56" s="43"/>
      <c r="ID56" s="43"/>
      <c r="IE56" s="43"/>
      <c r="IF56" s="43"/>
      <c r="IG56" s="43"/>
      <c r="IH56" s="43"/>
      <c r="II56" s="43"/>
      <c r="IJ56" s="43"/>
      <c r="IK56" s="43"/>
      <c r="IL56" s="43"/>
      <c r="IM56" s="43"/>
      <c r="IN56" s="43"/>
      <c r="IO56" s="43"/>
      <c r="IP56" s="43"/>
      <c r="IQ56" s="43"/>
      <c r="IR56" s="43"/>
      <c r="IS56" s="43"/>
      <c r="IT56" s="43"/>
      <c r="IU56" s="43"/>
      <c r="IV56" s="43"/>
      <c r="IW56" s="43"/>
    </row>
    <row r="57" customFormat="false" ht="11.25" hidden="false" customHeight="false" outlineLevel="0" collapsed="false">
      <c r="A57" s="94"/>
      <c r="B57" s="94"/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  <c r="X57" s="200"/>
      <c r="Y57" s="200"/>
      <c r="Z57" s="200"/>
      <c r="AA57" s="200"/>
      <c r="AB57" s="200"/>
      <c r="AC57" s="200"/>
      <c r="AD57" s="200"/>
      <c r="AE57" s="200"/>
      <c r="AF57" s="203"/>
      <c r="AG57" s="200"/>
      <c r="AH57" s="200"/>
      <c r="AI57" s="200"/>
      <c r="AJ57" s="200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  <c r="HA57" s="43"/>
      <c r="HB57" s="43"/>
      <c r="HC57" s="43"/>
      <c r="HD57" s="43"/>
      <c r="HE57" s="43"/>
      <c r="HF57" s="43"/>
      <c r="HG57" s="43"/>
      <c r="HH57" s="43"/>
      <c r="HI57" s="43"/>
      <c r="HJ57" s="43"/>
      <c r="HK57" s="43"/>
      <c r="HL57" s="43"/>
      <c r="HM57" s="43"/>
      <c r="HN57" s="43"/>
      <c r="HO57" s="43"/>
      <c r="HP57" s="43"/>
      <c r="HQ57" s="43"/>
      <c r="HR57" s="43"/>
      <c r="HS57" s="43"/>
      <c r="HT57" s="43"/>
      <c r="HU57" s="43"/>
      <c r="HV57" s="43"/>
      <c r="HW57" s="43"/>
      <c r="HX57" s="43"/>
      <c r="HY57" s="43"/>
      <c r="HZ57" s="43"/>
      <c r="IA57" s="43"/>
      <c r="IB57" s="43"/>
      <c r="IC57" s="43"/>
      <c r="ID57" s="43"/>
      <c r="IE57" s="43"/>
      <c r="IF57" s="43"/>
      <c r="IG57" s="43"/>
      <c r="IH57" s="43"/>
      <c r="II57" s="43"/>
      <c r="IJ57" s="43"/>
      <c r="IK57" s="43"/>
      <c r="IL57" s="43"/>
      <c r="IM57" s="43"/>
      <c r="IN57" s="43"/>
      <c r="IO57" s="43"/>
      <c r="IP57" s="43"/>
      <c r="IQ57" s="43"/>
      <c r="IR57" s="43"/>
      <c r="IS57" s="43"/>
      <c r="IT57" s="43"/>
      <c r="IU57" s="43"/>
      <c r="IV57" s="43"/>
      <c r="IW57" s="43"/>
    </row>
    <row r="58" customFormat="false" ht="11.25" hidden="true" customHeight="false" outlineLevel="0" collapsed="false">
      <c r="A58" s="295" t="s">
        <v>153</v>
      </c>
      <c r="B58" s="94" t="s">
        <v>83</v>
      </c>
      <c r="C58" s="200" t="e">
        <f aca="false" t="array" ref="C58:C58">NA()</f>
        <v>#N/A</v>
      </c>
      <c r="D58" s="200" t="e">
        <f aca="false" t="array" ref="D58:D58">NA()</f>
        <v>#N/A</v>
      </c>
      <c r="E58" s="200" t="e">
        <f aca="false" t="array" ref="E58:E58">NA()</f>
        <v>#N/A</v>
      </c>
      <c r="F58" s="200" t="e">
        <f aca="false" t="array" ref="F58:F58">NA()</f>
        <v>#N/A</v>
      </c>
      <c r="G58" s="200" t="e">
        <f aca="false" t="array" ref="G58:G58">NA()</f>
        <v>#N/A</v>
      </c>
      <c r="H58" s="200" t="e">
        <f aca="false" t="array" ref="H58:H58">NA()</f>
        <v>#N/A</v>
      </c>
      <c r="I58" s="200" t="e">
        <f aca="false" t="array" ref="I58:I58">NA()</f>
        <v>#N/A</v>
      </c>
      <c r="J58" s="200" t="e">
        <f aca="false" t="array" ref="J58:J58">NA()</f>
        <v>#N/A</v>
      </c>
      <c r="K58" s="200" t="e">
        <f aca="false" t="array" ref="K58:K58">NA()</f>
        <v>#N/A</v>
      </c>
      <c r="L58" s="200" t="e">
        <f aca="false" t="array" ref="L58:L58">NA()</f>
        <v>#N/A</v>
      </c>
      <c r="M58" s="200" t="e">
        <f aca="false" t="array" ref="M58:M58">NA()</f>
        <v>#N/A</v>
      </c>
      <c r="N58" s="200" t="e">
        <f aca="false" t="array" ref="N58:N58">NA()</f>
        <v>#N/A</v>
      </c>
      <c r="O58" s="200" t="e">
        <f aca="false" t="array" ref="O58:O58">NA()</f>
        <v>#N/A</v>
      </c>
      <c r="P58" s="200" t="e">
        <f aca="false" t="array" ref="P58:P58">NA()</f>
        <v>#N/A</v>
      </c>
      <c r="Q58" s="200" t="e">
        <f aca="false" t="array" ref="Q58:Q58">NA()</f>
        <v>#N/A</v>
      </c>
      <c r="R58" s="200" t="e">
        <f aca="false" t="array" ref="R58:R58">NA()</f>
        <v>#N/A</v>
      </c>
      <c r="S58" s="200" t="e">
        <f aca="false" t="array" ref="S58:S58">NA()</f>
        <v>#N/A</v>
      </c>
      <c r="T58" s="200" t="e">
        <f aca="false" t="array" ref="T58:T58">NA()</f>
        <v>#N/A</v>
      </c>
      <c r="U58" s="200" t="e">
        <f aca="false" t="array" ref="U58:U58">NA()</f>
        <v>#N/A</v>
      </c>
      <c r="V58" s="200" t="e">
        <f aca="false" t="array" ref="V58:V58">NA()</f>
        <v>#N/A</v>
      </c>
      <c r="W58" s="200" t="e">
        <f aca="false" t="array" ref="W58:W58">NA()</f>
        <v>#N/A</v>
      </c>
      <c r="X58" s="200" t="e">
        <f aca="false" t="array" ref="X58:X58">NA()</f>
        <v>#N/A</v>
      </c>
      <c r="Y58" s="200" t="e">
        <f aca="false" t="array" ref="Y58:Y58">NA()</f>
        <v>#N/A</v>
      </c>
      <c r="Z58" s="200" t="e">
        <f aca="false" t="array" ref="Z58:Z58">NA()</f>
        <v>#N/A</v>
      </c>
      <c r="AA58" s="200" t="e">
        <f aca="false" t="array" ref="AA58:AA58">NA()</f>
        <v>#N/A</v>
      </c>
      <c r="AB58" s="200" t="e">
        <f aca="false" t="array" ref="AB58:AB58">NA()</f>
        <v>#N/A</v>
      </c>
      <c r="AC58" s="200" t="e">
        <f aca="false" t="array" ref="AC58:AC58">NA()</f>
        <v>#N/A</v>
      </c>
      <c r="AD58" s="200" t="e">
        <f aca="false" t="array" ref="AD58:AD58">NA()</f>
        <v>#N/A</v>
      </c>
      <c r="AE58" s="200" t="e">
        <f aca="false" t="array" ref="AE58:AE58">NA()</f>
        <v>#N/A</v>
      </c>
      <c r="AF58" s="203" t="e">
        <f aca="false">SUM(AF56:AF57)</f>
        <v>#N/A</v>
      </c>
      <c r="AG58" s="200"/>
      <c r="AH58" s="200"/>
      <c r="AI58" s="200"/>
      <c r="AJ58" s="200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  <c r="HK58" s="43"/>
      <c r="HL58" s="43"/>
      <c r="HM58" s="43"/>
      <c r="HN58" s="43"/>
      <c r="HO58" s="43"/>
      <c r="HP58" s="43"/>
      <c r="HQ58" s="43"/>
      <c r="HR58" s="43"/>
      <c r="HS58" s="43"/>
      <c r="HT58" s="43"/>
      <c r="HU58" s="43"/>
      <c r="HV58" s="43"/>
      <c r="HW58" s="43"/>
      <c r="HX58" s="43"/>
      <c r="HY58" s="43"/>
      <c r="HZ58" s="43"/>
      <c r="IA58" s="43"/>
      <c r="IB58" s="43"/>
      <c r="IC58" s="43"/>
      <c r="ID58" s="43"/>
      <c r="IE58" s="43"/>
      <c r="IF58" s="43"/>
      <c r="IG58" s="43"/>
      <c r="IH58" s="43"/>
      <c r="II58" s="43"/>
      <c r="IJ58" s="43"/>
      <c r="IK58" s="43"/>
      <c r="IL58" s="43"/>
      <c r="IM58" s="43"/>
      <c r="IN58" s="43"/>
      <c r="IO58" s="43"/>
      <c r="IP58" s="43"/>
      <c r="IQ58" s="43"/>
      <c r="IR58" s="43"/>
      <c r="IS58" s="43"/>
      <c r="IT58" s="43"/>
      <c r="IU58" s="43"/>
      <c r="IV58" s="43"/>
      <c r="IW58" s="43"/>
    </row>
    <row r="59" customFormat="false" ht="11.25" hidden="true" customHeight="false" outlineLevel="0" collapsed="false">
      <c r="A59" s="299" t="s">
        <v>154</v>
      </c>
      <c r="B59" s="94" t="s">
        <v>85</v>
      </c>
      <c r="C59" s="223" t="e">
        <f aca="false" t="array" ref="C59:C59">NA()</f>
        <v>#N/A</v>
      </c>
      <c r="D59" s="218" t="e">
        <f aca="false" t="array" ref="D59:D59">NA()</f>
        <v>#N/A</v>
      </c>
      <c r="E59" s="218" t="e">
        <f aca="false" t="array" ref="E59:E59">NA()</f>
        <v>#N/A</v>
      </c>
      <c r="F59" s="218" t="e">
        <f aca="false" t="array" ref="F59:F59">NA()</f>
        <v>#N/A</v>
      </c>
      <c r="G59" s="218" t="e">
        <f aca="false" t="array" ref="G59:G59">NA()</f>
        <v>#N/A</v>
      </c>
      <c r="H59" s="218" t="e">
        <f aca="false" t="array" ref="H59:H59">NA()</f>
        <v>#N/A</v>
      </c>
      <c r="I59" s="218" t="e">
        <f aca="false" t="array" ref="I59:I59">NA()</f>
        <v>#N/A</v>
      </c>
      <c r="J59" s="218" t="e">
        <f aca="false" t="array" ref="J59:J59">NA()</f>
        <v>#N/A</v>
      </c>
      <c r="K59" s="218" t="e">
        <f aca="false" t="array" ref="K59:K59">NA()</f>
        <v>#N/A</v>
      </c>
      <c r="L59" s="218" t="e">
        <f aca="false" t="array" ref="L59:L59">NA()</f>
        <v>#N/A</v>
      </c>
      <c r="M59" s="218" t="e">
        <f aca="false" t="array" ref="M59:M59">NA()</f>
        <v>#N/A</v>
      </c>
      <c r="N59" s="218" t="e">
        <f aca="false" t="array" ref="N59:N59">NA()</f>
        <v>#N/A</v>
      </c>
      <c r="O59" s="218" t="e">
        <f aca="false" t="array" ref="O59:O59">NA()</f>
        <v>#N/A</v>
      </c>
      <c r="P59" s="218" t="e">
        <f aca="false" t="array" ref="P59:P59">NA()</f>
        <v>#N/A</v>
      </c>
      <c r="Q59" s="218" t="e">
        <f aca="false" t="array" ref="Q59:Q59">NA()</f>
        <v>#N/A</v>
      </c>
      <c r="R59" s="218" t="e">
        <f aca="false" t="array" ref="R59:R59">NA()</f>
        <v>#N/A</v>
      </c>
      <c r="S59" s="218" t="e">
        <f aca="false" t="array" ref="S59:S59">NA()</f>
        <v>#N/A</v>
      </c>
      <c r="T59" s="218" t="e">
        <f aca="false" t="array" ref="T59:T59">NA()</f>
        <v>#N/A</v>
      </c>
      <c r="U59" s="218" t="e">
        <f aca="false" t="array" ref="U59:U59">NA()</f>
        <v>#N/A</v>
      </c>
      <c r="V59" s="218" t="e">
        <f aca="false" t="array" ref="V59:V59">NA()</f>
        <v>#N/A</v>
      </c>
      <c r="W59" s="218" t="e">
        <f aca="false" t="array" ref="W59:W59">NA()</f>
        <v>#N/A</v>
      </c>
      <c r="X59" s="218" t="e">
        <f aca="false" t="array" ref="X59:X59">NA()</f>
        <v>#N/A</v>
      </c>
      <c r="Y59" s="213"/>
      <c r="Z59" s="200"/>
      <c r="AA59" s="200"/>
      <c r="AB59" s="200"/>
      <c r="AC59" s="200"/>
      <c r="AD59" s="200"/>
      <c r="AE59" s="200"/>
      <c r="AF59" s="220" t="e">
        <f aca="false">SUM(AF57:AF58)</f>
        <v>#N/A</v>
      </c>
      <c r="AG59" s="200"/>
      <c r="AH59" s="200"/>
      <c r="AI59" s="200"/>
      <c r="AJ59" s="200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</row>
    <row r="60" customFormat="false" ht="11.25" hidden="false" customHeight="false" outlineLevel="0" collapsed="false">
      <c r="A60" s="55" t="s">
        <v>155</v>
      </c>
      <c r="B60" s="212"/>
      <c r="C60" s="200" t="e">
        <f aca="false">SUM(C58:C59)</f>
        <v>#N/A</v>
      </c>
      <c r="D60" s="200" t="e">
        <f aca="false">SUM(D58:D59)</f>
        <v>#N/A</v>
      </c>
      <c r="E60" s="200" t="e">
        <f aca="false">SUM(E58:E59)</f>
        <v>#N/A</v>
      </c>
      <c r="F60" s="200" t="e">
        <f aca="false">SUM(F58:F59)</f>
        <v>#N/A</v>
      </c>
      <c r="G60" s="200" t="e">
        <f aca="false">SUM(G58:G59)</f>
        <v>#N/A</v>
      </c>
      <c r="H60" s="200" t="e">
        <f aca="false">SUM(H58:H59)</f>
        <v>#N/A</v>
      </c>
      <c r="I60" s="200" t="e">
        <f aca="false">SUM(I58:I59)</f>
        <v>#N/A</v>
      </c>
      <c r="J60" s="200" t="e">
        <f aca="false">SUM(J58:J59)</f>
        <v>#N/A</v>
      </c>
      <c r="K60" s="200" t="e">
        <f aca="false">SUM(K58:K59)</f>
        <v>#N/A</v>
      </c>
      <c r="L60" s="200" t="e">
        <f aca="false">SUM(L58:L59)</f>
        <v>#N/A</v>
      </c>
      <c r="M60" s="200" t="e">
        <f aca="false">SUM(M58:M59)</f>
        <v>#N/A</v>
      </c>
      <c r="N60" s="200" t="e">
        <f aca="false">SUM(N58:N59)</f>
        <v>#N/A</v>
      </c>
      <c r="O60" s="200" t="e">
        <f aca="false">SUM(O58:O59)</f>
        <v>#N/A</v>
      </c>
      <c r="P60" s="200" t="e">
        <f aca="false">SUM(P58:P59)</f>
        <v>#N/A</v>
      </c>
      <c r="Q60" s="200" t="e">
        <f aca="false">SUM(Q58:Q59)</f>
        <v>#N/A</v>
      </c>
      <c r="R60" s="200" t="e">
        <f aca="false">SUM(R58:R59)</f>
        <v>#N/A</v>
      </c>
      <c r="S60" s="200" t="e">
        <f aca="false">SUM(S58:S59)</f>
        <v>#N/A</v>
      </c>
      <c r="T60" s="200" t="e">
        <f aca="false">SUM(T58:T59)</f>
        <v>#N/A</v>
      </c>
      <c r="U60" s="200" t="e">
        <f aca="false">SUM(U58:U59)</f>
        <v>#N/A</v>
      </c>
      <c r="V60" s="200" t="e">
        <f aca="false">SUM(V58:V59)</f>
        <v>#N/A</v>
      </c>
      <c r="W60" s="200" t="e">
        <f aca="false">SUM(W58:W59)</f>
        <v>#N/A</v>
      </c>
      <c r="X60" s="200" t="e">
        <f aca="false">SUM(X58:X59)</f>
        <v>#N/A</v>
      </c>
      <c r="Y60" s="200" t="e">
        <f aca="false">SUM(Y58:Y59)</f>
        <v>#N/A</v>
      </c>
      <c r="Z60" s="200" t="e">
        <f aca="false">SUM(Z58:Z59)</f>
        <v>#N/A</v>
      </c>
      <c r="AA60" s="200" t="e">
        <f aca="false">SUM(AA58:AA59)</f>
        <v>#N/A</v>
      </c>
      <c r="AB60" s="200" t="e">
        <f aca="false">SUM(AB58:AB59)</f>
        <v>#N/A</v>
      </c>
      <c r="AC60" s="200" t="e">
        <f aca="false">SUM(AC58:AC59)</f>
        <v>#N/A</v>
      </c>
      <c r="AD60" s="200" t="e">
        <f aca="false">SUM(AD58:AD59)</f>
        <v>#N/A</v>
      </c>
      <c r="AE60" s="200" t="e">
        <f aca="false">SUM(AE58:AE59)</f>
        <v>#N/A</v>
      </c>
      <c r="AF60" s="203" t="e">
        <f aca="false">SUM(AF58:AF59)</f>
        <v>#N/A</v>
      </c>
      <c r="AG60" s="200"/>
      <c r="AH60" s="200"/>
      <c r="AI60" s="200"/>
      <c r="AJ60" s="200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</row>
    <row r="61" customFormat="false" ht="11.25" hidden="false" customHeight="false" outlineLevel="0" collapsed="false">
      <c r="A61" s="55"/>
      <c r="B61" s="212"/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0"/>
      <c r="AF61" s="203"/>
      <c r="AG61" s="200"/>
      <c r="AH61" s="200"/>
      <c r="AI61" s="200"/>
      <c r="AJ61" s="200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</row>
    <row r="62" customFormat="false" ht="11.25" hidden="true" customHeight="false" outlineLevel="0" collapsed="false">
      <c r="A62" s="296" t="s">
        <v>89</v>
      </c>
      <c r="B62" s="94" t="s">
        <v>89</v>
      </c>
      <c r="C62" s="200" t="e">
        <f aca="false" t="array" ref="C62:C62">NA()</f>
        <v>#N/A</v>
      </c>
      <c r="D62" s="200" t="e">
        <f aca="false" t="array" ref="D62:D62">NA()</f>
        <v>#N/A</v>
      </c>
      <c r="E62" s="200" t="e">
        <f aca="false" t="array" ref="E62:E62">NA()</f>
        <v>#N/A</v>
      </c>
      <c r="F62" s="200" t="e">
        <f aca="false" t="array" ref="F62:F62">NA()</f>
        <v>#N/A</v>
      </c>
      <c r="G62" s="200" t="e">
        <f aca="false" t="array" ref="G62:G62">NA()</f>
        <v>#N/A</v>
      </c>
      <c r="H62" s="200" t="e">
        <f aca="false" t="array" ref="H62:H62">NA()</f>
        <v>#N/A</v>
      </c>
      <c r="I62" s="200" t="e">
        <f aca="false" t="array" ref="I62:I62">NA()</f>
        <v>#N/A</v>
      </c>
      <c r="J62" s="200" t="e">
        <f aca="false" t="array" ref="J62:J62">NA()</f>
        <v>#N/A</v>
      </c>
      <c r="K62" s="200" t="e">
        <f aca="false" t="array" ref="K62:K62">NA()</f>
        <v>#N/A</v>
      </c>
      <c r="L62" s="200" t="e">
        <f aca="false" t="array" ref="L62:L62">NA()</f>
        <v>#N/A</v>
      </c>
      <c r="M62" s="200" t="e">
        <f aca="false" t="array" ref="M62:M62">NA()</f>
        <v>#N/A</v>
      </c>
      <c r="N62" s="200" t="e">
        <f aca="false" t="array" ref="N62:N62">NA()</f>
        <v>#N/A</v>
      </c>
      <c r="O62" s="200" t="e">
        <f aca="false" t="array" ref="O62:O62">NA()</f>
        <v>#N/A</v>
      </c>
      <c r="P62" s="200" t="e">
        <f aca="false" t="array" ref="P62:P62">NA()</f>
        <v>#N/A</v>
      </c>
      <c r="Q62" s="200" t="e">
        <f aca="false" t="array" ref="Q62:Q62">NA()</f>
        <v>#N/A</v>
      </c>
      <c r="R62" s="200" t="e">
        <f aca="false" t="array" ref="R62:R62">NA()</f>
        <v>#N/A</v>
      </c>
      <c r="S62" s="200" t="e">
        <f aca="false" t="array" ref="S62:S62">NA()</f>
        <v>#N/A</v>
      </c>
      <c r="T62" s="200" t="e">
        <f aca="false" t="array" ref="T62:T62">NA()</f>
        <v>#N/A</v>
      </c>
      <c r="U62" s="200" t="e">
        <f aca="false" t="array" ref="U62:U62">NA()</f>
        <v>#N/A</v>
      </c>
      <c r="V62" s="200" t="e">
        <f aca="false" t="array" ref="V62:V62">NA()</f>
        <v>#N/A</v>
      </c>
      <c r="W62" s="200" t="e">
        <f aca="false" t="array" ref="W62:W62">NA()</f>
        <v>#N/A</v>
      </c>
      <c r="X62" s="200" t="e">
        <f aca="false" t="array" ref="X62:X62">NA()</f>
        <v>#N/A</v>
      </c>
      <c r="Y62" s="200" t="e">
        <f aca="false" t="array" ref="Y62:Y62">NA()</f>
        <v>#N/A</v>
      </c>
      <c r="Z62" s="200" t="e">
        <f aca="false" t="array" ref="Z62:Z62">NA()</f>
        <v>#N/A</v>
      </c>
      <c r="AA62" s="200" t="e">
        <f aca="false" t="array" ref="AA62:AA62">NA()</f>
        <v>#N/A</v>
      </c>
      <c r="AB62" s="200" t="e">
        <f aca="false" t="array" ref="AB62:AB62">NA()</f>
        <v>#N/A</v>
      </c>
      <c r="AC62" s="200" t="e">
        <f aca="false" t="array" ref="AC62:AC62">NA()</f>
        <v>#N/A</v>
      </c>
      <c r="AD62" s="200" t="e">
        <f aca="false" t="array" ref="AD62:AD62">NA()</f>
        <v>#N/A</v>
      </c>
      <c r="AE62" s="200" t="e">
        <f aca="false" t="array" ref="AE62:AE62">NA()</f>
        <v>#N/A</v>
      </c>
      <c r="AF62" s="203" t="e">
        <f aca="false">SUM(AF60:AF61)</f>
        <v>#N/A</v>
      </c>
      <c r="AG62" s="200"/>
      <c r="AH62" s="200"/>
      <c r="AI62" s="200"/>
      <c r="AJ62" s="200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</row>
    <row r="63" customFormat="false" ht="12" hidden="true" customHeight="false" outlineLevel="0" collapsed="false">
      <c r="A63" s="298" t="s">
        <v>156</v>
      </c>
      <c r="B63" s="137" t="s">
        <v>89</v>
      </c>
      <c r="C63" s="218" t="e">
        <f aca="false" t="array" ref="C63:C63">NA()</f>
        <v>#N/A</v>
      </c>
      <c r="D63" s="218" t="e">
        <f aca="false" t="array" ref="D63:D63">NA()</f>
        <v>#N/A</v>
      </c>
      <c r="E63" s="218" t="e">
        <f aca="false" t="array" ref="E63:E63">NA()</f>
        <v>#N/A</v>
      </c>
      <c r="F63" s="218" t="e">
        <f aca="false" t="array" ref="F63:F63">NA()</f>
        <v>#N/A</v>
      </c>
      <c r="G63" s="218" t="e">
        <f aca="false" t="array" ref="G63:G63">NA()</f>
        <v>#N/A</v>
      </c>
      <c r="H63" s="218" t="e">
        <f aca="false" t="array" ref="H63:H63">NA()</f>
        <v>#N/A</v>
      </c>
      <c r="I63" s="218" t="e">
        <f aca="false" t="array" ref="I63:I63">NA()</f>
        <v>#N/A</v>
      </c>
      <c r="J63" s="218" t="e">
        <f aca="false" t="array" ref="J63:J63">NA()</f>
        <v>#N/A</v>
      </c>
      <c r="K63" s="218" t="e">
        <f aca="false" t="array" ref="K63:K63">NA()</f>
        <v>#N/A</v>
      </c>
      <c r="L63" s="218" t="e">
        <f aca="false" t="array" ref="L63:L63">NA()</f>
        <v>#N/A</v>
      </c>
      <c r="M63" s="218" t="e">
        <f aca="false" t="array" ref="M63:M63">NA()</f>
        <v>#N/A</v>
      </c>
      <c r="N63" s="218" t="e">
        <f aca="false" t="array" ref="N63:N63">NA()</f>
        <v>#N/A</v>
      </c>
      <c r="O63" s="218" t="e">
        <f aca="false" t="array" ref="O63:O63">NA()</f>
        <v>#N/A</v>
      </c>
      <c r="P63" s="218" t="e">
        <f aca="false" t="array" ref="P63:P63">NA()</f>
        <v>#N/A</v>
      </c>
      <c r="Q63" s="218" t="e">
        <f aca="false" t="array" ref="Q63:Q63">NA()</f>
        <v>#N/A</v>
      </c>
      <c r="R63" s="218" t="e">
        <f aca="false" t="array" ref="R63:R63">NA()</f>
        <v>#N/A</v>
      </c>
      <c r="S63" s="218" t="e">
        <f aca="false" t="array" ref="S63:S63">NA()</f>
        <v>#N/A</v>
      </c>
      <c r="T63" s="218" t="e">
        <f aca="false" t="array" ref="T63:T63">NA()</f>
        <v>#N/A</v>
      </c>
      <c r="U63" s="218" t="e">
        <f aca="false" t="array" ref="U63:U63">NA()</f>
        <v>#N/A</v>
      </c>
      <c r="V63" s="218" t="e">
        <f aca="false" t="array" ref="V63:V63">NA()</f>
        <v>#N/A</v>
      </c>
      <c r="W63" s="218" t="e">
        <f aca="false" t="array" ref="W63:W63">NA()</f>
        <v>#N/A</v>
      </c>
      <c r="X63" s="218" t="e">
        <f aca="false" t="array" ref="X63:X63">NA()</f>
        <v>#N/A</v>
      </c>
      <c r="Y63" s="218"/>
      <c r="Z63" s="219"/>
      <c r="AA63" s="219"/>
      <c r="AB63" s="219"/>
      <c r="AC63" s="219"/>
      <c r="AD63" s="219"/>
      <c r="AE63" s="219"/>
      <c r="AF63" s="203" t="e">
        <f aca="false">SUM(AF61:AF62)</f>
        <v>#N/A</v>
      </c>
      <c r="AG63" s="200"/>
      <c r="AH63" s="200"/>
      <c r="AI63" s="200"/>
      <c r="AJ63" s="200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</row>
    <row r="64" customFormat="false" ht="11.25" hidden="false" customHeight="false" outlineLevel="0" collapsed="false">
      <c r="A64" s="55" t="s">
        <v>89</v>
      </c>
      <c r="B64" s="94"/>
      <c r="C64" s="200" t="e">
        <f aca="false">SUM(C62:C63)</f>
        <v>#N/A</v>
      </c>
      <c r="D64" s="200" t="e">
        <f aca="false">SUM(D62:D63)</f>
        <v>#N/A</v>
      </c>
      <c r="E64" s="200" t="e">
        <f aca="false">SUM(E62:E63)</f>
        <v>#N/A</v>
      </c>
      <c r="F64" s="200" t="e">
        <f aca="false">SUM(F62:F63)</f>
        <v>#N/A</v>
      </c>
      <c r="G64" s="200" t="e">
        <f aca="false">SUM(G62:G63)</f>
        <v>#N/A</v>
      </c>
      <c r="H64" s="200" t="e">
        <f aca="false">SUM(H62:H63)</f>
        <v>#N/A</v>
      </c>
      <c r="I64" s="200" t="e">
        <f aca="false">SUM(I62:I63)</f>
        <v>#N/A</v>
      </c>
      <c r="J64" s="200" t="e">
        <f aca="false">SUM(J62:J63)</f>
        <v>#N/A</v>
      </c>
      <c r="K64" s="200" t="e">
        <f aca="false">SUM(K62:K63)</f>
        <v>#N/A</v>
      </c>
      <c r="L64" s="200" t="e">
        <f aca="false">SUM(L62:L63)</f>
        <v>#N/A</v>
      </c>
      <c r="M64" s="200" t="e">
        <f aca="false">SUM(M62:M63)</f>
        <v>#N/A</v>
      </c>
      <c r="N64" s="200" t="e">
        <f aca="false">SUM(N62:N63)</f>
        <v>#N/A</v>
      </c>
      <c r="O64" s="200" t="e">
        <f aca="false">SUM(O62:O63)</f>
        <v>#N/A</v>
      </c>
      <c r="P64" s="200" t="e">
        <f aca="false">SUM(P62:P63)</f>
        <v>#N/A</v>
      </c>
      <c r="Q64" s="200" t="e">
        <f aca="false">SUM(Q62:Q63)</f>
        <v>#N/A</v>
      </c>
      <c r="R64" s="200" t="e">
        <f aca="false">SUM(R62:R63)</f>
        <v>#N/A</v>
      </c>
      <c r="S64" s="200" t="e">
        <f aca="false">SUM(S62:S63)</f>
        <v>#N/A</v>
      </c>
      <c r="T64" s="200" t="e">
        <f aca="false">SUM(T62:T63)</f>
        <v>#N/A</v>
      </c>
      <c r="U64" s="200" t="e">
        <f aca="false">SUM(U62:U63)</f>
        <v>#N/A</v>
      </c>
      <c r="V64" s="200" t="e">
        <f aca="false">SUM(V62:V63)</f>
        <v>#N/A</v>
      </c>
      <c r="W64" s="200" t="e">
        <f aca="false">SUM(W62:W63)</f>
        <v>#N/A</v>
      </c>
      <c r="X64" s="200" t="e">
        <f aca="false">SUM(X62:X63)</f>
        <v>#N/A</v>
      </c>
      <c r="Y64" s="200" t="e">
        <f aca="false">SUM(Y62:Y63)</f>
        <v>#N/A</v>
      </c>
      <c r="Z64" s="200" t="e">
        <f aca="false">SUM(Z62:Z63)</f>
        <v>#N/A</v>
      </c>
      <c r="AA64" s="200" t="e">
        <f aca="false">SUM(AA62:AA63)</f>
        <v>#N/A</v>
      </c>
      <c r="AB64" s="200" t="e">
        <f aca="false">SUM(AB62:AB63)</f>
        <v>#N/A</v>
      </c>
      <c r="AC64" s="200" t="e">
        <f aca="false">SUM(AC62:AC63)</f>
        <v>#N/A</v>
      </c>
      <c r="AD64" s="200" t="e">
        <f aca="false">SUM(AD62:AD63)</f>
        <v>#N/A</v>
      </c>
      <c r="AE64" s="200" t="e">
        <f aca="false">SUM(AE62:AE63)</f>
        <v>#N/A</v>
      </c>
      <c r="AF64" s="203" t="e">
        <f aca="false">SUM(AF62:AF63)</f>
        <v>#N/A</v>
      </c>
      <c r="AG64" s="200"/>
      <c r="AH64" s="200"/>
      <c r="AI64" s="200"/>
      <c r="AJ64" s="200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  <c r="HG64" s="43"/>
      <c r="HH64" s="43"/>
      <c r="HI64" s="43"/>
      <c r="HJ64" s="43"/>
      <c r="HK64" s="43"/>
      <c r="HL64" s="43"/>
      <c r="HM64" s="43"/>
      <c r="HN64" s="43"/>
      <c r="HO64" s="43"/>
      <c r="HP64" s="43"/>
      <c r="HQ64" s="43"/>
      <c r="HR64" s="43"/>
      <c r="HS64" s="43"/>
      <c r="HT64" s="43"/>
      <c r="HU64" s="43"/>
      <c r="HV64" s="43"/>
      <c r="HW64" s="43"/>
      <c r="HX64" s="43"/>
      <c r="HY64" s="43"/>
      <c r="HZ64" s="43"/>
      <c r="IA64" s="43"/>
      <c r="IB64" s="43"/>
      <c r="IC64" s="43"/>
      <c r="ID64" s="43"/>
      <c r="IE64" s="43"/>
      <c r="IF64" s="43"/>
      <c r="IG64" s="43"/>
      <c r="IH64" s="43"/>
      <c r="II64" s="43"/>
      <c r="IJ64" s="43"/>
      <c r="IK64" s="43"/>
      <c r="IL64" s="43"/>
      <c r="IM64" s="43"/>
      <c r="IN64" s="43"/>
      <c r="IO64" s="43"/>
      <c r="IP64" s="43"/>
      <c r="IQ64" s="43"/>
      <c r="IR64" s="43"/>
      <c r="IS64" s="43"/>
      <c r="IT64" s="43"/>
      <c r="IU64" s="43"/>
      <c r="IV64" s="43"/>
      <c r="IW64" s="43"/>
    </row>
    <row r="65" customFormat="false" ht="11.25" hidden="false" customHeight="false" outlineLevel="0" collapsed="false">
      <c r="A65" s="55"/>
      <c r="B65" s="212"/>
      <c r="C65" s="200"/>
      <c r="D65" s="200"/>
      <c r="E65" s="200"/>
      <c r="F65" s="200"/>
      <c r="G65" s="200"/>
      <c r="H65" s="200"/>
      <c r="I65" s="200"/>
      <c r="J65" s="200"/>
      <c r="K65" s="200"/>
      <c r="L65" s="200"/>
      <c r="M65" s="200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0"/>
      <c r="Y65" s="200"/>
      <c r="Z65" s="200"/>
      <c r="AA65" s="200"/>
      <c r="AB65" s="200"/>
      <c r="AC65" s="200"/>
      <c r="AD65" s="200"/>
      <c r="AE65" s="200"/>
      <c r="AF65" s="203"/>
      <c r="AG65" s="200"/>
      <c r="AH65" s="200"/>
      <c r="AI65" s="200"/>
      <c r="AJ65" s="200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  <c r="HK65" s="43"/>
      <c r="HL65" s="43"/>
      <c r="HM65" s="43"/>
      <c r="HN65" s="43"/>
      <c r="HO65" s="43"/>
      <c r="HP65" s="43"/>
      <c r="HQ65" s="43"/>
      <c r="HR65" s="43"/>
      <c r="HS65" s="43"/>
      <c r="HT65" s="43"/>
      <c r="HU65" s="43"/>
      <c r="HV65" s="43"/>
      <c r="HW65" s="43"/>
      <c r="HX65" s="43"/>
      <c r="HY65" s="43"/>
      <c r="HZ65" s="43"/>
      <c r="IA65" s="43"/>
      <c r="IB65" s="43"/>
      <c r="IC65" s="43"/>
      <c r="ID65" s="43"/>
      <c r="IE65" s="43"/>
      <c r="IF65" s="43"/>
      <c r="IG65" s="43"/>
      <c r="IH65" s="43"/>
      <c r="II65" s="43"/>
      <c r="IJ65" s="43"/>
      <c r="IK65" s="43"/>
      <c r="IL65" s="43"/>
      <c r="IM65" s="43"/>
      <c r="IN65" s="43"/>
      <c r="IO65" s="43"/>
      <c r="IP65" s="43"/>
      <c r="IQ65" s="43"/>
      <c r="IR65" s="43"/>
      <c r="IS65" s="43"/>
      <c r="IT65" s="43"/>
      <c r="IU65" s="43"/>
      <c r="IV65" s="43"/>
      <c r="IW65" s="43"/>
    </row>
    <row r="66" customFormat="false" ht="11.25" hidden="true" customHeight="false" outlineLevel="0" collapsed="false">
      <c r="A66" s="296" t="s">
        <v>86</v>
      </c>
      <c r="B66" s="94" t="s">
        <v>86</v>
      </c>
      <c r="C66" s="200" t="e">
        <f aca="false" t="array" ref="C66:C66">NA()</f>
        <v>#N/A</v>
      </c>
      <c r="D66" s="200" t="e">
        <f aca="false" t="array" ref="D66:D66">NA()</f>
        <v>#N/A</v>
      </c>
      <c r="E66" s="200" t="e">
        <f aca="false" t="array" ref="E66:E66">NA()</f>
        <v>#N/A</v>
      </c>
      <c r="F66" s="200" t="e">
        <f aca="false" t="array" ref="F66:F66">NA()</f>
        <v>#N/A</v>
      </c>
      <c r="G66" s="200" t="e">
        <f aca="false" t="array" ref="G66:G66">NA()</f>
        <v>#N/A</v>
      </c>
      <c r="H66" s="200" t="e">
        <f aca="false" t="array" ref="H66:H66">NA()</f>
        <v>#N/A</v>
      </c>
      <c r="I66" s="200" t="e">
        <f aca="false" t="array" ref="I66:I66">NA()</f>
        <v>#N/A</v>
      </c>
      <c r="J66" s="200" t="e">
        <f aca="false" t="array" ref="J66:J66">NA()</f>
        <v>#N/A</v>
      </c>
      <c r="K66" s="200" t="e">
        <f aca="false" t="array" ref="K66:K66">NA()</f>
        <v>#N/A</v>
      </c>
      <c r="L66" s="200" t="e">
        <f aca="false" t="array" ref="L66:L66">NA()</f>
        <v>#N/A</v>
      </c>
      <c r="M66" s="200" t="e">
        <f aca="false" t="array" ref="M66:M66">NA()</f>
        <v>#N/A</v>
      </c>
      <c r="N66" s="200" t="e">
        <f aca="false" t="array" ref="N66:N66">NA()</f>
        <v>#N/A</v>
      </c>
      <c r="O66" s="200" t="e">
        <f aca="false" t="array" ref="O66:O66">NA()</f>
        <v>#N/A</v>
      </c>
      <c r="P66" s="200" t="e">
        <f aca="false" t="array" ref="P66:P66">NA()</f>
        <v>#N/A</v>
      </c>
      <c r="Q66" s="200" t="e">
        <f aca="false" t="array" ref="Q66:Q66">NA()</f>
        <v>#N/A</v>
      </c>
      <c r="R66" s="200" t="e">
        <f aca="false" t="array" ref="R66:R66">NA()</f>
        <v>#N/A</v>
      </c>
      <c r="S66" s="200" t="e">
        <f aca="false" t="array" ref="S66:S66">NA()</f>
        <v>#N/A</v>
      </c>
      <c r="T66" s="200" t="e">
        <f aca="false" t="array" ref="T66:T66">NA()</f>
        <v>#N/A</v>
      </c>
      <c r="U66" s="200" t="e">
        <f aca="false" t="array" ref="U66:U66">NA()</f>
        <v>#N/A</v>
      </c>
      <c r="V66" s="200" t="e">
        <f aca="false" t="array" ref="V66:V66">NA()</f>
        <v>#N/A</v>
      </c>
      <c r="W66" s="200" t="e">
        <f aca="false" t="array" ref="W66:W66">NA()</f>
        <v>#N/A</v>
      </c>
      <c r="X66" s="200" t="e">
        <f aca="false" t="array" ref="X66:X66">NA()</f>
        <v>#N/A</v>
      </c>
      <c r="Y66" s="200" t="e">
        <f aca="false" t="array" ref="Y66:Y66">NA()</f>
        <v>#N/A</v>
      </c>
      <c r="Z66" s="200" t="e">
        <f aca="false" t="array" ref="Z66:Z66">NA()</f>
        <v>#N/A</v>
      </c>
      <c r="AA66" s="200" t="e">
        <f aca="false" t="array" ref="AA66:AA66">NA()</f>
        <v>#N/A</v>
      </c>
      <c r="AB66" s="200" t="e">
        <f aca="false" t="array" ref="AB66:AB66">NA()</f>
        <v>#N/A</v>
      </c>
      <c r="AC66" s="200" t="e">
        <f aca="false" t="array" ref="AC66:AC66">NA()</f>
        <v>#N/A</v>
      </c>
      <c r="AD66" s="200" t="e">
        <f aca="false" t="array" ref="AD66:AD66">NA()</f>
        <v>#N/A</v>
      </c>
      <c r="AE66" s="200" t="e">
        <f aca="false" t="array" ref="AE66:AE66">NA()</f>
        <v>#N/A</v>
      </c>
      <c r="AF66" s="203" t="e">
        <f aca="false">SUM(AF64:AF65)</f>
        <v>#N/A</v>
      </c>
      <c r="AG66" s="200"/>
      <c r="AH66" s="200"/>
      <c r="AI66" s="200"/>
      <c r="AJ66" s="200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  <c r="IK66" s="43"/>
      <c r="IL66" s="43"/>
      <c r="IM66" s="43"/>
      <c r="IN66" s="43"/>
      <c r="IO66" s="43"/>
      <c r="IP66" s="43"/>
      <c r="IQ66" s="43"/>
      <c r="IR66" s="43"/>
      <c r="IS66" s="43"/>
      <c r="IT66" s="43"/>
      <c r="IU66" s="43"/>
      <c r="IV66" s="43"/>
      <c r="IW66" s="43"/>
    </row>
    <row r="67" customFormat="false" ht="12" hidden="true" customHeight="false" outlineLevel="0" collapsed="false">
      <c r="A67" s="298" t="s">
        <v>157</v>
      </c>
      <c r="B67" s="137" t="s">
        <v>86</v>
      </c>
      <c r="C67" s="218" t="e">
        <f aca="false" t="array" ref="C67:C67">NA()</f>
        <v>#N/A</v>
      </c>
      <c r="D67" s="218" t="e">
        <f aca="false" t="array" ref="D67:D67">NA()</f>
        <v>#N/A</v>
      </c>
      <c r="E67" s="218" t="e">
        <f aca="false" t="array" ref="E67:E67">NA()</f>
        <v>#N/A</v>
      </c>
      <c r="F67" s="218" t="e">
        <f aca="false" t="array" ref="F67:F67">NA()</f>
        <v>#N/A</v>
      </c>
      <c r="G67" s="218" t="e">
        <f aca="false" t="array" ref="G67:G67">NA()</f>
        <v>#N/A</v>
      </c>
      <c r="H67" s="218" t="e">
        <f aca="false" t="array" ref="H67:H67">NA()</f>
        <v>#N/A</v>
      </c>
      <c r="I67" s="218" t="e">
        <f aca="false" t="array" ref="I67:I67">NA()</f>
        <v>#N/A</v>
      </c>
      <c r="J67" s="218" t="e">
        <f aca="false" t="array" ref="J67:J67">NA()</f>
        <v>#N/A</v>
      </c>
      <c r="K67" s="218" t="e">
        <f aca="false" t="array" ref="K67:K67">NA()</f>
        <v>#N/A</v>
      </c>
      <c r="L67" s="218" t="e">
        <f aca="false" t="array" ref="L67:L67">NA()</f>
        <v>#N/A</v>
      </c>
      <c r="M67" s="218" t="e">
        <f aca="false" t="array" ref="M67:M67">NA()</f>
        <v>#N/A</v>
      </c>
      <c r="N67" s="218" t="e">
        <f aca="false" t="array" ref="N67:N67">NA()</f>
        <v>#N/A</v>
      </c>
      <c r="O67" s="218" t="e">
        <f aca="false" t="array" ref="O67:O67">NA()</f>
        <v>#N/A</v>
      </c>
      <c r="P67" s="218" t="e">
        <f aca="false" t="array" ref="P67:P67">NA()</f>
        <v>#N/A</v>
      </c>
      <c r="Q67" s="218" t="e">
        <f aca="false" t="array" ref="Q67:Q67">NA()</f>
        <v>#N/A</v>
      </c>
      <c r="R67" s="218" t="e">
        <f aca="false" t="array" ref="R67:R67">NA()</f>
        <v>#N/A</v>
      </c>
      <c r="S67" s="218" t="e">
        <f aca="false" t="array" ref="S67:S67">NA()</f>
        <v>#N/A</v>
      </c>
      <c r="T67" s="218" t="e">
        <f aca="false" t="array" ref="T67:T67">NA()</f>
        <v>#N/A</v>
      </c>
      <c r="U67" s="218" t="e">
        <f aca="false" t="array" ref="U67:U67">NA()</f>
        <v>#N/A</v>
      </c>
      <c r="V67" s="218" t="e">
        <f aca="false" t="array" ref="V67:V67">NA()</f>
        <v>#N/A</v>
      </c>
      <c r="W67" s="218" t="e">
        <f aca="false" t="array" ref="W67:W67">NA()</f>
        <v>#N/A</v>
      </c>
      <c r="X67" s="218" t="e">
        <f aca="false" t="array" ref="X67:X67">NA()</f>
        <v>#N/A</v>
      </c>
      <c r="Y67" s="218"/>
      <c r="Z67" s="219"/>
      <c r="AA67" s="219"/>
      <c r="AB67" s="219"/>
      <c r="AC67" s="219"/>
      <c r="AD67" s="219"/>
      <c r="AE67" s="219"/>
      <c r="AF67" s="203" t="e">
        <f aca="false">SUM(AF65:AF66)</f>
        <v>#N/A</v>
      </c>
      <c r="AG67" s="200"/>
      <c r="AH67" s="200"/>
      <c r="AI67" s="200"/>
      <c r="AJ67" s="200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  <c r="HK67" s="43"/>
      <c r="HL67" s="43"/>
      <c r="HM67" s="43"/>
      <c r="HN67" s="43"/>
      <c r="HO67" s="43"/>
      <c r="HP67" s="43"/>
      <c r="HQ67" s="43"/>
      <c r="HR67" s="43"/>
      <c r="HS67" s="43"/>
      <c r="HT67" s="43"/>
      <c r="HU67" s="43"/>
      <c r="HV67" s="43"/>
      <c r="HW67" s="43"/>
      <c r="HX67" s="43"/>
      <c r="HY67" s="43"/>
      <c r="HZ67" s="43"/>
      <c r="IA67" s="43"/>
      <c r="IB67" s="43"/>
      <c r="IC67" s="43"/>
      <c r="ID67" s="43"/>
      <c r="IE67" s="43"/>
      <c r="IF67" s="43"/>
      <c r="IG67" s="43"/>
      <c r="IH67" s="43"/>
      <c r="II67" s="43"/>
      <c r="IJ67" s="43"/>
      <c r="IK67" s="43"/>
      <c r="IL67" s="43"/>
      <c r="IM67" s="43"/>
      <c r="IN67" s="43"/>
      <c r="IO67" s="43"/>
      <c r="IP67" s="43"/>
      <c r="IQ67" s="43"/>
      <c r="IR67" s="43"/>
      <c r="IS67" s="43"/>
      <c r="IT67" s="43"/>
      <c r="IU67" s="43"/>
      <c r="IV67" s="43"/>
      <c r="IW67" s="43"/>
    </row>
    <row r="68" customFormat="false" ht="12" hidden="false" customHeight="false" outlineLevel="0" collapsed="false">
      <c r="A68" s="55" t="s">
        <v>86</v>
      </c>
      <c r="B68" s="94"/>
      <c r="C68" s="200" t="e">
        <f aca="false">SUM(C66:C67)</f>
        <v>#N/A</v>
      </c>
      <c r="D68" s="200" t="e">
        <f aca="false">SUM(D66:D67)</f>
        <v>#N/A</v>
      </c>
      <c r="E68" s="200" t="e">
        <f aca="false">SUM(E66:E67)</f>
        <v>#N/A</v>
      </c>
      <c r="F68" s="200" t="e">
        <f aca="false">SUM(F66:F67)</f>
        <v>#N/A</v>
      </c>
      <c r="G68" s="200" t="e">
        <f aca="false">SUM(G66:G67)</f>
        <v>#N/A</v>
      </c>
      <c r="H68" s="200" t="e">
        <f aca="false">SUM(H66:H67)</f>
        <v>#N/A</v>
      </c>
      <c r="I68" s="200" t="e">
        <f aca="false">SUM(I66:I67)</f>
        <v>#N/A</v>
      </c>
      <c r="J68" s="200" t="e">
        <f aca="false">SUM(J66:J67)</f>
        <v>#N/A</v>
      </c>
      <c r="K68" s="200" t="e">
        <f aca="false">SUM(K66:K67)</f>
        <v>#N/A</v>
      </c>
      <c r="L68" s="200" t="e">
        <f aca="false">SUM(L66:L67)</f>
        <v>#N/A</v>
      </c>
      <c r="M68" s="200" t="e">
        <f aca="false">SUM(M66:M67)</f>
        <v>#N/A</v>
      </c>
      <c r="N68" s="200" t="e">
        <f aca="false">SUM(N66:N67)</f>
        <v>#N/A</v>
      </c>
      <c r="O68" s="200" t="e">
        <f aca="false">SUM(O66:O67)</f>
        <v>#N/A</v>
      </c>
      <c r="P68" s="200" t="e">
        <f aca="false">SUM(P66:P67)</f>
        <v>#N/A</v>
      </c>
      <c r="Q68" s="200" t="e">
        <f aca="false">SUM(Q66:Q67)</f>
        <v>#N/A</v>
      </c>
      <c r="R68" s="200" t="e">
        <f aca="false">SUM(R66:R67)</f>
        <v>#N/A</v>
      </c>
      <c r="S68" s="200" t="e">
        <f aca="false">SUM(S66:S67)</f>
        <v>#N/A</v>
      </c>
      <c r="T68" s="200" t="e">
        <f aca="false">SUM(T66:T67)</f>
        <v>#N/A</v>
      </c>
      <c r="U68" s="200" t="e">
        <f aca="false">SUM(U66:U67)</f>
        <v>#N/A</v>
      </c>
      <c r="V68" s="200" t="e">
        <f aca="false">SUM(V66:V67)</f>
        <v>#N/A</v>
      </c>
      <c r="W68" s="200" t="e">
        <f aca="false">SUM(W66:W67)</f>
        <v>#N/A</v>
      </c>
      <c r="X68" s="200" t="e">
        <f aca="false">SUM(X66:X67)</f>
        <v>#N/A</v>
      </c>
      <c r="Y68" s="200" t="e">
        <f aca="false">SUM(Y66:Y67)</f>
        <v>#N/A</v>
      </c>
      <c r="Z68" s="200" t="e">
        <f aca="false">SUM(Z66:Z67)</f>
        <v>#N/A</v>
      </c>
      <c r="AA68" s="200" t="e">
        <f aca="false">SUM(AA66:AA67)</f>
        <v>#N/A</v>
      </c>
      <c r="AB68" s="200" t="e">
        <f aca="false">SUM(AB66:AB67)</f>
        <v>#N/A</v>
      </c>
      <c r="AC68" s="200" t="e">
        <f aca="false">SUM(AC66:AC67)</f>
        <v>#N/A</v>
      </c>
      <c r="AD68" s="200" t="e">
        <f aca="false">SUM(AD66:AD67)</f>
        <v>#N/A</v>
      </c>
      <c r="AE68" s="200" t="e">
        <f aca="false">SUM(AE66:AE67)</f>
        <v>#N/A</v>
      </c>
      <c r="AF68" s="203" t="e">
        <f aca="false">SUM(AF66:AF67)</f>
        <v>#N/A</v>
      </c>
      <c r="AG68" s="200"/>
      <c r="AH68" s="200"/>
      <c r="AI68" s="200"/>
      <c r="AJ68" s="200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</row>
    <row r="69" customFormat="false" ht="15" hidden="false" customHeight="true" outlineLevel="0" collapsed="false">
      <c r="A69" s="225" t="s">
        <v>174</v>
      </c>
      <c r="B69" s="300"/>
      <c r="C69" s="226" t="e">
        <f aca="false">SUM(C33,C56,C60,C64,C68)</f>
        <v>#N/A</v>
      </c>
      <c r="D69" s="227" t="e">
        <f aca="false">SUM(D33,D56,D60,D64,D68)</f>
        <v>#N/A</v>
      </c>
      <c r="E69" s="227" t="e">
        <f aca="false">SUM(E33,E56,E60,E64,E68)</f>
        <v>#N/A</v>
      </c>
      <c r="F69" s="227" t="e">
        <f aca="false">SUM(F33,F56,F60,F64,F68)</f>
        <v>#N/A</v>
      </c>
      <c r="G69" s="227" t="e">
        <f aca="false">SUM(G33,G56,G60,G64,G68)</f>
        <v>#N/A</v>
      </c>
      <c r="H69" s="227" t="e">
        <f aca="false">SUM(H33,H56,H60,H64,H68)</f>
        <v>#N/A</v>
      </c>
      <c r="I69" s="227" t="e">
        <f aca="false">SUM(I33,I56,I60,I64,I68)</f>
        <v>#N/A</v>
      </c>
      <c r="J69" s="227" t="e">
        <f aca="false">SUM(J33,J56,J60,J64,J68)</f>
        <v>#N/A</v>
      </c>
      <c r="K69" s="227" t="e">
        <f aca="false">SUM(K33,K56,K60,K64,K68)</f>
        <v>#N/A</v>
      </c>
      <c r="L69" s="227" t="e">
        <f aca="false">SUM(L33,L56,L60,L64,L68)</f>
        <v>#N/A</v>
      </c>
      <c r="M69" s="227" t="e">
        <f aca="false">SUM(M33,M56,M60,M64,M68)</f>
        <v>#N/A</v>
      </c>
      <c r="N69" s="227" t="e">
        <f aca="false">SUM(N33,N56,N60,N64,N68)</f>
        <v>#N/A</v>
      </c>
      <c r="O69" s="227" t="e">
        <f aca="false">SUM(O33,O56,O60,O64,O68)</f>
        <v>#N/A</v>
      </c>
      <c r="P69" s="227" t="e">
        <f aca="false">SUM(P33,P56,P60,P64,P68)</f>
        <v>#N/A</v>
      </c>
      <c r="Q69" s="227" t="e">
        <f aca="false">SUM(Q33,Q56,Q60,Q64,Q68)</f>
        <v>#N/A</v>
      </c>
      <c r="R69" s="227" t="e">
        <f aca="false">SUM(R33,R56,R60,R64,R68)</f>
        <v>#N/A</v>
      </c>
      <c r="S69" s="227" t="e">
        <f aca="false">SUM(S33,S56,S60,S64,S68)</f>
        <v>#N/A</v>
      </c>
      <c r="T69" s="227" t="e">
        <f aca="false">SUM(T33,T56,T60,T64,T68)</f>
        <v>#N/A</v>
      </c>
      <c r="U69" s="227" t="e">
        <f aca="false">('[3]E. VaR &amp; Off-Peak Pos By Trader'!$AB$8-#REF!)+('[3]E. VaR &amp; Peak Pos By Trader'!$AC$8-(Q69+Q112))</f>
        <v>#REF!</v>
      </c>
      <c r="V69" s="227" t="e">
        <f aca="false">SUM(V33,V56,V60,V64,V68)</f>
        <v>#N/A</v>
      </c>
      <c r="W69" s="227" t="e">
        <f aca="false">SUM(W33,W56,W60,W64,W68)</f>
        <v>#N/A</v>
      </c>
      <c r="X69" s="227" t="e">
        <f aca="false">SUM(X33,X56,X60,X64,X68)</f>
        <v>#N/A</v>
      </c>
      <c r="Y69" s="227" t="e">
        <f aca="false">SUM(Y33,Y56,Y60,Y64,Y68)</f>
        <v>#N/A</v>
      </c>
      <c r="Z69" s="227" t="e">
        <f aca="false">SUM(Z33,Z56,Z60,Z64,Z68)</f>
        <v>#N/A</v>
      </c>
      <c r="AA69" s="227" t="e">
        <f aca="false">SUM(AA33,AA56,AA60,AA64,AA68)</f>
        <v>#N/A</v>
      </c>
      <c r="AB69" s="227" t="e">
        <f aca="false">SUM(AB33,AB56,AB60,AB64,AB68)</f>
        <v>#N/A</v>
      </c>
      <c r="AC69" s="227" t="e">
        <f aca="false">SUM(AC33,AC56,AC60,AC64,AC68)</f>
        <v>#N/A</v>
      </c>
      <c r="AD69" s="227" t="e">
        <f aca="false">SUM(AD33,AD56,AD60,AD64,AD68)</f>
        <v>#N/A</v>
      </c>
      <c r="AE69" s="227" t="e">
        <f aca="false">SUM(AE33,AE56,AE60,AE64,AE68)</f>
        <v>#N/A</v>
      </c>
      <c r="AF69" s="301" t="e">
        <f aca="false">SUM(AF33,AF56,AF60,AF64,AF68)</f>
        <v>#N/A</v>
      </c>
      <c r="AG69" s="183"/>
      <c r="AH69" s="183"/>
      <c r="AI69" s="183"/>
      <c r="AJ69" s="183"/>
    </row>
    <row r="70" customFormat="false" ht="12" hidden="false" customHeight="false" outlineLevel="0" collapsed="false">
      <c r="C70" s="183"/>
      <c r="D70" s="200"/>
      <c r="E70" s="200"/>
      <c r="F70" s="200"/>
      <c r="G70" s="200"/>
      <c r="H70" s="200"/>
      <c r="I70" s="200"/>
      <c r="J70" s="200"/>
      <c r="K70" s="200"/>
      <c r="L70" s="200"/>
      <c r="M70" s="200"/>
      <c r="N70" s="200"/>
      <c r="O70" s="200"/>
      <c r="P70" s="200"/>
      <c r="Q70" s="200"/>
      <c r="R70" s="200"/>
      <c r="S70" s="183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  <c r="AD70" s="183"/>
      <c r="AE70" s="183"/>
      <c r="AF70" s="183"/>
      <c r="AG70" s="183"/>
      <c r="AH70" s="183"/>
      <c r="AI70" s="183"/>
      <c r="AJ70" s="183"/>
    </row>
    <row r="71" customFormat="false" ht="11.25" hidden="false" customHeight="false" outlineLevel="0" collapsed="false">
      <c r="A71" s="302"/>
      <c r="B71" s="80"/>
      <c r="C71" s="303"/>
      <c r="D71" s="279"/>
      <c r="E71" s="279"/>
      <c r="F71" s="279"/>
      <c r="G71" s="279"/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80"/>
      <c r="S71" s="183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  <c r="AD71" s="183"/>
      <c r="AE71" s="183"/>
      <c r="AF71" s="183"/>
      <c r="AG71" s="183"/>
      <c r="AH71" s="183"/>
      <c r="AI71" s="183"/>
      <c r="AJ71" s="183"/>
    </row>
    <row r="72" customFormat="false" ht="11.25" hidden="false" customHeight="false" outlineLevel="0" collapsed="false">
      <c r="A72" s="66"/>
      <c r="B72" s="92"/>
      <c r="C72" s="247"/>
      <c r="D72" s="200"/>
      <c r="E72" s="200"/>
      <c r="F72" s="200"/>
      <c r="G72" s="200"/>
      <c r="H72" s="200"/>
      <c r="I72" s="200"/>
      <c r="J72" s="200"/>
      <c r="K72" s="200"/>
      <c r="L72" s="200"/>
      <c r="M72" s="200"/>
      <c r="N72" s="200"/>
      <c r="O72" s="200"/>
      <c r="P72" s="200"/>
      <c r="Q72" s="200"/>
      <c r="R72" s="204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183"/>
      <c r="AE72" s="183"/>
      <c r="AF72" s="183"/>
      <c r="AG72" s="200"/>
      <c r="AH72" s="200"/>
      <c r="AI72" s="200"/>
      <c r="AJ72" s="200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  <c r="HM72" s="43"/>
      <c r="HN72" s="43"/>
      <c r="HO72" s="43"/>
      <c r="HP72" s="43"/>
      <c r="HQ72" s="43"/>
      <c r="HR72" s="43"/>
      <c r="HS72" s="43"/>
      <c r="HT72" s="43"/>
      <c r="HU72" s="43"/>
      <c r="HV72" s="43"/>
      <c r="HW72" s="43"/>
      <c r="HX72" s="43"/>
      <c r="HY72" s="43"/>
      <c r="HZ72" s="43"/>
      <c r="IA72" s="43"/>
      <c r="IB72" s="43"/>
      <c r="IC72" s="43"/>
      <c r="ID72" s="43"/>
      <c r="IE72" s="43"/>
      <c r="IF72" s="43"/>
      <c r="IG72" s="43"/>
      <c r="IH72" s="43"/>
      <c r="II72" s="43"/>
      <c r="IJ72" s="43"/>
      <c r="IK72" s="43"/>
      <c r="IL72" s="43"/>
      <c r="IM72" s="43"/>
      <c r="IN72" s="43"/>
      <c r="IO72" s="43"/>
      <c r="IP72" s="43"/>
      <c r="IQ72" s="43"/>
      <c r="IR72" s="43"/>
      <c r="IS72" s="43"/>
      <c r="IT72" s="43"/>
      <c r="IU72" s="43"/>
      <c r="IV72" s="43"/>
      <c r="IW72" s="43"/>
    </row>
    <row r="73" customFormat="false" ht="11.25" hidden="false" customHeight="false" outlineLevel="0" collapsed="false">
      <c r="A73" s="66"/>
      <c r="B73" s="92"/>
      <c r="C73" s="247"/>
      <c r="D73" s="200"/>
      <c r="E73" s="200"/>
      <c r="F73" s="200"/>
      <c r="G73" s="200"/>
      <c r="H73" s="200"/>
      <c r="I73" s="200"/>
      <c r="J73" s="200"/>
      <c r="K73" s="200"/>
      <c r="L73" s="200"/>
      <c r="M73" s="200"/>
      <c r="N73" s="200"/>
      <c r="O73" s="200"/>
      <c r="P73" s="200"/>
      <c r="Q73" s="200"/>
      <c r="R73" s="204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183"/>
      <c r="AE73" s="183"/>
      <c r="AF73" s="183"/>
      <c r="AG73" s="200"/>
      <c r="AH73" s="200"/>
      <c r="AI73" s="200"/>
      <c r="AJ73" s="200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  <c r="HG73" s="43"/>
      <c r="HH73" s="43"/>
      <c r="HI73" s="43"/>
      <c r="HJ73" s="43"/>
      <c r="HK73" s="43"/>
      <c r="HL73" s="43"/>
      <c r="HM73" s="43"/>
      <c r="HN73" s="43"/>
      <c r="HO73" s="43"/>
      <c r="HP73" s="43"/>
      <c r="HQ73" s="43"/>
      <c r="HR73" s="43"/>
      <c r="HS73" s="43"/>
      <c r="HT73" s="43"/>
      <c r="HU73" s="43"/>
      <c r="HV73" s="43"/>
      <c r="HW73" s="43"/>
      <c r="HX73" s="43"/>
      <c r="HY73" s="43"/>
      <c r="HZ73" s="43"/>
      <c r="IA73" s="43"/>
      <c r="IB73" s="43"/>
      <c r="IC73" s="43"/>
      <c r="ID73" s="43"/>
      <c r="IE73" s="43"/>
      <c r="IF73" s="43"/>
      <c r="IG73" s="43"/>
      <c r="IH73" s="43"/>
      <c r="II73" s="43"/>
      <c r="IJ73" s="43"/>
      <c r="IK73" s="43"/>
      <c r="IL73" s="43"/>
      <c r="IM73" s="43"/>
      <c r="IN73" s="43"/>
      <c r="IO73" s="43"/>
      <c r="IP73" s="43"/>
      <c r="IQ73" s="43"/>
      <c r="IR73" s="43"/>
      <c r="IS73" s="43"/>
      <c r="IT73" s="43"/>
      <c r="IU73" s="43"/>
      <c r="IV73" s="43"/>
      <c r="IW73" s="43"/>
    </row>
    <row r="74" customFormat="false" ht="11.25" hidden="false" customHeight="false" outlineLevel="0" collapsed="false">
      <c r="A74" s="66"/>
      <c r="B74" s="92"/>
      <c r="C74" s="247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4"/>
      <c r="S74" s="183"/>
      <c r="T74" s="183"/>
      <c r="U74" s="183"/>
      <c r="V74" s="183"/>
      <c r="W74" s="183"/>
      <c r="X74" s="183"/>
      <c r="Y74" s="183"/>
      <c r="Z74" s="183"/>
      <c r="AA74" s="183"/>
      <c r="AB74" s="183"/>
      <c r="AC74" s="183"/>
      <c r="AD74" s="183"/>
      <c r="AE74" s="183"/>
      <c r="AF74" s="183"/>
      <c r="AG74" s="183"/>
      <c r="AH74" s="183"/>
      <c r="AI74" s="183"/>
      <c r="AJ74" s="183"/>
    </row>
    <row r="75" customFormat="false" ht="11.25" hidden="false" customHeight="false" outlineLevel="0" collapsed="false">
      <c r="A75" s="66"/>
      <c r="B75" s="92"/>
      <c r="C75" s="247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4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  <c r="AI75" s="183"/>
      <c r="AJ75" s="183"/>
    </row>
    <row r="76" customFormat="false" ht="11.25" hidden="false" customHeight="false" outlineLevel="0" collapsed="false">
      <c r="A76" s="66"/>
      <c r="B76" s="92"/>
      <c r="C76" s="247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4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  <c r="AD76" s="183"/>
      <c r="AE76" s="183"/>
      <c r="AF76" s="183"/>
      <c r="AG76" s="183"/>
      <c r="AH76" s="183"/>
      <c r="AI76" s="183"/>
      <c r="AJ76" s="183"/>
    </row>
    <row r="77" customFormat="false" ht="11.25" hidden="false" customHeight="false" outlineLevel="0" collapsed="false">
      <c r="A77" s="66"/>
      <c r="B77" s="92"/>
      <c r="C77" s="247"/>
      <c r="D77" s="200"/>
      <c r="E77" s="200"/>
      <c r="F77" s="200"/>
      <c r="G77" s="200"/>
      <c r="H77" s="200"/>
      <c r="I77" s="200"/>
      <c r="J77" s="200"/>
      <c r="K77" s="200"/>
      <c r="L77" s="200"/>
      <c r="M77" s="200"/>
      <c r="N77" s="200"/>
      <c r="O77" s="200"/>
      <c r="P77" s="200"/>
      <c r="Q77" s="200"/>
      <c r="R77" s="204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  <c r="AD77" s="183"/>
      <c r="AE77" s="183"/>
      <c r="AF77" s="183"/>
      <c r="AG77" s="200"/>
      <c r="AH77" s="200"/>
      <c r="AI77" s="200"/>
      <c r="AJ77" s="200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  <c r="HG77" s="43"/>
      <c r="HH77" s="43"/>
      <c r="HI77" s="43"/>
      <c r="HJ77" s="43"/>
      <c r="HK77" s="43"/>
      <c r="HL77" s="43"/>
      <c r="HM77" s="43"/>
      <c r="HN77" s="43"/>
      <c r="HO77" s="43"/>
      <c r="HP77" s="43"/>
      <c r="HQ77" s="43"/>
      <c r="HR77" s="43"/>
      <c r="HS77" s="43"/>
      <c r="HT77" s="43"/>
      <c r="HU77" s="43"/>
      <c r="HV77" s="43"/>
      <c r="HW77" s="43"/>
      <c r="HX77" s="43"/>
      <c r="HY77" s="43"/>
      <c r="HZ77" s="43"/>
      <c r="IA77" s="43"/>
      <c r="IB77" s="43"/>
      <c r="IC77" s="43"/>
      <c r="ID77" s="43"/>
      <c r="IE77" s="43"/>
      <c r="IF77" s="43"/>
      <c r="IG77" s="43"/>
      <c r="IH77" s="43"/>
      <c r="II77" s="43"/>
      <c r="IJ77" s="43"/>
      <c r="IK77" s="43"/>
      <c r="IL77" s="43"/>
      <c r="IM77" s="43"/>
      <c r="IN77" s="43"/>
      <c r="IO77" s="43"/>
      <c r="IP77" s="43"/>
      <c r="IQ77" s="43"/>
      <c r="IR77" s="43"/>
      <c r="IS77" s="43"/>
      <c r="IT77" s="43"/>
      <c r="IU77" s="43"/>
      <c r="IV77" s="43"/>
      <c r="IW77" s="43"/>
    </row>
    <row r="78" customFormat="false" ht="11.25" hidden="false" customHeight="false" outlineLevel="0" collapsed="false">
      <c r="A78" s="66"/>
      <c r="B78" s="92"/>
      <c r="C78" s="247"/>
      <c r="D78" s="200"/>
      <c r="E78" s="200"/>
      <c r="F78" s="200"/>
      <c r="G78" s="200"/>
      <c r="H78" s="200"/>
      <c r="I78" s="200"/>
      <c r="J78" s="200"/>
      <c r="K78" s="200"/>
      <c r="L78" s="200"/>
      <c r="M78" s="200"/>
      <c r="N78" s="200"/>
      <c r="O78" s="200"/>
      <c r="P78" s="200"/>
      <c r="Q78" s="200"/>
      <c r="R78" s="204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200"/>
      <c r="AH78" s="200"/>
      <c r="AI78" s="200"/>
      <c r="AJ78" s="200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  <c r="HG78" s="43"/>
      <c r="HH78" s="43"/>
      <c r="HI78" s="43"/>
      <c r="HJ78" s="43"/>
      <c r="HK78" s="43"/>
      <c r="HL78" s="43"/>
      <c r="HM78" s="43"/>
      <c r="HN78" s="43"/>
      <c r="HO78" s="43"/>
      <c r="HP78" s="43"/>
      <c r="HQ78" s="43"/>
      <c r="HR78" s="43"/>
      <c r="HS78" s="43"/>
      <c r="HT78" s="43"/>
      <c r="HU78" s="43"/>
      <c r="HV78" s="43"/>
      <c r="HW78" s="43"/>
      <c r="HX78" s="43"/>
      <c r="HY78" s="43"/>
      <c r="HZ78" s="43"/>
      <c r="IA78" s="43"/>
      <c r="IB78" s="43"/>
      <c r="IC78" s="43"/>
      <c r="ID78" s="43"/>
      <c r="IE78" s="43"/>
      <c r="IF78" s="43"/>
      <c r="IG78" s="43"/>
      <c r="IH78" s="43"/>
      <c r="II78" s="43"/>
      <c r="IJ78" s="43"/>
      <c r="IK78" s="43"/>
      <c r="IL78" s="43"/>
      <c r="IM78" s="43"/>
      <c r="IN78" s="43"/>
      <c r="IO78" s="43"/>
      <c r="IP78" s="43"/>
      <c r="IQ78" s="43"/>
      <c r="IR78" s="43"/>
      <c r="IS78" s="43"/>
      <c r="IT78" s="43"/>
      <c r="IU78" s="43"/>
      <c r="IV78" s="43"/>
      <c r="IW78" s="43"/>
    </row>
    <row r="79" customFormat="false" ht="11.25" hidden="false" customHeight="false" outlineLevel="0" collapsed="false">
      <c r="A79" s="66"/>
      <c r="B79" s="92"/>
      <c r="C79" s="247"/>
      <c r="D79" s="200"/>
      <c r="E79" s="200"/>
      <c r="F79" s="200"/>
      <c r="G79" s="200"/>
      <c r="H79" s="200"/>
      <c r="I79" s="200"/>
      <c r="J79" s="200"/>
      <c r="K79" s="200"/>
      <c r="L79" s="200"/>
      <c r="M79" s="200"/>
      <c r="N79" s="200"/>
      <c r="O79" s="200"/>
      <c r="P79" s="200"/>
      <c r="Q79" s="200"/>
      <c r="R79" s="204"/>
      <c r="S79" s="183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3"/>
    </row>
    <row r="80" customFormat="false" ht="11.25" hidden="false" customHeight="false" outlineLevel="0" collapsed="false">
      <c r="A80" s="66"/>
      <c r="B80" s="92"/>
      <c r="C80" s="247"/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4"/>
      <c r="S80" s="183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  <c r="AF80" s="183"/>
      <c r="AG80" s="183"/>
      <c r="AH80" s="183"/>
      <c r="AI80" s="183"/>
      <c r="AJ80" s="183"/>
    </row>
    <row r="81" customFormat="false" ht="11.25" hidden="false" customHeight="false" outlineLevel="0" collapsed="false">
      <c r="A81" s="66"/>
      <c r="B81" s="92"/>
      <c r="C81" s="247"/>
      <c r="D81" s="200"/>
      <c r="E81" s="200"/>
      <c r="F81" s="200"/>
      <c r="G81" s="200"/>
      <c r="H81" s="200"/>
      <c r="I81" s="200"/>
      <c r="J81" s="200"/>
      <c r="K81" s="200"/>
      <c r="L81" s="200"/>
      <c r="M81" s="200"/>
      <c r="N81" s="200"/>
      <c r="O81" s="200"/>
      <c r="P81" s="200"/>
      <c r="Q81" s="200"/>
      <c r="R81" s="204"/>
      <c r="S81" s="183"/>
      <c r="T81" s="183"/>
      <c r="U81" s="183"/>
      <c r="V81" s="183"/>
      <c r="W81" s="183"/>
      <c r="X81" s="183"/>
      <c r="Y81" s="183"/>
      <c r="Z81" s="183"/>
      <c r="AA81" s="183"/>
      <c r="AB81" s="183"/>
      <c r="AC81" s="183"/>
      <c r="AD81" s="183"/>
      <c r="AE81" s="183"/>
      <c r="AF81" s="183"/>
      <c r="AG81" s="183"/>
      <c r="AH81" s="183"/>
      <c r="AI81" s="183"/>
      <c r="AJ81" s="183"/>
    </row>
    <row r="82" customFormat="false" ht="12" hidden="false" customHeight="false" outlineLevel="0" collapsed="false">
      <c r="A82" s="273"/>
      <c r="B82" s="98"/>
      <c r="C82" s="274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75"/>
      <c r="S82" s="183"/>
      <c r="T82" s="183"/>
      <c r="U82" s="183" t="n">
        <f aca="false">(R82+R81)+(R104)/10000-'[3]E. VaR &amp; Peak Pos By Trader'!$AD$165</f>
        <v>0</v>
      </c>
      <c r="V82" s="183"/>
      <c r="W82" s="183"/>
      <c r="X82" s="183"/>
      <c r="Y82" s="183"/>
      <c r="Z82" s="183"/>
      <c r="AA82" s="183"/>
      <c r="AB82" s="183"/>
      <c r="AC82" s="183"/>
      <c r="AD82" s="183"/>
      <c r="AE82" s="183"/>
      <c r="AF82" s="183"/>
      <c r="AG82" s="200"/>
      <c r="AH82" s="200"/>
      <c r="AI82" s="200"/>
      <c r="AJ82" s="200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  <c r="HG82" s="43"/>
      <c r="HH82" s="43"/>
      <c r="HI82" s="43"/>
      <c r="HJ82" s="43"/>
      <c r="HK82" s="43"/>
      <c r="HL82" s="43"/>
      <c r="HM82" s="43"/>
      <c r="HN82" s="43"/>
      <c r="HO82" s="43"/>
      <c r="HP82" s="43"/>
      <c r="HQ82" s="43"/>
      <c r="HR82" s="43"/>
      <c r="HS82" s="43"/>
      <c r="HT82" s="43"/>
      <c r="HU82" s="43"/>
      <c r="HV82" s="43"/>
      <c r="HW82" s="43"/>
      <c r="HX82" s="43"/>
      <c r="HY82" s="43"/>
      <c r="HZ82" s="43"/>
      <c r="IA82" s="43"/>
      <c r="IB82" s="43"/>
      <c r="IC82" s="43"/>
      <c r="ID82" s="43"/>
      <c r="IE82" s="43"/>
      <c r="IF82" s="43"/>
      <c r="IG82" s="43"/>
      <c r="IH82" s="43"/>
      <c r="II82" s="43"/>
      <c r="IJ82" s="43"/>
      <c r="IK82" s="43"/>
      <c r="IL82" s="43"/>
      <c r="IM82" s="43"/>
      <c r="IN82" s="43"/>
      <c r="IO82" s="43"/>
      <c r="IP82" s="43"/>
      <c r="IQ82" s="43"/>
      <c r="IR82" s="43"/>
      <c r="IS82" s="43"/>
      <c r="IT82" s="43"/>
      <c r="IU82" s="43"/>
      <c r="IV82" s="43"/>
      <c r="IW82" s="43"/>
    </row>
    <row r="83" customFormat="false" ht="11.25" hidden="false" customHeight="false" outlineLevel="0" collapsed="false">
      <c r="C83" s="183"/>
      <c r="D83" s="200"/>
      <c r="E83" s="200"/>
      <c r="F83" s="200"/>
      <c r="G83" s="200"/>
      <c r="H83" s="200"/>
      <c r="I83" s="200"/>
      <c r="J83" s="200"/>
      <c r="K83" s="200"/>
      <c r="L83" s="200"/>
      <c r="M83" s="200"/>
      <c r="N83" s="200"/>
      <c r="O83" s="200"/>
      <c r="P83" s="200"/>
      <c r="Q83" s="200"/>
      <c r="R83" s="200"/>
      <c r="S83" s="183"/>
      <c r="T83" s="183"/>
      <c r="U83" s="183"/>
      <c r="V83" s="183"/>
      <c r="W83" s="183"/>
      <c r="X83" s="183"/>
      <c r="Y83" s="183"/>
      <c r="Z83" s="183"/>
      <c r="AA83" s="183"/>
      <c r="AB83" s="183"/>
      <c r="AC83" s="183"/>
      <c r="AD83" s="183"/>
      <c r="AE83" s="183"/>
      <c r="AF83" s="183"/>
      <c r="AG83" s="183"/>
      <c r="AH83" s="183"/>
      <c r="AI83" s="183"/>
      <c r="AJ83" s="183"/>
    </row>
    <row r="84" customFormat="false" ht="11.25" hidden="false" customHeight="false" outlineLevel="0" collapsed="false">
      <c r="C84" s="183"/>
      <c r="D84" s="200"/>
      <c r="E84" s="200"/>
      <c r="F84" s="200"/>
      <c r="G84" s="200"/>
      <c r="H84" s="200"/>
      <c r="I84" s="200"/>
      <c r="J84" s="200"/>
      <c r="K84" s="200"/>
      <c r="L84" s="200"/>
      <c r="M84" s="200"/>
      <c r="N84" s="200"/>
      <c r="O84" s="200"/>
      <c r="P84" s="200"/>
      <c r="Q84" s="200"/>
      <c r="R84" s="200"/>
      <c r="S84" s="183"/>
      <c r="T84" s="183" t="e">
        <f aca="false">(#REF!)+(#REF!)/10000-'[3]E. VaR &amp; Peak Pos By Trader'!$AC$172</f>
        <v>#REF!</v>
      </c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  <c r="AF84" s="183"/>
    </row>
    <row r="85" customFormat="false" ht="11.25" hidden="false" customHeight="false" outlineLevel="0" collapsed="false">
      <c r="C85" s="183"/>
      <c r="D85" s="200"/>
      <c r="E85" s="200"/>
      <c r="F85" s="200"/>
      <c r="G85" s="200"/>
      <c r="H85" s="200"/>
      <c r="I85" s="200"/>
      <c r="J85" s="200"/>
      <c r="K85" s="200"/>
      <c r="L85" s="200"/>
      <c r="M85" s="200"/>
      <c r="N85" s="200"/>
      <c r="O85" s="200"/>
      <c r="P85" s="200"/>
      <c r="Q85" s="200"/>
      <c r="R85" s="200"/>
      <c r="S85" s="183"/>
      <c r="T85" s="183"/>
      <c r="U85" s="183"/>
      <c r="V85" s="183"/>
      <c r="W85" s="183"/>
      <c r="X85" s="183"/>
      <c r="Y85" s="183"/>
      <c r="Z85" s="183"/>
      <c r="AA85" s="183"/>
      <c r="AB85" s="183"/>
      <c r="AC85" s="183"/>
      <c r="AD85" s="183"/>
      <c r="AE85" s="183"/>
      <c r="AF85" s="183"/>
    </row>
    <row r="90" customFormat="false" ht="11.25" hidden="false" customHeight="false" outlineLevel="0" collapsed="false">
      <c r="A90" s="263" t="s">
        <v>165</v>
      </c>
    </row>
    <row r="91" customFormat="false" ht="12" hidden="false" customHeight="false" outlineLevel="0" collapsed="false"/>
    <row r="92" customFormat="false" ht="11.25" hidden="false" customHeight="false" outlineLevel="0" collapsed="false">
      <c r="A92" s="19" t="s">
        <v>27</v>
      </c>
      <c r="B92" s="178" t="s">
        <v>28</v>
      </c>
      <c r="C92" s="194" t="n">
        <v>0</v>
      </c>
      <c r="D92" s="179" t="n">
        <v>-922.032473697252</v>
      </c>
      <c r="E92" s="179" t="n">
        <v>-943.998991818695</v>
      </c>
      <c r="F92" s="179" t="n">
        <v>-942.992459333521</v>
      </c>
      <c r="G92" s="179" t="n">
        <v>0</v>
      </c>
      <c r="H92" s="179" t="n">
        <v>0</v>
      </c>
      <c r="I92" s="179" t="n">
        <v>0</v>
      </c>
      <c r="J92" s="179" t="n">
        <v>0</v>
      </c>
      <c r="K92" s="179" t="n">
        <v>0</v>
      </c>
      <c r="L92" s="179" t="n">
        <v>0</v>
      </c>
      <c r="M92" s="179" t="n">
        <v>0</v>
      </c>
      <c r="N92" s="179" t="n">
        <v>0</v>
      </c>
      <c r="O92" s="179" t="n">
        <v>0</v>
      </c>
      <c r="P92" s="179" t="n">
        <v>0</v>
      </c>
      <c r="Q92" s="179" t="n">
        <v>0</v>
      </c>
      <c r="R92" s="179" t="n">
        <v>0</v>
      </c>
      <c r="S92" s="180" t="n">
        <v>0</v>
      </c>
      <c r="T92" s="180" t="n">
        <v>0</v>
      </c>
      <c r="U92" s="179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94" t="n">
        <v>-2809.02392484947</v>
      </c>
    </row>
    <row r="93" customFormat="false" ht="11.25" hidden="false" customHeight="false" outlineLevel="0" collapsed="false">
      <c r="A93" s="29" t="s">
        <v>29</v>
      </c>
      <c r="B93" s="184" t="s">
        <v>142</v>
      </c>
      <c r="C93" s="185" t="n">
        <v>-133.919085585369</v>
      </c>
      <c r="D93" s="186" t="n">
        <v>-119.939492303656</v>
      </c>
      <c r="E93" s="186" t="n">
        <v>-143.903236597469</v>
      </c>
      <c r="F93" s="186" t="n">
        <v>-139.90086485374</v>
      </c>
      <c r="G93" s="186" t="n">
        <v>0</v>
      </c>
      <c r="H93" s="186" t="n">
        <v>0</v>
      </c>
      <c r="I93" s="186" t="n">
        <v>0</v>
      </c>
      <c r="J93" s="186" t="n">
        <v>0</v>
      </c>
      <c r="K93" s="186" t="n">
        <v>0</v>
      </c>
      <c r="L93" s="186" t="n">
        <v>0</v>
      </c>
      <c r="M93" s="186" t="n">
        <v>0</v>
      </c>
      <c r="N93" s="186" t="n">
        <v>0</v>
      </c>
      <c r="O93" s="186" t="n">
        <v>0</v>
      </c>
      <c r="P93" s="186" t="n">
        <v>0</v>
      </c>
      <c r="Q93" s="186" t="n">
        <v>0</v>
      </c>
      <c r="R93" s="186" t="n">
        <v>0</v>
      </c>
      <c r="S93" s="187" t="n">
        <v>0</v>
      </c>
      <c r="T93" s="187" t="n">
        <v>0</v>
      </c>
      <c r="U93" s="186" t="n">
        <v>0</v>
      </c>
      <c r="V93" s="187" t="n">
        <v>0</v>
      </c>
      <c r="W93" s="187" t="n">
        <v>0</v>
      </c>
      <c r="X93" s="187" t="n">
        <v>0</v>
      </c>
      <c r="Y93" s="187" t="n">
        <v>0</v>
      </c>
      <c r="Z93" s="187" t="n">
        <v>0</v>
      </c>
      <c r="AA93" s="187" t="n">
        <v>0</v>
      </c>
      <c r="AB93" s="187" t="n">
        <v>0</v>
      </c>
      <c r="AC93" s="187" t="n">
        <v>0</v>
      </c>
      <c r="AD93" s="187" t="n">
        <v>0</v>
      </c>
      <c r="AE93" s="187" t="n">
        <v>0</v>
      </c>
      <c r="AF93" s="185" t="n">
        <v>-537.662679340234</v>
      </c>
    </row>
    <row r="94" customFormat="false" ht="11.25" hidden="false" customHeight="false" outlineLevel="0" collapsed="false">
      <c r="A94" s="29" t="s">
        <v>31</v>
      </c>
      <c r="B94" s="190" t="s">
        <v>32</v>
      </c>
      <c r="C94" s="187" t="n">
        <v>-695.536378784186</v>
      </c>
      <c r="D94" s="186" t="n">
        <v>-686.549850933397</v>
      </c>
      <c r="E94" s="186" t="n">
        <v>-703.523303623917</v>
      </c>
      <c r="F94" s="186" t="n">
        <v>-704.513997311112</v>
      </c>
      <c r="G94" s="186" t="n">
        <v>0</v>
      </c>
      <c r="H94" s="186" t="n">
        <v>0</v>
      </c>
      <c r="I94" s="186" t="n">
        <v>0</v>
      </c>
      <c r="J94" s="186" t="n">
        <v>0</v>
      </c>
      <c r="K94" s="186" t="n">
        <v>0</v>
      </c>
      <c r="L94" s="186" t="n">
        <v>0</v>
      </c>
      <c r="M94" s="186" t="n">
        <v>0</v>
      </c>
      <c r="N94" s="186" t="n">
        <v>0</v>
      </c>
      <c r="O94" s="186" t="n">
        <v>0</v>
      </c>
      <c r="P94" s="186" t="n">
        <v>0</v>
      </c>
      <c r="Q94" s="186" t="n">
        <v>0</v>
      </c>
      <c r="R94" s="186" t="n">
        <v>0</v>
      </c>
      <c r="S94" s="187" t="n">
        <v>0</v>
      </c>
      <c r="T94" s="187" t="n">
        <v>0</v>
      </c>
      <c r="U94" s="186" t="n">
        <v>0</v>
      </c>
      <c r="V94" s="187" t="n">
        <v>0</v>
      </c>
      <c r="W94" s="187" t="n">
        <v>0</v>
      </c>
      <c r="X94" s="187" t="n">
        <v>0</v>
      </c>
      <c r="Y94" s="187" t="n">
        <v>0</v>
      </c>
      <c r="Z94" s="187" t="n">
        <v>0</v>
      </c>
      <c r="AA94" s="187" t="n">
        <v>0</v>
      </c>
      <c r="AB94" s="187" t="n">
        <v>0</v>
      </c>
      <c r="AC94" s="187" t="n">
        <v>0</v>
      </c>
      <c r="AD94" s="187" t="n">
        <v>0</v>
      </c>
      <c r="AE94" s="187" t="n">
        <v>0</v>
      </c>
      <c r="AF94" s="185" t="n">
        <v>-2790.12353065261</v>
      </c>
    </row>
    <row r="95" customFormat="false" ht="11.25" hidden="false" customHeight="false" outlineLevel="0" collapsed="false">
      <c r="A95" s="29" t="s">
        <v>33</v>
      </c>
      <c r="B95" s="184" t="s">
        <v>33</v>
      </c>
      <c r="C95" s="185" t="n">
        <v>-638.662949265591</v>
      </c>
      <c r="D95" s="186" t="n">
        <v>-613.698612035846</v>
      </c>
      <c r="E95" s="186" t="n">
        <v>-588.730315106606</v>
      </c>
      <c r="F95" s="186" t="n">
        <v>-649.637793964887</v>
      </c>
      <c r="G95" s="186" t="n">
        <v>0</v>
      </c>
      <c r="H95" s="186" t="n">
        <v>0</v>
      </c>
      <c r="I95" s="186" t="n">
        <v>0</v>
      </c>
      <c r="J95" s="186" t="n">
        <v>0</v>
      </c>
      <c r="K95" s="186" t="n">
        <v>0</v>
      </c>
      <c r="L95" s="186" t="n">
        <v>0</v>
      </c>
      <c r="M95" s="186" t="n">
        <v>0</v>
      </c>
      <c r="N95" s="186" t="n">
        <v>0</v>
      </c>
      <c r="O95" s="186" t="n">
        <v>0</v>
      </c>
      <c r="P95" s="186" t="n">
        <v>0</v>
      </c>
      <c r="Q95" s="186" t="n">
        <v>0</v>
      </c>
      <c r="R95" s="186" t="n">
        <v>0</v>
      </c>
      <c r="S95" s="187" t="n">
        <v>0</v>
      </c>
      <c r="T95" s="187" t="n">
        <v>0</v>
      </c>
      <c r="U95" s="186" t="n">
        <v>0</v>
      </c>
      <c r="V95" s="187" t="n">
        <v>0</v>
      </c>
      <c r="W95" s="187" t="n">
        <v>0</v>
      </c>
      <c r="X95" s="187" t="n">
        <v>0</v>
      </c>
      <c r="Y95" s="187" t="n">
        <v>0</v>
      </c>
      <c r="Z95" s="187" t="n">
        <v>0</v>
      </c>
      <c r="AA95" s="187" t="n">
        <v>0</v>
      </c>
      <c r="AB95" s="187" t="n">
        <v>0</v>
      </c>
      <c r="AC95" s="187" t="n">
        <v>0</v>
      </c>
      <c r="AD95" s="187" t="n">
        <v>0</v>
      </c>
      <c r="AE95" s="187" t="n">
        <v>0</v>
      </c>
      <c r="AF95" s="185" t="n">
        <v>-2490.72967037293</v>
      </c>
    </row>
    <row r="96" customFormat="false" ht="11.25" hidden="false" customHeight="false" outlineLevel="0" collapsed="false">
      <c r="A96" s="29" t="s">
        <v>34</v>
      </c>
      <c r="B96" s="30" t="s">
        <v>35</v>
      </c>
      <c r="C96" s="185" t="n">
        <v>-10407.0265375506</v>
      </c>
      <c r="D96" s="186" t="n">
        <v>-10742.6904149157</v>
      </c>
      <c r="E96" s="186" t="n">
        <v>-15303.9983985418</v>
      </c>
      <c r="F96" s="186" t="n">
        <v>-14122.8125755492</v>
      </c>
      <c r="G96" s="186" t="n">
        <v>0</v>
      </c>
      <c r="H96" s="186" t="n">
        <v>0</v>
      </c>
      <c r="I96" s="186" t="n">
        <v>0</v>
      </c>
      <c r="J96" s="186" t="n">
        <v>0</v>
      </c>
      <c r="K96" s="186" t="n">
        <v>0</v>
      </c>
      <c r="L96" s="186" t="n">
        <v>0</v>
      </c>
      <c r="M96" s="186" t="n">
        <v>0</v>
      </c>
      <c r="N96" s="186" t="n">
        <v>0</v>
      </c>
      <c r="O96" s="186" t="n">
        <v>0</v>
      </c>
      <c r="P96" s="186" t="n">
        <v>0</v>
      </c>
      <c r="Q96" s="186" t="n">
        <v>0</v>
      </c>
      <c r="R96" s="186" t="n">
        <v>0</v>
      </c>
      <c r="S96" s="187" t="n">
        <v>0</v>
      </c>
      <c r="T96" s="187" t="n">
        <v>0</v>
      </c>
      <c r="U96" s="186" t="n">
        <v>0</v>
      </c>
      <c r="V96" s="187" t="n">
        <v>0</v>
      </c>
      <c r="W96" s="187" t="n">
        <v>0</v>
      </c>
      <c r="X96" s="187" t="n">
        <v>0</v>
      </c>
      <c r="Y96" s="187" t="n">
        <v>0</v>
      </c>
      <c r="Z96" s="187" t="n">
        <v>0</v>
      </c>
      <c r="AA96" s="187" t="n">
        <v>0</v>
      </c>
      <c r="AB96" s="187" t="n">
        <v>0</v>
      </c>
      <c r="AC96" s="187" t="n">
        <v>0</v>
      </c>
      <c r="AD96" s="187" t="n">
        <v>0</v>
      </c>
      <c r="AE96" s="187" t="n">
        <v>0</v>
      </c>
      <c r="AF96" s="185" t="n">
        <v>-50576.5279265573</v>
      </c>
    </row>
    <row r="97" customFormat="false" ht="12" hidden="false" customHeight="false" outlineLevel="0" collapsed="false">
      <c r="A97" s="192" t="s">
        <v>36</v>
      </c>
      <c r="B97" s="264" t="s">
        <v>36</v>
      </c>
      <c r="C97" s="185" t="n">
        <v>4054.3405275682</v>
      </c>
      <c r="D97" s="186" t="n">
        <v>4054.3405275682</v>
      </c>
      <c r="E97" s="186" t="n">
        <v>4054.3405275682</v>
      </c>
      <c r="F97" s="186" t="n">
        <v>4054.3405275682</v>
      </c>
      <c r="G97" s="186" t="n">
        <v>0</v>
      </c>
      <c r="H97" s="186" t="n">
        <v>0</v>
      </c>
      <c r="I97" s="186" t="n">
        <v>0</v>
      </c>
      <c r="J97" s="186" t="n">
        <v>0</v>
      </c>
      <c r="K97" s="186" t="n">
        <v>0</v>
      </c>
      <c r="L97" s="186" t="n">
        <v>0</v>
      </c>
      <c r="M97" s="186" t="n">
        <v>0</v>
      </c>
      <c r="N97" s="186" t="n">
        <v>0</v>
      </c>
      <c r="O97" s="186" t="n">
        <v>0</v>
      </c>
      <c r="P97" s="186" t="n">
        <v>0</v>
      </c>
      <c r="Q97" s="186" t="n">
        <v>0</v>
      </c>
      <c r="R97" s="186" t="n">
        <v>0</v>
      </c>
      <c r="S97" s="187" t="n">
        <v>0</v>
      </c>
      <c r="T97" s="187" t="n">
        <v>0</v>
      </c>
      <c r="U97" s="186" t="n">
        <v>0</v>
      </c>
      <c r="V97" s="187" t="n">
        <v>0</v>
      </c>
      <c r="W97" s="187" t="n">
        <v>0</v>
      </c>
      <c r="X97" s="187" t="n">
        <v>0</v>
      </c>
      <c r="Y97" s="187" t="n">
        <v>0</v>
      </c>
      <c r="Z97" s="187" t="n">
        <v>0</v>
      </c>
      <c r="AA97" s="187" t="n">
        <v>0</v>
      </c>
      <c r="AB97" s="187" t="n">
        <v>0</v>
      </c>
      <c r="AC97" s="187" t="n">
        <v>0</v>
      </c>
      <c r="AD97" s="187" t="n">
        <v>0</v>
      </c>
      <c r="AE97" s="187" t="n">
        <v>0</v>
      </c>
      <c r="AF97" s="185" t="n">
        <v>16217.3621102728</v>
      </c>
    </row>
    <row r="98" customFormat="false" ht="12" hidden="false" customHeight="false" outlineLevel="0" collapsed="false">
      <c r="A98" s="19" t="s">
        <v>37</v>
      </c>
      <c r="B98" s="30" t="s">
        <v>38</v>
      </c>
      <c r="C98" s="194" t="n">
        <v>-2.45415297682523</v>
      </c>
      <c r="D98" s="179" t="n">
        <v>-2.45415297682523</v>
      </c>
      <c r="E98" s="179" t="n">
        <v>-2.45415297682523</v>
      </c>
      <c r="F98" s="179" t="n">
        <v>-2.45415297682523</v>
      </c>
      <c r="G98" s="179" t="n">
        <v>0</v>
      </c>
      <c r="H98" s="179" t="n">
        <v>0</v>
      </c>
      <c r="I98" s="179" t="n">
        <v>0</v>
      </c>
      <c r="J98" s="179" t="n">
        <v>0</v>
      </c>
      <c r="K98" s="179" t="n">
        <v>0</v>
      </c>
      <c r="L98" s="179" t="n">
        <v>0</v>
      </c>
      <c r="M98" s="179" t="n">
        <v>0</v>
      </c>
      <c r="N98" s="179" t="n">
        <v>0</v>
      </c>
      <c r="O98" s="179" t="n">
        <v>0</v>
      </c>
      <c r="P98" s="179" t="n">
        <v>0</v>
      </c>
      <c r="Q98" s="179" t="n">
        <v>0</v>
      </c>
      <c r="R98" s="179" t="n">
        <v>0</v>
      </c>
      <c r="S98" s="180" t="n">
        <v>0</v>
      </c>
      <c r="T98" s="180" t="n">
        <v>0</v>
      </c>
      <c r="U98" s="179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94" t="n">
        <v>-9.81661190730092</v>
      </c>
    </row>
    <row r="99" customFormat="false" ht="11.25" hidden="false" customHeight="false" outlineLevel="0" collapsed="false">
      <c r="A99" s="19" t="s">
        <v>39</v>
      </c>
      <c r="B99" s="20" t="s">
        <v>40</v>
      </c>
      <c r="C99" s="265" t="n">
        <v>-2.45415297682523</v>
      </c>
      <c r="D99" s="179" t="n">
        <v>-2.45415297682523</v>
      </c>
      <c r="E99" s="179" t="n">
        <v>-2.45415297682523</v>
      </c>
      <c r="F99" s="179" t="n">
        <v>-2.45415297682523</v>
      </c>
      <c r="G99" s="179" t="n">
        <v>0</v>
      </c>
      <c r="H99" s="179" t="n">
        <v>0</v>
      </c>
      <c r="I99" s="179" t="n">
        <v>0</v>
      </c>
      <c r="J99" s="179" t="n">
        <v>0</v>
      </c>
      <c r="K99" s="179" t="n">
        <v>0</v>
      </c>
      <c r="L99" s="179" t="n">
        <v>0</v>
      </c>
      <c r="M99" s="179" t="n">
        <v>0</v>
      </c>
      <c r="N99" s="179" t="n">
        <v>0</v>
      </c>
      <c r="O99" s="179" t="n">
        <v>0</v>
      </c>
      <c r="P99" s="179" t="n">
        <v>0</v>
      </c>
      <c r="Q99" s="179" t="n">
        <v>0</v>
      </c>
      <c r="R99" s="266" t="n">
        <v>0</v>
      </c>
      <c r="S99" s="187" t="n">
        <v>0</v>
      </c>
      <c r="T99" s="187" t="n">
        <v>0</v>
      </c>
      <c r="U99" s="186" t="n">
        <v>0</v>
      </c>
      <c r="V99" s="187" t="n">
        <v>0</v>
      </c>
      <c r="W99" s="187" t="n">
        <v>0</v>
      </c>
      <c r="X99" s="187" t="n">
        <v>0</v>
      </c>
      <c r="Y99" s="187" t="n">
        <v>0</v>
      </c>
      <c r="Z99" s="187" t="n">
        <v>0</v>
      </c>
      <c r="AA99" s="187" t="n">
        <v>0</v>
      </c>
      <c r="AB99" s="187" t="n">
        <v>0</v>
      </c>
      <c r="AC99" s="187" t="n">
        <v>0</v>
      </c>
      <c r="AD99" s="187" t="n">
        <v>0</v>
      </c>
      <c r="AE99" s="187" t="n">
        <v>0</v>
      </c>
      <c r="AF99" s="185" t="n">
        <v>-9.81661190730092</v>
      </c>
    </row>
    <row r="100" customFormat="false" ht="11.25" hidden="false" customHeight="false" outlineLevel="0" collapsed="false">
      <c r="A100" s="29" t="s">
        <v>41</v>
      </c>
      <c r="B100" s="30" t="s">
        <v>42</v>
      </c>
      <c r="C100" s="267" t="n">
        <v>-5.60664216656822</v>
      </c>
      <c r="D100" s="186" t="n">
        <v>-5.60664216656822</v>
      </c>
      <c r="E100" s="186" t="n">
        <v>-5.60664216656821</v>
      </c>
      <c r="F100" s="186" t="n">
        <v>-5.83609549366977</v>
      </c>
      <c r="G100" s="186" t="n">
        <v>0</v>
      </c>
      <c r="H100" s="186" t="n">
        <v>0</v>
      </c>
      <c r="I100" s="186" t="n">
        <v>0</v>
      </c>
      <c r="J100" s="186" t="n">
        <v>0</v>
      </c>
      <c r="K100" s="186" t="n">
        <v>0</v>
      </c>
      <c r="L100" s="186" t="n">
        <v>0</v>
      </c>
      <c r="M100" s="186" t="n">
        <v>0</v>
      </c>
      <c r="N100" s="186" t="n">
        <v>0</v>
      </c>
      <c r="O100" s="186" t="n">
        <v>0</v>
      </c>
      <c r="P100" s="186" t="n">
        <v>0</v>
      </c>
      <c r="Q100" s="186" t="n">
        <v>0</v>
      </c>
      <c r="R100" s="268" t="n">
        <v>0</v>
      </c>
      <c r="S100" s="187" t="n">
        <v>0</v>
      </c>
      <c r="T100" s="187" t="n">
        <v>0</v>
      </c>
      <c r="U100" s="186" t="n">
        <v>0</v>
      </c>
      <c r="V100" s="187" t="n">
        <v>0</v>
      </c>
      <c r="W100" s="187" t="n">
        <v>0</v>
      </c>
      <c r="X100" s="187" t="n">
        <v>0</v>
      </c>
      <c r="Y100" s="187" t="n">
        <v>0</v>
      </c>
      <c r="Z100" s="187" t="n">
        <v>0</v>
      </c>
      <c r="AA100" s="187" t="n">
        <v>0</v>
      </c>
      <c r="AB100" s="187" t="n">
        <v>0</v>
      </c>
      <c r="AC100" s="187" t="n">
        <v>0</v>
      </c>
      <c r="AD100" s="187" t="n">
        <v>0</v>
      </c>
      <c r="AE100" s="187" t="n">
        <v>0</v>
      </c>
      <c r="AF100" s="185" t="n">
        <v>-22.6560219933744</v>
      </c>
    </row>
    <row r="101" customFormat="false" ht="11.25" hidden="false" customHeight="false" outlineLevel="0" collapsed="false">
      <c r="A101" s="29" t="s">
        <v>43</v>
      </c>
      <c r="B101" s="30" t="s">
        <v>44</v>
      </c>
      <c r="C101" s="267" t="n">
        <v>-3.6313483071723</v>
      </c>
      <c r="D101" s="186" t="n">
        <v>-3.6313483071723</v>
      </c>
      <c r="E101" s="186" t="n">
        <v>-3.6313483071723</v>
      </c>
      <c r="F101" s="186" t="n">
        <v>-3.6313483071723</v>
      </c>
      <c r="G101" s="186" t="n">
        <v>0</v>
      </c>
      <c r="H101" s="186" t="n">
        <v>0</v>
      </c>
      <c r="I101" s="186" t="n">
        <v>0</v>
      </c>
      <c r="J101" s="186" t="n">
        <v>0</v>
      </c>
      <c r="K101" s="186" t="n">
        <v>0</v>
      </c>
      <c r="L101" s="186" t="n">
        <v>0</v>
      </c>
      <c r="M101" s="186" t="n">
        <v>0</v>
      </c>
      <c r="N101" s="186" t="n">
        <v>0</v>
      </c>
      <c r="O101" s="186" t="n">
        <v>0</v>
      </c>
      <c r="P101" s="186" t="n">
        <v>0</v>
      </c>
      <c r="Q101" s="186" t="n">
        <v>0</v>
      </c>
      <c r="R101" s="268" t="n">
        <v>0</v>
      </c>
      <c r="S101" s="187" t="n">
        <v>0</v>
      </c>
      <c r="T101" s="187" t="n">
        <v>0</v>
      </c>
      <c r="U101" s="186" t="n">
        <v>0</v>
      </c>
      <c r="V101" s="187" t="n">
        <v>0</v>
      </c>
      <c r="W101" s="187" t="n">
        <v>0</v>
      </c>
      <c r="X101" s="187" t="n">
        <v>0</v>
      </c>
      <c r="Y101" s="187" t="n">
        <v>0</v>
      </c>
      <c r="Z101" s="187" t="n">
        <v>0</v>
      </c>
      <c r="AA101" s="187" t="n">
        <v>0</v>
      </c>
      <c r="AB101" s="187" t="n">
        <v>0</v>
      </c>
      <c r="AC101" s="187" t="n">
        <v>0</v>
      </c>
      <c r="AD101" s="187" t="n">
        <v>0</v>
      </c>
      <c r="AE101" s="187" t="n">
        <v>0</v>
      </c>
      <c r="AF101" s="185" t="n">
        <v>-14.5253932286892</v>
      </c>
    </row>
    <row r="102" customFormat="false" ht="12" hidden="false" customHeight="false" outlineLevel="0" collapsed="false">
      <c r="A102" s="36" t="s">
        <v>45</v>
      </c>
      <c r="B102" s="30" t="s">
        <v>46</v>
      </c>
      <c r="C102" s="269" t="n">
        <v>-140.146101700979</v>
      </c>
      <c r="D102" s="196" t="n">
        <v>-140.146101700979</v>
      </c>
      <c r="E102" s="196" t="n">
        <v>-140.146101700979</v>
      </c>
      <c r="F102" s="196" t="n">
        <v>-140.146101700979</v>
      </c>
      <c r="G102" s="196" t="n">
        <v>0</v>
      </c>
      <c r="H102" s="196" t="n">
        <v>0</v>
      </c>
      <c r="I102" s="196" t="n">
        <v>0</v>
      </c>
      <c r="J102" s="196" t="n">
        <v>0</v>
      </c>
      <c r="K102" s="196" t="n">
        <v>0</v>
      </c>
      <c r="L102" s="196" t="n">
        <v>0</v>
      </c>
      <c r="M102" s="196" t="n">
        <v>0</v>
      </c>
      <c r="N102" s="196" t="n">
        <v>0</v>
      </c>
      <c r="O102" s="196" t="n">
        <v>0</v>
      </c>
      <c r="P102" s="196" t="n">
        <v>0</v>
      </c>
      <c r="Q102" s="196" t="n">
        <v>0</v>
      </c>
      <c r="R102" s="270" t="n">
        <v>0</v>
      </c>
      <c r="S102" s="197" t="n">
        <v>0</v>
      </c>
      <c r="T102" s="197" t="n">
        <v>0</v>
      </c>
      <c r="U102" s="196" t="n">
        <v>0</v>
      </c>
      <c r="V102" s="197" t="n">
        <v>0</v>
      </c>
      <c r="W102" s="197" t="n">
        <v>0</v>
      </c>
      <c r="X102" s="197" t="n">
        <v>0</v>
      </c>
      <c r="Y102" s="197" t="n">
        <v>0</v>
      </c>
      <c r="Z102" s="197" t="n">
        <v>0</v>
      </c>
      <c r="AA102" s="197" t="n">
        <v>0</v>
      </c>
      <c r="AB102" s="197" t="n">
        <v>0</v>
      </c>
      <c r="AC102" s="197" t="n">
        <v>0</v>
      </c>
      <c r="AD102" s="197" t="n">
        <v>0</v>
      </c>
      <c r="AE102" s="197" t="n">
        <v>0</v>
      </c>
      <c r="AF102" s="195" t="n">
        <v>-560.584406803916</v>
      </c>
    </row>
    <row r="103" customFormat="false" ht="11.25" hidden="false" customHeight="false" outlineLevel="0" collapsed="false">
      <c r="A103" s="42"/>
      <c r="B103" s="66"/>
      <c r="C103" s="247"/>
      <c r="D103" s="200"/>
      <c r="E103" s="200"/>
      <c r="F103" s="200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4"/>
      <c r="S103" s="191"/>
      <c r="T103" s="191"/>
      <c r="U103" s="191"/>
      <c r="V103" s="191"/>
      <c r="W103" s="191"/>
      <c r="X103" s="191"/>
      <c r="Y103" s="191"/>
      <c r="Z103" s="191"/>
      <c r="AA103" s="191"/>
      <c r="AB103" s="191"/>
      <c r="AC103" s="191"/>
      <c r="AD103" s="191"/>
      <c r="AE103" s="191"/>
      <c r="AF103" s="271"/>
    </row>
    <row r="104" customFormat="false" ht="12" hidden="false" customHeight="false" outlineLevel="0" collapsed="false">
      <c r="A104" s="272" t="s">
        <v>143</v>
      </c>
      <c r="B104" s="273"/>
      <c r="C104" s="274" t="n">
        <v>-10407.0265375506</v>
      </c>
      <c r="D104" s="219" t="n">
        <v>-10742.6904149157</v>
      </c>
      <c r="E104" s="219" t="n">
        <v>-15303.9983985418</v>
      </c>
      <c r="F104" s="219" t="n">
        <v>-14122.8125755492</v>
      </c>
      <c r="G104" s="219" t="n">
        <v>0</v>
      </c>
      <c r="H104" s="219" t="n">
        <v>0</v>
      </c>
      <c r="I104" s="219" t="n">
        <v>0</v>
      </c>
      <c r="J104" s="219" t="n">
        <v>0</v>
      </c>
      <c r="K104" s="219" t="n">
        <v>0</v>
      </c>
      <c r="L104" s="219" t="n">
        <v>0</v>
      </c>
      <c r="M104" s="219"/>
      <c r="N104" s="219"/>
      <c r="O104" s="219"/>
      <c r="P104" s="219"/>
      <c r="Q104" s="219"/>
      <c r="R104" s="275"/>
      <c r="S104" s="191"/>
      <c r="T104" s="191"/>
      <c r="U104" s="191"/>
      <c r="V104" s="191"/>
      <c r="W104" s="191"/>
      <c r="X104" s="191"/>
      <c r="Y104" s="191"/>
      <c r="Z104" s="191"/>
      <c r="AA104" s="191"/>
      <c r="AB104" s="191"/>
      <c r="AC104" s="191"/>
      <c r="AD104" s="191"/>
      <c r="AE104" s="191"/>
      <c r="AF104" s="276" t="n">
        <v>-50576.5279265573</v>
      </c>
    </row>
    <row r="105" customFormat="false" ht="12" hidden="false" customHeight="false" outlineLevel="0" collapsed="false">
      <c r="A105" s="42" t="s">
        <v>47</v>
      </c>
      <c r="B105" s="94" t="s">
        <v>47</v>
      </c>
      <c r="C105" s="200" t="n">
        <v>0</v>
      </c>
      <c r="D105" s="200" t="n">
        <v>243.637701310737</v>
      </c>
      <c r="E105" s="200" t="n">
        <v>256.178589810424</v>
      </c>
      <c r="F105" s="200" t="n">
        <v>267.9934628688</v>
      </c>
      <c r="G105" s="200" t="n">
        <v>0</v>
      </c>
      <c r="H105" s="200" t="n">
        <v>0</v>
      </c>
      <c r="I105" s="200" t="n">
        <v>0</v>
      </c>
      <c r="J105" s="200" t="n">
        <v>0</v>
      </c>
      <c r="K105" s="200" t="n">
        <v>0</v>
      </c>
      <c r="L105" s="200" t="n">
        <v>0</v>
      </c>
      <c r="M105" s="200" t="n">
        <v>0</v>
      </c>
      <c r="N105" s="200" t="n">
        <v>0</v>
      </c>
      <c r="O105" s="200" t="n">
        <v>0</v>
      </c>
      <c r="P105" s="200" t="n">
        <v>0</v>
      </c>
      <c r="Q105" s="200" t="n">
        <v>0</v>
      </c>
      <c r="R105" s="200" t="n">
        <v>0</v>
      </c>
      <c r="S105" s="200" t="n">
        <v>0</v>
      </c>
      <c r="T105" s="200" t="n">
        <v>0</v>
      </c>
      <c r="U105" s="200" t="n">
        <v>0</v>
      </c>
      <c r="V105" s="200" t="n">
        <v>0</v>
      </c>
      <c r="W105" s="200" t="n">
        <v>0</v>
      </c>
      <c r="X105" s="200" t="n">
        <v>0</v>
      </c>
      <c r="Y105" s="200" t="n">
        <v>0</v>
      </c>
      <c r="Z105" s="200" t="n">
        <v>0</v>
      </c>
      <c r="AA105" s="200" t="n">
        <v>0</v>
      </c>
      <c r="AB105" s="200" t="n">
        <v>0</v>
      </c>
      <c r="AC105" s="200" t="n">
        <v>0</v>
      </c>
      <c r="AD105" s="200" t="n">
        <v>0</v>
      </c>
      <c r="AE105" s="200" t="n">
        <v>0</v>
      </c>
      <c r="AF105" s="276" t="n">
        <v>767.809753989961</v>
      </c>
    </row>
    <row r="106" customFormat="false" ht="11.25" hidden="false" customHeight="false" outlineLevel="0" collapsed="false">
      <c r="A106" s="277" t="s">
        <v>144</v>
      </c>
      <c r="B106" s="48" t="s">
        <v>48</v>
      </c>
      <c r="C106" s="278" t="n">
        <v>7815.57419163052</v>
      </c>
      <c r="D106" s="279" t="n">
        <v>7817.77984853048</v>
      </c>
      <c r="E106" s="279" t="n">
        <v>8321.25637545235</v>
      </c>
      <c r="F106" s="279" t="n">
        <v>7013.6401727984</v>
      </c>
      <c r="G106" s="279" t="n">
        <v>0</v>
      </c>
      <c r="H106" s="279" t="n">
        <v>0</v>
      </c>
      <c r="I106" s="279" t="n">
        <v>0</v>
      </c>
      <c r="J106" s="279" t="n">
        <v>0</v>
      </c>
      <c r="K106" s="279" t="n">
        <v>0</v>
      </c>
      <c r="L106" s="279" t="n">
        <v>0</v>
      </c>
      <c r="M106" s="279" t="n">
        <v>0</v>
      </c>
      <c r="N106" s="279" t="n">
        <v>0</v>
      </c>
      <c r="O106" s="279" t="n">
        <v>0</v>
      </c>
      <c r="P106" s="279" t="n">
        <v>0</v>
      </c>
      <c r="Q106" s="279" t="n">
        <v>0</v>
      </c>
      <c r="R106" s="28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76" t="n">
        <v>30968.2505884118</v>
      </c>
    </row>
    <row r="107" customFormat="false" ht="11.25" hidden="false" customHeight="false" outlineLevel="0" collapsed="false">
      <c r="A107" s="47" t="s">
        <v>48</v>
      </c>
      <c r="B107" s="44" t="s">
        <v>48</v>
      </c>
      <c r="C107" s="241" t="n">
        <v>-2591.45234592008</v>
      </c>
      <c r="D107" s="200" t="n">
        <v>-2681.27286507448</v>
      </c>
      <c r="E107" s="200" t="n">
        <v>-6726.56343327903</v>
      </c>
      <c r="F107" s="200" t="n">
        <v>-6841.178939882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4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76" t="n">
        <v>-18840.4675841556</v>
      </c>
    </row>
    <row r="108" customFormat="false" ht="12" hidden="false" customHeight="false" outlineLevel="0" collapsed="false">
      <c r="A108" s="281"/>
      <c r="B108" s="71"/>
      <c r="C108" s="25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75"/>
      <c r="S108" s="200"/>
      <c r="T108" s="200"/>
      <c r="U108" s="200"/>
      <c r="V108" s="200"/>
      <c r="W108" s="200"/>
      <c r="X108" s="200"/>
      <c r="Y108" s="200"/>
      <c r="Z108" s="200"/>
      <c r="AA108" s="200"/>
      <c r="AB108" s="200"/>
      <c r="AC108" s="200"/>
      <c r="AD108" s="200"/>
      <c r="AE108" s="200"/>
      <c r="AF108" s="276"/>
    </row>
    <row r="109" customFormat="false" ht="11.25" hidden="false" customHeight="false" outlineLevel="0" collapsed="false">
      <c r="A109" s="42" t="s">
        <v>50</v>
      </c>
      <c r="B109" s="94" t="s">
        <v>50</v>
      </c>
      <c r="C109" s="200" t="n">
        <v>3595.00711026513</v>
      </c>
      <c r="D109" s="200" t="n">
        <v>3595.00711026513</v>
      </c>
      <c r="E109" s="200" t="n">
        <v>3595.00711026513</v>
      </c>
      <c r="F109" s="200" t="n">
        <v>3595.00711026513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76" t="n">
        <v>14380.0284410605</v>
      </c>
    </row>
    <row r="110" customFormat="false" ht="11.25" hidden="false" customHeight="false" outlineLevel="0" collapsed="false">
      <c r="A110" s="42" t="s">
        <v>52</v>
      </c>
      <c r="B110" s="94" t="s">
        <v>52</v>
      </c>
      <c r="C110" s="200" t="n">
        <v>-12669.6095709451</v>
      </c>
      <c r="D110" s="200" t="n">
        <v>-13729.5743450277</v>
      </c>
      <c r="E110" s="200" t="n">
        <v>-13704.4158559257</v>
      </c>
      <c r="F110" s="200" t="n">
        <v>-13676.6712442397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76" t="n">
        <v>-53780.271016138</v>
      </c>
    </row>
    <row r="111" customFormat="false" ht="11.25" hidden="false" customHeight="false" outlineLevel="0" collapsed="false">
      <c r="A111" s="47" t="s">
        <v>166</v>
      </c>
      <c r="B111" s="94"/>
      <c r="C111" s="200" t="n">
        <v>-9074.60246067992</v>
      </c>
      <c r="D111" s="200" t="n">
        <v>-10134.5672347625</v>
      </c>
      <c r="E111" s="200" t="n">
        <v>-10109.4087456605</v>
      </c>
      <c r="F111" s="200" t="n">
        <v>-10081.6641339745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76" t="n">
        <v>-39400.2425750775</v>
      </c>
    </row>
    <row r="112" customFormat="false" ht="11.25" hidden="false" customHeight="false" outlineLevel="0" collapsed="false">
      <c r="A112" s="47"/>
      <c r="B112" s="94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76"/>
    </row>
    <row r="113" customFormat="false" ht="11.25" hidden="false" customHeight="false" outlineLevel="0" collapsed="false">
      <c r="A113" s="47" t="s">
        <v>53</v>
      </c>
      <c r="B113" s="92" t="s">
        <v>54</v>
      </c>
      <c r="C113" s="200" t="n">
        <v>3806.75659005429</v>
      </c>
      <c r="D113" s="200" t="n">
        <v>2208.97565215868</v>
      </c>
      <c r="E113" s="200" t="n">
        <v>2208.97565215868</v>
      </c>
      <c r="F113" s="200" t="n">
        <v>2208.97565215868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76" t="n">
        <v>10433.6835465303</v>
      </c>
    </row>
    <row r="114" customFormat="false" ht="11.25" hidden="false" customHeight="false" outlineLevel="0" collapsed="false">
      <c r="A114" s="47" t="s">
        <v>55</v>
      </c>
      <c r="B114" s="92" t="s">
        <v>56</v>
      </c>
      <c r="C114" s="200" t="n">
        <v>-3195.56187579123</v>
      </c>
      <c r="D114" s="200" t="n">
        <v>798.890468947807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76" t="n">
        <v>-2396.67140684342</v>
      </c>
    </row>
    <row r="115" customFormat="false" ht="11.25" hidden="false" customHeight="false" outlineLevel="0" collapsed="false">
      <c r="A115" s="47" t="s">
        <v>57</v>
      </c>
      <c r="B115" s="92" t="s">
        <v>58</v>
      </c>
      <c r="C115" s="200" t="n">
        <v>0</v>
      </c>
      <c r="D115" s="200" t="n">
        <v>-798.890468947807</v>
      </c>
      <c r="E115" s="200" t="n">
        <v>-1597.78093789561</v>
      </c>
      <c r="F115" s="200" t="n">
        <v>-1597.78093781191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76" t="n">
        <v>-3994.45234465533</v>
      </c>
    </row>
    <row r="116" customFormat="false" ht="11.25" hidden="false" customHeight="false" outlineLevel="0" collapsed="false">
      <c r="A116" s="94"/>
      <c r="B116" s="94"/>
      <c r="C116" s="200"/>
      <c r="D116" s="200"/>
      <c r="E116" s="200"/>
      <c r="F116" s="200"/>
      <c r="G116" s="200"/>
      <c r="H116" s="200"/>
      <c r="I116" s="200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  <c r="AF116" s="276"/>
    </row>
    <row r="117" customFormat="false" ht="11.25" hidden="false" customHeight="false" outlineLevel="0" collapsed="false">
      <c r="A117" s="207" t="s">
        <v>59</v>
      </c>
      <c r="B117" s="207"/>
      <c r="C117" s="208" t="n">
        <v>-11054.8600923369</v>
      </c>
      <c r="D117" s="208" t="n">
        <v>-10606.8644476783</v>
      </c>
      <c r="E117" s="208" t="n">
        <v>-16224.7774646765</v>
      </c>
      <c r="F117" s="208" t="n">
        <v>-16311.6483595098</v>
      </c>
      <c r="G117" s="208" t="n">
        <v>0</v>
      </c>
      <c r="H117" s="208" t="n">
        <v>0</v>
      </c>
      <c r="I117" s="208" t="n">
        <v>0</v>
      </c>
      <c r="J117" s="208" t="n">
        <v>0</v>
      </c>
      <c r="K117" s="208" t="n">
        <v>0</v>
      </c>
      <c r="L117" s="208" t="n">
        <v>0</v>
      </c>
      <c r="M117" s="208" t="n">
        <v>0</v>
      </c>
      <c r="N117" s="208" t="n">
        <v>0</v>
      </c>
      <c r="O117" s="208" t="n">
        <v>0</v>
      </c>
      <c r="P117" s="208" t="n">
        <v>0</v>
      </c>
      <c r="Q117" s="208" t="n">
        <v>0</v>
      </c>
      <c r="R117" s="208" t="n">
        <v>0</v>
      </c>
      <c r="S117" s="208" t="n">
        <v>0</v>
      </c>
      <c r="T117" s="208" t="n">
        <v>0</v>
      </c>
      <c r="U117" s="208" t="n">
        <v>0</v>
      </c>
      <c r="V117" s="208" t="n">
        <v>0</v>
      </c>
      <c r="W117" s="208" t="n">
        <v>0</v>
      </c>
      <c r="X117" s="208" t="n">
        <v>0</v>
      </c>
      <c r="Y117" s="208" t="n">
        <v>0</v>
      </c>
      <c r="Z117" s="208" t="n">
        <v>0</v>
      </c>
      <c r="AA117" s="208" t="n">
        <v>0</v>
      </c>
      <c r="AB117" s="208" t="n">
        <v>0</v>
      </c>
      <c r="AC117" s="208" t="n">
        <v>0</v>
      </c>
      <c r="AD117" s="208" t="n">
        <v>0</v>
      </c>
      <c r="AE117" s="208" t="n">
        <v>0</v>
      </c>
      <c r="AF117" s="208" t="n">
        <v>-54198.1503642015</v>
      </c>
    </row>
    <row r="118" customFormat="false" ht="11.25" hidden="false" customHeight="false" outlineLevel="0" collapsed="false">
      <c r="A118" s="212"/>
      <c r="B118" s="212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213"/>
      <c r="X118" s="213"/>
      <c r="Y118" s="213"/>
      <c r="Z118" s="213"/>
      <c r="AA118" s="213"/>
      <c r="AB118" s="213"/>
      <c r="AC118" s="213"/>
      <c r="AD118" s="213"/>
      <c r="AE118" s="213"/>
      <c r="AF118" s="282"/>
    </row>
    <row r="119" customFormat="false" ht="11.25" hidden="false" customHeight="false" outlineLevel="0" collapsed="false">
      <c r="A119" s="47" t="s">
        <v>60</v>
      </c>
      <c r="B119" s="94" t="s">
        <v>60</v>
      </c>
      <c r="C119" s="200" t="n">
        <v>0</v>
      </c>
      <c r="D119" s="200" t="n">
        <v>0</v>
      </c>
      <c r="E119" s="200" t="n">
        <v>0</v>
      </c>
      <c r="F119" s="200" t="n">
        <v>0</v>
      </c>
      <c r="G119" s="200" t="n">
        <v>0</v>
      </c>
      <c r="H119" s="200" t="n">
        <v>0</v>
      </c>
      <c r="I119" s="200" t="n">
        <v>0</v>
      </c>
      <c r="J119" s="200" t="n">
        <v>0</v>
      </c>
      <c r="K119" s="200" t="n">
        <v>0</v>
      </c>
      <c r="L119" s="200" t="n">
        <v>0</v>
      </c>
      <c r="M119" s="200" t="n">
        <v>0</v>
      </c>
      <c r="N119" s="200" t="n">
        <v>0</v>
      </c>
      <c r="O119" s="200" t="n">
        <v>0</v>
      </c>
      <c r="P119" s="200" t="n">
        <v>0</v>
      </c>
      <c r="Q119" s="200" t="n">
        <v>0</v>
      </c>
      <c r="R119" s="200" t="n">
        <v>0</v>
      </c>
      <c r="S119" s="200" t="n">
        <v>0</v>
      </c>
      <c r="T119" s="200" t="n">
        <v>0</v>
      </c>
      <c r="U119" s="200" t="n">
        <v>0</v>
      </c>
      <c r="V119" s="200" t="n">
        <v>0</v>
      </c>
      <c r="W119" s="200" t="n">
        <v>0</v>
      </c>
      <c r="X119" s="200" t="n">
        <v>0</v>
      </c>
      <c r="Y119" s="200" t="n">
        <v>0</v>
      </c>
      <c r="Z119" s="200" t="n">
        <v>0</v>
      </c>
      <c r="AA119" s="200" t="n">
        <v>0</v>
      </c>
      <c r="AB119" s="200" t="n">
        <v>0</v>
      </c>
      <c r="AC119" s="200" t="n">
        <v>0</v>
      </c>
      <c r="AD119" s="200" t="n">
        <v>0</v>
      </c>
      <c r="AE119" s="200" t="n">
        <v>0</v>
      </c>
      <c r="AF119" s="276" t="n">
        <v>0</v>
      </c>
    </row>
    <row r="120" customFormat="false" ht="11.25" hidden="false" customHeight="false" outlineLevel="0" collapsed="false">
      <c r="A120" s="212" t="s">
        <v>62</v>
      </c>
      <c r="B120" s="94" t="s">
        <v>62</v>
      </c>
      <c r="C120" s="200" t="n">
        <v>-798.098529048814</v>
      </c>
      <c r="D120" s="200" t="n">
        <v>-45696.555802142</v>
      </c>
      <c r="E120" s="200" t="n">
        <v>-45695.2129164496</v>
      </c>
      <c r="F120" s="200" t="n">
        <v>-45656.6319682149</v>
      </c>
      <c r="G120" s="200" t="n">
        <v>0</v>
      </c>
      <c r="H120" s="200" t="n">
        <v>0</v>
      </c>
      <c r="I120" s="200" t="n">
        <v>0</v>
      </c>
      <c r="J120" s="200" t="n">
        <v>0</v>
      </c>
      <c r="K120" s="200" t="n">
        <v>0</v>
      </c>
      <c r="L120" s="200" t="n">
        <v>0</v>
      </c>
      <c r="M120" s="200" t="n">
        <v>0</v>
      </c>
      <c r="N120" s="200" t="n">
        <v>0</v>
      </c>
      <c r="O120" s="200" t="n">
        <v>0</v>
      </c>
      <c r="P120" s="200" t="n">
        <v>0</v>
      </c>
      <c r="Q120" s="200" t="n">
        <v>0</v>
      </c>
      <c r="R120" s="200" t="n">
        <v>0</v>
      </c>
      <c r="S120" s="200" t="n">
        <v>0</v>
      </c>
      <c r="T120" s="200" t="n">
        <v>0</v>
      </c>
      <c r="U120" s="200" t="n">
        <v>0</v>
      </c>
      <c r="V120" s="200" t="n">
        <v>0</v>
      </c>
      <c r="W120" s="200" t="n">
        <v>0</v>
      </c>
      <c r="X120" s="200" t="n">
        <v>0</v>
      </c>
      <c r="Y120" s="200" t="n">
        <v>0</v>
      </c>
      <c r="Z120" s="200" t="n">
        <v>0</v>
      </c>
      <c r="AA120" s="200" t="n">
        <v>0</v>
      </c>
      <c r="AB120" s="200" t="n">
        <v>0</v>
      </c>
      <c r="AC120" s="200" t="n">
        <v>0</v>
      </c>
      <c r="AD120" s="200" t="n">
        <v>0</v>
      </c>
      <c r="AE120" s="200" t="n">
        <v>0</v>
      </c>
      <c r="AF120" s="276" t="n">
        <v>-137846.499215855</v>
      </c>
    </row>
    <row r="121" customFormat="false" ht="12" hidden="false" customHeight="false" outlineLevel="0" collapsed="false">
      <c r="A121" s="137" t="s">
        <v>145</v>
      </c>
      <c r="B121" s="137" t="s">
        <v>64</v>
      </c>
      <c r="C121" s="218" t="n">
        <v>0</v>
      </c>
      <c r="D121" s="218" t="n">
        <v>0</v>
      </c>
      <c r="E121" s="218" t="n">
        <v>0</v>
      </c>
      <c r="F121" s="218" t="n">
        <v>0</v>
      </c>
      <c r="G121" s="218" t="n">
        <v>0</v>
      </c>
      <c r="H121" s="218" t="n">
        <v>0</v>
      </c>
      <c r="I121" s="218" t="n">
        <v>0</v>
      </c>
      <c r="J121" s="218" t="n">
        <v>0</v>
      </c>
      <c r="K121" s="218" t="n">
        <v>0</v>
      </c>
      <c r="L121" s="218" t="n">
        <v>0</v>
      </c>
      <c r="M121" s="218" t="n">
        <v>0</v>
      </c>
      <c r="N121" s="218" t="n">
        <v>0</v>
      </c>
      <c r="O121" s="218" t="n">
        <v>0</v>
      </c>
      <c r="P121" s="218" t="n">
        <v>0</v>
      </c>
      <c r="Q121" s="218" t="n">
        <v>0</v>
      </c>
      <c r="R121" s="218" t="n">
        <v>0</v>
      </c>
      <c r="S121" s="218" t="n">
        <v>0</v>
      </c>
      <c r="T121" s="218" t="n">
        <v>0</v>
      </c>
      <c r="U121" s="218" t="n">
        <v>0</v>
      </c>
      <c r="V121" s="218" t="n">
        <v>0</v>
      </c>
      <c r="W121" s="218" t="n">
        <v>0</v>
      </c>
      <c r="X121" s="218" t="n">
        <v>0</v>
      </c>
      <c r="Y121" s="218" t="n">
        <v>0</v>
      </c>
      <c r="Z121" s="219" t="n">
        <v>0</v>
      </c>
      <c r="AA121" s="219" t="n">
        <v>0</v>
      </c>
      <c r="AB121" s="219" t="n">
        <v>0</v>
      </c>
      <c r="AC121" s="219" t="n">
        <v>0</v>
      </c>
      <c r="AD121" s="219" t="n">
        <v>0</v>
      </c>
      <c r="AE121" s="219" t="n">
        <v>0</v>
      </c>
      <c r="AF121" s="283" t="n">
        <v>0</v>
      </c>
    </row>
    <row r="122" customFormat="false" ht="11.25" hidden="false" customHeight="false" outlineLevel="0" collapsed="false">
      <c r="A122" s="212" t="s">
        <v>167</v>
      </c>
      <c r="B122" s="94"/>
      <c r="C122" s="200" t="n">
        <v>-798.098529048814</v>
      </c>
      <c r="D122" s="200" t="n">
        <v>-45696.555802142</v>
      </c>
      <c r="E122" s="200" t="n">
        <v>-45695.2129164496</v>
      </c>
      <c r="F122" s="200" t="n">
        <v>-45656.6319682149</v>
      </c>
      <c r="G122" s="200" t="n">
        <v>0</v>
      </c>
      <c r="H122" s="200" t="n">
        <v>0</v>
      </c>
      <c r="I122" s="200" t="n">
        <v>0</v>
      </c>
      <c r="J122" s="200" t="n">
        <v>0</v>
      </c>
      <c r="K122" s="200" t="n">
        <v>0</v>
      </c>
      <c r="L122" s="200" t="n">
        <v>0</v>
      </c>
      <c r="M122" s="200" t="n">
        <v>0</v>
      </c>
      <c r="N122" s="200" t="n">
        <v>0</v>
      </c>
      <c r="O122" s="200" t="n">
        <v>0</v>
      </c>
      <c r="P122" s="200" t="n">
        <v>0</v>
      </c>
      <c r="Q122" s="200" t="n">
        <v>0</v>
      </c>
      <c r="R122" s="200" t="n">
        <v>0</v>
      </c>
      <c r="S122" s="200" t="n">
        <v>0</v>
      </c>
      <c r="T122" s="200" t="n">
        <v>0</v>
      </c>
      <c r="U122" s="200" t="n">
        <v>0</v>
      </c>
      <c r="V122" s="200" t="n">
        <v>0</v>
      </c>
      <c r="W122" s="200" t="n">
        <v>0</v>
      </c>
      <c r="X122" s="200" t="n">
        <v>0</v>
      </c>
      <c r="Y122" s="200" t="n">
        <v>0</v>
      </c>
      <c r="Z122" s="200" t="n">
        <v>0</v>
      </c>
      <c r="AA122" s="200" t="n">
        <v>0</v>
      </c>
      <c r="AB122" s="200" t="n">
        <v>0</v>
      </c>
      <c r="AC122" s="200" t="n">
        <v>0</v>
      </c>
      <c r="AD122" s="200" t="n">
        <v>0</v>
      </c>
      <c r="AE122" s="200" t="n">
        <v>0</v>
      </c>
      <c r="AF122" s="276" t="n">
        <v>-137846.499215855</v>
      </c>
    </row>
    <row r="123" customFormat="false" ht="11.25" hidden="false" customHeight="false" outlineLevel="0" collapsed="false">
      <c r="A123" s="212"/>
      <c r="B123" s="94"/>
      <c r="C123" s="200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76"/>
    </row>
    <row r="124" customFormat="false" ht="11.25" hidden="false" customHeight="false" outlineLevel="0" collapsed="false">
      <c r="A124" s="212" t="s">
        <v>146</v>
      </c>
      <c r="B124" s="94" t="s">
        <v>66</v>
      </c>
      <c r="C124" s="200" t="n">
        <v>0</v>
      </c>
      <c r="D124" s="200" t="n">
        <v>0</v>
      </c>
      <c r="E124" s="200" t="n">
        <v>2.39982640432385E-011</v>
      </c>
      <c r="F124" s="200" t="n">
        <v>2.84370045025988E-007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76" t="n">
        <v>2.84394043290031E-007</v>
      </c>
    </row>
    <row r="125" customFormat="false" ht="11.25" hidden="false" customHeight="false" outlineLevel="0" collapsed="false">
      <c r="A125" s="94"/>
      <c r="B125" s="94"/>
      <c r="C125" s="200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76"/>
    </row>
    <row r="126" customFormat="false" ht="11.25" hidden="false" customHeight="false" outlineLevel="0" collapsed="false">
      <c r="A126" s="212" t="s">
        <v>67</v>
      </c>
      <c r="B126" s="94" t="s">
        <v>68</v>
      </c>
      <c r="C126" s="200" t="n">
        <v>4E-012</v>
      </c>
      <c r="D126" s="200" t="n">
        <v>-7980.98529048856</v>
      </c>
      <c r="E126" s="200" t="n">
        <v>-7980.98529048857</v>
      </c>
      <c r="F126" s="200" t="n">
        <v>-7980.98529048857</v>
      </c>
      <c r="G126" s="200" t="n">
        <v>0</v>
      </c>
      <c r="H126" s="200" t="n">
        <v>0</v>
      </c>
      <c r="I126" s="200" t="n">
        <v>0</v>
      </c>
      <c r="J126" s="200" t="n">
        <v>0</v>
      </c>
      <c r="K126" s="200" t="n">
        <v>0</v>
      </c>
      <c r="L126" s="200" t="n">
        <v>0</v>
      </c>
      <c r="M126" s="200" t="n">
        <v>0</v>
      </c>
      <c r="N126" s="200" t="n">
        <v>0</v>
      </c>
      <c r="O126" s="200" t="n">
        <v>0</v>
      </c>
      <c r="P126" s="200" t="n">
        <v>0</v>
      </c>
      <c r="Q126" s="200" t="n">
        <v>0</v>
      </c>
      <c r="R126" s="200" t="n">
        <v>0</v>
      </c>
      <c r="S126" s="200" t="n">
        <v>0</v>
      </c>
      <c r="T126" s="200" t="n">
        <v>0</v>
      </c>
      <c r="U126" s="200" t="n">
        <v>0</v>
      </c>
      <c r="V126" s="200" t="n">
        <v>0</v>
      </c>
      <c r="W126" s="200" t="n">
        <v>0</v>
      </c>
      <c r="X126" s="200" t="n">
        <v>0</v>
      </c>
      <c r="Y126" s="200" t="n">
        <v>0</v>
      </c>
      <c r="Z126" s="200" t="n">
        <v>0</v>
      </c>
      <c r="AA126" s="200" t="n">
        <v>0</v>
      </c>
      <c r="AB126" s="200" t="n">
        <v>0</v>
      </c>
      <c r="AC126" s="200" t="n">
        <v>0</v>
      </c>
      <c r="AD126" s="200" t="n">
        <v>0</v>
      </c>
      <c r="AE126" s="200" t="n">
        <v>0</v>
      </c>
      <c r="AF126" s="276" t="n">
        <v>-23942.9558714657</v>
      </c>
    </row>
    <row r="127" customFormat="false" ht="12" hidden="false" customHeight="false" outlineLevel="0" collapsed="false">
      <c r="A127" s="137" t="s">
        <v>147</v>
      </c>
      <c r="B127" s="137" t="s">
        <v>70</v>
      </c>
      <c r="C127" s="218" t="n">
        <v>0</v>
      </c>
      <c r="D127" s="218" t="n">
        <v>0</v>
      </c>
      <c r="E127" s="218" t="n">
        <v>0</v>
      </c>
      <c r="F127" s="218" t="n">
        <v>0</v>
      </c>
      <c r="G127" s="218" t="n">
        <v>0</v>
      </c>
      <c r="H127" s="218" t="n">
        <v>0</v>
      </c>
      <c r="I127" s="218" t="n">
        <v>0</v>
      </c>
      <c r="J127" s="218" t="n">
        <v>0</v>
      </c>
      <c r="K127" s="218" t="n">
        <v>0</v>
      </c>
      <c r="L127" s="218" t="n">
        <v>0</v>
      </c>
      <c r="M127" s="218" t="n">
        <v>0</v>
      </c>
      <c r="N127" s="218" t="n">
        <v>0</v>
      </c>
      <c r="O127" s="218" t="n">
        <v>0</v>
      </c>
      <c r="P127" s="218" t="n">
        <v>0</v>
      </c>
      <c r="Q127" s="218" t="n">
        <v>0</v>
      </c>
      <c r="R127" s="218" t="n">
        <v>0</v>
      </c>
      <c r="S127" s="218" t="n">
        <v>0</v>
      </c>
      <c r="T127" s="218" t="n">
        <v>0</v>
      </c>
      <c r="U127" s="218" t="n">
        <v>0</v>
      </c>
      <c r="V127" s="218" t="n">
        <v>0</v>
      </c>
      <c r="W127" s="218" t="n">
        <v>0</v>
      </c>
      <c r="X127" s="218" t="n">
        <v>0</v>
      </c>
      <c r="Y127" s="218" t="n">
        <v>0</v>
      </c>
      <c r="Z127" s="219" t="n">
        <v>0</v>
      </c>
      <c r="AA127" s="219" t="n">
        <v>0</v>
      </c>
      <c r="AB127" s="219" t="n">
        <v>0</v>
      </c>
      <c r="AC127" s="219" t="n">
        <v>0</v>
      </c>
      <c r="AD127" s="219" t="n">
        <v>0</v>
      </c>
      <c r="AE127" s="219" t="n">
        <v>0</v>
      </c>
      <c r="AF127" s="283" t="n">
        <v>0</v>
      </c>
    </row>
    <row r="128" customFormat="false" ht="11.25" hidden="false" customHeight="false" outlineLevel="0" collapsed="false">
      <c r="A128" s="212" t="s">
        <v>148</v>
      </c>
      <c r="B128" s="94"/>
      <c r="C128" s="200" t="n">
        <v>4E-012</v>
      </c>
      <c r="D128" s="200" t="n">
        <v>-7980.98529048856</v>
      </c>
      <c r="E128" s="200" t="n">
        <v>-7980.98529048857</v>
      </c>
      <c r="F128" s="200" t="n">
        <v>-7980.98529048857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76" t="n">
        <v>-23942.9558714657</v>
      </c>
    </row>
    <row r="129" customFormat="false" ht="11.25" hidden="false" customHeight="false" outlineLevel="0" collapsed="false">
      <c r="A129" s="94"/>
      <c r="B129" s="94"/>
      <c r="C129" s="200"/>
      <c r="D129" s="200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  <c r="AF129" s="276"/>
    </row>
    <row r="130" customFormat="false" ht="11.25" hidden="false" customHeight="false" outlineLevel="0" collapsed="false">
      <c r="A130" s="212" t="s">
        <v>149</v>
      </c>
      <c r="B130" s="94" t="s">
        <v>72</v>
      </c>
      <c r="C130" s="200" t="n">
        <v>-4E-012</v>
      </c>
      <c r="D130" s="200" t="n">
        <v>-10052.172959425</v>
      </c>
      <c r="E130" s="200" t="n">
        <v>-10063.6370598124</v>
      </c>
      <c r="F130" s="200" t="n">
        <v>-10087.9790191767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76" t="n">
        <v>-30203.7890384141</v>
      </c>
    </row>
    <row r="131" customFormat="false" ht="12" hidden="false" customHeight="false" outlineLevel="0" collapsed="false">
      <c r="A131" s="137" t="s">
        <v>150</v>
      </c>
      <c r="B131" s="137" t="s">
        <v>74</v>
      </c>
      <c r="C131" s="218" t="n">
        <v>0</v>
      </c>
      <c r="D131" s="218" t="n">
        <v>2152.25730396697</v>
      </c>
      <c r="E131" s="218" t="n">
        <v>1988.27645991555</v>
      </c>
      <c r="F131" s="218" t="n">
        <v>1916.31510049926</v>
      </c>
      <c r="G131" s="218" t="n">
        <v>0</v>
      </c>
      <c r="H131" s="218"/>
      <c r="I131" s="218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218"/>
      <c r="Y131" s="218"/>
      <c r="Z131" s="219"/>
      <c r="AA131" s="219"/>
      <c r="AB131" s="219"/>
      <c r="AC131" s="219"/>
      <c r="AD131" s="219"/>
      <c r="AE131" s="219"/>
      <c r="AF131" s="283"/>
    </row>
    <row r="132" customFormat="false" ht="11.25" hidden="false" customHeight="false" outlineLevel="0" collapsed="false">
      <c r="A132" s="212" t="s">
        <v>151</v>
      </c>
      <c r="B132" s="94"/>
      <c r="C132" s="200" t="n">
        <v>-4E-012</v>
      </c>
      <c r="D132" s="200" t="n">
        <v>-7899.91565545803</v>
      </c>
      <c r="E132" s="200" t="n">
        <v>-8075.36059989685</v>
      </c>
      <c r="F132" s="200" t="n">
        <v>-8171.66391867744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76" t="n">
        <v>-24146.9401740323</v>
      </c>
    </row>
    <row r="133" customFormat="false" ht="11.25" hidden="false" customHeight="false" outlineLevel="0" collapsed="false">
      <c r="A133" s="94"/>
      <c r="B133" s="94"/>
      <c r="C133" s="200"/>
      <c r="D133" s="200"/>
      <c r="E133" s="200"/>
      <c r="F133" s="200"/>
      <c r="G133" s="200"/>
      <c r="H133" s="200"/>
      <c r="I133" s="200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76"/>
    </row>
    <row r="134" customFormat="false" ht="11.25" hidden="false" customHeight="false" outlineLevel="0" collapsed="false">
      <c r="A134" s="212" t="s">
        <v>75</v>
      </c>
      <c r="B134" s="94" t="s">
        <v>75</v>
      </c>
      <c r="C134" s="200" t="n">
        <v>1.6E-011</v>
      </c>
      <c r="D134" s="200" t="n">
        <v>-16326.6431028031</v>
      </c>
      <c r="E134" s="200" t="n">
        <v>-16109.920584646</v>
      </c>
      <c r="F134" s="200" t="n">
        <v>-15861.0651281271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76" t="n">
        <v>-48297.6288155762</v>
      </c>
    </row>
    <row r="135" customFormat="false" ht="11.25" hidden="false" customHeight="false" outlineLevel="0" collapsed="false">
      <c r="A135" s="94"/>
      <c r="B135" s="94"/>
      <c r="C135" s="200"/>
      <c r="D135" s="200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  <c r="AA135" s="200"/>
      <c r="AB135" s="200"/>
      <c r="AC135" s="200"/>
      <c r="AD135" s="200"/>
      <c r="AE135" s="200"/>
      <c r="AF135" s="276"/>
    </row>
    <row r="136" customFormat="false" ht="11.25" hidden="false" customHeight="false" outlineLevel="0" collapsed="false">
      <c r="A136" s="212" t="s">
        <v>76</v>
      </c>
      <c r="B136" s="94" t="s">
        <v>168</v>
      </c>
      <c r="C136" s="200" t="n">
        <v>0</v>
      </c>
      <c r="D136" s="200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76" t="n">
        <v>0</v>
      </c>
    </row>
    <row r="137" customFormat="false" ht="11.25" hidden="false" customHeight="false" outlineLevel="0" collapsed="false">
      <c r="A137" s="94"/>
      <c r="B137" s="94"/>
      <c r="C137" s="200"/>
      <c r="D137" s="200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  <c r="AA137" s="200"/>
      <c r="AB137" s="200"/>
      <c r="AC137" s="200"/>
      <c r="AD137" s="200"/>
      <c r="AE137" s="200"/>
      <c r="AF137" s="276"/>
    </row>
    <row r="138" customFormat="false" ht="11.25" hidden="false" customHeight="false" outlineLevel="0" collapsed="false">
      <c r="A138" s="212" t="s">
        <v>169</v>
      </c>
      <c r="B138" s="94" t="s">
        <v>169</v>
      </c>
      <c r="C138" s="200" t="n">
        <v>0</v>
      </c>
      <c r="D138" s="200" t="n">
        <v>0</v>
      </c>
      <c r="E138" s="200" t="n">
        <v>0</v>
      </c>
      <c r="F138" s="200" t="n">
        <v>0</v>
      </c>
      <c r="G138" s="200" t="n">
        <v>0</v>
      </c>
      <c r="H138" s="200" t="n">
        <v>0</v>
      </c>
      <c r="I138" s="200" t="n">
        <v>0</v>
      </c>
      <c r="J138" s="200" t="n">
        <v>0</v>
      </c>
      <c r="K138" s="200" t="n">
        <v>0</v>
      </c>
      <c r="L138" s="200" t="n">
        <v>0</v>
      </c>
      <c r="M138" s="200" t="n">
        <v>0</v>
      </c>
      <c r="N138" s="200" t="n">
        <v>0</v>
      </c>
      <c r="O138" s="200" t="n">
        <v>0</v>
      </c>
      <c r="P138" s="200" t="n">
        <v>0</v>
      </c>
      <c r="Q138" s="200" t="n">
        <v>0</v>
      </c>
      <c r="R138" s="200" t="n">
        <v>0</v>
      </c>
      <c r="S138" s="200" t="n">
        <v>0</v>
      </c>
      <c r="T138" s="200" t="n">
        <v>0</v>
      </c>
      <c r="U138" s="200" t="n">
        <v>0</v>
      </c>
      <c r="V138" s="200" t="n">
        <v>0</v>
      </c>
      <c r="W138" s="200"/>
      <c r="X138" s="200"/>
      <c r="Y138" s="200"/>
      <c r="Z138" s="200"/>
      <c r="AA138" s="200"/>
      <c r="AB138" s="200"/>
      <c r="AC138" s="200"/>
      <c r="AD138" s="200"/>
      <c r="AE138" s="200"/>
      <c r="AF138" s="276" t="n">
        <v>0</v>
      </c>
    </row>
    <row r="139" customFormat="false" ht="11.25" hidden="false" customHeight="false" outlineLevel="0" collapsed="false">
      <c r="A139" s="207" t="s">
        <v>81</v>
      </c>
      <c r="B139" s="207"/>
      <c r="C139" s="208" t="n">
        <v>-798.098529048798</v>
      </c>
      <c r="D139" s="208" t="n">
        <v>-77904.0998508917</v>
      </c>
      <c r="E139" s="208" t="n">
        <v>-77861.4793914809</v>
      </c>
      <c r="F139" s="208" t="n">
        <v>-77670.3463052236</v>
      </c>
      <c r="G139" s="208" t="n">
        <v>0</v>
      </c>
      <c r="H139" s="208" t="n">
        <v>0</v>
      </c>
      <c r="I139" s="208" t="n">
        <v>0</v>
      </c>
      <c r="J139" s="208" t="n">
        <v>0</v>
      </c>
      <c r="K139" s="208" t="n">
        <v>0</v>
      </c>
      <c r="L139" s="208" t="n">
        <v>0</v>
      </c>
      <c r="M139" s="208" t="n">
        <v>0</v>
      </c>
      <c r="N139" s="208" t="n">
        <v>0</v>
      </c>
      <c r="O139" s="208" t="n">
        <v>0</v>
      </c>
      <c r="P139" s="208" t="n">
        <v>0</v>
      </c>
      <c r="Q139" s="208" t="n">
        <v>0</v>
      </c>
      <c r="R139" s="208" t="n">
        <v>0</v>
      </c>
      <c r="S139" s="208" t="n">
        <v>0</v>
      </c>
      <c r="T139" s="208" t="n">
        <v>0</v>
      </c>
      <c r="U139" s="208" t="n">
        <v>0</v>
      </c>
      <c r="V139" s="208" t="n">
        <v>0</v>
      </c>
      <c r="W139" s="208" t="n">
        <v>0</v>
      </c>
      <c r="X139" s="208" t="n">
        <v>0</v>
      </c>
      <c r="Y139" s="208" t="n">
        <v>0</v>
      </c>
      <c r="Z139" s="208" t="n">
        <v>0</v>
      </c>
      <c r="AA139" s="208" t="n">
        <v>0</v>
      </c>
      <c r="AB139" s="208" t="n">
        <v>0</v>
      </c>
      <c r="AC139" s="208" t="n">
        <v>0</v>
      </c>
      <c r="AD139" s="208" t="n">
        <v>0</v>
      </c>
      <c r="AE139" s="208" t="n">
        <v>0</v>
      </c>
      <c r="AF139" s="284" t="n">
        <v>-234234.024076645</v>
      </c>
    </row>
    <row r="140" customFormat="false" ht="11.25" hidden="false" customHeight="false" outlineLevel="0" collapsed="false">
      <c r="A140" s="94"/>
      <c r="B140" s="94"/>
      <c r="C140" s="200"/>
      <c r="D140" s="200"/>
      <c r="E140" s="200"/>
      <c r="F140" s="200"/>
      <c r="G140" s="200"/>
      <c r="H140" s="200"/>
      <c r="I140" s="200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  <c r="AA140" s="200"/>
      <c r="AB140" s="200"/>
      <c r="AC140" s="200"/>
      <c r="AD140" s="200"/>
      <c r="AE140" s="200"/>
      <c r="AF140" s="276"/>
    </row>
    <row r="141" customFormat="false" ht="11.25" hidden="false" customHeight="false" outlineLevel="0" collapsed="false">
      <c r="A141" s="69" t="s">
        <v>153</v>
      </c>
      <c r="B141" s="94" t="s">
        <v>83</v>
      </c>
      <c r="C141" s="200" t="n">
        <v>-128.633530419446</v>
      </c>
      <c r="D141" s="200" t="n">
        <v>3865.50347719541</v>
      </c>
      <c r="E141" s="200" t="n">
        <v>3865.34489513232</v>
      </c>
      <c r="F141" s="200" t="n">
        <v>3865.18051160687</v>
      </c>
      <c r="G141" s="200" t="n">
        <v>0</v>
      </c>
      <c r="H141" s="200" t="n">
        <v>0</v>
      </c>
      <c r="I141" s="200" t="n">
        <v>0</v>
      </c>
      <c r="J141" s="200" t="n">
        <v>0</v>
      </c>
      <c r="K141" s="200" t="n">
        <v>0</v>
      </c>
      <c r="L141" s="200" t="n">
        <v>0</v>
      </c>
      <c r="M141" s="200" t="n">
        <v>0</v>
      </c>
      <c r="N141" s="200" t="n">
        <v>0</v>
      </c>
      <c r="O141" s="200" t="n">
        <v>0</v>
      </c>
      <c r="P141" s="200" t="n">
        <v>0</v>
      </c>
      <c r="Q141" s="200" t="n">
        <v>0</v>
      </c>
      <c r="R141" s="200" t="n">
        <v>0</v>
      </c>
      <c r="S141" s="200" t="n">
        <v>0</v>
      </c>
      <c r="T141" s="200" t="n">
        <v>0</v>
      </c>
      <c r="U141" s="200" t="n">
        <v>0</v>
      </c>
      <c r="V141" s="200" t="n">
        <v>0</v>
      </c>
      <c r="W141" s="200" t="n">
        <v>0</v>
      </c>
      <c r="X141" s="200" t="n">
        <v>0</v>
      </c>
      <c r="Y141" s="200" t="n">
        <v>0</v>
      </c>
      <c r="Z141" s="200" t="n">
        <v>0</v>
      </c>
      <c r="AA141" s="200" t="n">
        <v>0</v>
      </c>
      <c r="AB141" s="200" t="n">
        <v>0</v>
      </c>
      <c r="AC141" s="200" t="n">
        <v>0</v>
      </c>
      <c r="AD141" s="200" t="n">
        <v>0</v>
      </c>
      <c r="AE141" s="200" t="n">
        <v>0</v>
      </c>
      <c r="AF141" s="276" t="n">
        <v>3736.86994677596</v>
      </c>
    </row>
    <row r="142" customFormat="false" ht="11.25" hidden="false" customHeight="false" outlineLevel="0" collapsed="false">
      <c r="A142" s="60" t="s">
        <v>154</v>
      </c>
      <c r="B142" s="94" t="s">
        <v>85</v>
      </c>
      <c r="C142" s="223" t="n">
        <v>0</v>
      </c>
      <c r="D142" s="218" t="n">
        <v>1074.64431745137</v>
      </c>
      <c r="E142" s="218" t="n">
        <v>1078.80801024637</v>
      </c>
      <c r="F142" s="218" t="n">
        <v>-521.553848173224</v>
      </c>
      <c r="G142" s="218" t="n">
        <v>0</v>
      </c>
      <c r="H142" s="218" t="n">
        <v>0</v>
      </c>
      <c r="I142" s="218" t="n">
        <v>0</v>
      </c>
      <c r="J142" s="218" t="n">
        <v>0</v>
      </c>
      <c r="K142" s="218" t="n">
        <v>0</v>
      </c>
      <c r="L142" s="218" t="n">
        <v>0</v>
      </c>
      <c r="M142" s="218" t="n">
        <v>0</v>
      </c>
      <c r="N142" s="218" t="n">
        <v>0</v>
      </c>
      <c r="O142" s="218" t="n">
        <v>0</v>
      </c>
      <c r="P142" s="213"/>
      <c r="Q142" s="213"/>
      <c r="R142" s="213"/>
      <c r="S142" s="213"/>
      <c r="T142" s="213"/>
      <c r="U142" s="213"/>
      <c r="V142" s="213"/>
      <c r="W142" s="213"/>
      <c r="X142" s="213"/>
      <c r="Y142" s="213"/>
      <c r="Z142" s="200"/>
      <c r="AA142" s="200"/>
      <c r="AB142" s="200"/>
      <c r="AC142" s="200"/>
      <c r="AD142" s="200"/>
      <c r="AE142" s="200"/>
      <c r="AF142" s="283" t="n">
        <v>1074.64431745137</v>
      </c>
    </row>
    <row r="143" customFormat="false" ht="11.25" hidden="false" customHeight="false" outlineLevel="0" collapsed="false">
      <c r="A143" s="42"/>
      <c r="B143" s="94"/>
      <c r="C143" s="191"/>
      <c r="D143" s="200"/>
      <c r="E143" s="200"/>
      <c r="F143" s="200"/>
      <c r="G143" s="200"/>
      <c r="H143" s="200"/>
      <c r="I143" s="200"/>
      <c r="J143" s="200"/>
      <c r="K143" s="200"/>
      <c r="L143" s="200"/>
      <c r="M143" s="200"/>
      <c r="N143" s="200"/>
      <c r="O143" s="200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00"/>
      <c r="AA143" s="200"/>
      <c r="AB143" s="200"/>
      <c r="AC143" s="200"/>
      <c r="AD143" s="200"/>
      <c r="AE143" s="200"/>
      <c r="AF143" s="276"/>
    </row>
    <row r="144" customFormat="false" ht="11.25" hidden="false" customHeight="false" outlineLevel="0" collapsed="false">
      <c r="A144" s="55" t="s">
        <v>155</v>
      </c>
      <c r="B144" s="212"/>
      <c r="C144" s="200" t="n">
        <v>-128.633530419446</v>
      </c>
      <c r="D144" s="200" t="n">
        <v>4940.14779464678</v>
      </c>
      <c r="E144" s="200" t="n">
        <v>4944.15290537869</v>
      </c>
      <c r="F144" s="200" t="n">
        <v>3343.62666343364</v>
      </c>
      <c r="G144" s="200" t="n">
        <v>0</v>
      </c>
      <c r="H144" s="200" t="n">
        <v>0</v>
      </c>
      <c r="I144" s="200" t="n">
        <v>0</v>
      </c>
      <c r="J144" s="200" t="n">
        <v>0</v>
      </c>
      <c r="K144" s="200" t="n">
        <v>0</v>
      </c>
      <c r="L144" s="200" t="n">
        <v>0</v>
      </c>
      <c r="M144" s="200" t="n">
        <v>0</v>
      </c>
      <c r="N144" s="200" t="n">
        <v>0</v>
      </c>
      <c r="O144" s="200" t="n">
        <v>0</v>
      </c>
      <c r="P144" s="200" t="n">
        <v>0</v>
      </c>
      <c r="Q144" s="200" t="n">
        <v>0</v>
      </c>
      <c r="R144" s="200" t="n">
        <v>0</v>
      </c>
      <c r="S144" s="200" t="n">
        <v>0</v>
      </c>
      <c r="T144" s="200" t="n">
        <v>0</v>
      </c>
      <c r="U144" s="200" t="n">
        <v>0</v>
      </c>
      <c r="V144" s="200" t="n">
        <v>0</v>
      </c>
      <c r="W144" s="200" t="n">
        <v>0</v>
      </c>
      <c r="X144" s="200" t="n">
        <v>0</v>
      </c>
      <c r="Y144" s="200" t="n">
        <v>0</v>
      </c>
      <c r="Z144" s="200" t="n">
        <v>0</v>
      </c>
      <c r="AA144" s="200" t="n">
        <v>0</v>
      </c>
      <c r="AB144" s="200" t="n">
        <v>0</v>
      </c>
      <c r="AC144" s="200" t="n">
        <v>0</v>
      </c>
      <c r="AD144" s="200" t="n">
        <v>0</v>
      </c>
      <c r="AE144" s="200" t="n">
        <v>0</v>
      </c>
      <c r="AF144" s="276" t="n">
        <v>13099.2938330397</v>
      </c>
    </row>
    <row r="145" customFormat="false" ht="12" hidden="false" customHeight="false" outlineLevel="0" collapsed="false">
      <c r="A145" s="272"/>
      <c r="B145" s="272"/>
      <c r="C145" s="285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85"/>
      <c r="T145" s="285"/>
      <c r="U145" s="285"/>
      <c r="V145" s="285"/>
      <c r="W145" s="285"/>
      <c r="X145" s="285"/>
      <c r="Y145" s="285"/>
      <c r="Z145" s="285"/>
      <c r="AA145" s="285"/>
      <c r="AB145" s="285"/>
      <c r="AC145" s="285"/>
      <c r="AD145" s="285"/>
      <c r="AE145" s="285"/>
      <c r="AF145" s="286"/>
    </row>
    <row r="146" customFormat="false" ht="12" hidden="false" customHeight="false" outlineLevel="0" collapsed="false">
      <c r="A146" s="225" t="s">
        <v>95</v>
      </c>
      <c r="B146" s="289"/>
      <c r="C146" s="226" t="n">
        <v>-11981.5921518052</v>
      </c>
      <c r="D146" s="227" t="n">
        <v>-84645.4608213746</v>
      </c>
      <c r="E146" s="227" t="n">
        <v>-90220.9119610251</v>
      </c>
      <c r="F146" s="227" t="n">
        <v>-90116.8141531265</v>
      </c>
      <c r="G146" s="227" t="n">
        <v>0</v>
      </c>
      <c r="H146" s="227" t="n">
        <v>0</v>
      </c>
      <c r="I146" s="227" t="n">
        <v>0</v>
      </c>
      <c r="J146" s="227" t="n">
        <v>0</v>
      </c>
      <c r="K146" s="227" t="n">
        <v>0</v>
      </c>
      <c r="L146" s="227" t="n">
        <v>0</v>
      </c>
      <c r="M146" s="227" t="n">
        <v>0</v>
      </c>
      <c r="N146" s="227" t="n">
        <v>0</v>
      </c>
      <c r="O146" s="227" t="n">
        <v>0</v>
      </c>
      <c r="P146" s="227" t="n">
        <v>0</v>
      </c>
      <c r="Q146" s="227" t="n">
        <v>0</v>
      </c>
      <c r="R146" s="290" t="n">
        <v>0</v>
      </c>
      <c r="S146" s="227" t="n">
        <v>0</v>
      </c>
      <c r="T146" s="229" t="n">
        <v>0</v>
      </c>
      <c r="U146" s="230" t="n">
        <v>0</v>
      </c>
      <c r="V146" s="230" t="n">
        <v>0</v>
      </c>
      <c r="W146" s="230" t="n">
        <v>0</v>
      </c>
      <c r="X146" s="230" t="n">
        <v>0</v>
      </c>
      <c r="Y146" s="230" t="n">
        <v>0</v>
      </c>
      <c r="Z146" s="230" t="n">
        <v>0</v>
      </c>
      <c r="AA146" s="230" t="n">
        <v>0</v>
      </c>
      <c r="AB146" s="230" t="n">
        <v>0</v>
      </c>
      <c r="AC146" s="230" t="n">
        <v>0</v>
      </c>
      <c r="AD146" s="230" t="n">
        <v>0</v>
      </c>
      <c r="AE146" s="230" t="n">
        <v>0</v>
      </c>
      <c r="AF146" s="291" t="n">
        <v>-275332.880607807</v>
      </c>
    </row>
    <row r="147" customFormat="false" ht="12" hidden="false" customHeight="false" outlineLevel="0" collapsed="false">
      <c r="C147" s="183"/>
      <c r="D147" s="200"/>
      <c r="E147" s="200"/>
      <c r="F147" s="200"/>
      <c r="G147" s="200"/>
      <c r="H147" s="200"/>
      <c r="I147" s="200"/>
      <c r="J147" s="200"/>
      <c r="K147" s="200"/>
      <c r="L147" s="200"/>
      <c r="M147" s="200"/>
      <c r="N147" s="200"/>
      <c r="O147" s="200"/>
      <c r="P147" s="200"/>
      <c r="Q147" s="200"/>
      <c r="R147" s="200"/>
      <c r="S147" s="183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</row>
    <row r="148" customFormat="false" ht="12" hidden="false" customHeight="false" outlineLevel="0" collapsed="false">
      <c r="A148" s="130" t="s">
        <v>96</v>
      </c>
      <c r="B148" s="83"/>
      <c r="C148" s="234" t="n">
        <v>37131</v>
      </c>
      <c r="D148" s="235" t="n">
        <v>37132</v>
      </c>
      <c r="E148" s="235" t="n">
        <v>37133</v>
      </c>
      <c r="F148" s="235" t="n">
        <v>37134</v>
      </c>
      <c r="G148" s="235" t="n">
        <v>37138</v>
      </c>
      <c r="H148" s="235" t="n">
        <v>37139</v>
      </c>
      <c r="I148" s="235" t="n">
        <v>37140</v>
      </c>
      <c r="J148" s="235" t="n">
        <v>37141</v>
      </c>
      <c r="K148" s="235" t="n">
        <v>37144</v>
      </c>
      <c r="L148" s="236" t="n">
        <v>37145</v>
      </c>
      <c r="M148" s="236" t="n">
        <v>37146</v>
      </c>
      <c r="N148" s="237" t="n">
        <v>37147</v>
      </c>
      <c r="O148" s="236" t="n">
        <v>37148</v>
      </c>
      <c r="P148" s="236" t="n">
        <v>37151</v>
      </c>
      <c r="Q148" s="236" t="n">
        <v>37152</v>
      </c>
      <c r="R148" s="236" t="n">
        <v>37154</v>
      </c>
      <c r="S148" s="239" t="n">
        <v>37155</v>
      </c>
      <c r="T148" s="239" t="n">
        <v>0</v>
      </c>
      <c r="U148" s="239" t="n">
        <v>37159</v>
      </c>
      <c r="V148" s="239" t="n">
        <v>37160</v>
      </c>
      <c r="W148" s="239" t="n">
        <v>37161</v>
      </c>
      <c r="X148" s="239" t="n">
        <v>37162</v>
      </c>
      <c r="Y148" s="239" t="n">
        <v>37165</v>
      </c>
      <c r="Z148" s="239" t="n">
        <v>37166</v>
      </c>
      <c r="AA148" s="239" t="n">
        <v>37167</v>
      </c>
      <c r="AB148" s="235" t="n">
        <v>37168</v>
      </c>
      <c r="AC148" s="235" t="n">
        <v>37169</v>
      </c>
      <c r="AD148" s="235" t="n">
        <v>37169</v>
      </c>
      <c r="AE148" s="235" t="n">
        <v>37169</v>
      </c>
      <c r="AF148" s="240" t="s">
        <v>97</v>
      </c>
    </row>
    <row r="149" customFormat="false" ht="11.25" hidden="false" customHeight="false" outlineLevel="0" collapsed="false">
      <c r="A149" s="44" t="s">
        <v>159</v>
      </c>
      <c r="B149" s="43" t="s">
        <v>99</v>
      </c>
      <c r="C149" s="200" t="n">
        <v>0</v>
      </c>
      <c r="D149" s="200" t="n">
        <v>-3.62590798904163</v>
      </c>
      <c r="E149" s="200" t="n">
        <v>-3.35087037410151</v>
      </c>
      <c r="F149" s="200" t="n">
        <v>-1.97465444402744</v>
      </c>
      <c r="G149" s="200" t="n">
        <v>0</v>
      </c>
      <c r="H149" s="200" t="n">
        <v>0</v>
      </c>
      <c r="I149" s="200" t="n">
        <v>0</v>
      </c>
      <c r="J149" s="200" t="n">
        <v>0</v>
      </c>
      <c r="K149" s="200" t="n">
        <v>0</v>
      </c>
      <c r="L149" s="200" t="n">
        <v>0</v>
      </c>
      <c r="M149" s="200" t="n">
        <v>0</v>
      </c>
      <c r="N149" s="200" t="n">
        <v>0</v>
      </c>
      <c r="O149" s="200" t="n">
        <v>0</v>
      </c>
      <c r="P149" s="200" t="n">
        <v>0</v>
      </c>
      <c r="Q149" s="200" t="n">
        <v>0</v>
      </c>
      <c r="R149" s="200" t="n">
        <v>0</v>
      </c>
      <c r="S149" s="200" t="n">
        <v>0</v>
      </c>
      <c r="T149" s="200" t="n">
        <v>0</v>
      </c>
      <c r="U149" s="200" t="n">
        <v>0</v>
      </c>
      <c r="V149" s="200" t="n">
        <v>0</v>
      </c>
      <c r="W149" s="200" t="n">
        <v>0</v>
      </c>
      <c r="X149" s="200" t="n">
        <v>0</v>
      </c>
      <c r="Y149" s="200" t="n">
        <v>0</v>
      </c>
      <c r="Z149" s="200" t="n">
        <v>0</v>
      </c>
      <c r="AA149" s="200" t="n">
        <v>0</v>
      </c>
      <c r="AB149" s="200" t="n">
        <v>0</v>
      </c>
      <c r="AC149" s="200" t="n">
        <v>0</v>
      </c>
      <c r="AD149" s="200" t="n">
        <v>0</v>
      </c>
      <c r="AE149" s="200" t="n">
        <v>0</v>
      </c>
      <c r="AF149" s="203" t="n">
        <v>-8.95143280717058</v>
      </c>
    </row>
    <row r="150" customFormat="false" ht="12" hidden="false" customHeight="false" outlineLevel="0" collapsed="false">
      <c r="A150" s="44" t="s">
        <v>112</v>
      </c>
      <c r="B150" s="43" t="s">
        <v>113</v>
      </c>
      <c r="C150" s="200" t="n">
        <v>0</v>
      </c>
      <c r="D150" s="200" t="n">
        <v>0</v>
      </c>
      <c r="E150" s="200" t="n">
        <v>0</v>
      </c>
      <c r="F150" s="200" t="n">
        <v>0</v>
      </c>
      <c r="G150" s="200" t="n">
        <v>0</v>
      </c>
      <c r="H150" s="200" t="n">
        <v>0</v>
      </c>
      <c r="I150" s="200" t="n">
        <v>0</v>
      </c>
      <c r="J150" s="200" t="n">
        <v>0</v>
      </c>
      <c r="K150" s="200" t="n">
        <v>0</v>
      </c>
      <c r="L150" s="200" t="n">
        <v>0</v>
      </c>
      <c r="M150" s="200" t="n">
        <v>0</v>
      </c>
      <c r="N150" s="200" t="n">
        <v>0</v>
      </c>
      <c r="O150" s="200" t="n">
        <v>0</v>
      </c>
      <c r="P150" s="200" t="n">
        <v>0</v>
      </c>
      <c r="Q150" s="200" t="n">
        <v>0</v>
      </c>
      <c r="R150" s="200" t="n">
        <v>0</v>
      </c>
      <c r="S150" s="200" t="n">
        <v>0</v>
      </c>
      <c r="T150" s="200" t="n">
        <v>0</v>
      </c>
      <c r="U150" s="200" t="n">
        <v>0</v>
      </c>
      <c r="V150" s="200" t="n">
        <v>0</v>
      </c>
      <c r="W150" s="200" t="n">
        <v>-5.39943814</v>
      </c>
      <c r="X150" s="200" t="n">
        <v>0</v>
      </c>
      <c r="Y150" s="200" t="n">
        <v>0</v>
      </c>
      <c r="Z150" s="200" t="n">
        <v>0</v>
      </c>
      <c r="AA150" s="200" t="n">
        <v>0</v>
      </c>
      <c r="AB150" s="200" t="n">
        <v>0</v>
      </c>
      <c r="AC150" s="200" t="n">
        <v>0</v>
      </c>
      <c r="AD150" s="200" t="n">
        <v>0</v>
      </c>
      <c r="AE150" s="200" t="n">
        <v>0</v>
      </c>
      <c r="AF150" s="203" t="n">
        <v>-5.39943814</v>
      </c>
    </row>
    <row r="151" customFormat="false" ht="12" hidden="false" customHeight="false" outlineLevel="0" collapsed="false">
      <c r="A151" s="242" t="s">
        <v>115</v>
      </c>
      <c r="B151" s="243"/>
      <c r="C151" s="291" t="n">
        <v>0</v>
      </c>
      <c r="D151" s="245" t="n">
        <v>-3.62590798904163</v>
      </c>
      <c r="E151" s="245" t="n">
        <v>-3.35087037410151</v>
      </c>
      <c r="F151" s="245" t="n">
        <v>-1.97465444402744</v>
      </c>
      <c r="G151" s="245" t="n">
        <v>0</v>
      </c>
      <c r="H151" s="245" t="n">
        <v>0</v>
      </c>
      <c r="I151" s="245" t="n">
        <v>0</v>
      </c>
      <c r="J151" s="245" t="n">
        <v>0</v>
      </c>
      <c r="K151" s="245" t="n">
        <v>0</v>
      </c>
      <c r="L151" s="245" t="n">
        <v>0</v>
      </c>
      <c r="M151" s="245" t="n">
        <v>0</v>
      </c>
      <c r="N151" s="245" t="n">
        <v>0</v>
      </c>
      <c r="O151" s="245" t="n">
        <v>0</v>
      </c>
      <c r="P151" s="245" t="n">
        <v>0</v>
      </c>
      <c r="Q151" s="245" t="n">
        <v>0</v>
      </c>
      <c r="R151" s="245" t="n">
        <v>0</v>
      </c>
      <c r="S151" s="230" t="n">
        <v>0</v>
      </c>
      <c r="T151" s="230" t="n">
        <v>0</v>
      </c>
      <c r="U151" s="230" t="n">
        <v>0</v>
      </c>
      <c r="V151" s="230" t="n">
        <v>0</v>
      </c>
      <c r="W151" s="230" t="n">
        <v>0</v>
      </c>
      <c r="X151" s="230" t="n">
        <v>0</v>
      </c>
      <c r="Y151" s="230" t="n">
        <v>0</v>
      </c>
      <c r="Z151" s="230" t="n">
        <v>0</v>
      </c>
      <c r="AA151" s="230" t="n">
        <v>0</v>
      </c>
      <c r="AB151" s="230" t="n">
        <v>0</v>
      </c>
      <c r="AC151" s="230" t="n">
        <v>0</v>
      </c>
      <c r="AD151" s="230" t="n">
        <v>0</v>
      </c>
      <c r="AE151" s="230" t="n">
        <v>0</v>
      </c>
      <c r="AF151" s="233" t="n">
        <v>-8.95143280717058</v>
      </c>
    </row>
    <row r="152" customFormat="false" ht="12" hidden="false" customHeight="false" outlineLevel="0" collapsed="false">
      <c r="C152" s="183"/>
      <c r="D152" s="200"/>
      <c r="E152" s="200"/>
      <c r="F152" s="200"/>
      <c r="G152" s="200"/>
      <c r="H152" s="200"/>
      <c r="I152" s="200"/>
      <c r="J152" s="200"/>
      <c r="K152" s="200"/>
      <c r="L152" s="200"/>
      <c r="M152" s="200"/>
      <c r="N152" s="200"/>
      <c r="O152" s="200"/>
      <c r="P152" s="200"/>
      <c r="Q152" s="200"/>
      <c r="R152" s="200"/>
      <c r="S152" s="183" t="n">
        <v>0</v>
      </c>
      <c r="T152" s="183"/>
      <c r="U152" s="183"/>
      <c r="V152" s="183"/>
      <c r="W152" s="183"/>
      <c r="X152" s="183"/>
      <c r="Y152" s="183"/>
      <c r="Z152" s="183"/>
      <c r="AA152" s="183"/>
      <c r="AB152" s="183"/>
      <c r="AC152" s="183"/>
      <c r="AD152" s="183"/>
      <c r="AE152" s="183"/>
      <c r="AF152" s="183"/>
    </row>
    <row r="153" customFormat="false" ht="12" hidden="false" customHeight="false" outlineLevel="0" collapsed="false">
      <c r="A153" s="130" t="s">
        <v>116</v>
      </c>
      <c r="B153" s="83"/>
      <c r="C153" s="292" t="n">
        <v>37131</v>
      </c>
      <c r="D153" s="235" t="n">
        <v>37132</v>
      </c>
      <c r="E153" s="235" t="n">
        <v>37133</v>
      </c>
      <c r="F153" s="235" t="n">
        <v>37134</v>
      </c>
      <c r="G153" s="235" t="n">
        <v>37138</v>
      </c>
      <c r="H153" s="235" t="n">
        <v>37139</v>
      </c>
      <c r="I153" s="235" t="n">
        <v>37140</v>
      </c>
      <c r="J153" s="235" t="n">
        <v>37141</v>
      </c>
      <c r="K153" s="235" t="n">
        <v>37144</v>
      </c>
      <c r="L153" s="236" t="n">
        <v>37145</v>
      </c>
      <c r="M153" s="236" t="n">
        <v>37146</v>
      </c>
      <c r="N153" s="236" t="n">
        <v>37147</v>
      </c>
      <c r="O153" s="236" t="n">
        <v>37148</v>
      </c>
      <c r="P153" s="236" t="n">
        <v>37151</v>
      </c>
      <c r="Q153" s="236" t="n">
        <v>37152</v>
      </c>
      <c r="R153" s="293" t="n">
        <v>37154</v>
      </c>
      <c r="S153" s="239" t="n">
        <v>37155</v>
      </c>
      <c r="T153" s="239" t="n">
        <v>37158</v>
      </c>
      <c r="U153" s="250" t="n">
        <v>37159</v>
      </c>
      <c r="V153" s="239" t="n">
        <v>37160</v>
      </c>
      <c r="W153" s="239" t="n">
        <v>37161</v>
      </c>
      <c r="X153" s="239" t="n">
        <v>37162</v>
      </c>
      <c r="Y153" s="239" t="n">
        <v>37165</v>
      </c>
      <c r="Z153" s="239" t="n">
        <v>37166</v>
      </c>
      <c r="AA153" s="239" t="n">
        <v>37167</v>
      </c>
      <c r="AB153" s="235" t="n">
        <v>37168</v>
      </c>
      <c r="AC153" s="235" t="n">
        <v>37169</v>
      </c>
      <c r="AD153" s="235" t="n">
        <v>37169</v>
      </c>
      <c r="AE153" s="235" t="n">
        <v>37169</v>
      </c>
      <c r="AF153" s="240" t="s">
        <v>97</v>
      </c>
    </row>
    <row r="154" customFormat="false" ht="11.25" hidden="false" customHeight="false" outlineLevel="0" collapsed="false">
      <c r="A154" s="44" t="s">
        <v>159</v>
      </c>
      <c r="B154" s="43" t="s">
        <v>99</v>
      </c>
      <c r="C154" s="276" t="n">
        <v>0</v>
      </c>
      <c r="D154" s="200" t="n">
        <v>-36259.0798904163</v>
      </c>
      <c r="E154" s="200" t="n">
        <v>-33508.7037410151</v>
      </c>
      <c r="F154" s="200" t="n">
        <v>-19746.5444402744</v>
      </c>
      <c r="G154" s="200" t="n">
        <v>0</v>
      </c>
      <c r="H154" s="200" t="n">
        <v>0</v>
      </c>
      <c r="I154" s="200" t="n">
        <v>0</v>
      </c>
      <c r="J154" s="200" t="n">
        <v>0</v>
      </c>
      <c r="K154" s="200" t="n">
        <v>0</v>
      </c>
      <c r="L154" s="200" t="n">
        <v>0</v>
      </c>
      <c r="M154" s="200" t="n">
        <v>0</v>
      </c>
      <c r="N154" s="200" t="n">
        <v>0</v>
      </c>
      <c r="O154" s="200" t="n">
        <v>0</v>
      </c>
      <c r="P154" s="200" t="n">
        <v>0</v>
      </c>
      <c r="Q154" s="200" t="n">
        <v>0</v>
      </c>
      <c r="R154" s="241" t="n">
        <v>0</v>
      </c>
      <c r="S154" s="200" t="n">
        <v>0</v>
      </c>
      <c r="T154" s="200" t="n">
        <v>0</v>
      </c>
      <c r="U154" s="204" t="n">
        <v>0</v>
      </c>
      <c r="V154" s="200" t="n">
        <v>0</v>
      </c>
      <c r="W154" s="200" t="n">
        <v>0</v>
      </c>
      <c r="X154" s="200" t="n">
        <v>0</v>
      </c>
      <c r="Y154" s="200" t="n">
        <v>0</v>
      </c>
      <c r="Z154" s="200" t="n">
        <v>0</v>
      </c>
      <c r="AA154" s="200" t="n">
        <v>0</v>
      </c>
      <c r="AB154" s="200" t="n">
        <v>0</v>
      </c>
      <c r="AC154" s="200" t="n">
        <v>0</v>
      </c>
      <c r="AD154" s="200" t="n">
        <v>0</v>
      </c>
      <c r="AE154" s="200" t="n">
        <v>0</v>
      </c>
      <c r="AF154" s="203" t="n">
        <v>-89514.3280717058</v>
      </c>
    </row>
    <row r="155" customFormat="false" ht="12" hidden="false" customHeight="false" outlineLevel="0" collapsed="false">
      <c r="A155" s="44" t="s">
        <v>112</v>
      </c>
      <c r="B155" s="43" t="s">
        <v>113</v>
      </c>
      <c r="C155" s="276" t="n">
        <v>0</v>
      </c>
      <c r="D155" s="200" t="n">
        <v>0</v>
      </c>
      <c r="E155" s="200" t="n">
        <v>0</v>
      </c>
      <c r="F155" s="200" t="n">
        <v>0</v>
      </c>
      <c r="G155" s="200" t="n">
        <v>0</v>
      </c>
      <c r="H155" s="200" t="n">
        <v>0</v>
      </c>
      <c r="I155" s="200" t="n">
        <v>0</v>
      </c>
      <c r="J155" s="200" t="n">
        <v>0</v>
      </c>
      <c r="K155" s="200" t="n">
        <v>0</v>
      </c>
      <c r="L155" s="200" t="n">
        <v>0</v>
      </c>
      <c r="M155" s="200" t="n">
        <v>0</v>
      </c>
      <c r="N155" s="200" t="n">
        <v>0</v>
      </c>
      <c r="O155" s="200" t="n">
        <v>0</v>
      </c>
      <c r="P155" s="200" t="n">
        <v>0</v>
      </c>
      <c r="Q155" s="200" t="n">
        <v>0</v>
      </c>
      <c r="R155" s="241" t="n">
        <v>0</v>
      </c>
      <c r="S155" s="200" t="n">
        <v>0</v>
      </c>
      <c r="T155" s="200" t="n">
        <v>0</v>
      </c>
      <c r="U155" s="204" t="n">
        <v>0</v>
      </c>
      <c r="V155" s="200" t="n">
        <v>0</v>
      </c>
      <c r="W155" s="200" t="n">
        <v>0</v>
      </c>
      <c r="X155" s="200" t="n">
        <v>0</v>
      </c>
      <c r="Y155" s="200" t="n">
        <v>0</v>
      </c>
      <c r="Z155" s="200" t="n">
        <v>0</v>
      </c>
      <c r="AA155" s="200" t="n">
        <v>0</v>
      </c>
      <c r="AB155" s="200" t="n">
        <v>0</v>
      </c>
      <c r="AC155" s="200" t="n">
        <v>0</v>
      </c>
      <c r="AD155" s="200" t="n">
        <v>0</v>
      </c>
      <c r="AE155" s="200" t="n">
        <v>0</v>
      </c>
      <c r="AF155" s="203" t="n">
        <v>0</v>
      </c>
    </row>
    <row r="156" customFormat="false" ht="12" hidden="false" customHeight="false" outlineLevel="0" collapsed="false">
      <c r="A156" s="242" t="s">
        <v>115</v>
      </c>
      <c r="B156" s="243"/>
      <c r="C156" s="261" t="n">
        <v>0</v>
      </c>
      <c r="D156" s="253" t="n">
        <v>-36259.0798904163</v>
      </c>
      <c r="E156" s="253" t="n">
        <v>-33508.7037410151</v>
      </c>
      <c r="F156" s="253" t="n">
        <v>-19746.5444402744</v>
      </c>
      <c r="G156" s="253" t="n">
        <v>0</v>
      </c>
      <c r="H156" s="253" t="n">
        <v>0</v>
      </c>
      <c r="I156" s="253" t="n">
        <v>0</v>
      </c>
      <c r="J156" s="253" t="n">
        <v>0</v>
      </c>
      <c r="K156" s="253" t="n">
        <v>0</v>
      </c>
      <c r="L156" s="253" t="n">
        <v>0</v>
      </c>
      <c r="M156" s="253" t="n">
        <v>0</v>
      </c>
      <c r="N156" s="253" t="n">
        <v>0</v>
      </c>
      <c r="O156" s="253" t="n">
        <v>0</v>
      </c>
      <c r="P156" s="253" t="n">
        <v>0</v>
      </c>
      <c r="Q156" s="253" t="n">
        <v>0</v>
      </c>
      <c r="R156" s="262" t="n">
        <v>0</v>
      </c>
      <c r="S156" s="255" t="n">
        <v>0</v>
      </c>
      <c r="T156" s="255" t="n">
        <v>0</v>
      </c>
      <c r="U156" s="256" t="n">
        <v>0</v>
      </c>
      <c r="V156" s="230" t="n">
        <v>0</v>
      </c>
      <c r="W156" s="230" t="n">
        <v>0</v>
      </c>
      <c r="X156" s="230" t="n">
        <v>0</v>
      </c>
      <c r="Y156" s="230" t="n">
        <v>0</v>
      </c>
      <c r="Z156" s="230" t="n">
        <v>0</v>
      </c>
      <c r="AA156" s="230" t="n">
        <v>0</v>
      </c>
      <c r="AB156" s="230" t="n">
        <v>0</v>
      </c>
      <c r="AC156" s="230" t="n">
        <v>0</v>
      </c>
      <c r="AD156" s="230" t="n">
        <v>0</v>
      </c>
      <c r="AE156" s="230" t="n">
        <v>0</v>
      </c>
      <c r="AF156" s="233" t="n">
        <v>-89514.3280717058</v>
      </c>
    </row>
    <row r="157" customFormat="false" ht="12" hidden="false" customHeight="false" outlineLevel="0" collapsed="false">
      <c r="C157" s="183"/>
      <c r="D157" s="200"/>
      <c r="E157" s="200"/>
      <c r="F157" s="200"/>
      <c r="G157" s="200"/>
      <c r="H157" s="200"/>
      <c r="I157" s="200"/>
      <c r="J157" s="200"/>
      <c r="K157" s="200"/>
      <c r="L157" s="200"/>
      <c r="M157" s="200"/>
      <c r="N157" s="200"/>
      <c r="O157" s="200"/>
      <c r="P157" s="200"/>
      <c r="Q157" s="200"/>
      <c r="R157" s="241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183"/>
    </row>
    <row r="158" customFormat="false" ht="12" hidden="false" customHeight="false" outlineLevel="0" collapsed="false">
      <c r="A158" s="130" t="s">
        <v>170</v>
      </c>
      <c r="B158" s="83"/>
      <c r="C158" s="292" t="n">
        <v>37131</v>
      </c>
      <c r="D158" s="235" t="n">
        <v>37132</v>
      </c>
      <c r="E158" s="235" t="n">
        <v>37133</v>
      </c>
      <c r="F158" s="235" t="n">
        <v>37134</v>
      </c>
      <c r="G158" s="235" t="n">
        <v>37138</v>
      </c>
      <c r="H158" s="235" t="n">
        <v>37139</v>
      </c>
      <c r="I158" s="235" t="n">
        <v>37140</v>
      </c>
      <c r="J158" s="235" t="n">
        <v>37141</v>
      </c>
      <c r="K158" s="235" t="n">
        <v>37144</v>
      </c>
      <c r="L158" s="235" t="n">
        <v>37145</v>
      </c>
      <c r="M158" s="235" t="n">
        <v>37146</v>
      </c>
      <c r="N158" s="235" t="n">
        <v>37147</v>
      </c>
      <c r="O158" s="235" t="n">
        <v>37148</v>
      </c>
      <c r="P158" s="235" t="n">
        <v>37151</v>
      </c>
      <c r="Q158" s="235" t="n">
        <v>37152</v>
      </c>
      <c r="R158" s="294" t="n">
        <v>37154</v>
      </c>
      <c r="S158" s="234" t="n">
        <v>37155</v>
      </c>
      <c r="T158" s="234" t="n">
        <v>37158</v>
      </c>
      <c r="U158" s="258" t="n">
        <v>37159</v>
      </c>
      <c r="V158" s="234" t="n">
        <v>37160</v>
      </c>
      <c r="W158" s="234" t="n">
        <v>37161</v>
      </c>
      <c r="X158" s="234" t="n">
        <v>37162</v>
      </c>
      <c r="Y158" s="234" t="n">
        <v>37165</v>
      </c>
      <c r="Z158" s="234" t="n">
        <v>37166</v>
      </c>
      <c r="AA158" s="234" t="n">
        <v>37167</v>
      </c>
      <c r="AB158" s="235" t="n">
        <v>37168</v>
      </c>
      <c r="AC158" s="235" t="n">
        <v>37169</v>
      </c>
      <c r="AD158" s="235" t="n">
        <v>37169</v>
      </c>
      <c r="AE158" s="235" t="n">
        <v>37169</v>
      </c>
      <c r="AF158" s="240" t="s">
        <v>161</v>
      </c>
    </row>
    <row r="159" customFormat="false" ht="12" hidden="false" customHeight="false" outlineLevel="0" collapsed="false">
      <c r="A159" s="44" t="s">
        <v>162</v>
      </c>
      <c r="B159" s="43" t="s">
        <v>163</v>
      </c>
      <c r="C159" s="276" t="n">
        <v>0</v>
      </c>
      <c r="D159" s="200" t="n">
        <v>3470.53932272907</v>
      </c>
      <c r="E159" s="200" t="n">
        <v>3323.26305997235</v>
      </c>
      <c r="F159" s="200" t="n">
        <v>1662.75471519484</v>
      </c>
      <c r="G159" s="200" t="n">
        <v>0</v>
      </c>
      <c r="H159" s="200" t="n">
        <v>0</v>
      </c>
      <c r="I159" s="200" t="n">
        <v>0</v>
      </c>
      <c r="J159" s="200" t="n">
        <v>0</v>
      </c>
      <c r="K159" s="200" t="n">
        <v>0</v>
      </c>
      <c r="L159" s="200" t="n">
        <v>0</v>
      </c>
      <c r="M159" s="200" t="n">
        <v>0</v>
      </c>
      <c r="N159" s="200" t="n">
        <v>0</v>
      </c>
      <c r="O159" s="200" t="n">
        <v>0</v>
      </c>
      <c r="P159" s="200" t="n">
        <v>0</v>
      </c>
      <c r="Q159" s="200" t="n">
        <v>0</v>
      </c>
      <c r="R159" s="241" t="n">
        <v>0</v>
      </c>
      <c r="S159" s="200" t="n">
        <v>0</v>
      </c>
      <c r="T159" s="200" t="n">
        <v>0</v>
      </c>
      <c r="U159" s="204" t="n">
        <v>0</v>
      </c>
      <c r="V159" s="200" t="n">
        <v>0</v>
      </c>
      <c r="W159" s="200" t="n">
        <v>0</v>
      </c>
      <c r="X159" s="200" t="n">
        <v>0</v>
      </c>
      <c r="Y159" s="200" t="n">
        <v>0</v>
      </c>
      <c r="Z159" s="200" t="n">
        <v>0</v>
      </c>
      <c r="AA159" s="200" t="n">
        <v>0</v>
      </c>
      <c r="AB159" s="200" t="n">
        <v>0</v>
      </c>
      <c r="AC159" s="200" t="n">
        <v>0</v>
      </c>
      <c r="AD159" s="200" t="n">
        <v>0</v>
      </c>
      <c r="AE159" s="200" t="n">
        <v>0</v>
      </c>
      <c r="AF159" s="203" t="n">
        <v>8456.55709789626</v>
      </c>
    </row>
    <row r="160" customFormat="false" ht="12" hidden="false" customHeight="false" outlineLevel="0" collapsed="false">
      <c r="A160" s="242" t="s">
        <v>171</v>
      </c>
      <c r="B160" s="243"/>
      <c r="C160" s="261" t="n">
        <v>0</v>
      </c>
      <c r="D160" s="253" t="n">
        <v>3470.53932272907</v>
      </c>
      <c r="E160" s="253" t="n">
        <v>3323.26305997235</v>
      </c>
      <c r="F160" s="253" t="n">
        <v>1662.75471519484</v>
      </c>
      <c r="G160" s="253" t="n">
        <v>0</v>
      </c>
      <c r="H160" s="253" t="n">
        <v>0</v>
      </c>
      <c r="I160" s="253" t="n">
        <v>0</v>
      </c>
      <c r="J160" s="253" t="n">
        <v>0</v>
      </c>
      <c r="K160" s="253" t="n">
        <v>0</v>
      </c>
      <c r="L160" s="253" t="n">
        <v>0</v>
      </c>
      <c r="M160" s="253" t="n">
        <v>0</v>
      </c>
      <c r="N160" s="253" t="n">
        <v>0</v>
      </c>
      <c r="O160" s="253" t="n">
        <v>0</v>
      </c>
      <c r="P160" s="253" t="n">
        <v>0</v>
      </c>
      <c r="Q160" s="253" t="n">
        <v>0</v>
      </c>
      <c r="R160" s="262" t="n">
        <v>0</v>
      </c>
      <c r="S160" s="255" t="n">
        <v>0</v>
      </c>
      <c r="T160" s="255" t="n">
        <v>0</v>
      </c>
      <c r="U160" s="256" t="n">
        <v>0</v>
      </c>
      <c r="V160" s="230" t="n">
        <v>0</v>
      </c>
      <c r="W160" s="230" t="n">
        <v>0</v>
      </c>
      <c r="X160" s="230" t="n">
        <v>0</v>
      </c>
      <c r="Y160" s="230" t="n">
        <v>0</v>
      </c>
      <c r="Z160" s="230" t="n">
        <v>0</v>
      </c>
      <c r="AA160" s="230" t="n">
        <v>0</v>
      </c>
      <c r="AB160" s="230" t="n">
        <v>0</v>
      </c>
      <c r="AC160" s="230" t="n">
        <v>0</v>
      </c>
      <c r="AD160" s="230" t="n">
        <v>0</v>
      </c>
      <c r="AE160" s="230" t="n">
        <v>0</v>
      </c>
      <c r="AF160" s="233" t="n">
        <v>8456.55709789626</v>
      </c>
    </row>
  </sheetData>
  <printOptions headings="false" gridLines="false" gridLinesSet="true" horizontalCentered="false" verticalCentered="false"/>
  <pageMargins left="0.25" right="0.25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OFF PEAK DAILY POSITION REPORT</oddHeader>
    <oddFooter/>
  </headerFooter>
  <colBreaks count="1" manualBreakCount="1">
    <brk id="32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75" workbookViewId="0">
      <pane xSplit="2" ySplit="8" topLeftCell="D9" activePane="bottomRight" state="frozen"/>
      <selection pane="topLeft" activeCell="A1" activeCellId="0" sqref="A1"/>
      <selection pane="topRight" activeCell="D1" activeCellId="0" sqref="D1"/>
      <selection pane="bottomLeft" activeCell="A9" activeCellId="0" sqref="A9"/>
      <selection pane="bottomRight" activeCell="Q4" activeCellId="0" sqref="Q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9.7"/>
    <col collapsed="false" customWidth="true" hidden="true" outlineLevel="0" max="2" min="2" style="1" width="24.84"/>
    <col collapsed="false" customWidth="true" hidden="true" outlineLevel="0" max="3" min="3" style="1" width="14.27"/>
    <col collapsed="false" customWidth="true" hidden="false" outlineLevel="0" max="4" min="4" style="1" width="10.56"/>
    <col collapsed="false" customWidth="true" hidden="false" outlineLevel="0" max="5" min="5" style="1" width="11.13"/>
    <col collapsed="false" customWidth="true" hidden="false" outlineLevel="0" max="16" min="6" style="1" width="10.56"/>
    <col collapsed="false" customWidth="true" hidden="false" outlineLevel="0" max="17" min="17" style="1" width="12.7"/>
    <col collapsed="false" customWidth="true" hidden="false" outlineLevel="0" max="18" min="18" style="1" width="12.13"/>
    <col collapsed="false" customWidth="true" hidden="false" outlineLevel="0" max="19" min="19" style="1" width="13.13"/>
    <col collapsed="false" customWidth="true" hidden="false" outlineLevel="0" max="20" min="20" style="1" width="13.27"/>
    <col collapsed="false" customWidth="true" hidden="false" outlineLevel="0" max="21" min="21" style="1" width="12.27"/>
    <col collapsed="false" customWidth="true" hidden="false" outlineLevel="0" max="22" min="22" style="1" width="12.99"/>
    <col collapsed="false" customWidth="true" hidden="false" outlineLevel="0" max="23" min="23" style="15" width="15.42"/>
    <col collapsed="false" customWidth="false" hidden="false" outlineLevel="0" max="24" min="24" style="15" width="9.13"/>
    <col collapsed="false" customWidth="false" hidden="false" outlineLevel="0" max="28" min="25" style="1" width="9.13"/>
    <col collapsed="false" customWidth="true" hidden="true" outlineLevel="0" max="31" min="29" style="1" width="9.28"/>
    <col collapsed="false" customWidth="false" hidden="false" outlineLevel="0" max="257" min="32" style="1" width="9.13"/>
  </cols>
  <sheetData>
    <row r="1" customFormat="false" ht="11.25" hidden="false" customHeight="false" outlineLevel="0" collapsed="false">
      <c r="A1" s="2" t="s">
        <v>0</v>
      </c>
      <c r="U1" s="3" t="s">
        <v>1</v>
      </c>
      <c r="V1" s="4" t="s">
        <v>2</v>
      </c>
      <c r="X1" s="6" t="s">
        <v>6</v>
      </c>
    </row>
    <row r="2" customFormat="false" ht="11.25" hidden="false" customHeight="false" outlineLevel="0" collapsed="false">
      <c r="A2" s="7" t="n">
        <f aca="false">ReportDate</f>
        <v>37214</v>
      </c>
      <c r="B2" s="10"/>
      <c r="F2" s="6" t="s">
        <v>6</v>
      </c>
      <c r="X2" s="6" t="s">
        <v>9</v>
      </c>
    </row>
    <row r="3" customFormat="false" ht="11.25" hidden="false" customHeight="false" outlineLevel="0" collapsed="false">
      <c r="A3" s="8"/>
      <c r="B3" s="10"/>
    </row>
    <row r="4" customFormat="false" ht="11.25" hidden="false" customHeight="false" outlineLevel="0" collapsed="false">
      <c r="A4" s="8"/>
      <c r="B4" s="10"/>
    </row>
    <row r="5" customFormat="false" ht="15.75" hidden="false" customHeight="false" outlineLevel="0" collapsed="false">
      <c r="A5" s="9" t="s">
        <v>175</v>
      </c>
      <c r="B5" s="10"/>
    </row>
    <row r="6" customFormat="false" ht="15.75" hidden="false" customHeight="false" outlineLevel="0" collapsed="false">
      <c r="A6" s="11" t="n">
        <f aca="false">+ReportDate</f>
        <v>37214</v>
      </c>
    </row>
    <row r="7" customFormat="false" ht="11.25" hidden="true" customHeight="false" outlineLevel="0" collapsed="false">
      <c r="C7" s="12" t="n">
        <v>37165</v>
      </c>
      <c r="D7" s="12" t="n">
        <v>37196</v>
      </c>
      <c r="E7" s="12" t="n">
        <v>37226</v>
      </c>
      <c r="F7" s="13"/>
      <c r="G7" s="12" t="n">
        <v>37257</v>
      </c>
      <c r="H7" s="12" t="n">
        <v>37316</v>
      </c>
      <c r="I7" s="12" t="n">
        <v>37377</v>
      </c>
      <c r="J7" s="12" t="n">
        <v>37408</v>
      </c>
      <c r="K7" s="12" t="n">
        <v>37438</v>
      </c>
      <c r="L7" s="12" t="n">
        <v>37500</v>
      </c>
      <c r="M7" s="12" t="n">
        <v>37530</v>
      </c>
      <c r="N7" s="12" t="s">
        <v>11</v>
      </c>
      <c r="O7" s="12" t="n">
        <v>37622</v>
      </c>
      <c r="P7" s="12" t="n">
        <v>37987</v>
      </c>
      <c r="Q7" s="14" t="n">
        <v>44926</v>
      </c>
      <c r="T7" s="0"/>
      <c r="U7" s="0"/>
      <c r="W7" s="1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</row>
    <row r="8" customFormat="false" ht="12" hidden="false" customHeight="false" outlineLevel="0" collapsed="false">
      <c r="A8" s="6"/>
      <c r="B8" s="16"/>
      <c r="C8" s="17" t="n">
        <v>37165</v>
      </c>
      <c r="D8" s="17" t="n">
        <v>37196</v>
      </c>
      <c r="E8" s="17" t="n">
        <v>37226</v>
      </c>
      <c r="F8" s="18" t="s">
        <v>12</v>
      </c>
      <c r="G8" s="17" t="s">
        <v>13</v>
      </c>
      <c r="H8" s="17" t="s">
        <v>14</v>
      </c>
      <c r="I8" s="17" t="s">
        <v>15</v>
      </c>
      <c r="J8" s="17" t="s">
        <v>16</v>
      </c>
      <c r="K8" s="17" t="s">
        <v>17</v>
      </c>
      <c r="L8" s="17" t="s">
        <v>18</v>
      </c>
      <c r="M8" s="17" t="s">
        <v>19</v>
      </c>
      <c r="N8" s="304" t="s">
        <v>20</v>
      </c>
      <c r="O8" s="304" t="s">
        <v>21</v>
      </c>
      <c r="P8" s="17" t="s">
        <v>22</v>
      </c>
      <c r="Q8" s="18" t="s">
        <v>24</v>
      </c>
      <c r="T8" s="0"/>
      <c r="U8" s="0"/>
      <c r="W8" s="1" t="s">
        <v>26</v>
      </c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</row>
    <row r="9" customFormat="false" ht="14.25" hidden="false" customHeight="true" outlineLevel="0" collapsed="false">
      <c r="A9" s="19" t="s">
        <v>27</v>
      </c>
      <c r="B9" s="30" t="s">
        <v>28</v>
      </c>
      <c r="C9" s="21" t="e">
        <f aca="false" t="array" ref="C9:C9">NA()</f>
        <v>#N/A</v>
      </c>
      <c r="D9" s="21" t="e">
        <f aca="false" t="array" ref="D9:D9">NA()</f>
        <v>#N/A</v>
      </c>
      <c r="E9" s="21" t="e">
        <f aca="false" t="array" ref="E9:E9">NA()</f>
        <v>#N/A</v>
      </c>
      <c r="F9" s="22" t="e">
        <f aca="false">SUM(C9:E9)</f>
        <v>#N/A</v>
      </c>
      <c r="G9" s="21" t="e">
        <f aca="false" t="array" ref="G9:G9">NA()</f>
        <v>#N/A</v>
      </c>
      <c r="H9" s="21" t="e">
        <f aca="false" t="array" ref="H9:H9">NA()</f>
        <v>#N/A</v>
      </c>
      <c r="I9" s="21" t="e">
        <f aca="false" t="array" ref="I9:I9">NA()</f>
        <v>#N/A</v>
      </c>
      <c r="J9" s="21" t="e">
        <f aca="false" t="array" ref="J9:J9">NA()</f>
        <v>#N/A</v>
      </c>
      <c r="K9" s="21" t="e">
        <f aca="false" t="array" ref="K9:K9">NA()</f>
        <v>#N/A</v>
      </c>
      <c r="L9" s="21" t="e">
        <f aca="false" t="array" ref="L9:L9">NA()</f>
        <v>#N/A</v>
      </c>
      <c r="M9" s="21" t="e">
        <f aca="false" t="array" ref="M9:M9">NA()</f>
        <v>#N/A</v>
      </c>
      <c r="N9" s="32" t="e">
        <f aca="false">SUM(G9:M9)</f>
        <v>#N/A</v>
      </c>
      <c r="O9" s="32" t="e">
        <f aca="false" t="array" ref="O9:O9">NA()</f>
        <v>#N/A</v>
      </c>
      <c r="P9" s="22" t="e">
        <f aca="false" t="array" ref="P9:P9">NA()</f>
        <v>#N/A</v>
      </c>
      <c r="Q9" s="305" t="e">
        <f aca="false">NA()</f>
        <v>#N/A</v>
      </c>
      <c r="S9" s="43"/>
      <c r="T9" s="43"/>
      <c r="U9" s="43"/>
      <c r="V9" s="306" t="e">
        <f aca="false">SUM(F9,N9,O9,P9)-Q9</f>
        <v>#N/A</v>
      </c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</row>
    <row r="10" customFormat="false" ht="14.25" hidden="false" customHeight="true" outlineLevel="0" collapsed="false">
      <c r="A10" s="29" t="s">
        <v>29</v>
      </c>
      <c r="B10" s="30" t="s">
        <v>30</v>
      </c>
      <c r="C10" s="31" t="e">
        <f aca="false" t="array" ref="C10:C10">NA()</f>
        <v>#N/A</v>
      </c>
      <c r="D10" s="31" t="e">
        <f aca="false" t="array" ref="D10:D10">NA()</f>
        <v>#N/A</v>
      </c>
      <c r="E10" s="31" t="e">
        <f aca="false" t="array" ref="E10:E10">NA()</f>
        <v>#N/A</v>
      </c>
      <c r="F10" s="32" t="e">
        <f aca="false">SUM(C10:E10)</f>
        <v>#N/A</v>
      </c>
      <c r="G10" s="31" t="e">
        <f aca="false" t="array" ref="G10:G10">NA()</f>
        <v>#N/A</v>
      </c>
      <c r="H10" s="31" t="e">
        <f aca="false" t="array" ref="H10:H10">NA()</f>
        <v>#N/A</v>
      </c>
      <c r="I10" s="31" t="e">
        <f aca="false" t="array" ref="I10:I10">NA()</f>
        <v>#N/A</v>
      </c>
      <c r="J10" s="31" t="e">
        <f aca="false" t="array" ref="J10:J10">NA()</f>
        <v>#N/A</v>
      </c>
      <c r="K10" s="31" t="e">
        <f aca="false" t="array" ref="K10:K10">NA()</f>
        <v>#N/A</v>
      </c>
      <c r="L10" s="31" t="e">
        <f aca="false" t="array" ref="L10:L10">NA()</f>
        <v>#N/A</v>
      </c>
      <c r="M10" s="31" t="e">
        <f aca="false" t="array" ref="M10:M10">NA()</f>
        <v>#N/A</v>
      </c>
      <c r="N10" s="32" t="e">
        <f aca="false">SUM(G10:M10)</f>
        <v>#N/A</v>
      </c>
      <c r="O10" s="32" t="e">
        <f aca="false" t="array" ref="O10:O10">NA()</f>
        <v>#N/A</v>
      </c>
      <c r="P10" s="32" t="e">
        <f aca="false" t="array" ref="P10:P10">NA()</f>
        <v>#N/A</v>
      </c>
      <c r="Q10" s="307" t="e">
        <f aca="false">NA()</f>
        <v>#N/A</v>
      </c>
      <c r="S10" s="43"/>
      <c r="T10" s="43"/>
      <c r="U10" s="43"/>
      <c r="V10" s="306" t="e">
        <f aca="false">SUM(F10,N10,O10,P10)-Q10</f>
        <v>#N/A</v>
      </c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</row>
    <row r="11" customFormat="false" ht="11.25" hidden="false" customHeight="false" outlineLevel="0" collapsed="false">
      <c r="A11" s="29" t="s">
        <v>31</v>
      </c>
      <c r="B11" s="30" t="s">
        <v>32</v>
      </c>
      <c r="C11" s="31" t="e">
        <f aca="false" t="array" ref="C11:C11">NA()</f>
        <v>#N/A</v>
      </c>
      <c r="D11" s="31" t="e">
        <f aca="false" t="array" ref="D11:D11">NA()</f>
        <v>#N/A</v>
      </c>
      <c r="E11" s="31" t="e">
        <f aca="false" t="array" ref="E11:E11">NA()</f>
        <v>#N/A</v>
      </c>
      <c r="F11" s="32" t="e">
        <f aca="false">SUM(C11:E11)</f>
        <v>#N/A</v>
      </c>
      <c r="G11" s="31" t="e">
        <f aca="false" t="array" ref="G11:G11">NA()</f>
        <v>#N/A</v>
      </c>
      <c r="H11" s="31" t="e">
        <f aca="false" t="array" ref="H11:H11">NA()</f>
        <v>#N/A</v>
      </c>
      <c r="I11" s="31" t="e">
        <f aca="false" t="array" ref="I11:I11">NA()</f>
        <v>#N/A</v>
      </c>
      <c r="J11" s="31" t="e">
        <f aca="false" t="array" ref="J11:J11">NA()</f>
        <v>#N/A</v>
      </c>
      <c r="K11" s="31" t="e">
        <f aca="false" t="array" ref="K11:K11">NA()</f>
        <v>#N/A</v>
      </c>
      <c r="L11" s="31" t="e">
        <f aca="false" t="array" ref="L11:L11">NA()</f>
        <v>#N/A</v>
      </c>
      <c r="M11" s="31" t="e">
        <f aca="false" t="array" ref="M11:M11">NA()</f>
        <v>#N/A</v>
      </c>
      <c r="N11" s="32" t="e">
        <f aca="false">SUM(G11:M11)</f>
        <v>#N/A</v>
      </c>
      <c r="O11" s="32" t="e">
        <f aca="false" t="array" ref="O11:O11">NA()</f>
        <v>#N/A</v>
      </c>
      <c r="P11" s="32" t="e">
        <f aca="false" t="array" ref="P11:P11">NA()</f>
        <v>#N/A</v>
      </c>
      <c r="Q11" s="307" t="e">
        <f aca="false">NA()</f>
        <v>#N/A</v>
      </c>
      <c r="S11" s="43"/>
      <c r="T11" s="43"/>
      <c r="U11" s="43"/>
      <c r="V11" s="306" t="e">
        <f aca="false">SUM(F11,N11,O11,P11)-Q11</f>
        <v>#N/A</v>
      </c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</row>
    <row r="12" customFormat="false" ht="11.25" hidden="false" customHeight="false" outlineLevel="0" collapsed="false">
      <c r="A12" s="29" t="s">
        <v>33</v>
      </c>
      <c r="B12" s="30" t="s">
        <v>33</v>
      </c>
      <c r="C12" s="31" t="e">
        <f aca="false" t="array" ref="C12:C12">NA()</f>
        <v>#N/A</v>
      </c>
      <c r="D12" s="31" t="e">
        <f aca="false" t="array" ref="D12:D12">NA()</f>
        <v>#N/A</v>
      </c>
      <c r="E12" s="31" t="e">
        <f aca="false" t="array" ref="E12:E12">NA()</f>
        <v>#N/A</v>
      </c>
      <c r="F12" s="32" t="e">
        <f aca="false">SUM(C12:E12)</f>
        <v>#N/A</v>
      </c>
      <c r="G12" s="31" t="e">
        <f aca="false" t="array" ref="G12:G12">NA()</f>
        <v>#N/A</v>
      </c>
      <c r="H12" s="31" t="e">
        <f aca="false" t="array" ref="H12:H12">NA()</f>
        <v>#N/A</v>
      </c>
      <c r="I12" s="31" t="e">
        <f aca="false" t="array" ref="I12:I12">NA()</f>
        <v>#N/A</v>
      </c>
      <c r="J12" s="31" t="e">
        <f aca="false" t="array" ref="J12:J12">NA()</f>
        <v>#N/A</v>
      </c>
      <c r="K12" s="31" t="e">
        <f aca="false" t="array" ref="K12:K12">NA()</f>
        <v>#N/A</v>
      </c>
      <c r="L12" s="31" t="e">
        <f aca="false" t="array" ref="L12:L12">NA()</f>
        <v>#N/A</v>
      </c>
      <c r="M12" s="31" t="e">
        <f aca="false" t="array" ref="M12:M12">NA()</f>
        <v>#N/A</v>
      </c>
      <c r="N12" s="32" t="e">
        <f aca="false">SUM(G12:M12)</f>
        <v>#N/A</v>
      </c>
      <c r="O12" s="32" t="e">
        <f aca="false" t="array" ref="O12:O12">NA()</f>
        <v>#N/A</v>
      </c>
      <c r="P12" s="32" t="e">
        <f aca="false" t="array" ref="P12:P12">NA()</f>
        <v>#N/A</v>
      </c>
      <c r="Q12" s="307" t="e">
        <f aca="false">NA()</f>
        <v>#N/A</v>
      </c>
      <c r="S12" s="43"/>
      <c r="T12" s="43"/>
      <c r="U12" s="43"/>
      <c r="V12" s="306" t="e">
        <f aca="false">SUM(F12,N12,O12,P12)-Q12</f>
        <v>#N/A</v>
      </c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  <c r="IT12" s="28"/>
      <c r="IU12" s="28"/>
      <c r="IV12" s="28"/>
      <c r="IW12" s="28"/>
    </row>
    <row r="13" customFormat="false" ht="11.25" hidden="false" customHeight="false" outlineLevel="0" collapsed="false">
      <c r="A13" s="29" t="s">
        <v>34</v>
      </c>
      <c r="B13" s="30" t="s">
        <v>35</v>
      </c>
      <c r="C13" s="31" t="e">
        <f aca="false" t="array" ref="C13:C13">NA()</f>
        <v>#N/A</v>
      </c>
      <c r="D13" s="31" t="e">
        <f aca="false" t="array" ref="D13:D13">NA()</f>
        <v>#N/A</v>
      </c>
      <c r="E13" s="31" t="e">
        <f aca="false" t="array" ref="E13:E13">NA()</f>
        <v>#N/A</v>
      </c>
      <c r="F13" s="32" t="e">
        <f aca="false">SUM(C13:E13)</f>
        <v>#N/A</v>
      </c>
      <c r="G13" s="31" t="e">
        <f aca="false" t="array" ref="G13:G13">NA()</f>
        <v>#N/A</v>
      </c>
      <c r="H13" s="31" t="e">
        <f aca="false" t="array" ref="H13:H13">NA()</f>
        <v>#N/A</v>
      </c>
      <c r="I13" s="31" t="e">
        <f aca="false" t="array" ref="I13:I13">NA()</f>
        <v>#N/A</v>
      </c>
      <c r="J13" s="31" t="e">
        <f aca="false" t="array" ref="J13:J13">NA()</f>
        <v>#N/A</v>
      </c>
      <c r="K13" s="31" t="e">
        <f aca="false" t="array" ref="K13:K13">NA()</f>
        <v>#N/A</v>
      </c>
      <c r="L13" s="31" t="e">
        <f aca="false" t="array" ref="L13:L13">NA()</f>
        <v>#N/A</v>
      </c>
      <c r="M13" s="31" t="e">
        <f aca="false" t="array" ref="M13:M13">NA()</f>
        <v>#N/A</v>
      </c>
      <c r="N13" s="32" t="e">
        <f aca="false">SUM(G13:M13)</f>
        <v>#N/A</v>
      </c>
      <c r="O13" s="32" t="e">
        <f aca="false" t="array" ref="O13:O13">NA()</f>
        <v>#N/A</v>
      </c>
      <c r="P13" s="32" t="e">
        <f aca="false" t="array" ref="P13:P13">NA()</f>
        <v>#N/A</v>
      </c>
      <c r="Q13" s="307" t="e">
        <f aca="false" t="array" ref="Q13:Q13">NA()</f>
        <v>#N/A</v>
      </c>
      <c r="S13" s="43"/>
      <c r="T13" s="43"/>
      <c r="U13" s="43"/>
      <c r="V13" s="306" t="e">
        <f aca="false">SUM(F13,N13,O13,P13)-Q13</f>
        <v>#N/A</v>
      </c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</row>
    <row r="14" customFormat="false" ht="12" hidden="false" customHeight="false" outlineLevel="0" collapsed="false">
      <c r="A14" s="36" t="s">
        <v>36</v>
      </c>
      <c r="B14" s="30" t="s">
        <v>36</v>
      </c>
      <c r="C14" s="31" t="e">
        <f aca="false" t="array" ref="C14:C14">NA()</f>
        <v>#N/A</v>
      </c>
      <c r="D14" s="31" t="e">
        <f aca="false" t="array" ref="D14:D14">NA()</f>
        <v>#N/A</v>
      </c>
      <c r="E14" s="31" t="e">
        <f aca="false" t="array" ref="E14:E14">NA()</f>
        <v>#N/A</v>
      </c>
      <c r="F14" s="32" t="e">
        <f aca="false">SUM(C14:E14)</f>
        <v>#N/A</v>
      </c>
      <c r="G14" s="31" t="e">
        <f aca="false" t="array" ref="G14:G14">NA()</f>
        <v>#N/A</v>
      </c>
      <c r="H14" s="31" t="e">
        <f aca="false" t="array" ref="H14:H14">NA()</f>
        <v>#N/A</v>
      </c>
      <c r="I14" s="31" t="e">
        <f aca="false" t="array" ref="I14:I14">NA()</f>
        <v>#N/A</v>
      </c>
      <c r="J14" s="31" t="e">
        <f aca="false" t="array" ref="J14:J14">NA()</f>
        <v>#N/A</v>
      </c>
      <c r="K14" s="31" t="e">
        <f aca="false" t="array" ref="K14:K14">NA()</f>
        <v>#N/A</v>
      </c>
      <c r="L14" s="31" t="e">
        <f aca="false" t="array" ref="L14:L14">NA()</f>
        <v>#N/A</v>
      </c>
      <c r="M14" s="31" t="e">
        <f aca="false" t="array" ref="M14:M14">NA()</f>
        <v>#N/A</v>
      </c>
      <c r="N14" s="39" t="e">
        <f aca="false">SUM(G14:M14)</f>
        <v>#N/A</v>
      </c>
      <c r="O14" s="39" t="e">
        <f aca="false" t="array" ref="O14:O14">NA()</f>
        <v>#N/A</v>
      </c>
      <c r="P14" s="32" t="e">
        <f aca="false" t="array" ref="P14:P14">NA()</f>
        <v>#N/A</v>
      </c>
      <c r="Q14" s="308" t="e">
        <f aca="false" t="array" ref="Q14:Q14">NA()</f>
        <v>#N/A</v>
      </c>
      <c r="S14" s="43"/>
      <c r="T14" s="43"/>
      <c r="U14" s="43"/>
      <c r="V14" s="306" t="e">
        <f aca="false">SUM(F14,N14,O14,P14)-Q14</f>
        <v>#N/A</v>
      </c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</row>
    <row r="15" customFormat="false" ht="11.25" hidden="false" customHeight="false" outlineLevel="0" collapsed="false">
      <c r="A15" s="19" t="s">
        <v>37</v>
      </c>
      <c r="B15" s="30" t="s">
        <v>38</v>
      </c>
      <c r="C15" s="21" t="e">
        <f aca="false" t="array" ref="C15:C15">NA()</f>
        <v>#N/A</v>
      </c>
      <c r="D15" s="21" t="e">
        <f aca="false" t="array" ref="D15:D15">NA()</f>
        <v>#N/A</v>
      </c>
      <c r="E15" s="21" t="e">
        <f aca="false" t="array" ref="E15:E15">NA()</f>
        <v>#N/A</v>
      </c>
      <c r="F15" s="22" t="e">
        <f aca="false">SUM(C15:E15)</f>
        <v>#N/A</v>
      </c>
      <c r="G15" s="21" t="e">
        <f aca="false" t="array" ref="G15:G15">NA()</f>
        <v>#N/A</v>
      </c>
      <c r="H15" s="21" t="e">
        <f aca="false" t="array" ref="H15:H15">NA()</f>
        <v>#N/A</v>
      </c>
      <c r="I15" s="21" t="e">
        <f aca="false" t="array" ref="I15:I15">NA()</f>
        <v>#N/A</v>
      </c>
      <c r="J15" s="21" t="e">
        <f aca="false" t="array" ref="J15:J15">NA()</f>
        <v>#N/A</v>
      </c>
      <c r="K15" s="21" t="e">
        <f aca="false" t="array" ref="K15:K15">NA()</f>
        <v>#N/A</v>
      </c>
      <c r="L15" s="21" t="e">
        <f aca="false" t="array" ref="L15:L15">NA()</f>
        <v>#N/A</v>
      </c>
      <c r="M15" s="21" t="e">
        <f aca="false" t="array" ref="M15:M15">NA()</f>
        <v>#N/A</v>
      </c>
      <c r="N15" s="32" t="e">
        <f aca="false">SUM(G15:M15)</f>
        <v>#N/A</v>
      </c>
      <c r="O15" s="32" t="e">
        <f aca="false" t="array" ref="O15:O15">NA()</f>
        <v>#N/A</v>
      </c>
      <c r="P15" s="22" t="e">
        <f aca="false" t="array" ref="P15:P15">NA()</f>
        <v>#N/A</v>
      </c>
      <c r="Q15" s="305" t="e">
        <f aca="false">NA()</f>
        <v>#N/A</v>
      </c>
      <c r="S15" s="43"/>
      <c r="T15" s="43"/>
      <c r="U15" s="43"/>
      <c r="V15" s="306" t="e">
        <f aca="false">SUM(F15,N15,O15,P15)-Q15</f>
        <v>#N/A</v>
      </c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</row>
    <row r="16" customFormat="false" ht="11.25" hidden="false" customHeight="false" outlineLevel="0" collapsed="false">
      <c r="A16" s="29" t="s">
        <v>39</v>
      </c>
      <c r="B16" s="30" t="s">
        <v>40</v>
      </c>
      <c r="C16" s="31" t="e">
        <f aca="false" t="array" ref="C16:C16">NA()</f>
        <v>#N/A</v>
      </c>
      <c r="D16" s="31" t="e">
        <f aca="false" t="array" ref="D16:D16">NA()</f>
        <v>#N/A</v>
      </c>
      <c r="E16" s="31" t="e">
        <f aca="false" t="array" ref="E16:E16">NA()</f>
        <v>#N/A</v>
      </c>
      <c r="F16" s="32" t="e">
        <f aca="false">SUM(C16:E16)</f>
        <v>#N/A</v>
      </c>
      <c r="G16" s="31" t="e">
        <f aca="false" t="array" ref="G16:G16">NA()</f>
        <v>#N/A</v>
      </c>
      <c r="H16" s="31" t="e">
        <f aca="false" t="array" ref="H16:H16">NA()</f>
        <v>#N/A</v>
      </c>
      <c r="I16" s="31" t="e">
        <f aca="false" t="array" ref="I16:I16">NA()</f>
        <v>#N/A</v>
      </c>
      <c r="J16" s="31" t="e">
        <f aca="false" t="array" ref="J16:J16">NA()</f>
        <v>#N/A</v>
      </c>
      <c r="K16" s="31" t="e">
        <f aca="false" t="array" ref="K16:K16">NA()</f>
        <v>#N/A</v>
      </c>
      <c r="L16" s="31" t="e">
        <f aca="false" t="array" ref="L16:L16">NA()</f>
        <v>#N/A</v>
      </c>
      <c r="M16" s="31" t="e">
        <f aca="false" t="array" ref="M16:M16">NA()</f>
        <v>#N/A</v>
      </c>
      <c r="N16" s="32" t="e">
        <f aca="false">SUM(G16:M16)</f>
        <v>#N/A</v>
      </c>
      <c r="O16" s="32" t="e">
        <f aca="false" t="array" ref="O16:O16">NA()</f>
        <v>#N/A</v>
      </c>
      <c r="P16" s="32" t="e">
        <f aca="false" t="array" ref="P16:P16">NA()</f>
        <v>#N/A</v>
      </c>
      <c r="Q16" s="307" t="e">
        <f aca="false">NA()</f>
        <v>#N/A</v>
      </c>
      <c r="S16" s="43"/>
      <c r="T16" s="43"/>
      <c r="U16" s="43"/>
      <c r="V16" s="306" t="e">
        <f aca="false">SUM(F16,N16,O16,P16)-Q16</f>
        <v>#N/A</v>
      </c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</row>
    <row r="17" customFormat="false" ht="11.25" hidden="false" customHeight="false" outlineLevel="0" collapsed="false">
      <c r="A17" s="29" t="s">
        <v>41</v>
      </c>
      <c r="B17" s="30" t="s">
        <v>42</v>
      </c>
      <c r="C17" s="31" t="e">
        <f aca="false" t="array" ref="C17:C17">NA()</f>
        <v>#N/A</v>
      </c>
      <c r="D17" s="31" t="e">
        <f aca="false" t="array" ref="D17:D17">NA()</f>
        <v>#N/A</v>
      </c>
      <c r="E17" s="31" t="e">
        <f aca="false" t="array" ref="E17:E17">NA()</f>
        <v>#N/A</v>
      </c>
      <c r="F17" s="32" t="e">
        <f aca="false">SUM(C17:E17)</f>
        <v>#N/A</v>
      </c>
      <c r="G17" s="31" t="e">
        <f aca="false" t="array" ref="G17:G17">NA()</f>
        <v>#N/A</v>
      </c>
      <c r="H17" s="31" t="e">
        <f aca="false" t="array" ref="H17:H17">NA()</f>
        <v>#N/A</v>
      </c>
      <c r="I17" s="31" t="e">
        <f aca="false" t="array" ref="I17:I17">NA()</f>
        <v>#N/A</v>
      </c>
      <c r="J17" s="31" t="e">
        <f aca="false" t="array" ref="J17:J17">NA()</f>
        <v>#N/A</v>
      </c>
      <c r="K17" s="31" t="e">
        <f aca="false" t="array" ref="K17:K17">NA()</f>
        <v>#N/A</v>
      </c>
      <c r="L17" s="31" t="e">
        <f aca="false" t="array" ref="L17:L17">NA()</f>
        <v>#N/A</v>
      </c>
      <c r="M17" s="31" t="e">
        <f aca="false" t="array" ref="M17:M17">NA()</f>
        <v>#N/A</v>
      </c>
      <c r="N17" s="32" t="e">
        <f aca="false">SUM(G17:M17)</f>
        <v>#N/A</v>
      </c>
      <c r="O17" s="32" t="e">
        <f aca="false" t="array" ref="O17:O17">NA()</f>
        <v>#N/A</v>
      </c>
      <c r="P17" s="32" t="e">
        <f aca="false" t="array" ref="P17:P17">NA()</f>
        <v>#N/A</v>
      </c>
      <c r="Q17" s="307" t="e">
        <f aca="false">NA()</f>
        <v>#N/A</v>
      </c>
      <c r="S17" s="43"/>
      <c r="T17" s="43"/>
      <c r="U17" s="43"/>
      <c r="V17" s="306" t="e">
        <f aca="false">SUM(F17,N17,O17,P17)-Q17</f>
        <v>#N/A</v>
      </c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</row>
    <row r="18" customFormat="false" ht="11.25" hidden="false" customHeight="false" outlineLevel="0" collapsed="false">
      <c r="A18" s="29" t="s">
        <v>43</v>
      </c>
      <c r="B18" s="30" t="s">
        <v>44</v>
      </c>
      <c r="C18" s="31" t="e">
        <f aca="false" t="array" ref="C18:C18">NA()</f>
        <v>#N/A</v>
      </c>
      <c r="D18" s="31" t="e">
        <f aca="false" t="array" ref="D18:D18">NA()</f>
        <v>#N/A</v>
      </c>
      <c r="E18" s="31" t="e">
        <f aca="false" t="array" ref="E18:E18">NA()</f>
        <v>#N/A</v>
      </c>
      <c r="F18" s="32" t="e">
        <f aca="false">SUM(C18:E18)</f>
        <v>#N/A</v>
      </c>
      <c r="G18" s="31" t="e">
        <f aca="false" t="array" ref="G18:G18">NA()</f>
        <v>#N/A</v>
      </c>
      <c r="H18" s="31" t="e">
        <f aca="false" t="array" ref="H18:H18">NA()</f>
        <v>#N/A</v>
      </c>
      <c r="I18" s="31" t="e">
        <f aca="false" t="array" ref="I18:I18">NA()</f>
        <v>#N/A</v>
      </c>
      <c r="J18" s="31" t="e">
        <f aca="false" t="array" ref="J18:J18">NA()</f>
        <v>#N/A</v>
      </c>
      <c r="K18" s="31" t="e">
        <f aca="false" t="array" ref="K18:K18">NA()</f>
        <v>#N/A</v>
      </c>
      <c r="L18" s="31" t="e">
        <f aca="false" t="array" ref="L18:L18">NA()</f>
        <v>#N/A</v>
      </c>
      <c r="M18" s="31" t="e">
        <f aca="false" t="array" ref="M18:M18">NA()</f>
        <v>#N/A</v>
      </c>
      <c r="N18" s="32" t="e">
        <f aca="false">SUM(G18:M18)</f>
        <v>#N/A</v>
      </c>
      <c r="O18" s="32" t="e">
        <f aca="false" t="array" ref="O18:O18">NA()</f>
        <v>#N/A</v>
      </c>
      <c r="P18" s="32" t="e">
        <f aca="false" t="array" ref="P18:P18">NA()</f>
        <v>#N/A</v>
      </c>
      <c r="Q18" s="307" t="e">
        <f aca="false">NA()</f>
        <v>#N/A</v>
      </c>
      <c r="S18" s="43"/>
      <c r="T18" s="43"/>
      <c r="U18" s="43"/>
      <c r="V18" s="306" t="e">
        <f aca="false">SUM(F18,N18,O18,P18)-Q18</f>
        <v>#N/A</v>
      </c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  <c r="IW18" s="28"/>
    </row>
    <row r="19" customFormat="false" ht="12" hidden="false" customHeight="false" outlineLevel="0" collapsed="false">
      <c r="A19" s="36" t="s">
        <v>45</v>
      </c>
      <c r="B19" s="30" t="s">
        <v>46</v>
      </c>
      <c r="C19" s="38" t="e">
        <f aca="false" t="array" ref="C19:C19">NA()</f>
        <v>#N/A</v>
      </c>
      <c r="D19" s="38" t="e">
        <f aca="false" t="array" ref="D19:D19">NA()</f>
        <v>#N/A</v>
      </c>
      <c r="E19" s="38" t="e">
        <f aca="false" t="array" ref="E19:E19">NA()</f>
        <v>#N/A</v>
      </c>
      <c r="F19" s="39" t="e">
        <f aca="false">SUM(C19:E19)</f>
        <v>#N/A</v>
      </c>
      <c r="G19" s="38" t="e">
        <f aca="false" t="array" ref="G19:G19">NA()</f>
        <v>#N/A</v>
      </c>
      <c r="H19" s="38" t="e">
        <f aca="false" t="array" ref="H19:H19">NA()</f>
        <v>#N/A</v>
      </c>
      <c r="I19" s="38" t="e">
        <f aca="false" t="array" ref="I19:I19">NA()</f>
        <v>#N/A</v>
      </c>
      <c r="J19" s="38" t="e">
        <f aca="false" t="array" ref="J19:J19">NA()</f>
        <v>#N/A</v>
      </c>
      <c r="K19" s="38" t="e">
        <f aca="false" t="array" ref="K19:K19">NA()</f>
        <v>#N/A</v>
      </c>
      <c r="L19" s="38" t="e">
        <f aca="false" t="array" ref="L19:L19">NA()</f>
        <v>#N/A</v>
      </c>
      <c r="M19" s="38" t="e">
        <f aca="false" t="array" ref="M19:M19">NA()</f>
        <v>#N/A</v>
      </c>
      <c r="N19" s="39" t="e">
        <f aca="false">SUM(G19:M19)</f>
        <v>#N/A</v>
      </c>
      <c r="O19" s="39" t="e">
        <f aca="false" t="array" ref="O19:O19">NA()</f>
        <v>#N/A</v>
      </c>
      <c r="P19" s="39" t="e">
        <f aca="false" t="array" ref="P19:P19">NA()</f>
        <v>#N/A</v>
      </c>
      <c r="Q19" s="308" t="e">
        <f aca="false">NA()</f>
        <v>#N/A</v>
      </c>
      <c r="S19" s="43"/>
      <c r="T19" s="43"/>
      <c r="U19" s="43"/>
      <c r="V19" s="306" t="e">
        <f aca="false">SUM(F19,N19,O19,P19)-Q19</f>
        <v>#N/A</v>
      </c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</row>
    <row r="20" customFormat="false" ht="11.25" hidden="false" customHeight="false" outlineLevel="0" collapsed="false">
      <c r="A20" s="42"/>
      <c r="C20" s="43"/>
      <c r="D20" s="43"/>
      <c r="E20" s="43"/>
      <c r="F20" s="32"/>
      <c r="G20" s="43"/>
      <c r="H20" s="43"/>
      <c r="I20" s="43"/>
      <c r="J20" s="43"/>
      <c r="K20" s="43"/>
      <c r="L20" s="43"/>
      <c r="M20" s="43"/>
      <c r="N20" s="32"/>
      <c r="O20" s="32"/>
      <c r="P20" s="32"/>
      <c r="Q20" s="309"/>
      <c r="S20" s="43"/>
      <c r="T20" s="43"/>
      <c r="U20" s="43"/>
      <c r="V20" s="43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</row>
    <row r="21" customFormat="false" ht="11.25" hidden="true" customHeight="false" outlineLevel="0" collapsed="false">
      <c r="A21" s="42" t="s">
        <v>34</v>
      </c>
      <c r="B21" s="1" t="s">
        <v>35</v>
      </c>
      <c r="C21" s="43" t="e">
        <f aca="false" t="array" ref="C21:C21">NA()</f>
        <v>#N/A</v>
      </c>
      <c r="D21" s="43" t="e">
        <f aca="false" t="array" ref="D21:D21">NA()</f>
        <v>#N/A</v>
      </c>
      <c r="E21" s="43" t="e">
        <f aca="false" t="array" ref="E21:E21">NA()</f>
        <v>#N/A</v>
      </c>
      <c r="F21" s="32" t="e">
        <f aca="false">SUM(C21:E21)</f>
        <v>#N/A</v>
      </c>
      <c r="G21" s="43" t="e">
        <f aca="false" t="array" ref="G21:G21">NA()</f>
        <v>#N/A</v>
      </c>
      <c r="H21" s="43" t="e">
        <f aca="false" t="array" ref="H21:H21">NA()</f>
        <v>#N/A</v>
      </c>
      <c r="I21" s="43" t="e">
        <f aca="false" t="array" ref="I21:I21">NA()</f>
        <v>#N/A</v>
      </c>
      <c r="J21" s="43" t="e">
        <f aca="false" t="array" ref="J21:J21">NA()</f>
        <v>#N/A</v>
      </c>
      <c r="K21" s="43" t="e">
        <f aca="false" t="array" ref="K21:K21">NA()</f>
        <v>#N/A</v>
      </c>
      <c r="L21" s="43" t="e">
        <f aca="false" t="array" ref="L21:L21">NA()</f>
        <v>#N/A</v>
      </c>
      <c r="M21" s="43" t="e">
        <f aca="false" t="array" ref="M21:M21">NA()</f>
        <v>#N/A</v>
      </c>
      <c r="N21" s="32" t="e">
        <f aca="false">SUM(G21:M21)</f>
        <v>#N/A</v>
      </c>
      <c r="O21" s="32" t="e">
        <f aca="false" t="array" ref="O21:O21">NA()</f>
        <v>#N/A</v>
      </c>
      <c r="P21" s="32" t="e">
        <f aca="false" t="array" ref="P21:P21">NA()</f>
        <v>#N/A</v>
      </c>
      <c r="Q21" s="94" t="e">
        <f aca="false">NA()</f>
        <v>#N/A</v>
      </c>
      <c r="S21" s="43"/>
      <c r="T21" s="43"/>
      <c r="U21" s="43"/>
      <c r="V21" s="310" t="e">
        <f aca="false">SUM(F21:N21)-Q21</f>
        <v>#N/A</v>
      </c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</row>
    <row r="22" customFormat="false" ht="11.25" hidden="true" customHeight="false" outlineLevel="0" collapsed="false">
      <c r="A22" s="42" t="s">
        <v>47</v>
      </c>
      <c r="B22" s="1" t="s">
        <v>47</v>
      </c>
      <c r="C22" s="43" t="e">
        <f aca="false" t="array" ref="C22:C22">NA()</f>
        <v>#N/A</v>
      </c>
      <c r="D22" s="43" t="e">
        <f aca="false" t="array" ref="D22:D22">NA()</f>
        <v>#N/A</v>
      </c>
      <c r="E22" s="43" t="e">
        <f aca="false" t="array" ref="E22:E22">NA()</f>
        <v>#N/A</v>
      </c>
      <c r="F22" s="32" t="e">
        <f aca="false">SUM(C22:E22)</f>
        <v>#N/A</v>
      </c>
      <c r="G22" s="43" t="e">
        <f aca="false" t="array" ref="G22:G22">NA()</f>
        <v>#N/A</v>
      </c>
      <c r="H22" s="43" t="e">
        <f aca="false" t="array" ref="H22:H22">NA()</f>
        <v>#N/A</v>
      </c>
      <c r="I22" s="43" t="e">
        <f aca="false" t="array" ref="I22:I22">NA()</f>
        <v>#N/A</v>
      </c>
      <c r="J22" s="43" t="e">
        <f aca="false" t="array" ref="J22:J22">NA()</f>
        <v>#N/A</v>
      </c>
      <c r="K22" s="43" t="e">
        <f aca="false" t="array" ref="K22:K22">NA()</f>
        <v>#N/A</v>
      </c>
      <c r="L22" s="43" t="e">
        <f aca="false" t="array" ref="L22:L22">NA()</f>
        <v>#N/A</v>
      </c>
      <c r="M22" s="43" t="e">
        <f aca="false" t="array" ref="M22:M22">NA()</f>
        <v>#N/A</v>
      </c>
      <c r="N22" s="32" t="e">
        <f aca="false">SUM(G22:M22)</f>
        <v>#N/A</v>
      </c>
      <c r="O22" s="32" t="e">
        <f aca="false" t="array" ref="O22:O22">NA()</f>
        <v>#N/A</v>
      </c>
      <c r="P22" s="32" t="e">
        <f aca="false" t="array" ref="P22:P22">NA()</f>
        <v>#N/A</v>
      </c>
      <c r="Q22" s="94" t="e">
        <f aca="false">NA()</f>
        <v>#N/A</v>
      </c>
      <c r="S22" s="43"/>
      <c r="T22" s="43"/>
      <c r="U22" s="43"/>
      <c r="V22" s="310" t="e">
        <f aca="false">SUM(F22:N22)-Q22</f>
        <v>#N/A</v>
      </c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</row>
    <row r="23" customFormat="false" ht="11.25" hidden="true" customHeight="false" outlineLevel="0" collapsed="false">
      <c r="A23" s="42" t="s">
        <v>48</v>
      </c>
      <c r="B23" s="1" t="s">
        <v>48</v>
      </c>
      <c r="C23" s="43" t="e">
        <f aca="false" t="array" ref="C23:C23">NA()</f>
        <v>#N/A</v>
      </c>
      <c r="D23" s="43" t="e">
        <f aca="false" t="array" ref="D23:D23">NA()</f>
        <v>#N/A</v>
      </c>
      <c r="E23" s="43" t="e">
        <f aca="false" t="array" ref="E23:E23">NA()</f>
        <v>#N/A</v>
      </c>
      <c r="F23" s="32" t="e">
        <f aca="false">SUM(C23:E23)</f>
        <v>#N/A</v>
      </c>
      <c r="G23" s="43" t="e">
        <f aca="false" t="array" ref="G23:G23">NA()</f>
        <v>#N/A</v>
      </c>
      <c r="H23" s="43" t="e">
        <f aca="false" t="array" ref="H23:H23">NA()</f>
        <v>#N/A</v>
      </c>
      <c r="I23" s="43" t="e">
        <f aca="false" t="array" ref="I23:I23">NA()</f>
        <v>#N/A</v>
      </c>
      <c r="J23" s="43" t="e">
        <f aca="false" t="array" ref="J23:J23">NA()</f>
        <v>#N/A</v>
      </c>
      <c r="K23" s="43" t="e">
        <f aca="false" t="array" ref="K23:K23">NA()</f>
        <v>#N/A</v>
      </c>
      <c r="L23" s="43" t="e">
        <f aca="false" t="array" ref="L23:L23">NA()</f>
        <v>#N/A</v>
      </c>
      <c r="M23" s="43" t="e">
        <f aca="false" t="array" ref="M23:M23">NA()</f>
        <v>#N/A</v>
      </c>
      <c r="N23" s="32" t="e">
        <f aca="false">SUM(G23:M23)</f>
        <v>#N/A</v>
      </c>
      <c r="O23" s="32" t="e">
        <f aca="false" t="array" ref="O23:O23">NA()</f>
        <v>#N/A</v>
      </c>
      <c r="P23" s="32" t="e">
        <f aca="false" t="array" ref="P23:P23">NA()</f>
        <v>#N/A</v>
      </c>
      <c r="Q23" s="94" t="e">
        <f aca="false">NA()</f>
        <v>#N/A</v>
      </c>
      <c r="S23" s="43"/>
      <c r="T23" s="43"/>
      <c r="U23" s="43"/>
      <c r="V23" s="310" t="e">
        <f aca="false">SUM(F23:N23)-Q23</f>
        <v>#N/A</v>
      </c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</row>
    <row r="24" customFormat="false" ht="11.25" hidden="false" customHeight="false" outlineLevel="0" collapsed="false">
      <c r="A24" s="47" t="s">
        <v>48</v>
      </c>
      <c r="B24" s="1" t="s">
        <v>48</v>
      </c>
      <c r="C24" s="43" t="e">
        <f aca="false">SUM(C21:C23)</f>
        <v>#N/A</v>
      </c>
      <c r="D24" s="43" t="e">
        <f aca="false">SUM(D21:D23)</f>
        <v>#N/A</v>
      </c>
      <c r="E24" s="43" t="e">
        <f aca="false">SUM(E21:E23)</f>
        <v>#N/A</v>
      </c>
      <c r="F24" s="32" t="e">
        <f aca="false">SUM(C24:E24)</f>
        <v>#N/A</v>
      </c>
      <c r="G24" s="43" t="e">
        <f aca="false">SUM(G21:G23)</f>
        <v>#N/A</v>
      </c>
      <c r="H24" s="43" t="e">
        <f aca="false">SUM(H21:H23)</f>
        <v>#N/A</v>
      </c>
      <c r="I24" s="43" t="e">
        <f aca="false">SUM(I21:I23)</f>
        <v>#N/A</v>
      </c>
      <c r="J24" s="43" t="e">
        <f aca="false">SUM(J21:J23)</f>
        <v>#N/A</v>
      </c>
      <c r="K24" s="43" t="e">
        <f aca="false">SUM(K21:K23)</f>
        <v>#N/A</v>
      </c>
      <c r="L24" s="43" t="e">
        <f aca="false">SUM(L21:L23)</f>
        <v>#N/A</v>
      </c>
      <c r="M24" s="43" t="e">
        <f aca="false">SUM(M21:M23)</f>
        <v>#N/A</v>
      </c>
      <c r="N24" s="32" t="e">
        <f aca="false">SUM(N21:N23)</f>
        <v>#N/A</v>
      </c>
      <c r="O24" s="32" t="e">
        <f aca="false">SUM(O21:O23)</f>
        <v>#N/A</v>
      </c>
      <c r="P24" s="32" t="e">
        <f aca="false">SUM(P21:P23)</f>
        <v>#N/A</v>
      </c>
      <c r="Q24" s="94" t="e">
        <f aca="false">SUM(Q21:Q23)</f>
        <v>#N/A</v>
      </c>
      <c r="S24" s="43"/>
      <c r="T24" s="43"/>
      <c r="U24" s="43"/>
      <c r="V24" s="306" t="e">
        <f aca="false">SUM(F24,N24,O24,P24)-Q24</f>
        <v>#N/A</v>
      </c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</row>
    <row r="25" customFormat="false" ht="11.25" hidden="false" customHeight="false" outlineLevel="0" collapsed="false">
      <c r="A25" s="42"/>
      <c r="C25" s="43"/>
      <c r="D25" s="43"/>
      <c r="E25" s="43"/>
      <c r="F25" s="32"/>
      <c r="G25" s="43"/>
      <c r="H25" s="43"/>
      <c r="I25" s="43"/>
      <c r="J25" s="43"/>
      <c r="K25" s="43"/>
      <c r="L25" s="43"/>
      <c r="M25" s="43"/>
      <c r="N25" s="32"/>
      <c r="O25" s="32"/>
      <c r="P25" s="32"/>
      <c r="Q25" s="94"/>
      <c r="S25" s="43"/>
      <c r="T25" s="43"/>
      <c r="U25" s="43"/>
      <c r="V25" s="43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</row>
    <row r="26" customFormat="false" ht="11.25" hidden="false" customHeight="false" outlineLevel="0" collapsed="false">
      <c r="A26" s="47" t="s">
        <v>49</v>
      </c>
      <c r="B26" s="1" t="s">
        <v>50</v>
      </c>
      <c r="C26" s="43" t="e">
        <f aca="false" t="array" ref="C26:C26">NA()</f>
        <v>#N/A</v>
      </c>
      <c r="D26" s="43" t="e">
        <f aca="false" t="array" ref="D26:D26">NA()</f>
        <v>#N/A</v>
      </c>
      <c r="E26" s="43" t="e">
        <f aca="false" t="array" ref="E26:E26">NA()</f>
        <v>#N/A</v>
      </c>
      <c r="F26" s="32" t="e">
        <f aca="false">SUM(C26:E26)</f>
        <v>#N/A</v>
      </c>
      <c r="G26" s="43" t="e">
        <f aca="false" t="array" ref="G26:G26">NA()</f>
        <v>#N/A</v>
      </c>
      <c r="H26" s="43" t="e">
        <f aca="false" t="array" ref="H26:H26">NA()</f>
        <v>#N/A</v>
      </c>
      <c r="I26" s="43" t="e">
        <f aca="false" t="array" ref="I26:I26">NA()</f>
        <v>#N/A</v>
      </c>
      <c r="J26" s="43" t="e">
        <f aca="false" t="array" ref="J26:J26">NA()</f>
        <v>#N/A</v>
      </c>
      <c r="K26" s="43" t="e">
        <f aca="false" t="array" ref="K26:K26">NA()</f>
        <v>#N/A</v>
      </c>
      <c r="L26" s="43" t="e">
        <f aca="false" t="array" ref="L26:L26">NA()</f>
        <v>#N/A</v>
      </c>
      <c r="M26" s="43" t="e">
        <f aca="false" t="array" ref="M26:M26">NA()</f>
        <v>#N/A</v>
      </c>
      <c r="N26" s="32" t="e">
        <f aca="false">SUM(G26:M26)</f>
        <v>#N/A</v>
      </c>
      <c r="O26" s="32" t="e">
        <f aca="false" t="array" ref="O26:O26">NA()</f>
        <v>#N/A</v>
      </c>
      <c r="P26" s="32" t="e">
        <f aca="false" t="array" ref="P26:P26">NA()</f>
        <v>#N/A</v>
      </c>
      <c r="Q26" s="94" t="e">
        <f aca="false">NA()</f>
        <v>#N/A</v>
      </c>
      <c r="S26" s="43"/>
      <c r="T26" s="43"/>
      <c r="U26" s="43"/>
      <c r="V26" s="310" t="e">
        <f aca="false">SUM(F26:N26)-Q26</f>
        <v>#N/A</v>
      </c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</row>
    <row r="27" customFormat="false" ht="11.25" hidden="false" customHeight="false" outlineLevel="0" collapsed="false">
      <c r="A27" s="47" t="s">
        <v>51</v>
      </c>
      <c r="B27" s="1" t="s">
        <v>52</v>
      </c>
      <c r="C27" s="43" t="e">
        <f aca="false" t="array" ref="C27:C27">NA()</f>
        <v>#N/A</v>
      </c>
      <c r="D27" s="43" t="e">
        <f aca="false" t="array" ref="D27:D27">NA()</f>
        <v>#N/A</v>
      </c>
      <c r="E27" s="43" t="e">
        <f aca="false" t="array" ref="E27:E27">NA()</f>
        <v>#N/A</v>
      </c>
      <c r="F27" s="32" t="e">
        <f aca="false">SUM(C27:E27)</f>
        <v>#N/A</v>
      </c>
      <c r="G27" s="43" t="e">
        <f aca="false" t="array" ref="G27:G27">NA()</f>
        <v>#N/A</v>
      </c>
      <c r="H27" s="43" t="e">
        <f aca="false" t="array" ref="H27:H27">NA()</f>
        <v>#N/A</v>
      </c>
      <c r="I27" s="43" t="e">
        <f aca="false" t="array" ref="I27:I27">NA()</f>
        <v>#N/A</v>
      </c>
      <c r="J27" s="43" t="e">
        <f aca="false" t="array" ref="J27:J27">NA()</f>
        <v>#N/A</v>
      </c>
      <c r="K27" s="43" t="e">
        <f aca="false" t="array" ref="K27:K27">NA()</f>
        <v>#N/A</v>
      </c>
      <c r="L27" s="43" t="e">
        <f aca="false" t="array" ref="L27:L27">NA()</f>
        <v>#N/A</v>
      </c>
      <c r="M27" s="43" t="e">
        <f aca="false" t="array" ref="M27:M27">NA()</f>
        <v>#N/A</v>
      </c>
      <c r="N27" s="32" t="e">
        <f aca="false">SUM(G27:M27)</f>
        <v>#N/A</v>
      </c>
      <c r="O27" s="32" t="e">
        <f aca="false" t="array" ref="O27:O27">NA()</f>
        <v>#N/A</v>
      </c>
      <c r="P27" s="32" t="e">
        <f aca="false" t="array" ref="P27:P27">NA()</f>
        <v>#N/A</v>
      </c>
      <c r="Q27" s="94" t="e">
        <f aca="false">NA()</f>
        <v>#N/A</v>
      </c>
      <c r="S27" s="43"/>
      <c r="T27" s="43"/>
      <c r="U27" s="43"/>
      <c r="V27" s="310" t="e">
        <f aca="false">SUM(F27:N27)-Q27</f>
        <v>#N/A</v>
      </c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</row>
    <row r="28" customFormat="false" ht="11.25" hidden="false" customHeight="false" outlineLevel="0" collapsed="false">
      <c r="A28" s="47"/>
      <c r="C28" s="43"/>
      <c r="D28" s="43"/>
      <c r="E28" s="43"/>
      <c r="F28" s="32"/>
      <c r="G28" s="43"/>
      <c r="H28" s="43"/>
      <c r="I28" s="43"/>
      <c r="J28" s="43"/>
      <c r="K28" s="43"/>
      <c r="L28" s="43"/>
      <c r="M28" s="43"/>
      <c r="N28" s="32"/>
      <c r="O28" s="32"/>
      <c r="P28" s="32"/>
      <c r="Q28" s="94"/>
      <c r="S28" s="43"/>
      <c r="T28" s="43"/>
      <c r="U28" s="43"/>
      <c r="V28" s="310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</row>
    <row r="29" customFormat="false" ht="11.25" hidden="false" customHeight="false" outlineLevel="0" collapsed="false">
      <c r="A29" s="47" t="s">
        <v>53</v>
      </c>
      <c r="B29" s="1" t="s">
        <v>54</v>
      </c>
      <c r="C29" s="43" t="e">
        <f aca="false" t="array" ref="C29:C29">NA()</f>
        <v>#N/A</v>
      </c>
      <c r="D29" s="43" t="e">
        <f aca="false" t="array" ref="D29:D29">NA()</f>
        <v>#N/A</v>
      </c>
      <c r="E29" s="43" t="e">
        <f aca="false" t="array" ref="E29:E29">NA()</f>
        <v>#N/A</v>
      </c>
      <c r="F29" s="32" t="e">
        <f aca="false">SUM(C29:E29)</f>
        <v>#N/A</v>
      </c>
      <c r="G29" s="43" t="e">
        <f aca="false" t="array" ref="G29:G29">NA()</f>
        <v>#N/A</v>
      </c>
      <c r="H29" s="43" t="e">
        <f aca="false" t="array" ref="H29:H29">NA()</f>
        <v>#N/A</v>
      </c>
      <c r="I29" s="43" t="e">
        <f aca="false" t="array" ref="I29:I29">NA()</f>
        <v>#N/A</v>
      </c>
      <c r="J29" s="43" t="e">
        <f aca="false" t="array" ref="J29:J29">NA()</f>
        <v>#N/A</v>
      </c>
      <c r="K29" s="43" t="e">
        <f aca="false" t="array" ref="K29:K29">NA()</f>
        <v>#N/A</v>
      </c>
      <c r="L29" s="43" t="e">
        <f aca="false" t="array" ref="L29:L29">NA()</f>
        <v>#N/A</v>
      </c>
      <c r="M29" s="43" t="e">
        <f aca="false" t="array" ref="M29:M29">NA()</f>
        <v>#N/A</v>
      </c>
      <c r="N29" s="32" t="e">
        <f aca="false">SUM(G29:M29)</f>
        <v>#N/A</v>
      </c>
      <c r="O29" s="32" t="e">
        <f aca="false" t="array" ref="O29:O29">NA()</f>
        <v>#N/A</v>
      </c>
      <c r="P29" s="32" t="e">
        <f aca="false" t="array" ref="P29:P29">NA()</f>
        <v>#N/A</v>
      </c>
      <c r="Q29" s="94" t="e">
        <f aca="false">NA()</f>
        <v>#N/A</v>
      </c>
      <c r="S29" s="43"/>
      <c r="T29" s="43"/>
      <c r="U29" s="43"/>
      <c r="V29" s="306" t="e">
        <f aca="false">SUM(F29,N29,O29,P29)-Q29</f>
        <v>#N/A</v>
      </c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</row>
    <row r="30" customFormat="false" ht="11.25" hidden="false" customHeight="false" outlineLevel="0" collapsed="false">
      <c r="A30" s="47" t="s">
        <v>55</v>
      </c>
      <c r="B30" s="1" t="s">
        <v>56</v>
      </c>
      <c r="C30" s="43" t="e">
        <f aca="false" t="array" ref="C30:C30">NA()</f>
        <v>#N/A</v>
      </c>
      <c r="D30" s="43" t="e">
        <f aca="false" t="array" ref="D30:D30">NA()</f>
        <v>#N/A</v>
      </c>
      <c r="E30" s="43" t="e">
        <f aca="false" t="array" ref="E30:E30">NA()</f>
        <v>#N/A</v>
      </c>
      <c r="F30" s="32" t="e">
        <f aca="false">SUM(C30:E30)</f>
        <v>#N/A</v>
      </c>
      <c r="G30" s="43" t="e">
        <f aca="false" t="array" ref="G30:G30">NA()</f>
        <v>#N/A</v>
      </c>
      <c r="H30" s="43" t="e">
        <f aca="false" t="array" ref="H30:H30">NA()</f>
        <v>#N/A</v>
      </c>
      <c r="I30" s="43" t="e">
        <f aca="false" t="array" ref="I30:I30">NA()</f>
        <v>#N/A</v>
      </c>
      <c r="J30" s="43" t="e">
        <f aca="false" t="array" ref="J30:J30">NA()</f>
        <v>#N/A</v>
      </c>
      <c r="K30" s="43" t="e">
        <f aca="false" t="array" ref="K30:K30">NA()</f>
        <v>#N/A</v>
      </c>
      <c r="L30" s="43" t="e">
        <f aca="false" t="array" ref="L30:L30">NA()</f>
        <v>#N/A</v>
      </c>
      <c r="M30" s="43" t="e">
        <f aca="false" t="array" ref="M30:M30">NA()</f>
        <v>#N/A</v>
      </c>
      <c r="N30" s="32" t="e">
        <f aca="false">SUM(G30:M30)</f>
        <v>#N/A</v>
      </c>
      <c r="O30" s="32" t="e">
        <f aca="false" t="array" ref="O30:O30">NA()</f>
        <v>#N/A</v>
      </c>
      <c r="P30" s="32" t="e">
        <f aca="false" t="array" ref="P30:P30">NA()</f>
        <v>#N/A</v>
      </c>
      <c r="Q30" s="94" t="e">
        <f aca="false">NA()</f>
        <v>#N/A</v>
      </c>
      <c r="S30" s="43"/>
      <c r="T30" s="43"/>
      <c r="U30" s="43"/>
      <c r="V30" s="306" t="e">
        <f aca="false">SUM(F30,N30,O30,P30)-Q30</f>
        <v>#N/A</v>
      </c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</row>
    <row r="31" customFormat="false" ht="11.25" hidden="false" customHeight="false" outlineLevel="0" collapsed="false">
      <c r="A31" s="47" t="s">
        <v>57</v>
      </c>
      <c r="B31" s="1" t="s">
        <v>58</v>
      </c>
      <c r="C31" s="43" t="e">
        <f aca="false" t="array" ref="C31:C31">NA()</f>
        <v>#N/A</v>
      </c>
      <c r="D31" s="43" t="e">
        <f aca="false" t="array" ref="D31:D31">NA()</f>
        <v>#N/A</v>
      </c>
      <c r="E31" s="43" t="e">
        <f aca="false" t="array" ref="E31:E31">NA()</f>
        <v>#N/A</v>
      </c>
      <c r="F31" s="32" t="e">
        <f aca="false">SUM(C31:E31)</f>
        <v>#N/A</v>
      </c>
      <c r="G31" s="43" t="e">
        <f aca="false" t="array" ref="G31:G31">NA()</f>
        <v>#N/A</v>
      </c>
      <c r="H31" s="43" t="e">
        <f aca="false" t="array" ref="H31:H31">NA()</f>
        <v>#N/A</v>
      </c>
      <c r="I31" s="43" t="e">
        <f aca="false" t="array" ref="I31:I31">NA()</f>
        <v>#N/A</v>
      </c>
      <c r="J31" s="43" t="e">
        <f aca="false" t="array" ref="J31:J31">NA()</f>
        <v>#N/A</v>
      </c>
      <c r="K31" s="43" t="e">
        <f aca="false" t="array" ref="K31:K31">NA()</f>
        <v>#N/A</v>
      </c>
      <c r="L31" s="43" t="e">
        <f aca="false" t="array" ref="L31:L31">NA()</f>
        <v>#N/A</v>
      </c>
      <c r="M31" s="43" t="e">
        <f aca="false" t="array" ref="M31:M31">NA()</f>
        <v>#N/A</v>
      </c>
      <c r="N31" s="32" t="e">
        <f aca="false">SUM(G31:M31)</f>
        <v>#N/A</v>
      </c>
      <c r="O31" s="32" t="e">
        <f aca="false" t="array" ref="O31:O31">NA()</f>
        <v>#N/A</v>
      </c>
      <c r="P31" s="32" t="e">
        <f aca="false" t="array" ref="P31:P31">NA()</f>
        <v>#N/A</v>
      </c>
      <c r="Q31" s="94" t="e">
        <f aca="false">NA()</f>
        <v>#N/A</v>
      </c>
      <c r="S31" s="43"/>
      <c r="T31" s="43"/>
      <c r="U31" s="43"/>
      <c r="V31" s="306" t="e">
        <f aca="false">SUM(F31,N31,O31,P31)-Q31</f>
        <v>#N/A</v>
      </c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</row>
    <row r="32" customFormat="false" ht="11.25" hidden="false" customHeight="false" outlineLevel="0" collapsed="false">
      <c r="A32" s="42"/>
      <c r="C32" s="43"/>
      <c r="D32" s="43"/>
      <c r="E32" s="43"/>
      <c r="F32" s="32"/>
      <c r="G32" s="43"/>
      <c r="H32" s="43"/>
      <c r="I32" s="43"/>
      <c r="J32" s="43"/>
      <c r="K32" s="43"/>
      <c r="L32" s="43"/>
      <c r="M32" s="43"/>
      <c r="N32" s="32"/>
      <c r="O32" s="32"/>
      <c r="P32" s="32"/>
      <c r="Q32" s="94"/>
      <c r="S32" s="43"/>
      <c r="T32" s="43"/>
      <c r="U32" s="43"/>
      <c r="V32" s="43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</row>
    <row r="33" customFormat="false" ht="11.25" hidden="true" customHeight="false" outlineLevel="0" collapsed="false">
      <c r="A33" s="29" t="s">
        <v>59</v>
      </c>
      <c r="B33" s="51"/>
      <c r="C33" s="52" t="e">
        <f aca="false">C31+C30+C29+C27+C26+C24</f>
        <v>#N/A</v>
      </c>
      <c r="D33" s="52" t="e">
        <f aca="false">D31+D30+D29+D27+D26+D24</f>
        <v>#N/A</v>
      </c>
      <c r="E33" s="52" t="e">
        <f aca="false">E31+E30+E29+E27+E26+E24</f>
        <v>#N/A</v>
      </c>
      <c r="F33" s="67" t="e">
        <f aca="false">F31+F30+F29+F27+F26+F24</f>
        <v>#N/A</v>
      </c>
      <c r="G33" s="57" t="e">
        <f aca="false">G31+G30+G29+G27+G26+G24</f>
        <v>#N/A</v>
      </c>
      <c r="H33" s="57" t="e">
        <f aca="false">H31+H30+H29+H27+H26+H24</f>
        <v>#N/A</v>
      </c>
      <c r="I33" s="57" t="e">
        <f aca="false">I31+I30+I29+I27+I26+I24</f>
        <v>#N/A</v>
      </c>
      <c r="J33" s="57" t="e">
        <f aca="false">J31+J30+J29+J27+J26+J24</f>
        <v>#N/A</v>
      </c>
      <c r="K33" s="57" t="e">
        <f aca="false">K31+K30+K29+K27+K26+K24</f>
        <v>#N/A</v>
      </c>
      <c r="L33" s="57" t="e">
        <f aca="false">L31+L30+L29+L27+L26+L24</f>
        <v>#N/A</v>
      </c>
      <c r="M33" s="57" t="e">
        <f aca="false">M31+M30+M29+M27+M26+M24</f>
        <v>#N/A</v>
      </c>
      <c r="N33" s="67" t="e">
        <f aca="false">N31+N30+N29+N27+N26+N24</f>
        <v>#N/A</v>
      </c>
      <c r="O33" s="67" t="e">
        <f aca="false">O31+O30+O29+O27+O26+O24</f>
        <v>#N/A</v>
      </c>
      <c r="P33" s="67" t="e">
        <f aca="false">P31+P30+P29+P27+P26+P24</f>
        <v>#N/A</v>
      </c>
      <c r="Q33" s="207" t="e">
        <f aca="false">Q31+Q30+Q29+Q27+Q26+Q24</f>
        <v>#N/A</v>
      </c>
      <c r="S33" s="43"/>
      <c r="T33" s="43"/>
      <c r="U33" s="43"/>
      <c r="V33" s="306" t="e">
        <f aca="false">SUM(F33:N33)-Q33</f>
        <v>#N/A</v>
      </c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  <c r="IL33" s="28"/>
      <c r="IM33" s="28"/>
      <c r="IN33" s="28"/>
      <c r="IO33" s="28"/>
      <c r="IP33" s="28"/>
      <c r="IQ33" s="28"/>
      <c r="IR33" s="28"/>
      <c r="IS33" s="28"/>
      <c r="IT33" s="28"/>
      <c r="IU33" s="28"/>
      <c r="IV33" s="28"/>
      <c r="IW33" s="28"/>
    </row>
    <row r="34" customFormat="false" ht="11.25" hidden="true" customHeight="false" outlineLevel="0" collapsed="false">
      <c r="A34" s="42"/>
      <c r="C34" s="43"/>
      <c r="D34" s="43"/>
      <c r="E34" s="43"/>
      <c r="F34" s="32"/>
      <c r="G34" s="43"/>
      <c r="H34" s="43"/>
      <c r="I34" s="43"/>
      <c r="J34" s="43"/>
      <c r="K34" s="43"/>
      <c r="L34" s="43"/>
      <c r="M34" s="43"/>
      <c r="N34" s="32"/>
      <c r="O34" s="32"/>
      <c r="P34" s="32"/>
      <c r="Q34" s="94"/>
      <c r="S34" s="43"/>
      <c r="T34" s="43"/>
      <c r="U34" s="43"/>
      <c r="V34" s="43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</row>
    <row r="35" customFormat="false" ht="11.25" hidden="true" customHeight="false" outlineLevel="0" collapsed="false">
      <c r="A35" s="42" t="s">
        <v>60</v>
      </c>
      <c r="B35" s="1" t="s">
        <v>60</v>
      </c>
      <c r="C35" s="43" t="e">
        <f aca="false" t="array" ref="C35:C35">NA()</f>
        <v>#N/A</v>
      </c>
      <c r="D35" s="43" t="e">
        <f aca="false" t="array" ref="D35:D35">NA()</f>
        <v>#N/A</v>
      </c>
      <c r="E35" s="43" t="e">
        <f aca="false" t="array" ref="E35:E35">NA()</f>
        <v>#N/A</v>
      </c>
      <c r="F35" s="32" t="e">
        <f aca="false">SUM(C35:E35)</f>
        <v>#N/A</v>
      </c>
      <c r="G35" s="43" t="e">
        <f aca="false" t="array" ref="G35:G35">NA()</f>
        <v>#N/A</v>
      </c>
      <c r="H35" s="43" t="e">
        <f aca="false" t="array" ref="H35:H35">NA()</f>
        <v>#N/A</v>
      </c>
      <c r="I35" s="43" t="e">
        <f aca="false" t="array" ref="I35:I35">NA()</f>
        <v>#N/A</v>
      </c>
      <c r="J35" s="43" t="e">
        <f aca="false" t="array" ref="J35:J35">NA()</f>
        <v>#N/A</v>
      </c>
      <c r="K35" s="43" t="e">
        <f aca="false" t="array" ref="K35:K35">NA()</f>
        <v>#N/A</v>
      </c>
      <c r="L35" s="43" t="e">
        <f aca="false" t="array" ref="L35:L35">NA()</f>
        <v>#N/A</v>
      </c>
      <c r="M35" s="43" t="e">
        <f aca="false" t="array" ref="M35:M35">NA()</f>
        <v>#N/A</v>
      </c>
      <c r="N35" s="32" t="e">
        <f aca="false">SUM(G35:M35)</f>
        <v>#N/A</v>
      </c>
      <c r="O35" s="32" t="e">
        <f aca="false" t="array" ref="O35:O35">NA()</f>
        <v>#N/A</v>
      </c>
      <c r="P35" s="32" t="e">
        <f aca="false" t="array" ref="P35:P35">NA()</f>
        <v>#N/A</v>
      </c>
      <c r="Q35" s="94" t="e">
        <f aca="false">NA()</f>
        <v>#N/A</v>
      </c>
      <c r="S35" s="43"/>
      <c r="T35" s="43"/>
      <c r="U35" s="43"/>
      <c r="V35" s="310" t="e">
        <f aca="false">SUM(F35:N35)-Q35</f>
        <v>#N/A</v>
      </c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</row>
    <row r="36" customFormat="false" ht="11.25" hidden="true" customHeight="false" outlineLevel="0" collapsed="false">
      <c r="A36" s="42" t="s">
        <v>61</v>
      </c>
      <c r="B36" s="1" t="s">
        <v>62</v>
      </c>
      <c r="C36" s="43" t="e">
        <f aca="false" t="array" ref="C36:C36">NA()</f>
        <v>#N/A</v>
      </c>
      <c r="D36" s="43" t="e">
        <f aca="false" t="array" ref="D36:D36">NA()</f>
        <v>#N/A</v>
      </c>
      <c r="E36" s="43" t="e">
        <f aca="false" t="array" ref="E36:E36">NA()</f>
        <v>#N/A</v>
      </c>
      <c r="F36" s="32" t="e">
        <f aca="false">SUM(C36:E36)</f>
        <v>#N/A</v>
      </c>
      <c r="G36" s="43" t="e">
        <f aca="false" t="array" ref="G36:G36">NA()</f>
        <v>#N/A</v>
      </c>
      <c r="H36" s="43" t="e">
        <f aca="false" t="array" ref="H36:H36">NA()</f>
        <v>#N/A</v>
      </c>
      <c r="I36" s="43" t="e">
        <f aca="false" t="array" ref="I36:I36">NA()</f>
        <v>#N/A</v>
      </c>
      <c r="J36" s="43" t="e">
        <f aca="false" t="array" ref="J36:J36">NA()</f>
        <v>#N/A</v>
      </c>
      <c r="K36" s="43" t="e">
        <f aca="false" t="array" ref="K36:K36">NA()</f>
        <v>#N/A</v>
      </c>
      <c r="L36" s="43" t="e">
        <f aca="false" t="array" ref="L36:L36">NA()</f>
        <v>#N/A</v>
      </c>
      <c r="M36" s="43" t="e">
        <f aca="false" t="array" ref="M36:M36">NA()</f>
        <v>#N/A</v>
      </c>
      <c r="N36" s="32" t="e">
        <f aca="false">SUM(G36:M36)</f>
        <v>#N/A</v>
      </c>
      <c r="O36" s="32" t="e">
        <f aca="false" t="array" ref="O36:O36">NA()</f>
        <v>#N/A</v>
      </c>
      <c r="P36" s="32" t="e">
        <f aca="false" t="array" ref="P36:P36">NA()</f>
        <v>#N/A</v>
      </c>
      <c r="Q36" s="94" t="e">
        <f aca="false">NA()</f>
        <v>#N/A</v>
      </c>
      <c r="S36" s="43"/>
      <c r="T36" s="43"/>
      <c r="U36" s="43"/>
      <c r="V36" s="310" t="e">
        <f aca="false">SUM(F36:N36)-Q36</f>
        <v>#N/A</v>
      </c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</row>
    <row r="37" customFormat="false" ht="11.25" hidden="true" customHeight="false" outlineLevel="0" collapsed="false">
      <c r="A37" s="60" t="s">
        <v>145</v>
      </c>
      <c r="B37" s="61" t="s">
        <v>64</v>
      </c>
      <c r="C37" s="62" t="e">
        <f aca="false" t="array" ref="C37:C37">NA()</f>
        <v>#N/A</v>
      </c>
      <c r="D37" s="62" t="e">
        <f aca="false" t="array" ref="D37:D37">NA()</f>
        <v>#N/A</v>
      </c>
      <c r="E37" s="62" t="e">
        <f aca="false" t="array" ref="E37:E37">NA()</f>
        <v>#N/A</v>
      </c>
      <c r="F37" s="63" t="e">
        <f aca="false">SUM(C37:E37)</f>
        <v>#N/A</v>
      </c>
      <c r="G37" s="62" t="e">
        <f aca="false" t="array" ref="G37:G37">NA()</f>
        <v>#N/A</v>
      </c>
      <c r="H37" s="62" t="e">
        <f aca="false" t="array" ref="H37:H37">NA()</f>
        <v>#N/A</v>
      </c>
      <c r="I37" s="62" t="e">
        <f aca="false" t="array" ref="I37:I37">NA()</f>
        <v>#N/A</v>
      </c>
      <c r="J37" s="62" t="e">
        <f aca="false" t="array" ref="J37:J37">NA()</f>
        <v>#N/A</v>
      </c>
      <c r="K37" s="62" t="e">
        <f aca="false" t="array" ref="K37:K37">NA()</f>
        <v>#N/A</v>
      </c>
      <c r="L37" s="62" t="e">
        <f aca="false" t="array" ref="L37:L37">NA()</f>
        <v>#N/A</v>
      </c>
      <c r="M37" s="62" t="e">
        <f aca="false" t="array" ref="M37:M37">NA()</f>
        <v>#N/A</v>
      </c>
      <c r="N37" s="63" t="e">
        <f aca="false">SUM(G37:M37)</f>
        <v>#N/A</v>
      </c>
      <c r="O37" s="63" t="e">
        <f aca="false" t="array" ref="O37:O37">NA()</f>
        <v>#N/A</v>
      </c>
      <c r="P37" s="63" t="e">
        <f aca="false" t="array" ref="P37:P37">NA()</f>
        <v>#N/A</v>
      </c>
      <c r="Q37" s="137" t="e">
        <f aca="false">NA()</f>
        <v>#N/A</v>
      </c>
      <c r="S37" s="43"/>
      <c r="T37" s="43"/>
      <c r="U37" s="43"/>
      <c r="V37" s="310" t="e">
        <f aca="false">SUM(F37:N37)-Q37</f>
        <v>#N/A</v>
      </c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</row>
    <row r="38" customFormat="false" ht="11.25" hidden="false" customHeight="false" outlineLevel="0" collapsed="false">
      <c r="A38" s="47" t="s">
        <v>62</v>
      </c>
      <c r="C38" s="43" t="e">
        <f aca="false">SUM(C35:C37)</f>
        <v>#N/A</v>
      </c>
      <c r="D38" s="43" t="e">
        <f aca="false">SUM(D35:D37)</f>
        <v>#N/A</v>
      </c>
      <c r="E38" s="43" t="e">
        <f aca="false">SUM(E35:E37)</f>
        <v>#N/A</v>
      </c>
      <c r="F38" s="32" t="e">
        <f aca="false">SUM(C38:E38)</f>
        <v>#N/A</v>
      </c>
      <c r="G38" s="43" t="e">
        <f aca="false">SUM(G35:G37)</f>
        <v>#N/A</v>
      </c>
      <c r="H38" s="43" t="e">
        <f aca="false">SUM(H35:H37)</f>
        <v>#N/A</v>
      </c>
      <c r="I38" s="43" t="e">
        <f aca="false">SUM(I35:I37)</f>
        <v>#N/A</v>
      </c>
      <c r="J38" s="43" t="e">
        <f aca="false">SUM(J35:J37)</f>
        <v>#N/A</v>
      </c>
      <c r="K38" s="43" t="e">
        <f aca="false">SUM(K35:K37)</f>
        <v>#N/A</v>
      </c>
      <c r="L38" s="43" t="e">
        <f aca="false">SUM(L35:L37)</f>
        <v>#N/A</v>
      </c>
      <c r="M38" s="43" t="e">
        <f aca="false">SUM(M35:M37)</f>
        <v>#N/A</v>
      </c>
      <c r="N38" s="32" t="e">
        <f aca="false">SUM(N35:N37)</f>
        <v>#N/A</v>
      </c>
      <c r="O38" s="32" t="e">
        <f aca="false">SUM(O35:O37)</f>
        <v>#N/A</v>
      </c>
      <c r="P38" s="32" t="e">
        <f aca="false">SUM(P35:P37)</f>
        <v>#N/A</v>
      </c>
      <c r="Q38" s="94" t="e">
        <f aca="false">SUM(Q35:Q37)</f>
        <v>#N/A</v>
      </c>
      <c r="S38" s="43"/>
      <c r="T38" s="43"/>
      <c r="U38" s="43"/>
      <c r="V38" s="306" t="e">
        <f aca="false">SUM(F38,N38,O38,P38)-Q38</f>
        <v>#N/A</v>
      </c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</row>
    <row r="39" customFormat="false" ht="11.25" hidden="false" customHeight="false" outlineLevel="0" collapsed="false">
      <c r="A39" s="47"/>
      <c r="C39" s="43"/>
      <c r="D39" s="43"/>
      <c r="E39" s="43"/>
      <c r="F39" s="32"/>
      <c r="G39" s="43"/>
      <c r="H39" s="43"/>
      <c r="I39" s="43"/>
      <c r="J39" s="43"/>
      <c r="K39" s="43"/>
      <c r="L39" s="43"/>
      <c r="M39" s="43"/>
      <c r="N39" s="32"/>
      <c r="O39" s="32"/>
      <c r="P39" s="32"/>
      <c r="Q39" s="94"/>
      <c r="S39" s="43"/>
      <c r="T39" s="43"/>
      <c r="U39" s="43"/>
      <c r="V39" s="43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</row>
    <row r="40" customFormat="false" ht="11.25" hidden="false" customHeight="false" outlineLevel="0" collapsed="false">
      <c r="A40" s="47" t="s">
        <v>65</v>
      </c>
      <c r="B40" s="1" t="s">
        <v>66</v>
      </c>
      <c r="C40" s="43" t="e">
        <f aca="false" t="array" ref="C40:C40">NA()</f>
        <v>#N/A</v>
      </c>
      <c r="D40" s="43" t="e">
        <f aca="false" t="array" ref="D40:D40">NA()</f>
        <v>#N/A</v>
      </c>
      <c r="E40" s="43" t="e">
        <f aca="false" t="array" ref="E40:E40">NA()</f>
        <v>#N/A</v>
      </c>
      <c r="F40" s="32" t="e">
        <f aca="false">SUM(C40:E40)</f>
        <v>#N/A</v>
      </c>
      <c r="G40" s="43" t="e">
        <f aca="false" t="array" ref="G40:G40">NA()</f>
        <v>#N/A</v>
      </c>
      <c r="H40" s="43" t="e">
        <f aca="false" t="array" ref="H40:H40">NA()</f>
        <v>#N/A</v>
      </c>
      <c r="I40" s="43" t="e">
        <f aca="false" t="array" ref="I40:I40">NA()</f>
        <v>#N/A</v>
      </c>
      <c r="J40" s="43" t="e">
        <f aca="false" t="array" ref="J40:J40">NA()</f>
        <v>#N/A</v>
      </c>
      <c r="K40" s="43" t="e">
        <f aca="false" t="array" ref="K40:K40">NA()</f>
        <v>#N/A</v>
      </c>
      <c r="L40" s="43" t="e">
        <f aca="false" t="array" ref="L40:L40">NA()</f>
        <v>#N/A</v>
      </c>
      <c r="M40" s="43" t="e">
        <f aca="false" t="array" ref="M40:M40">NA()</f>
        <v>#N/A</v>
      </c>
      <c r="N40" s="32" t="e">
        <f aca="false">SUM(G40:M40)</f>
        <v>#N/A</v>
      </c>
      <c r="O40" s="32" t="e">
        <f aca="false" t="array" ref="O40:O40">NA()</f>
        <v>#N/A</v>
      </c>
      <c r="P40" s="32" t="e">
        <f aca="false" t="array" ref="P40:P40">NA()</f>
        <v>#N/A</v>
      </c>
      <c r="Q40" s="94" t="e">
        <f aca="false">NA()</f>
        <v>#N/A</v>
      </c>
      <c r="S40" s="43"/>
      <c r="T40" s="43"/>
      <c r="U40" s="43"/>
      <c r="V40" s="306" t="e">
        <f aca="false">SUM(F40,N40,O40,P40)-Q40</f>
        <v>#N/A</v>
      </c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</row>
    <row r="41" customFormat="false" ht="11.25" hidden="false" customHeight="false" outlineLevel="0" collapsed="false">
      <c r="A41" s="42"/>
      <c r="C41" s="43"/>
      <c r="D41" s="43"/>
      <c r="E41" s="43"/>
      <c r="F41" s="32"/>
      <c r="G41" s="43"/>
      <c r="H41" s="43"/>
      <c r="I41" s="43"/>
      <c r="J41" s="43"/>
      <c r="K41" s="43"/>
      <c r="L41" s="43"/>
      <c r="M41" s="43"/>
      <c r="N41" s="32"/>
      <c r="O41" s="32"/>
      <c r="P41" s="32"/>
      <c r="Q41" s="94"/>
      <c r="S41" s="43"/>
      <c r="T41" s="43"/>
      <c r="U41" s="43"/>
      <c r="V41" s="43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</row>
    <row r="42" customFormat="false" ht="11.25" hidden="true" customHeight="false" outlineLevel="0" collapsed="false">
      <c r="A42" s="47" t="s">
        <v>67</v>
      </c>
      <c r="B42" s="1" t="s">
        <v>68</v>
      </c>
      <c r="C42" s="43" t="e">
        <f aca="false" t="array" ref="C42:C42">NA()</f>
        <v>#N/A</v>
      </c>
      <c r="D42" s="43" t="e">
        <f aca="false" t="array" ref="D42:D42">NA()</f>
        <v>#N/A</v>
      </c>
      <c r="E42" s="43" t="e">
        <f aca="false" t="array" ref="E42:E42">NA()</f>
        <v>#N/A</v>
      </c>
      <c r="F42" s="32" t="e">
        <f aca="false">SUM(C42:E42)</f>
        <v>#N/A</v>
      </c>
      <c r="G42" s="43" t="e">
        <f aca="false" t="array" ref="G42:G42">NA()</f>
        <v>#N/A</v>
      </c>
      <c r="H42" s="43" t="e">
        <f aca="false" t="array" ref="H42:H42">NA()</f>
        <v>#N/A</v>
      </c>
      <c r="I42" s="43" t="e">
        <f aca="false" t="array" ref="I42:I42">NA()</f>
        <v>#N/A</v>
      </c>
      <c r="J42" s="43" t="e">
        <f aca="false" t="array" ref="J42:J42">NA()</f>
        <v>#N/A</v>
      </c>
      <c r="K42" s="43" t="e">
        <f aca="false" t="array" ref="K42:K42">NA()</f>
        <v>#N/A</v>
      </c>
      <c r="L42" s="43" t="e">
        <f aca="false" t="array" ref="L42:L42">NA()</f>
        <v>#N/A</v>
      </c>
      <c r="M42" s="43" t="e">
        <f aca="false" t="array" ref="M42:M42">NA()</f>
        <v>#N/A</v>
      </c>
      <c r="N42" s="32" t="e">
        <f aca="false">SUM(G42:M42)</f>
        <v>#N/A</v>
      </c>
      <c r="O42" s="32" t="e">
        <f aca="false" t="array" ref="O42:O42">NA()</f>
        <v>#N/A</v>
      </c>
      <c r="P42" s="32" t="e">
        <f aca="false" t="array" ref="P42:P42">NA()</f>
        <v>#N/A</v>
      </c>
      <c r="Q42" s="94" t="e">
        <f aca="false">NA()</f>
        <v>#N/A</v>
      </c>
      <c r="S42" s="43"/>
      <c r="T42" s="43"/>
      <c r="U42" s="43"/>
      <c r="V42" s="306" t="e">
        <f aca="false">SUM(F42:N42)-Q42</f>
        <v>#N/A</v>
      </c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</row>
    <row r="43" customFormat="false" ht="11.25" hidden="true" customHeight="false" outlineLevel="0" collapsed="false">
      <c r="A43" s="60" t="s">
        <v>147</v>
      </c>
      <c r="B43" s="61" t="s">
        <v>70</v>
      </c>
      <c r="C43" s="62" t="e">
        <f aca="false" t="array" ref="C43:C43">NA()</f>
        <v>#N/A</v>
      </c>
      <c r="D43" s="62" t="e">
        <f aca="false" t="array" ref="D43:D43">NA()</f>
        <v>#N/A</v>
      </c>
      <c r="E43" s="62" t="e">
        <f aca="false" t="array" ref="E43:E43">NA()</f>
        <v>#N/A</v>
      </c>
      <c r="F43" s="63" t="e">
        <f aca="false">SUM(C43:E43)</f>
        <v>#N/A</v>
      </c>
      <c r="G43" s="62" t="e">
        <f aca="false" t="array" ref="G43:G43">NA()</f>
        <v>#N/A</v>
      </c>
      <c r="H43" s="62" t="e">
        <f aca="false" t="array" ref="H43:H43">NA()</f>
        <v>#N/A</v>
      </c>
      <c r="I43" s="62" t="e">
        <f aca="false" t="array" ref="I43:I43">NA()</f>
        <v>#N/A</v>
      </c>
      <c r="J43" s="62" t="e">
        <f aca="false" t="array" ref="J43:J43">NA()</f>
        <v>#N/A</v>
      </c>
      <c r="K43" s="62" t="e">
        <f aca="false" t="array" ref="K43:K43">NA()</f>
        <v>#N/A</v>
      </c>
      <c r="L43" s="62" t="e">
        <f aca="false" t="array" ref="L43:L43">NA()</f>
        <v>#N/A</v>
      </c>
      <c r="M43" s="62" t="e">
        <f aca="false" t="array" ref="M43:M43">NA()</f>
        <v>#N/A</v>
      </c>
      <c r="N43" s="63" t="e">
        <f aca="false">SUM(G43:M43)</f>
        <v>#N/A</v>
      </c>
      <c r="O43" s="63" t="e">
        <f aca="false" t="array" ref="O43:O43">NA()</f>
        <v>#N/A</v>
      </c>
      <c r="P43" s="63" t="e">
        <f aca="false" t="array" ref="P43:P43">NA()</f>
        <v>#N/A</v>
      </c>
      <c r="Q43" s="137" t="e">
        <f aca="false">NA()</f>
        <v>#N/A</v>
      </c>
      <c r="S43" s="43"/>
      <c r="T43" s="43"/>
      <c r="U43" s="43"/>
      <c r="V43" s="310" t="e">
        <f aca="false">SUM(F43:N43)-Q43</f>
        <v>#N/A</v>
      </c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</row>
    <row r="44" customFormat="false" ht="11.25" hidden="false" customHeight="false" outlineLevel="0" collapsed="false">
      <c r="A44" s="47" t="s">
        <v>68</v>
      </c>
      <c r="C44" s="43" t="e">
        <f aca="false">SUM(C42:C43)</f>
        <v>#N/A</v>
      </c>
      <c r="D44" s="43" t="e">
        <f aca="false">SUM(D42:D43)</f>
        <v>#N/A</v>
      </c>
      <c r="E44" s="43" t="e">
        <f aca="false">SUM(E42:E43)</f>
        <v>#N/A</v>
      </c>
      <c r="F44" s="32" t="e">
        <f aca="false">SUM(C44:E44)</f>
        <v>#N/A</v>
      </c>
      <c r="G44" s="43" t="e">
        <f aca="false">SUM(G42:G43)</f>
        <v>#N/A</v>
      </c>
      <c r="H44" s="43" t="e">
        <f aca="false">SUM(H42:H43)</f>
        <v>#N/A</v>
      </c>
      <c r="I44" s="43" t="e">
        <f aca="false">SUM(I42:I43)</f>
        <v>#N/A</v>
      </c>
      <c r="J44" s="43" t="e">
        <f aca="false">SUM(J42:J43)</f>
        <v>#N/A</v>
      </c>
      <c r="K44" s="43" t="e">
        <f aca="false">SUM(K42:K43)</f>
        <v>#N/A</v>
      </c>
      <c r="L44" s="43" t="e">
        <f aca="false">SUM(L42:L43)</f>
        <v>#N/A</v>
      </c>
      <c r="M44" s="43" t="e">
        <f aca="false">SUM(M42:M43)</f>
        <v>#N/A</v>
      </c>
      <c r="N44" s="32" t="e">
        <f aca="false">SUM(N42:N43)</f>
        <v>#N/A</v>
      </c>
      <c r="O44" s="32" t="e">
        <f aca="false">SUM(O42:O43)</f>
        <v>#N/A</v>
      </c>
      <c r="P44" s="32" t="e">
        <f aca="false">SUM(P42:P43)</f>
        <v>#N/A</v>
      </c>
      <c r="Q44" s="94" t="e">
        <f aca="false">SUM(Q42:Q43)</f>
        <v>#N/A</v>
      </c>
      <c r="S44" s="43"/>
      <c r="T44" s="43"/>
      <c r="U44" s="43"/>
      <c r="V44" s="306" t="e">
        <f aca="false">SUM(F44,N44,O44,P44)-Q44</f>
        <v>#N/A</v>
      </c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</row>
    <row r="45" customFormat="false" ht="11.25" hidden="false" customHeight="false" outlineLevel="0" collapsed="false">
      <c r="A45" s="42"/>
      <c r="C45" s="43"/>
      <c r="D45" s="43"/>
      <c r="E45" s="43"/>
      <c r="F45" s="32"/>
      <c r="G45" s="43"/>
      <c r="H45" s="43"/>
      <c r="I45" s="43"/>
      <c r="J45" s="43"/>
      <c r="K45" s="43"/>
      <c r="L45" s="43"/>
      <c r="M45" s="43"/>
      <c r="N45" s="32"/>
      <c r="O45" s="32"/>
      <c r="P45" s="32"/>
      <c r="Q45" s="94"/>
      <c r="S45" s="43"/>
      <c r="T45" s="43"/>
      <c r="U45" s="43"/>
      <c r="V45" s="43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</row>
    <row r="46" customFormat="false" ht="11.25" hidden="true" customHeight="false" outlineLevel="0" collapsed="false">
      <c r="A46" s="42" t="s">
        <v>149</v>
      </c>
      <c r="B46" s="1" t="s">
        <v>72</v>
      </c>
      <c r="C46" s="43" t="e">
        <f aca="false" t="array" ref="C46:C46">NA()</f>
        <v>#N/A</v>
      </c>
      <c r="D46" s="43" t="e">
        <f aca="false" t="array" ref="D46:D46">NA()</f>
        <v>#N/A</v>
      </c>
      <c r="E46" s="43" t="e">
        <f aca="false" t="array" ref="E46:E46">NA()</f>
        <v>#N/A</v>
      </c>
      <c r="F46" s="32" t="e">
        <f aca="false">SUM(C46:E46)</f>
        <v>#N/A</v>
      </c>
      <c r="G46" s="43" t="e">
        <f aca="false" t="array" ref="G46:G46">NA()</f>
        <v>#N/A</v>
      </c>
      <c r="H46" s="43" t="e">
        <f aca="false" t="array" ref="H46:H46">NA()</f>
        <v>#N/A</v>
      </c>
      <c r="I46" s="43" t="e">
        <f aca="false" t="array" ref="I46:I46">NA()</f>
        <v>#N/A</v>
      </c>
      <c r="J46" s="43" t="e">
        <f aca="false" t="array" ref="J46:J46">NA()</f>
        <v>#N/A</v>
      </c>
      <c r="K46" s="43" t="e">
        <f aca="false" t="array" ref="K46:K46">NA()</f>
        <v>#N/A</v>
      </c>
      <c r="L46" s="43" t="e">
        <f aca="false" t="array" ref="L46:L46">NA()</f>
        <v>#N/A</v>
      </c>
      <c r="M46" s="43" t="e">
        <f aca="false" t="array" ref="M46:M46">NA()</f>
        <v>#N/A</v>
      </c>
      <c r="N46" s="32" t="e">
        <f aca="false">SUM(G46:M46)</f>
        <v>#N/A</v>
      </c>
      <c r="O46" s="32" t="e">
        <f aca="false" t="array" ref="O46:O46">NA()</f>
        <v>#N/A</v>
      </c>
      <c r="P46" s="32" t="e">
        <f aca="false" t="array" ref="P46:P46">NA()</f>
        <v>#N/A</v>
      </c>
      <c r="Q46" s="94" t="e">
        <f aca="false" t="array" ref="Q46:Q46">NA()</f>
        <v>#N/A</v>
      </c>
      <c r="S46" s="43"/>
      <c r="T46" s="43"/>
      <c r="U46" s="43"/>
      <c r="V46" s="310" t="e">
        <f aca="false">SUM(F46:N46)-Q46</f>
        <v>#N/A</v>
      </c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</row>
    <row r="47" customFormat="false" ht="11.25" hidden="true" customHeight="false" outlineLevel="0" collapsed="false">
      <c r="A47" s="60" t="s">
        <v>176</v>
      </c>
      <c r="B47" s="61" t="s">
        <v>74</v>
      </c>
      <c r="C47" s="62" t="e">
        <f aca="false" t="array" ref="C47:C47">NA()</f>
        <v>#N/A</v>
      </c>
      <c r="D47" s="62" t="e">
        <f aca="false" t="array" ref="D47:D47">NA()</f>
        <v>#N/A</v>
      </c>
      <c r="E47" s="62" t="e">
        <f aca="false" t="array" ref="E47:E47">NA()</f>
        <v>#N/A</v>
      </c>
      <c r="F47" s="63" t="e">
        <f aca="false">SUM(C47:E47)</f>
        <v>#N/A</v>
      </c>
      <c r="G47" s="62" t="e">
        <f aca="false" t="array" ref="G47:G47">NA()</f>
        <v>#N/A</v>
      </c>
      <c r="H47" s="62" t="e">
        <f aca="false" t="array" ref="H47:H47">NA()</f>
        <v>#N/A</v>
      </c>
      <c r="I47" s="62" t="e">
        <f aca="false" t="array" ref="I47:I47">NA()</f>
        <v>#N/A</v>
      </c>
      <c r="J47" s="62" t="e">
        <f aca="false" t="array" ref="J47:J47">NA()</f>
        <v>#N/A</v>
      </c>
      <c r="K47" s="62" t="e">
        <f aca="false" t="array" ref="K47:K47">NA()</f>
        <v>#N/A</v>
      </c>
      <c r="L47" s="62" t="e">
        <f aca="false" t="array" ref="L47:L47">NA()</f>
        <v>#N/A</v>
      </c>
      <c r="M47" s="62" t="e">
        <f aca="false" t="array" ref="M47:M47">NA()</f>
        <v>#N/A</v>
      </c>
      <c r="N47" s="63" t="e">
        <f aca="false">SUM(G47:M47)</f>
        <v>#N/A</v>
      </c>
      <c r="O47" s="63" t="e">
        <f aca="false" t="array" ref="O47:O47">NA()</f>
        <v>#N/A</v>
      </c>
      <c r="P47" s="63" t="e">
        <f aca="false" t="array" ref="P47:P47">NA()</f>
        <v>#N/A</v>
      </c>
      <c r="Q47" s="137" t="e">
        <f aca="false" t="array" ref="Q47:Q47">NA()</f>
        <v>#N/A</v>
      </c>
      <c r="S47" s="43"/>
      <c r="T47" s="43"/>
      <c r="U47" s="43"/>
      <c r="V47" s="310" t="e">
        <f aca="false">SUM(F47:N47)-Q47</f>
        <v>#N/A</v>
      </c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</row>
    <row r="48" customFormat="false" ht="11.25" hidden="false" customHeight="false" outlineLevel="0" collapsed="false">
      <c r="A48" s="47" t="s">
        <v>72</v>
      </c>
      <c r="C48" s="43" t="e">
        <f aca="false">SUM(C46:C47)</f>
        <v>#N/A</v>
      </c>
      <c r="D48" s="43" t="e">
        <f aca="false">SUM(D46:D47)</f>
        <v>#N/A</v>
      </c>
      <c r="E48" s="43" t="e">
        <f aca="false">SUM(E46:E47)</f>
        <v>#N/A</v>
      </c>
      <c r="F48" s="32" t="e">
        <f aca="false">SUM(C48:E48)</f>
        <v>#N/A</v>
      </c>
      <c r="G48" s="43" t="e">
        <f aca="false">SUM(G46:G47)</f>
        <v>#N/A</v>
      </c>
      <c r="H48" s="43" t="e">
        <f aca="false">SUM(H46:H47)</f>
        <v>#N/A</v>
      </c>
      <c r="I48" s="43" t="e">
        <f aca="false">SUM(I46:I47)</f>
        <v>#N/A</v>
      </c>
      <c r="J48" s="43" t="e">
        <f aca="false">SUM(J46:J47)</f>
        <v>#N/A</v>
      </c>
      <c r="K48" s="43" t="e">
        <f aca="false">SUM(K46:K47)</f>
        <v>#N/A</v>
      </c>
      <c r="L48" s="43" t="e">
        <f aca="false">SUM(L46:L47)</f>
        <v>#N/A</v>
      </c>
      <c r="M48" s="43" t="e">
        <f aca="false">SUM(M46:M47)</f>
        <v>#N/A</v>
      </c>
      <c r="N48" s="32" t="e">
        <f aca="false">SUM(N46:N47)</f>
        <v>#N/A</v>
      </c>
      <c r="O48" s="32" t="e">
        <f aca="false">SUM(O46:O47)</f>
        <v>#N/A</v>
      </c>
      <c r="P48" s="32" t="e">
        <f aca="false">SUM(P46:P47)</f>
        <v>#N/A</v>
      </c>
      <c r="Q48" s="94" t="e">
        <f aca="false">SUM(Q46:Q47)</f>
        <v>#N/A</v>
      </c>
      <c r="S48" s="43"/>
      <c r="T48" s="43"/>
      <c r="U48" s="43"/>
      <c r="V48" s="306" t="e">
        <f aca="false">SUM(F48,N48,O48,P48)-Q48</f>
        <v>#N/A</v>
      </c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</row>
    <row r="49" customFormat="false" ht="11.25" hidden="false" customHeight="false" outlineLevel="0" collapsed="false">
      <c r="A49" s="42"/>
      <c r="C49" s="43"/>
      <c r="D49" s="43"/>
      <c r="E49" s="43"/>
      <c r="F49" s="32"/>
      <c r="G49" s="43"/>
      <c r="H49" s="43"/>
      <c r="I49" s="43"/>
      <c r="J49" s="43"/>
      <c r="K49" s="43"/>
      <c r="L49" s="43"/>
      <c r="M49" s="43"/>
      <c r="N49" s="32"/>
      <c r="O49" s="32"/>
      <c r="P49" s="32"/>
      <c r="Q49" s="94"/>
      <c r="S49" s="43"/>
      <c r="T49" s="43"/>
      <c r="U49" s="43"/>
      <c r="V49" s="43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</row>
    <row r="50" customFormat="false" ht="11.25" hidden="false" customHeight="false" outlineLevel="0" collapsed="false">
      <c r="A50" s="47" t="s">
        <v>75</v>
      </c>
      <c r="B50" s="1" t="s">
        <v>75</v>
      </c>
      <c r="C50" s="43" t="e">
        <f aca="false" t="array" ref="C50:C50">NA()</f>
        <v>#N/A</v>
      </c>
      <c r="D50" s="43" t="e">
        <f aca="false" t="array" ref="D50:D50">NA()</f>
        <v>#N/A</v>
      </c>
      <c r="E50" s="43" t="e">
        <f aca="false" t="array" ref="E50:E50">NA()</f>
        <v>#N/A</v>
      </c>
      <c r="F50" s="32" t="e">
        <f aca="false">SUM(C50:E50)</f>
        <v>#N/A</v>
      </c>
      <c r="G50" s="43" t="e">
        <f aca="false" t="array" ref="G50:G50">NA()</f>
        <v>#N/A</v>
      </c>
      <c r="H50" s="43" t="e">
        <f aca="false" t="array" ref="H50:H50">NA()</f>
        <v>#N/A</v>
      </c>
      <c r="I50" s="43" t="e">
        <f aca="false" t="array" ref="I50:I50">NA()</f>
        <v>#N/A</v>
      </c>
      <c r="J50" s="43" t="e">
        <f aca="false" t="array" ref="J50:J50">NA()</f>
        <v>#N/A</v>
      </c>
      <c r="K50" s="43" t="e">
        <f aca="false" t="array" ref="K50:K50">NA()</f>
        <v>#N/A</v>
      </c>
      <c r="L50" s="43" t="e">
        <f aca="false" t="array" ref="L50:L50">NA()</f>
        <v>#N/A</v>
      </c>
      <c r="M50" s="43" t="e">
        <f aca="false" t="array" ref="M50:M50">NA()</f>
        <v>#N/A</v>
      </c>
      <c r="N50" s="32" t="e">
        <f aca="false">SUM(G50:M50)</f>
        <v>#N/A</v>
      </c>
      <c r="O50" s="32" t="e">
        <f aca="false" t="array" ref="O50:O50">NA()</f>
        <v>#N/A</v>
      </c>
      <c r="P50" s="32" t="e">
        <f aca="false" t="array" ref="P50:P50">NA()</f>
        <v>#N/A</v>
      </c>
      <c r="Q50" s="94" t="e">
        <f aca="false">NA()</f>
        <v>#N/A</v>
      </c>
      <c r="S50" s="43"/>
      <c r="T50" s="43"/>
      <c r="U50" s="43"/>
      <c r="V50" s="306" t="e">
        <f aca="false">SUM(F50,N50,O50,P50)-Q50</f>
        <v>#N/A</v>
      </c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</row>
    <row r="51" customFormat="false" ht="11.25" hidden="false" customHeight="false" outlineLevel="0" collapsed="false">
      <c r="A51" s="42"/>
      <c r="C51" s="43"/>
      <c r="D51" s="43"/>
      <c r="E51" s="43"/>
      <c r="F51" s="32"/>
      <c r="G51" s="43"/>
      <c r="H51" s="43"/>
      <c r="I51" s="43"/>
      <c r="J51" s="43"/>
      <c r="K51" s="43"/>
      <c r="L51" s="43"/>
      <c r="M51" s="43"/>
      <c r="N51" s="32"/>
      <c r="O51" s="32"/>
      <c r="P51" s="32"/>
      <c r="Q51" s="94"/>
      <c r="S51" s="43"/>
      <c r="T51" s="43"/>
      <c r="U51" s="43"/>
      <c r="V51" s="43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</row>
    <row r="52" customFormat="false" ht="11.25" hidden="false" customHeight="false" outlineLevel="0" collapsed="false">
      <c r="A52" s="47" t="s">
        <v>76</v>
      </c>
      <c r="B52" s="1" t="s">
        <v>76</v>
      </c>
      <c r="C52" s="43" t="e">
        <f aca="false" t="array" ref="C52:C52">NA()</f>
        <v>#N/A</v>
      </c>
      <c r="D52" s="43" t="e">
        <f aca="false" t="array" ref="D52:D52">NA()</f>
        <v>#N/A</v>
      </c>
      <c r="E52" s="43" t="e">
        <f aca="false" t="array" ref="E52:E52">NA()</f>
        <v>#N/A</v>
      </c>
      <c r="F52" s="32" t="e">
        <f aca="false">SUM(C52:E52)</f>
        <v>#N/A</v>
      </c>
      <c r="G52" s="43" t="e">
        <f aca="false" t="array" ref="G52:G52">NA()</f>
        <v>#N/A</v>
      </c>
      <c r="H52" s="43" t="e">
        <f aca="false" t="array" ref="H52:H52">NA()</f>
        <v>#N/A</v>
      </c>
      <c r="I52" s="43" t="e">
        <f aca="false" t="array" ref="I52:I52">NA()</f>
        <v>#N/A</v>
      </c>
      <c r="J52" s="43" t="e">
        <f aca="false" t="array" ref="J52:J52">NA()</f>
        <v>#N/A</v>
      </c>
      <c r="K52" s="43" t="e">
        <f aca="false" t="array" ref="K52:K52">NA()</f>
        <v>#N/A</v>
      </c>
      <c r="L52" s="43" t="e">
        <f aca="false" t="array" ref="L52:L52">NA()</f>
        <v>#N/A</v>
      </c>
      <c r="M52" s="43" t="e">
        <f aca="false" t="array" ref="M52:M52">NA()</f>
        <v>#N/A</v>
      </c>
      <c r="N52" s="32" t="e">
        <f aca="false">SUM(G52:M52)</f>
        <v>#N/A</v>
      </c>
      <c r="O52" s="32" t="e">
        <f aca="false" t="array" ref="O52:O52">NA()</f>
        <v>#N/A</v>
      </c>
      <c r="P52" s="32" t="e">
        <f aca="false" t="array" ref="P52:P52">NA()</f>
        <v>#N/A</v>
      </c>
      <c r="Q52" s="94" t="e">
        <f aca="false">NA()</f>
        <v>#N/A</v>
      </c>
      <c r="S52" s="43"/>
      <c r="T52" s="43"/>
      <c r="U52" s="43"/>
      <c r="V52" s="306" t="e">
        <f aca="false">SUM(F52,N52,O52,P52)-Q52</f>
        <v>#N/A</v>
      </c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</row>
    <row r="53" customFormat="false" ht="11.25" hidden="false" customHeight="false" outlineLevel="0" collapsed="false">
      <c r="A53" s="42"/>
      <c r="C53" s="43"/>
      <c r="D53" s="43"/>
      <c r="E53" s="43"/>
      <c r="F53" s="32"/>
      <c r="G53" s="43"/>
      <c r="H53" s="43"/>
      <c r="I53" s="43"/>
      <c r="J53" s="43"/>
      <c r="K53" s="43"/>
      <c r="L53" s="43"/>
      <c r="M53" s="43"/>
      <c r="N53" s="32"/>
      <c r="O53" s="32"/>
      <c r="P53" s="32"/>
      <c r="Q53" s="94"/>
      <c r="S53" s="43"/>
      <c r="T53" s="43"/>
      <c r="U53" s="43"/>
      <c r="V53" s="43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</row>
    <row r="54" customFormat="false" ht="11.25" hidden="false" customHeight="false" outlineLevel="0" collapsed="false">
      <c r="A54" s="47" t="s">
        <v>78</v>
      </c>
      <c r="B54" s="1" t="s">
        <v>78</v>
      </c>
      <c r="C54" s="43" t="e">
        <f aca="false" t="array" ref="C54:C54">NA()</f>
        <v>#N/A</v>
      </c>
      <c r="D54" s="43" t="e">
        <f aca="false" t="array" ref="D54:D54">NA()</f>
        <v>#N/A</v>
      </c>
      <c r="E54" s="43" t="e">
        <f aca="false" t="array" ref="E54:E54">NA()</f>
        <v>#N/A</v>
      </c>
      <c r="F54" s="32" t="e">
        <f aca="false">SUM(C54:E54)</f>
        <v>#N/A</v>
      </c>
      <c r="G54" s="43" t="e">
        <f aca="false" t="array" ref="G54:G54">NA()</f>
        <v>#N/A</v>
      </c>
      <c r="H54" s="43" t="e">
        <f aca="false" t="array" ref="H54:H54">NA()</f>
        <v>#N/A</v>
      </c>
      <c r="I54" s="43" t="e">
        <f aca="false" t="array" ref="I54:I54">NA()</f>
        <v>#N/A</v>
      </c>
      <c r="J54" s="43" t="e">
        <f aca="false" t="array" ref="J54:J54">NA()</f>
        <v>#N/A</v>
      </c>
      <c r="K54" s="43" t="e">
        <f aca="false" t="array" ref="K54:K54">NA()</f>
        <v>#N/A</v>
      </c>
      <c r="L54" s="43" t="e">
        <f aca="false" t="array" ref="L54:L54">NA()</f>
        <v>#N/A</v>
      </c>
      <c r="M54" s="43" t="e">
        <f aca="false" t="array" ref="M54:M54">NA()</f>
        <v>#N/A</v>
      </c>
      <c r="N54" s="32" t="e">
        <f aca="false">SUM(G54:M54)</f>
        <v>#N/A</v>
      </c>
      <c r="O54" s="32" t="e">
        <f aca="false" t="array" ref="O54:O54">NA()</f>
        <v>#N/A</v>
      </c>
      <c r="P54" s="32" t="e">
        <f aca="false" t="array" ref="P54:P54">NA()</f>
        <v>#N/A</v>
      </c>
      <c r="Q54" s="94" t="e">
        <f aca="false">NA()</f>
        <v>#N/A</v>
      </c>
      <c r="S54" s="43"/>
      <c r="T54" s="43"/>
      <c r="U54" s="43"/>
      <c r="V54" s="306" t="e">
        <f aca="false">SUM(F54,N54,O54,P54)-Q54</f>
        <v>#N/A</v>
      </c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</row>
    <row r="55" customFormat="false" ht="11.25" hidden="false" customHeight="false" outlineLevel="0" collapsed="false">
      <c r="A55" s="47" t="s">
        <v>80</v>
      </c>
      <c r="B55" s="1" t="s">
        <v>80</v>
      </c>
      <c r="C55" s="43" t="e">
        <f aca="false" t="array" ref="C55:C55">NA()</f>
        <v>#N/A</v>
      </c>
      <c r="D55" s="43" t="e">
        <f aca="false" t="array" ref="D55:D55">NA()</f>
        <v>#N/A</v>
      </c>
      <c r="E55" s="43" t="e">
        <f aca="false" t="array" ref="E55:E55">NA()</f>
        <v>#N/A</v>
      </c>
      <c r="F55" s="32" t="e">
        <f aca="false">SUM(C55:E55)</f>
        <v>#N/A</v>
      </c>
      <c r="G55" s="43" t="e">
        <f aca="false" t="array" ref="G55:G55">NA()</f>
        <v>#N/A</v>
      </c>
      <c r="H55" s="43" t="e">
        <f aca="false" t="array" ref="H55:H55">NA()</f>
        <v>#N/A</v>
      </c>
      <c r="I55" s="43" t="e">
        <f aca="false" t="array" ref="I55:I55">NA()</f>
        <v>#N/A</v>
      </c>
      <c r="J55" s="43" t="e">
        <f aca="false" t="array" ref="J55:J55">NA()</f>
        <v>#N/A</v>
      </c>
      <c r="K55" s="43" t="e">
        <f aca="false" t="array" ref="K55:K55">NA()</f>
        <v>#N/A</v>
      </c>
      <c r="L55" s="43" t="e">
        <f aca="false" t="array" ref="L55:L55">NA()</f>
        <v>#N/A</v>
      </c>
      <c r="M55" s="43" t="e">
        <f aca="false" t="array" ref="M55:M55">NA()</f>
        <v>#N/A</v>
      </c>
      <c r="N55" s="32" t="e">
        <f aca="false">SUM(G55:M55)</f>
        <v>#N/A</v>
      </c>
      <c r="O55" s="32" t="e">
        <f aca="false" t="array" ref="O55:O55">NA()</f>
        <v>#N/A</v>
      </c>
      <c r="P55" s="32" t="e">
        <f aca="false" t="array" ref="P55:P55">NA()</f>
        <v>#N/A</v>
      </c>
      <c r="Q55" s="94" t="e">
        <f aca="false">NA()</f>
        <v>#N/A</v>
      </c>
      <c r="S55" s="43"/>
      <c r="T55" s="43"/>
      <c r="U55" s="43"/>
      <c r="V55" s="306" t="e">
        <f aca="false">SUM(F55,N55,O55,P55)-Q55</f>
        <v>#N/A</v>
      </c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</row>
    <row r="56" customFormat="false" ht="11.25" hidden="true" customHeight="false" outlineLevel="0" collapsed="false">
      <c r="A56" s="29" t="s">
        <v>81</v>
      </c>
      <c r="B56" s="51"/>
      <c r="C56" s="52" t="e">
        <f aca="false">SUM(C38,C48,C44,C50,C52,C40,C55,C54)</f>
        <v>#N/A</v>
      </c>
      <c r="D56" s="52" t="e">
        <f aca="false">SUM(D38,D48,D44,D50,D52,D40,D55,D54)</f>
        <v>#N/A</v>
      </c>
      <c r="E56" s="52" t="e">
        <f aca="false">SUM(E38,E48,E44,E50,E52,E40,E55,E54)</f>
        <v>#N/A</v>
      </c>
      <c r="F56" s="67" t="e">
        <f aca="false">SUM(F38,F48,F44,F50,F52,F40,F55,F54)</f>
        <v>#N/A</v>
      </c>
      <c r="G56" s="57" t="e">
        <f aca="false">SUM(G38,G48,G44,G50,G52,G40,G55,G54)</f>
        <v>#N/A</v>
      </c>
      <c r="H56" s="57" t="e">
        <f aca="false">SUM(H38,H48,H44,H50,H52,H40,H55,H54)</f>
        <v>#N/A</v>
      </c>
      <c r="I56" s="57" t="e">
        <f aca="false">SUM(I38,I48,I44,I50,I52,I40,I55,I54)</f>
        <v>#N/A</v>
      </c>
      <c r="J56" s="57" t="e">
        <f aca="false">SUM(J38,J48,J44,J50,J52,J40,J55,J54)</f>
        <v>#N/A</v>
      </c>
      <c r="K56" s="57" t="e">
        <f aca="false">SUM(K38,K48,K44,K50,K52,K40,K55,K54)</f>
        <v>#N/A</v>
      </c>
      <c r="L56" s="57" t="e">
        <f aca="false">SUM(L38,L48,L44,L50,L52,L40,L55,L54)</f>
        <v>#N/A</v>
      </c>
      <c r="M56" s="57" t="e">
        <f aca="false">SUM(M38,M48,M44,M50,M52,M40,M55,M54)</f>
        <v>#N/A</v>
      </c>
      <c r="N56" s="67" t="e">
        <f aca="false">SUM(N38,N48,N44,N50,N52,N40,N55,N54)</f>
        <v>#N/A</v>
      </c>
      <c r="O56" s="67" t="e">
        <f aca="false">SUM(O38,O48,O44,O50,O52,O40,O55,O54)</f>
        <v>#N/A</v>
      </c>
      <c r="P56" s="67" t="e">
        <f aca="false">SUM(P38,P48,P44,P50,P52,P40,P55,P54)</f>
        <v>#N/A</v>
      </c>
      <c r="Q56" s="207" t="e">
        <f aca="false">SUM(Q38,Q48,Q44,Q50,Q52,Q40,Q55,Q54)</f>
        <v>#N/A</v>
      </c>
      <c r="S56" s="43"/>
      <c r="T56" s="43"/>
      <c r="U56" s="43"/>
      <c r="V56" s="306" t="e">
        <f aca="false">SUM(F56:N56)-Q56</f>
        <v>#N/A</v>
      </c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</row>
    <row r="57" customFormat="false" ht="11.25" hidden="true" customHeight="false" outlineLevel="0" collapsed="false">
      <c r="A57" s="55"/>
      <c r="B57" s="56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212"/>
      <c r="R57" s="15"/>
      <c r="S57" s="43"/>
      <c r="T57" s="43"/>
      <c r="U57" s="43"/>
      <c r="V57" s="310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11.25" hidden="false" customHeight="false" outlineLevel="0" collapsed="false">
      <c r="A58" s="42"/>
      <c r="C58" s="43"/>
      <c r="D58" s="43"/>
      <c r="E58" s="43"/>
      <c r="F58" s="32"/>
      <c r="G58" s="43"/>
      <c r="H58" s="43"/>
      <c r="I58" s="43"/>
      <c r="J58" s="43"/>
      <c r="K58" s="43"/>
      <c r="L58" s="43"/>
      <c r="M58" s="43"/>
      <c r="N58" s="32"/>
      <c r="O58" s="32"/>
      <c r="P58" s="32"/>
      <c r="Q58" s="94"/>
      <c r="S58" s="43"/>
      <c r="T58" s="43"/>
      <c r="U58" s="43"/>
      <c r="V58" s="43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</row>
    <row r="59" customFormat="false" ht="11.25" hidden="true" customHeight="true" outlineLevel="0" collapsed="false">
      <c r="A59" s="69" t="s">
        <v>153</v>
      </c>
      <c r="B59" s="15" t="s">
        <v>83</v>
      </c>
      <c r="C59" s="43" t="e">
        <f aca="false" t="array" ref="C59:C59">NA()</f>
        <v>#N/A</v>
      </c>
      <c r="D59" s="43" t="e">
        <f aca="false" t="array" ref="D59:D59">NA()</f>
        <v>#N/A</v>
      </c>
      <c r="E59" s="43" t="e">
        <f aca="false" t="array" ref="E59:E59">NA()</f>
        <v>#N/A</v>
      </c>
      <c r="F59" s="32" t="e">
        <f aca="false">SUM(C59:E59)</f>
        <v>#N/A</v>
      </c>
      <c r="G59" s="43" t="e">
        <f aca="false" t="array" ref="G59:G59">NA()</f>
        <v>#N/A</v>
      </c>
      <c r="H59" s="43" t="e">
        <f aca="false" t="array" ref="H59:H59">NA()</f>
        <v>#N/A</v>
      </c>
      <c r="I59" s="43" t="e">
        <f aca="false" t="array" ref="I59:I59">NA()</f>
        <v>#N/A</v>
      </c>
      <c r="J59" s="43" t="e">
        <f aca="false" t="array" ref="J59:J59">NA()</f>
        <v>#N/A</v>
      </c>
      <c r="K59" s="43" t="e">
        <f aca="false" t="array" ref="K59:K59">NA()</f>
        <v>#N/A</v>
      </c>
      <c r="L59" s="43" t="e">
        <f aca="false" t="array" ref="L59:L59">NA()</f>
        <v>#N/A</v>
      </c>
      <c r="M59" s="43" t="e">
        <f aca="false" t="array" ref="M59:M59">NA()</f>
        <v>#N/A</v>
      </c>
      <c r="N59" s="32" t="e">
        <f aca="false">SUM(G59:M59)</f>
        <v>#N/A</v>
      </c>
      <c r="O59" s="32" t="e">
        <f aca="false" t="array" ref="O59:O59">NA()</f>
        <v>#N/A</v>
      </c>
      <c r="P59" s="32" t="e">
        <f aca="false" t="array" ref="P59:P59">NA()</f>
        <v>#N/A</v>
      </c>
      <c r="Q59" s="94" t="e">
        <f aca="false">NA()</f>
        <v>#N/A</v>
      </c>
      <c r="S59" s="43"/>
      <c r="T59" s="43"/>
      <c r="U59" s="43"/>
      <c r="V59" s="306" t="e">
        <f aca="false">SUM(F59,N59,O59,P59)-Q59</f>
        <v>#N/A</v>
      </c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  <c r="IW59" s="15"/>
    </row>
    <row r="60" customFormat="false" ht="11.25" hidden="true" customHeight="true" outlineLevel="0" collapsed="false">
      <c r="A60" s="60" t="s">
        <v>154</v>
      </c>
      <c r="B60" s="61" t="s">
        <v>85</v>
      </c>
      <c r="C60" s="62" t="e">
        <f aca="false" t="array" ref="C60:C60">NA()</f>
        <v>#N/A</v>
      </c>
      <c r="D60" s="62" t="e">
        <f aca="false" t="array" ref="D60:D60">NA()</f>
        <v>#N/A</v>
      </c>
      <c r="E60" s="62" t="e">
        <f aca="false" t="array" ref="E60:E60">NA()</f>
        <v>#N/A</v>
      </c>
      <c r="F60" s="32" t="e">
        <f aca="false">SUM(C60:E60)</f>
        <v>#N/A</v>
      </c>
      <c r="G60" s="43" t="e">
        <f aca="false" t="array" ref="G60:G60">NA()</f>
        <v>#N/A</v>
      </c>
      <c r="H60" s="43" t="e">
        <f aca="false" t="array" ref="H60:H60">NA()</f>
        <v>#N/A</v>
      </c>
      <c r="I60" s="43" t="e">
        <f aca="false" t="array" ref="I60:I60">NA()</f>
        <v>#N/A</v>
      </c>
      <c r="J60" s="43" t="e">
        <f aca="false" t="array" ref="J60:J60">NA()</f>
        <v>#N/A</v>
      </c>
      <c r="K60" s="43" t="e">
        <f aca="false" t="array" ref="K60:K60">NA()</f>
        <v>#N/A</v>
      </c>
      <c r="L60" s="43" t="e">
        <f aca="false" t="array" ref="L60:L60">NA()</f>
        <v>#N/A</v>
      </c>
      <c r="M60" s="43" t="e">
        <f aca="false" t="array" ref="M60:M60">NA()</f>
        <v>#N/A</v>
      </c>
      <c r="N60" s="32" t="e">
        <f aca="false">SUM(G60:M60)</f>
        <v>#N/A</v>
      </c>
      <c r="O60" s="32" t="e">
        <f aca="false" t="array" ref="O60:O60">NA()</f>
        <v>#N/A</v>
      </c>
      <c r="P60" s="32" t="e">
        <f aca="false" t="array" ref="P60:P60">NA()</f>
        <v>#N/A</v>
      </c>
      <c r="Q60" s="94" t="e">
        <f aca="false">NA()</f>
        <v>#N/A</v>
      </c>
      <c r="S60" s="43"/>
      <c r="T60" s="43"/>
      <c r="U60" s="43"/>
      <c r="V60" s="306" t="e">
        <f aca="false">SUM(F60,N60,O60,P60)-Q60</f>
        <v>#N/A</v>
      </c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</row>
    <row r="61" customFormat="false" ht="11.25" hidden="false" customHeight="true" outlineLevel="0" collapsed="false">
      <c r="A61" s="55" t="s">
        <v>155</v>
      </c>
      <c r="B61" s="56"/>
      <c r="C61" s="43" t="e">
        <f aca="false">SUM(C59:C60)</f>
        <v>#N/A</v>
      </c>
      <c r="D61" s="43" t="e">
        <f aca="false">SUM(D59:D60)</f>
        <v>#N/A</v>
      </c>
      <c r="E61" s="43" t="e">
        <f aca="false">SUM(E59:E60)</f>
        <v>#N/A</v>
      </c>
      <c r="F61" s="32" t="e">
        <f aca="false">SUM(C61:E61)</f>
        <v>#N/A</v>
      </c>
      <c r="G61" s="43" t="e">
        <f aca="false">SUM(G59:G60)</f>
        <v>#N/A</v>
      </c>
      <c r="H61" s="43" t="e">
        <f aca="false">SUM(H59:H60)</f>
        <v>#N/A</v>
      </c>
      <c r="I61" s="43" t="e">
        <f aca="false">SUM(I59:I60)</f>
        <v>#N/A</v>
      </c>
      <c r="J61" s="43" t="e">
        <f aca="false">SUM(J59:J60)</f>
        <v>#N/A</v>
      </c>
      <c r="K61" s="43" t="e">
        <f aca="false">SUM(K59:K60)</f>
        <v>#N/A</v>
      </c>
      <c r="L61" s="43" t="e">
        <f aca="false">SUM(L59:L60)</f>
        <v>#N/A</v>
      </c>
      <c r="M61" s="43" t="e">
        <f aca="false">SUM(M59:M60)</f>
        <v>#N/A</v>
      </c>
      <c r="N61" s="32" t="e">
        <f aca="false">SUM(N59:N60)</f>
        <v>#N/A</v>
      </c>
      <c r="O61" s="32" t="e">
        <f aca="false">SUM(O59:O60)</f>
        <v>#N/A</v>
      </c>
      <c r="P61" s="32" t="e">
        <f aca="false">SUM(P59:P60)</f>
        <v>#N/A</v>
      </c>
      <c r="Q61" s="94" t="e">
        <f aca="false">SUM(Q59:Q60)</f>
        <v>#N/A</v>
      </c>
      <c r="S61" s="43"/>
      <c r="T61" s="43"/>
      <c r="U61" s="43"/>
      <c r="V61" s="306" t="e">
        <f aca="false">SUM(F61,N61,O61,P61)-Q61</f>
        <v>#N/A</v>
      </c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1"/>
      <c r="CL61" s="51"/>
      <c r="CM61" s="51"/>
      <c r="CN61" s="51"/>
      <c r="CO61" s="51"/>
      <c r="CP61" s="51"/>
      <c r="CQ61" s="51"/>
      <c r="CR61" s="51"/>
      <c r="CS61" s="51"/>
      <c r="CT61" s="51"/>
      <c r="CU61" s="51"/>
      <c r="CV61" s="51"/>
      <c r="CW61" s="51"/>
      <c r="CX61" s="51"/>
      <c r="CY61" s="51"/>
      <c r="CZ61" s="51"/>
      <c r="DA61" s="51"/>
      <c r="DB61" s="51"/>
      <c r="DC61" s="51"/>
      <c r="DD61" s="51"/>
      <c r="DE61" s="51"/>
      <c r="DF61" s="51"/>
      <c r="DG61" s="51"/>
      <c r="DH61" s="51"/>
      <c r="DI61" s="51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51"/>
      <c r="HS61" s="51"/>
      <c r="HT61" s="51"/>
      <c r="HU61" s="51"/>
      <c r="HV61" s="51"/>
      <c r="HW61" s="51"/>
      <c r="HX61" s="51"/>
      <c r="HY61" s="51"/>
      <c r="HZ61" s="51"/>
      <c r="IA61" s="51"/>
      <c r="IB61" s="51"/>
      <c r="IC61" s="51"/>
      <c r="ID61" s="51"/>
      <c r="IE61" s="51"/>
      <c r="IF61" s="51"/>
      <c r="IG61" s="51"/>
      <c r="IH61" s="51"/>
      <c r="II61" s="51"/>
      <c r="IJ61" s="51"/>
      <c r="IK61" s="51"/>
      <c r="IL61" s="51"/>
      <c r="IM61" s="51"/>
      <c r="IN61" s="51"/>
      <c r="IO61" s="51"/>
      <c r="IP61" s="51"/>
      <c r="IQ61" s="51"/>
      <c r="IR61" s="51"/>
      <c r="IS61" s="51"/>
      <c r="IT61" s="51"/>
      <c r="IU61" s="51"/>
      <c r="IV61" s="51"/>
      <c r="IW61" s="51"/>
    </row>
    <row r="62" customFormat="false" ht="12" hidden="true" customHeight="true" outlineLevel="0" collapsed="false">
      <c r="A62" s="42"/>
      <c r="C62" s="43"/>
      <c r="D62" s="43"/>
      <c r="E62" s="43"/>
      <c r="F62" s="32"/>
      <c r="G62" s="43"/>
      <c r="H62" s="43"/>
      <c r="I62" s="43"/>
      <c r="J62" s="43"/>
      <c r="K62" s="43"/>
      <c r="L62" s="43"/>
      <c r="M62" s="43"/>
      <c r="N62" s="32"/>
      <c r="O62" s="32"/>
      <c r="P62" s="32"/>
      <c r="Q62" s="94"/>
      <c r="S62" s="43"/>
      <c r="T62" s="43"/>
      <c r="U62" s="43"/>
      <c r="V62" s="306"/>
      <c r="W62" s="311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</row>
    <row r="63" customFormat="false" ht="11.25" hidden="true" customHeight="false" outlineLevel="0" collapsed="false">
      <c r="A63" s="42" t="s">
        <v>86</v>
      </c>
      <c r="B63" s="1" t="s">
        <v>86</v>
      </c>
      <c r="C63" s="43" t="e">
        <f aca="false" t="array" ref="C63:C63">NA()</f>
        <v>#N/A</v>
      </c>
      <c r="D63" s="43" t="e">
        <f aca="false" t="array" ref="D63:D63">NA()</f>
        <v>#N/A</v>
      </c>
      <c r="E63" s="43" t="e">
        <f aca="false" t="array" ref="E63:E63">NA()</f>
        <v>#N/A</v>
      </c>
      <c r="F63" s="32" t="e">
        <f aca="false">SUM(C63:E63)</f>
        <v>#N/A</v>
      </c>
      <c r="G63" s="43" t="e">
        <f aca="false" t="array" ref="G63:G63">NA()</f>
        <v>#N/A</v>
      </c>
      <c r="H63" s="43" t="e">
        <f aca="false" t="array" ref="H63:H63">NA()</f>
        <v>#N/A</v>
      </c>
      <c r="I63" s="43" t="e">
        <f aca="false" t="array" ref="I63:I63">NA()</f>
        <v>#N/A</v>
      </c>
      <c r="J63" s="43" t="e">
        <f aca="false" t="array" ref="J63:J63">NA()</f>
        <v>#N/A</v>
      </c>
      <c r="K63" s="43" t="e">
        <f aca="false" t="array" ref="K63:K63">NA()</f>
        <v>#N/A</v>
      </c>
      <c r="L63" s="43" t="e">
        <f aca="false" t="array" ref="L63:L63">NA()</f>
        <v>#N/A</v>
      </c>
      <c r="M63" s="43" t="e">
        <f aca="false" t="array" ref="M63:M63">NA()</f>
        <v>#N/A</v>
      </c>
      <c r="N63" s="32" t="e">
        <f aca="false">SUM(G63:M63)</f>
        <v>#N/A</v>
      </c>
      <c r="O63" s="32" t="e">
        <f aca="false" t="array" ref="O63:O63">NA()</f>
        <v>#N/A</v>
      </c>
      <c r="P63" s="32" t="e">
        <f aca="false" t="array" ref="P63:P63">NA()</f>
        <v>#N/A</v>
      </c>
      <c r="Q63" s="94" t="e">
        <f aca="false" t="array" ref="Q63:Q63">NA()</f>
        <v>#N/A</v>
      </c>
      <c r="S63" s="43"/>
      <c r="T63" s="43"/>
      <c r="U63" s="43"/>
      <c r="V63" s="310" t="e">
        <f aca="false">SUM(F63:N63)-Q63</f>
        <v>#N/A</v>
      </c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</row>
    <row r="64" customFormat="false" ht="11.25" hidden="true" customHeight="false" outlineLevel="0" collapsed="false">
      <c r="A64" s="60" t="s">
        <v>156</v>
      </c>
      <c r="B64" s="61" t="s">
        <v>88</v>
      </c>
      <c r="C64" s="62" t="e">
        <f aca="false" t="array" ref="C64:C64">NA()</f>
        <v>#N/A</v>
      </c>
      <c r="D64" s="62" t="e">
        <f aca="false" t="array" ref="D64:D64">NA()</f>
        <v>#N/A</v>
      </c>
      <c r="E64" s="62" t="e">
        <f aca="false" t="array" ref="E64:E64">NA()</f>
        <v>#N/A</v>
      </c>
      <c r="F64" s="63" t="e">
        <f aca="false">SUM(C64:E64)</f>
        <v>#N/A</v>
      </c>
      <c r="G64" s="62" t="e">
        <f aca="false" t="array" ref="G64:G64">NA()</f>
        <v>#N/A</v>
      </c>
      <c r="H64" s="62" t="e">
        <f aca="false" t="array" ref="H64:H64">NA()</f>
        <v>#N/A</v>
      </c>
      <c r="I64" s="62" t="e">
        <f aca="false" t="array" ref="I64:I64">NA()</f>
        <v>#N/A</v>
      </c>
      <c r="J64" s="62" t="e">
        <f aca="false" t="array" ref="J64:J64">NA()</f>
        <v>#N/A</v>
      </c>
      <c r="K64" s="62" t="e">
        <f aca="false" t="array" ref="K64:K64">NA()</f>
        <v>#N/A</v>
      </c>
      <c r="L64" s="62" t="e">
        <f aca="false" t="array" ref="L64:L64">NA()</f>
        <v>#N/A</v>
      </c>
      <c r="M64" s="62" t="e">
        <f aca="false" t="array" ref="M64:M64">NA()</f>
        <v>#N/A</v>
      </c>
      <c r="N64" s="63" t="e">
        <f aca="false">SUM(G64:M64)</f>
        <v>#N/A</v>
      </c>
      <c r="O64" s="63" t="e">
        <f aca="false" t="array" ref="O64:O64">NA()</f>
        <v>#N/A</v>
      </c>
      <c r="P64" s="63" t="e">
        <f aca="false" t="array" ref="P64:P64">NA()</f>
        <v>#N/A</v>
      </c>
      <c r="Q64" s="137" t="e">
        <f aca="false" t="array" ref="Q64:Q64">NA()</f>
        <v>#N/A</v>
      </c>
      <c r="S64" s="43"/>
      <c r="T64" s="43"/>
      <c r="U64" s="43"/>
      <c r="V64" s="310" t="e">
        <f aca="false">SUM(F64:N64)-Q64</f>
        <v>#N/A</v>
      </c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</row>
    <row r="65" customFormat="false" ht="11.25" hidden="false" customHeight="false" outlineLevel="0" collapsed="false">
      <c r="A65" s="47" t="s">
        <v>86</v>
      </c>
      <c r="C65" s="43" t="e">
        <f aca="false">SUM(C63:C64)</f>
        <v>#N/A</v>
      </c>
      <c r="D65" s="43" t="e">
        <f aca="false">SUM(D63:D64)</f>
        <v>#N/A</v>
      </c>
      <c r="E65" s="43" t="e">
        <f aca="false">SUM(E63:E64)</f>
        <v>#N/A</v>
      </c>
      <c r="F65" s="32" t="e">
        <f aca="false">SUM(C65:E65)</f>
        <v>#N/A</v>
      </c>
      <c r="G65" s="43" t="e">
        <f aca="false">SUM(G63:G64)</f>
        <v>#N/A</v>
      </c>
      <c r="H65" s="43" t="e">
        <f aca="false">SUM(H63:H64)</f>
        <v>#N/A</v>
      </c>
      <c r="I65" s="43" t="e">
        <f aca="false">SUM(I63:I64)</f>
        <v>#N/A</v>
      </c>
      <c r="J65" s="43" t="e">
        <f aca="false">SUM(J63:J64)</f>
        <v>#N/A</v>
      </c>
      <c r="K65" s="43" t="e">
        <f aca="false">SUM(K63:K64)</f>
        <v>#N/A</v>
      </c>
      <c r="L65" s="43" t="e">
        <f aca="false">SUM(L63:L64)</f>
        <v>#N/A</v>
      </c>
      <c r="M65" s="43" t="e">
        <f aca="false">SUM(M63:M64)</f>
        <v>#N/A</v>
      </c>
      <c r="N65" s="32" t="e">
        <f aca="false">SUM(N63:N64)</f>
        <v>#N/A</v>
      </c>
      <c r="O65" s="32" t="e">
        <f aca="false">SUM(O63:O64)</f>
        <v>#N/A</v>
      </c>
      <c r="P65" s="32" t="e">
        <f aca="false">SUM(P63:P64)</f>
        <v>#N/A</v>
      </c>
      <c r="Q65" s="94" t="e">
        <f aca="false">SUM(Q63:Q64)</f>
        <v>#N/A</v>
      </c>
      <c r="S65" s="43"/>
      <c r="T65" s="43"/>
      <c r="U65" s="43"/>
      <c r="V65" s="306" t="e">
        <f aca="false">SUM(F65,N65,O65,P65)-Q65</f>
        <v>#N/A</v>
      </c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</row>
    <row r="66" customFormat="false" ht="12" hidden="true" customHeight="true" outlineLevel="0" collapsed="false">
      <c r="A66" s="42"/>
      <c r="C66" s="43"/>
      <c r="D66" s="43"/>
      <c r="E66" s="43"/>
      <c r="F66" s="32"/>
      <c r="G66" s="43"/>
      <c r="H66" s="43"/>
      <c r="I66" s="43"/>
      <c r="J66" s="43"/>
      <c r="K66" s="43"/>
      <c r="L66" s="43"/>
      <c r="M66" s="43"/>
      <c r="N66" s="32"/>
      <c r="O66" s="32"/>
      <c r="P66" s="32"/>
      <c r="Q66" s="94"/>
      <c r="S66" s="43"/>
      <c r="T66" s="43"/>
      <c r="U66" s="43"/>
      <c r="V66" s="306"/>
      <c r="W66" s="311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</row>
    <row r="67" customFormat="false" ht="11.25" hidden="true" customHeight="false" outlineLevel="0" collapsed="false">
      <c r="A67" s="42" t="s">
        <v>89</v>
      </c>
      <c r="B67" s="1" t="s">
        <v>89</v>
      </c>
      <c r="C67" s="43" t="e">
        <f aca="false" t="array" ref="C67:C67">NA()</f>
        <v>#N/A</v>
      </c>
      <c r="D67" s="43" t="e">
        <f aca="false" t="array" ref="D67:D67">NA()</f>
        <v>#N/A</v>
      </c>
      <c r="E67" s="43" t="e">
        <f aca="false" t="array" ref="E67:E67">NA()</f>
        <v>#N/A</v>
      </c>
      <c r="F67" s="32" t="e">
        <f aca="false">SUM(C67:E67)</f>
        <v>#N/A</v>
      </c>
      <c r="G67" s="43" t="e">
        <f aca="false" t="array" ref="G67:G67">NA()</f>
        <v>#N/A</v>
      </c>
      <c r="H67" s="43" t="e">
        <f aca="false" t="array" ref="H67:H67">NA()</f>
        <v>#N/A</v>
      </c>
      <c r="I67" s="43" t="e">
        <f aca="false" t="array" ref="I67:I67">NA()</f>
        <v>#N/A</v>
      </c>
      <c r="J67" s="43" t="e">
        <f aca="false" t="array" ref="J67:J67">NA()</f>
        <v>#N/A</v>
      </c>
      <c r="K67" s="43" t="e">
        <f aca="false" t="array" ref="K67:K67">NA()</f>
        <v>#N/A</v>
      </c>
      <c r="L67" s="43" t="e">
        <f aca="false" t="array" ref="L67:L67">NA()</f>
        <v>#N/A</v>
      </c>
      <c r="M67" s="43" t="e">
        <f aca="false" t="array" ref="M67:M67">NA()</f>
        <v>#N/A</v>
      </c>
      <c r="N67" s="32" t="e">
        <f aca="false">SUM(G67:M67)</f>
        <v>#N/A</v>
      </c>
      <c r="O67" s="32" t="e">
        <f aca="false" t="array" ref="O67:O67">NA()</f>
        <v>#N/A</v>
      </c>
      <c r="P67" s="32" t="e">
        <f aca="false" t="array" ref="P67:P67">NA()</f>
        <v>#N/A</v>
      </c>
      <c r="Q67" s="94" t="e">
        <f aca="false" t="array" ref="Q67:Q67">NA()</f>
        <v>#N/A</v>
      </c>
      <c r="S67" s="43"/>
      <c r="T67" s="43"/>
      <c r="U67" s="43"/>
      <c r="V67" s="310" t="e">
        <f aca="false">SUM(F67:N67)-Q67</f>
        <v>#N/A</v>
      </c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</row>
    <row r="68" customFormat="false" ht="11.25" hidden="true" customHeight="false" outlineLevel="0" collapsed="false">
      <c r="A68" s="60" t="s">
        <v>157</v>
      </c>
      <c r="B68" s="61" t="s">
        <v>91</v>
      </c>
      <c r="C68" s="62" t="e">
        <f aca="false" t="array" ref="C68:C68">NA()</f>
        <v>#N/A</v>
      </c>
      <c r="D68" s="62" t="e">
        <f aca="false" t="array" ref="D68:D68">NA()</f>
        <v>#N/A</v>
      </c>
      <c r="E68" s="62" t="e">
        <f aca="false" t="array" ref="E68:E68">NA()</f>
        <v>#N/A</v>
      </c>
      <c r="F68" s="63" t="e">
        <f aca="false">SUM(C68:E68)</f>
        <v>#N/A</v>
      </c>
      <c r="G68" s="62" t="e">
        <f aca="false" t="array" ref="G68:G68">NA()</f>
        <v>#N/A</v>
      </c>
      <c r="H68" s="62" t="e">
        <f aca="false" t="array" ref="H68:H68">NA()</f>
        <v>#N/A</v>
      </c>
      <c r="I68" s="62" t="e">
        <f aca="false" t="array" ref="I68:I68">NA()</f>
        <v>#N/A</v>
      </c>
      <c r="J68" s="62" t="e">
        <f aca="false" t="array" ref="J68:J68">NA()</f>
        <v>#N/A</v>
      </c>
      <c r="K68" s="62" t="e">
        <f aca="false" t="array" ref="K68:K68">NA()</f>
        <v>#N/A</v>
      </c>
      <c r="L68" s="62" t="e">
        <f aca="false" t="array" ref="L68:L68">NA()</f>
        <v>#N/A</v>
      </c>
      <c r="M68" s="62" t="e">
        <f aca="false" t="array" ref="M68:M68">NA()</f>
        <v>#N/A</v>
      </c>
      <c r="N68" s="63" t="e">
        <f aca="false">SUM(G68:M68)</f>
        <v>#N/A</v>
      </c>
      <c r="O68" s="63" t="e">
        <f aca="false" t="array" ref="O68:O68">NA()</f>
        <v>#N/A</v>
      </c>
      <c r="P68" s="63" t="e">
        <f aca="false" t="array" ref="P68:P68">NA()</f>
        <v>#N/A</v>
      </c>
      <c r="Q68" s="137" t="e">
        <f aca="false" t="array" ref="Q68:Q68">NA()</f>
        <v>#N/A</v>
      </c>
      <c r="S68" s="43"/>
      <c r="T68" s="43"/>
      <c r="U68" s="43"/>
      <c r="V68" s="310" t="e">
        <f aca="false">SUM(F68:N68)-Q68</f>
        <v>#N/A</v>
      </c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</row>
    <row r="69" customFormat="false" ht="12" hidden="false" customHeight="false" outlineLevel="0" collapsed="false">
      <c r="A69" s="47" t="s">
        <v>177</v>
      </c>
      <c r="C69" s="43" t="e">
        <f aca="false">SUM(C67:C68)</f>
        <v>#N/A</v>
      </c>
      <c r="D69" s="43" t="e">
        <f aca="false">SUM(D67:D68)</f>
        <v>#N/A</v>
      </c>
      <c r="E69" s="43" t="e">
        <f aca="false">SUM(E67:E68)</f>
        <v>#N/A</v>
      </c>
      <c r="F69" s="32" t="e">
        <f aca="false">SUM(C69:E69)</f>
        <v>#N/A</v>
      </c>
      <c r="G69" s="43" t="e">
        <f aca="false">SUM(G67:G68)</f>
        <v>#N/A</v>
      </c>
      <c r="H69" s="43" t="e">
        <f aca="false">SUM(H67:H68)</f>
        <v>#N/A</v>
      </c>
      <c r="I69" s="43" t="e">
        <f aca="false">SUM(I67:I68)</f>
        <v>#N/A</v>
      </c>
      <c r="J69" s="43" t="e">
        <f aca="false">SUM(J67:J68)</f>
        <v>#N/A</v>
      </c>
      <c r="K69" s="43" t="e">
        <f aca="false">SUM(K67:K68)</f>
        <v>#N/A</v>
      </c>
      <c r="L69" s="43" t="e">
        <f aca="false">SUM(L67:L68)</f>
        <v>#N/A</v>
      </c>
      <c r="M69" s="43" t="e">
        <f aca="false">SUM(M67:M68)</f>
        <v>#N/A</v>
      </c>
      <c r="N69" s="32" t="e">
        <f aca="false">SUM(N67:N68)</f>
        <v>#N/A</v>
      </c>
      <c r="O69" s="32" t="e">
        <f aca="false">SUM(O67:O68)</f>
        <v>#N/A</v>
      </c>
      <c r="P69" s="32" t="e">
        <f aca="false">SUM(P67:P68)</f>
        <v>#N/A</v>
      </c>
      <c r="Q69" s="94" t="e">
        <f aca="false">SUM(Q67:Q68)</f>
        <v>#N/A</v>
      </c>
      <c r="S69" s="43"/>
      <c r="T69" s="43"/>
      <c r="U69" s="43"/>
      <c r="V69" s="306" t="e">
        <f aca="false">('[3]E. VaR &amp; Off-Peak Pos By Trader'!$AB$8-R69)+('[3]E. VaR &amp; Peak Pos By Trader'!$AC$8-(Q69+Q112))</f>
        <v>#N/A</v>
      </c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</row>
    <row r="70" customFormat="false" ht="13.5" hidden="false" customHeight="true" outlineLevel="0" collapsed="false">
      <c r="A70" s="225" t="s">
        <v>95</v>
      </c>
      <c r="B70" s="300"/>
      <c r="C70" s="77" t="e">
        <f aca="false">SUM(C33,C56,C61,C65,C69)</f>
        <v>#N/A</v>
      </c>
      <c r="D70" s="77" t="e">
        <f aca="false">SUM(D33,D56,D61,D65,D69)</f>
        <v>#N/A</v>
      </c>
      <c r="E70" s="77" t="e">
        <f aca="false">SUM(E33,E56,E61,E65,E69)</f>
        <v>#N/A</v>
      </c>
      <c r="F70" s="77" t="e">
        <f aca="false">SUM(F33,F56,F61,F65,F69)</f>
        <v>#N/A</v>
      </c>
      <c r="G70" s="77" t="e">
        <f aca="false">SUM(G33,G56,G61,G65,G69)</f>
        <v>#N/A</v>
      </c>
      <c r="H70" s="77" t="e">
        <f aca="false">SUM(H33,H56,H61,H65,H69)</f>
        <v>#N/A</v>
      </c>
      <c r="I70" s="77" t="e">
        <f aca="false">SUM(I33,I56,I61,I65,I69)</f>
        <v>#N/A</v>
      </c>
      <c r="J70" s="77" t="e">
        <f aca="false">SUM(J33,J56,J61,J65,J69)</f>
        <v>#N/A</v>
      </c>
      <c r="K70" s="77" t="e">
        <f aca="false">SUM(K33,K56,K61,K65,K69)</f>
        <v>#N/A</v>
      </c>
      <c r="L70" s="77" t="e">
        <f aca="false">SUM(L33,L56,L61,L65,L69)</f>
        <v>#N/A</v>
      </c>
      <c r="M70" s="77" t="e">
        <f aca="false">SUM(M33,M56,M61,M65,M69)</f>
        <v>#N/A</v>
      </c>
      <c r="N70" s="77" t="e">
        <f aca="false">SUM(N33,N56,N61,N65,N69)</f>
        <v>#N/A</v>
      </c>
      <c r="O70" s="77" t="e">
        <f aca="false">SUM(O33,O56,O61,O65,O69)</f>
        <v>#N/A</v>
      </c>
      <c r="P70" s="77" t="e">
        <f aca="false">SUM(P33,P56,P61,P65,P69)</f>
        <v>#N/A</v>
      </c>
      <c r="Q70" s="312" t="e">
        <f aca="false">SUM(Q33,Q56,Q61,Q65,Q69)</f>
        <v>#N/A</v>
      </c>
      <c r="S70" s="43"/>
      <c r="T70" s="43"/>
      <c r="U70" s="43"/>
      <c r="V70" s="306" t="e">
        <f aca="false">SUM(F70,N70,O70,P70)-Q70</f>
        <v>#N/A</v>
      </c>
      <c r="W70" s="313" t="e">
        <f aca="false">Q70-'East Power Position'!R69</f>
        <v>#N/A</v>
      </c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</row>
    <row r="71" customFormat="false" ht="13.5" hidden="false" customHeight="true" outlineLevel="0" collapsed="false">
      <c r="A71" s="109"/>
      <c r="B71" s="109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54"/>
      <c r="V71" s="43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314"/>
      <c r="BK71" s="314"/>
      <c r="BL71" s="314"/>
      <c r="BM71" s="314"/>
      <c r="BN71" s="314"/>
      <c r="BO71" s="314"/>
      <c r="BP71" s="314"/>
      <c r="BQ71" s="314"/>
      <c r="BR71" s="314"/>
      <c r="BS71" s="314"/>
      <c r="BT71" s="314"/>
      <c r="BU71" s="314"/>
      <c r="BV71" s="314"/>
      <c r="BW71" s="314"/>
      <c r="BX71" s="314"/>
      <c r="BY71" s="314"/>
      <c r="BZ71" s="314"/>
      <c r="CA71" s="314"/>
      <c r="CB71" s="314"/>
      <c r="CC71" s="314"/>
      <c r="CD71" s="314"/>
      <c r="CE71" s="314"/>
      <c r="CF71" s="314"/>
      <c r="CG71" s="314"/>
      <c r="CH71" s="314"/>
      <c r="CI71" s="314"/>
      <c r="CJ71" s="314"/>
      <c r="CK71" s="314"/>
      <c r="CL71" s="314"/>
      <c r="CM71" s="314"/>
      <c r="CN71" s="314"/>
      <c r="CO71" s="314"/>
      <c r="CP71" s="314"/>
      <c r="CQ71" s="314"/>
      <c r="CR71" s="314"/>
      <c r="CS71" s="314"/>
      <c r="CT71" s="314"/>
      <c r="CU71" s="314"/>
      <c r="CV71" s="314"/>
      <c r="CW71" s="314"/>
      <c r="CX71" s="314"/>
      <c r="CY71" s="314"/>
      <c r="CZ71" s="314"/>
      <c r="DA71" s="314"/>
      <c r="DB71" s="314"/>
      <c r="DC71" s="314"/>
      <c r="DD71" s="314"/>
      <c r="DE71" s="314"/>
      <c r="DF71" s="314"/>
      <c r="DG71" s="314"/>
      <c r="DH71" s="314"/>
      <c r="DI71" s="314"/>
      <c r="DJ71" s="314"/>
      <c r="DK71" s="314"/>
      <c r="DL71" s="314"/>
      <c r="DM71" s="314"/>
      <c r="DN71" s="314"/>
      <c r="DO71" s="314"/>
      <c r="DP71" s="314"/>
      <c r="DQ71" s="314"/>
      <c r="DR71" s="314"/>
      <c r="DS71" s="314"/>
      <c r="DT71" s="314"/>
      <c r="DU71" s="314"/>
      <c r="DV71" s="314"/>
      <c r="DW71" s="314"/>
      <c r="DX71" s="314"/>
      <c r="DY71" s="314"/>
      <c r="DZ71" s="314"/>
      <c r="EA71" s="314"/>
      <c r="EB71" s="314"/>
      <c r="EC71" s="314"/>
      <c r="ED71" s="314"/>
      <c r="EE71" s="314"/>
      <c r="EF71" s="314"/>
      <c r="EG71" s="314"/>
      <c r="EH71" s="314"/>
      <c r="EI71" s="314"/>
      <c r="EJ71" s="314"/>
      <c r="EK71" s="314"/>
      <c r="EL71" s="314"/>
      <c r="EM71" s="314"/>
      <c r="EN71" s="314"/>
      <c r="EO71" s="314"/>
      <c r="EP71" s="314"/>
      <c r="EQ71" s="314"/>
      <c r="ER71" s="314"/>
      <c r="ES71" s="314"/>
      <c r="ET71" s="314"/>
      <c r="EU71" s="314"/>
      <c r="EV71" s="314"/>
      <c r="EW71" s="314"/>
      <c r="EX71" s="314"/>
      <c r="EY71" s="314"/>
      <c r="EZ71" s="314"/>
      <c r="FA71" s="314"/>
      <c r="FB71" s="314"/>
      <c r="FC71" s="314"/>
      <c r="FD71" s="314"/>
      <c r="FE71" s="314"/>
      <c r="FF71" s="314"/>
      <c r="FG71" s="314"/>
      <c r="FH71" s="314"/>
      <c r="FI71" s="314"/>
      <c r="FJ71" s="314"/>
      <c r="FK71" s="314"/>
      <c r="FL71" s="314"/>
      <c r="FM71" s="314"/>
      <c r="FN71" s="314"/>
      <c r="FO71" s="314"/>
      <c r="FP71" s="314"/>
      <c r="FQ71" s="314"/>
      <c r="FR71" s="314"/>
      <c r="FS71" s="314"/>
      <c r="FT71" s="314"/>
      <c r="FU71" s="314"/>
      <c r="FV71" s="314"/>
      <c r="FW71" s="314"/>
      <c r="FX71" s="314"/>
      <c r="FY71" s="314"/>
      <c r="FZ71" s="314"/>
      <c r="GA71" s="314"/>
      <c r="GB71" s="314"/>
      <c r="GC71" s="314"/>
      <c r="GD71" s="314"/>
      <c r="GE71" s="314"/>
      <c r="GF71" s="314"/>
      <c r="GG71" s="314"/>
      <c r="GH71" s="314"/>
      <c r="GI71" s="314"/>
      <c r="GJ71" s="314"/>
      <c r="GK71" s="314"/>
      <c r="GL71" s="314"/>
      <c r="GM71" s="314"/>
      <c r="GN71" s="314"/>
      <c r="GO71" s="314"/>
      <c r="GP71" s="314"/>
      <c r="GQ71" s="314"/>
      <c r="GR71" s="314"/>
      <c r="GS71" s="314"/>
      <c r="GT71" s="314"/>
      <c r="GU71" s="314"/>
      <c r="GV71" s="314"/>
      <c r="GW71" s="314"/>
      <c r="GX71" s="314"/>
      <c r="GY71" s="314"/>
      <c r="GZ71" s="314"/>
      <c r="HA71" s="314"/>
      <c r="HB71" s="314"/>
      <c r="HC71" s="314"/>
      <c r="HD71" s="314"/>
      <c r="HE71" s="314"/>
      <c r="HF71" s="314"/>
      <c r="HG71" s="314"/>
      <c r="HH71" s="314"/>
      <c r="HI71" s="314"/>
      <c r="HJ71" s="314"/>
      <c r="HK71" s="314"/>
      <c r="HL71" s="314"/>
      <c r="HM71" s="314"/>
      <c r="HN71" s="314"/>
      <c r="HO71" s="314"/>
      <c r="HP71" s="314"/>
      <c r="HQ71" s="314"/>
      <c r="HR71" s="314"/>
      <c r="HS71" s="314"/>
      <c r="HT71" s="314"/>
      <c r="HU71" s="314"/>
      <c r="HV71" s="314"/>
      <c r="HW71" s="314"/>
      <c r="HX71" s="314"/>
      <c r="HY71" s="314"/>
      <c r="HZ71" s="314"/>
      <c r="IA71" s="314"/>
      <c r="IB71" s="314"/>
      <c r="IC71" s="314"/>
      <c r="ID71" s="314"/>
      <c r="IE71" s="314"/>
      <c r="IF71" s="314"/>
      <c r="IG71" s="314"/>
      <c r="IH71" s="314"/>
      <c r="II71" s="314"/>
      <c r="IJ71" s="314"/>
      <c r="IK71" s="314"/>
      <c r="IL71" s="314"/>
      <c r="IM71" s="314"/>
      <c r="IN71" s="314"/>
      <c r="IO71" s="314"/>
      <c r="IP71" s="314"/>
      <c r="IQ71" s="314"/>
      <c r="IR71" s="314"/>
      <c r="IS71" s="314"/>
      <c r="IT71" s="314"/>
      <c r="IU71" s="314"/>
      <c r="IV71" s="314"/>
      <c r="IW71" s="314"/>
    </row>
    <row r="72" customFormat="false" ht="11.25" hidden="true" customHeight="false" outlineLevel="0" collapsed="false">
      <c r="A72" s="315"/>
      <c r="B72" s="316"/>
      <c r="C72" s="317" t="n">
        <v>37135</v>
      </c>
      <c r="D72" s="317" t="n">
        <v>37135</v>
      </c>
      <c r="E72" s="317" t="n">
        <v>37135</v>
      </c>
      <c r="F72" s="317" t="s">
        <v>11</v>
      </c>
      <c r="G72" s="317" t="n">
        <f aca="false">G7</f>
        <v>37257</v>
      </c>
      <c r="H72" s="317" t="n">
        <f aca="false">H7</f>
        <v>37316</v>
      </c>
      <c r="I72" s="317" t="n">
        <f aca="false">I7</f>
        <v>37377</v>
      </c>
      <c r="J72" s="317" t="n">
        <f aca="false">J7</f>
        <v>37408</v>
      </c>
      <c r="K72" s="317" t="n">
        <f aca="false">K7</f>
        <v>37438</v>
      </c>
      <c r="L72" s="317" t="n">
        <f aca="false">L7</f>
        <v>37500</v>
      </c>
      <c r="M72" s="317" t="n">
        <f aca="false">M7</f>
        <v>37530</v>
      </c>
      <c r="N72" s="317" t="str">
        <f aca="false">N7</f>
        <v> </v>
      </c>
      <c r="O72" s="317" t="n">
        <f aca="false">O7</f>
        <v>37622</v>
      </c>
      <c r="P72" s="318" t="n">
        <f aca="false">P7</f>
        <v>37987</v>
      </c>
      <c r="Q72" s="112" t="n">
        <v>38353</v>
      </c>
      <c r="R72" s="112" t="n">
        <f aca="false">R87/10000</f>
        <v>0</v>
      </c>
      <c r="S72" s="319"/>
      <c r="T72" s="43"/>
      <c r="U72" s="1" t="s">
        <v>26</v>
      </c>
      <c r="V72" s="10" t="n">
        <f aca="false">S72-'[3]E. VaR &amp; Off-Peak Pos By Trader'!$Q$106</f>
        <v>0</v>
      </c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  <c r="IS72" s="10"/>
      <c r="IT72" s="10"/>
      <c r="IU72" s="10"/>
      <c r="IV72" s="10"/>
      <c r="IW72" s="10"/>
    </row>
    <row r="73" customFormat="false" ht="11.25" hidden="false" customHeight="false" outlineLevel="0" collapsed="false">
      <c r="A73" s="66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320"/>
      <c r="U73" s="172"/>
    </row>
    <row r="74" customFormat="false" ht="11.25" hidden="false" customHeight="false" outlineLevel="0" collapsed="false">
      <c r="A74" s="66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320"/>
      <c r="U74" s="321" t="e">
        <f aca="false">(SUM(R71:R72))+R92/10000-'[3]E. VaR &amp; Peak Pos By Trader'!$AD$141</f>
        <v>#N/A</v>
      </c>
    </row>
    <row r="75" customFormat="false" ht="11.25" hidden="false" customHeight="false" outlineLevel="0" collapsed="false">
      <c r="A75" s="66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320"/>
      <c r="U75" s="172"/>
    </row>
    <row r="76" customFormat="false" ht="11.25" hidden="false" customHeight="false" outlineLevel="0" collapsed="false">
      <c r="A76" s="66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320"/>
      <c r="S76" s="1" t="n">
        <f aca="false">(SUM(P73:P74))+(P96)/10000-'[3]E. VaR &amp; Peak Pos By Trader'!$AD$163</f>
        <v>0</v>
      </c>
      <c r="U76" s="172"/>
    </row>
    <row r="77" customFormat="false" ht="11.25" hidden="false" customHeight="false" outlineLevel="0" collapsed="false">
      <c r="A77" s="66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320"/>
      <c r="U77" s="172"/>
    </row>
    <row r="78" customFormat="false" ht="11.25" hidden="false" customHeight="false" outlineLevel="0" collapsed="false">
      <c r="A78" s="66"/>
      <c r="B78" s="92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320"/>
      <c r="U78" s="172"/>
    </row>
    <row r="79" customFormat="false" ht="11.25" hidden="false" customHeight="false" outlineLevel="0" collapsed="false">
      <c r="A79" s="66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320"/>
      <c r="U79" s="172"/>
    </row>
    <row r="80" customFormat="false" ht="11.25" hidden="false" customHeight="false" outlineLevel="0" collapsed="false">
      <c r="A80" s="66"/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320"/>
      <c r="U80" s="172"/>
    </row>
    <row r="81" customFormat="false" ht="11.25" hidden="false" customHeight="false" outlineLevel="0" collapsed="false">
      <c r="A81" s="66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320"/>
      <c r="U81" s="172"/>
    </row>
    <row r="82" customFormat="false" ht="11.25" hidden="false" customHeight="false" outlineLevel="0" collapsed="false">
      <c r="A82" s="66"/>
      <c r="B82" s="92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320"/>
      <c r="U82" s="172"/>
    </row>
    <row r="83" customFormat="false" ht="12" hidden="false" customHeight="false" outlineLevel="0" collapsed="false">
      <c r="A83" s="273"/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322"/>
      <c r="S83" s="1" t="n">
        <f aca="false">(P83+P82)+(P105)/10000-'[3]E. VaR &amp; Peak Pos By Trader'!$AD$165</f>
        <v>0</v>
      </c>
      <c r="U83" s="172"/>
    </row>
    <row r="84" customFormat="false" ht="11.25" hidden="false" customHeight="false" outlineLevel="0" collapsed="false">
      <c r="U84" s="172" t="n">
        <f aca="false">(R84)+(R108)/10000-'[3]E. VaR &amp; Peak Pos By Trader'!$AC$172</f>
        <v>0</v>
      </c>
    </row>
    <row r="85" customFormat="false" ht="11.25" hidden="true" customHeight="false" outlineLevel="0" collapsed="false">
      <c r="U85" s="172"/>
    </row>
    <row r="86" customFormat="false" ht="11.25" hidden="true" customHeight="false" outlineLevel="0" collapsed="false">
      <c r="U86" s="172"/>
    </row>
    <row r="87" customFormat="false" ht="11.25" hidden="true" customHeight="false" outlineLevel="0" collapsed="false">
      <c r="U87" s="172"/>
    </row>
    <row r="88" customFormat="false" ht="11.25" hidden="true" customHeight="false" outlineLevel="0" collapsed="false">
      <c r="U88" s="172"/>
    </row>
    <row r="89" customFormat="false" ht="11.25" hidden="true" customHeight="false" outlineLevel="0" collapsed="false">
      <c r="A89" s="111" t="s">
        <v>178</v>
      </c>
      <c r="U89" s="172"/>
    </row>
    <row r="90" customFormat="false" ht="10.5" hidden="true" customHeight="true" outlineLevel="0" collapsed="false">
      <c r="A90" s="323" t="s">
        <v>137</v>
      </c>
      <c r="B90" s="324"/>
      <c r="C90" s="325" t="n">
        <f aca="false">C8</f>
        <v>37165</v>
      </c>
      <c r="D90" s="325" t="n">
        <f aca="false">D8</f>
        <v>37196</v>
      </c>
      <c r="E90" s="325" t="n">
        <f aca="false">E8</f>
        <v>37226</v>
      </c>
      <c r="F90" s="325" t="str">
        <f aca="false">F8</f>
        <v>2001 Total</v>
      </c>
      <c r="G90" s="325" t="n">
        <f aca="false">G78</f>
        <v>0</v>
      </c>
      <c r="H90" s="325" t="n">
        <f aca="false">H78</f>
        <v>0</v>
      </c>
      <c r="I90" s="325" t="n">
        <f aca="false">I78</f>
        <v>0</v>
      </c>
      <c r="J90" s="325" t="n">
        <f aca="false">J78</f>
        <v>0</v>
      </c>
      <c r="K90" s="325" t="n">
        <f aca="false">K78</f>
        <v>0</v>
      </c>
      <c r="L90" s="325" t="n">
        <f aca="false">L78</f>
        <v>0</v>
      </c>
      <c r="M90" s="325" t="n">
        <f aca="false">M78</f>
        <v>0</v>
      </c>
      <c r="N90" s="325" t="n">
        <f aca="false">N78</f>
        <v>0</v>
      </c>
      <c r="O90" s="325" t="n">
        <f aca="false">O78</f>
        <v>0</v>
      </c>
      <c r="P90" s="325" t="n">
        <f aca="false">P78</f>
        <v>0</v>
      </c>
      <c r="Q90" s="325" t="n">
        <f aca="false">Q78</f>
        <v>0</v>
      </c>
      <c r="R90" s="325" t="s">
        <v>161</v>
      </c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</row>
    <row r="91" customFormat="false" ht="12" hidden="true" customHeight="false" outlineLevel="0" collapsed="false">
      <c r="A91" s="326" t="s">
        <v>179</v>
      </c>
      <c r="B91" s="127" t="s">
        <v>126</v>
      </c>
      <c r="C91" s="141" t="e">
        <f aca="false" t="array" ref="C91:C91">NA()</f>
        <v>#N/A</v>
      </c>
      <c r="D91" s="141" t="e">
        <f aca="false" t="array" ref="D91:D91">NA()</f>
        <v>#N/A</v>
      </c>
      <c r="E91" s="141" t="e">
        <f aca="false" t="array" ref="E91:E91">NA()</f>
        <v>#N/A</v>
      </c>
      <c r="F91" s="142" t="e">
        <f aca="false" t="array" ref="F91:F91">NA()</f>
        <v>#N/A</v>
      </c>
      <c r="G91" s="141" t="e">
        <f aca="false" t="array" ref="G91:G91">NA()</f>
        <v>#N/A</v>
      </c>
      <c r="H91" s="141" t="e">
        <f aca="false" t="array" ref="H91:H91">NA()</f>
        <v>#N/A</v>
      </c>
      <c r="I91" s="141" t="e">
        <f aca="false" t="array" ref="I91:I91">NA()</f>
        <v>#N/A</v>
      </c>
      <c r="J91" s="141" t="e">
        <f aca="false" t="array" ref="J91:J91">NA()</f>
        <v>#N/A</v>
      </c>
      <c r="K91" s="141" t="e">
        <f aca="false" t="array" ref="K91:K91">NA()</f>
        <v>#N/A</v>
      </c>
      <c r="L91" s="141" t="e">
        <f aca="false" t="array" ref="L91:L91">NA()</f>
        <v>#N/A</v>
      </c>
      <c r="M91" s="141" t="e">
        <f aca="false" t="array" ref="M91:M91">NA()</f>
        <v>#N/A</v>
      </c>
      <c r="N91" s="142" t="e">
        <f aca="false">SUM(G91:M91)</f>
        <v>#N/A</v>
      </c>
      <c r="O91" s="142" t="e">
        <f aca="false" t="array" ref="O91:O91">NA()</f>
        <v>#N/A</v>
      </c>
      <c r="P91" s="142" t="e">
        <f aca="false" t="array" ref="P91:P91">NA()</f>
        <v>#N/A</v>
      </c>
      <c r="Q91" s="142" t="e">
        <f aca="false" t="array" ref="Q91:Q91">NA()</f>
        <v>#N/A</v>
      </c>
      <c r="R91" s="165" t="e">
        <f aca="false">NA()</f>
        <v>#N/A</v>
      </c>
      <c r="U91" s="95" t="e">
        <f aca="false">SUM(F91,N91,O91,P91,Q91)-R91</f>
        <v>#N/A</v>
      </c>
      <c r="V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</row>
    <row r="92" customFormat="false" ht="12" hidden="true" customHeight="false" outlineLevel="0" collapsed="false">
      <c r="A92" s="327" t="s">
        <v>180</v>
      </c>
      <c r="B92" s="103"/>
      <c r="C92" s="106" t="e">
        <f aca="false">SUM(C91)</f>
        <v>#N/A</v>
      </c>
      <c r="D92" s="106" t="e">
        <f aca="false">SUM(D91)</f>
        <v>#N/A</v>
      </c>
      <c r="E92" s="106" t="e">
        <f aca="false">SUM(E91)</f>
        <v>#N/A</v>
      </c>
      <c r="F92" s="106" t="e">
        <f aca="false">SUM(F91)</f>
        <v>#N/A</v>
      </c>
      <c r="G92" s="106" t="e">
        <f aca="false">SUM(G91)</f>
        <v>#N/A</v>
      </c>
      <c r="H92" s="106" t="e">
        <f aca="false">SUM(H91)</f>
        <v>#N/A</v>
      </c>
      <c r="I92" s="106" t="e">
        <f aca="false">SUM(I91)</f>
        <v>#N/A</v>
      </c>
      <c r="J92" s="106" t="e">
        <f aca="false">SUM(J91)</f>
        <v>#N/A</v>
      </c>
      <c r="K92" s="106" t="e">
        <f aca="false">SUM(K91)</f>
        <v>#N/A</v>
      </c>
      <c r="L92" s="106" t="e">
        <f aca="false">SUM(L91)</f>
        <v>#N/A</v>
      </c>
      <c r="M92" s="106" t="e">
        <f aca="false">SUM(M91)</f>
        <v>#N/A</v>
      </c>
      <c r="N92" s="106" t="e">
        <f aca="false">SUM(N91)</f>
        <v>#N/A</v>
      </c>
      <c r="O92" s="106" t="e">
        <f aca="false">SUM(O91)</f>
        <v>#N/A</v>
      </c>
      <c r="P92" s="106" t="e">
        <f aca="false">SUM(P91)</f>
        <v>#N/A</v>
      </c>
      <c r="Q92" s="106" t="e">
        <f aca="false">SUM(Q91)</f>
        <v>#N/A</v>
      </c>
      <c r="R92" s="107" t="e">
        <f aca="false">SUM(R91)</f>
        <v>#N/A</v>
      </c>
      <c r="U92" s="95" t="e">
        <f aca="false">SUM(F92,N92,O92,P92,Q92)-R92</f>
        <v>#N/A</v>
      </c>
      <c r="V92" s="15"/>
      <c r="W92" s="1"/>
      <c r="X92" s="1"/>
    </row>
    <row r="93" customFormat="false" ht="11.25" hidden="true" customHeight="false" outlineLevel="0" collapsed="false">
      <c r="U93" s="172"/>
    </row>
    <row r="94" customFormat="false" ht="11.25" hidden="true" customHeight="false" outlineLevel="0" collapsed="false">
      <c r="U94" s="172"/>
    </row>
    <row r="95" customFormat="false" ht="11.25" hidden="true" customHeight="false" outlineLevel="0" collapsed="false">
      <c r="U95" s="172"/>
    </row>
    <row r="96" customFormat="false" ht="11.25" hidden="true" customHeight="false" outlineLevel="0" collapsed="false">
      <c r="U96" s="172"/>
    </row>
    <row r="97" customFormat="false" ht="11.25" hidden="true" customHeight="false" outlineLevel="0" collapsed="false">
      <c r="U97" s="172"/>
    </row>
    <row r="98" customFormat="false" ht="11.25" hidden="true" customHeight="false" outlineLevel="0" collapsed="false">
      <c r="U98" s="172"/>
    </row>
    <row r="99" customFormat="false" ht="12" hidden="false" customHeight="false" outlineLevel="0" collapsed="false">
      <c r="T99" s="1" t="n">
        <v>-143827.763310321</v>
      </c>
      <c r="U99" s="172"/>
    </row>
    <row r="100" customFormat="false" ht="11.25" hidden="false" customHeight="false" outlineLevel="0" collapsed="false">
      <c r="A100" s="302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328"/>
      <c r="T100" s="1" t="n">
        <v>443252.805748077</v>
      </c>
      <c r="U100" s="172"/>
    </row>
    <row r="101" customFormat="false" ht="11.25" hidden="false" customHeight="false" outlineLevel="0" collapsed="false">
      <c r="A101" s="66"/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320"/>
      <c r="T101" s="1" t="n">
        <v>299425.042437756</v>
      </c>
      <c r="U101" s="172"/>
    </row>
    <row r="102" customFormat="false" ht="11.25" hidden="false" customHeight="false" outlineLevel="0" collapsed="false">
      <c r="A102" s="66"/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320"/>
      <c r="U102" s="172"/>
    </row>
    <row r="103" customFormat="false" ht="11.25" hidden="false" customHeight="false" outlineLevel="0" collapsed="false">
      <c r="A103" s="66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320"/>
      <c r="T103" s="1" t="n">
        <v>-478965.259556666</v>
      </c>
      <c r="U103" s="172"/>
    </row>
    <row r="104" customFormat="false" ht="11.25" hidden="false" customHeight="false" outlineLevel="0" collapsed="false">
      <c r="A104" s="66"/>
      <c r="B104" s="92"/>
      <c r="C104" s="92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320"/>
      <c r="U104" s="172"/>
    </row>
    <row r="105" customFormat="false" ht="12" hidden="false" customHeight="false" outlineLevel="0" collapsed="false">
      <c r="A105" s="273"/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322"/>
      <c r="T105" s="1" t="n">
        <v>-355507.01386215</v>
      </c>
      <c r="U105" s="172"/>
    </row>
    <row r="106" customFormat="false" ht="12" hidden="false" customHeight="false" outlineLevel="0" collapsed="false">
      <c r="U106" s="172"/>
    </row>
    <row r="107" customFormat="false" ht="11.25" hidden="false" customHeight="false" outlineLevel="0" collapsed="false">
      <c r="A107" s="302"/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328"/>
      <c r="T107" s="1" t="n">
        <v>605745.387848915</v>
      </c>
      <c r="U107" s="172"/>
    </row>
    <row r="108" customFormat="false" ht="11.25" hidden="false" customHeight="false" outlineLevel="0" collapsed="false">
      <c r="A108" s="66"/>
      <c r="B108" s="92"/>
      <c r="C108" s="92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320"/>
      <c r="U108" s="172"/>
    </row>
    <row r="109" customFormat="false" ht="12" hidden="false" customHeight="false" outlineLevel="0" collapsed="false">
      <c r="A109" s="273"/>
      <c r="B109" s="98"/>
      <c r="C109" s="98"/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322"/>
      <c r="U109" s="172"/>
    </row>
    <row r="110" customFormat="false" ht="11.25" hidden="false" customHeight="false" outlineLevel="0" collapsed="false">
      <c r="U110" s="172"/>
    </row>
    <row r="111" customFormat="false" ht="11.25" hidden="false" customHeight="false" outlineLevel="0" collapsed="false">
      <c r="U111" s="172"/>
    </row>
    <row r="112" customFormat="false" ht="11.25" hidden="false" customHeight="false" outlineLevel="0" collapsed="false">
      <c r="U112" s="172"/>
    </row>
    <row r="113" customFormat="false" ht="11.25" hidden="false" customHeight="false" outlineLevel="0" collapsed="false">
      <c r="U113" s="172"/>
    </row>
    <row r="114" customFormat="false" ht="11.25" hidden="false" customHeight="false" outlineLevel="0" collapsed="false">
      <c r="U114" s="172"/>
    </row>
    <row r="115" customFormat="false" ht="11.25" hidden="false" customHeight="false" outlineLevel="0" collapsed="false">
      <c r="U115" s="172"/>
    </row>
    <row r="116" customFormat="false" ht="11.25" hidden="false" customHeight="false" outlineLevel="0" collapsed="false">
      <c r="U116" s="172"/>
    </row>
    <row r="117" customFormat="false" ht="11.25" hidden="false" customHeight="false" outlineLevel="0" collapsed="false">
      <c r="U117" s="172"/>
    </row>
    <row r="118" customFormat="false" ht="11.25" hidden="false" customHeight="false" outlineLevel="0" collapsed="false">
      <c r="U118" s="172"/>
    </row>
    <row r="119" customFormat="false" ht="11.25" hidden="false" customHeight="false" outlineLevel="0" collapsed="false">
      <c r="U119" s="172"/>
    </row>
    <row r="120" customFormat="false" ht="11.25" hidden="false" customHeight="false" outlineLevel="0" collapsed="false">
      <c r="U120" s="172"/>
    </row>
    <row r="121" customFormat="false" ht="11.25" hidden="false" customHeight="false" outlineLevel="0" collapsed="false">
      <c r="U121" s="172"/>
    </row>
    <row r="122" customFormat="false" ht="11.25" hidden="false" customHeight="false" outlineLevel="0" collapsed="false">
      <c r="U122" s="172"/>
    </row>
    <row r="123" customFormat="false" ht="11.25" hidden="false" customHeight="false" outlineLevel="0" collapsed="false">
      <c r="U123" s="172"/>
    </row>
    <row r="124" customFormat="false" ht="11.25" hidden="false" customHeight="false" outlineLevel="0" collapsed="false">
      <c r="U124" s="172"/>
    </row>
    <row r="125" customFormat="false" ht="11.25" hidden="false" customHeight="false" outlineLevel="0" collapsed="false">
      <c r="U125" s="172"/>
    </row>
    <row r="126" customFormat="false" ht="11.25" hidden="false" customHeight="false" outlineLevel="0" collapsed="false">
      <c r="U126" s="172"/>
    </row>
    <row r="127" customFormat="false" ht="11.25" hidden="false" customHeight="false" outlineLevel="0" collapsed="false">
      <c r="U127" s="172"/>
    </row>
    <row r="128" customFormat="false" ht="11.25" hidden="false" customHeight="false" outlineLevel="0" collapsed="false">
      <c r="U128" s="172"/>
    </row>
    <row r="129" customFormat="false" ht="11.25" hidden="false" customHeight="false" outlineLevel="0" collapsed="false">
      <c r="U129" s="172"/>
    </row>
    <row r="130" customFormat="false" ht="11.25" hidden="false" customHeight="false" outlineLevel="0" collapsed="false">
      <c r="U130" s="172"/>
    </row>
    <row r="131" customFormat="false" ht="11.25" hidden="false" customHeight="false" outlineLevel="0" collapsed="false">
      <c r="U131" s="172"/>
    </row>
    <row r="132" customFormat="false" ht="11.25" hidden="false" customHeight="false" outlineLevel="0" collapsed="false">
      <c r="U132" s="172"/>
    </row>
    <row r="133" customFormat="false" ht="11.25" hidden="false" customHeight="false" outlineLevel="0" collapsed="false">
      <c r="U133" s="172"/>
    </row>
    <row r="134" customFormat="false" ht="11.25" hidden="false" customHeight="false" outlineLevel="0" collapsed="false">
      <c r="U134" s="172"/>
    </row>
    <row r="135" customFormat="false" ht="11.25" hidden="false" customHeight="false" outlineLevel="0" collapsed="false">
      <c r="U135" s="172"/>
    </row>
    <row r="136" customFormat="false" ht="11.25" hidden="false" customHeight="false" outlineLevel="0" collapsed="false">
      <c r="U136" s="172"/>
    </row>
    <row r="137" customFormat="false" ht="11.25" hidden="false" customHeight="false" outlineLevel="0" collapsed="false">
      <c r="U137" s="172"/>
    </row>
    <row r="138" customFormat="false" ht="11.25" hidden="false" customHeight="false" outlineLevel="0" collapsed="false">
      <c r="U138" s="172"/>
    </row>
    <row r="139" customFormat="false" ht="11.25" hidden="false" customHeight="false" outlineLevel="0" collapsed="false">
      <c r="U139" s="172"/>
    </row>
    <row r="140" customFormat="false" ht="11.25" hidden="false" customHeight="false" outlineLevel="0" collapsed="false">
      <c r="U140" s="172"/>
    </row>
    <row r="141" customFormat="false" ht="11.25" hidden="false" customHeight="false" outlineLevel="0" collapsed="false">
      <c r="U141" s="172"/>
    </row>
    <row r="142" customFormat="false" ht="11.25" hidden="false" customHeight="false" outlineLevel="0" collapsed="false">
      <c r="U142" s="172"/>
    </row>
    <row r="143" customFormat="false" ht="11.25" hidden="false" customHeight="false" outlineLevel="0" collapsed="false">
      <c r="U143" s="172"/>
    </row>
    <row r="144" customFormat="false" ht="11.25" hidden="false" customHeight="false" outlineLevel="0" collapsed="false">
      <c r="U144" s="172"/>
    </row>
    <row r="145" customFormat="false" ht="11.25" hidden="false" customHeight="false" outlineLevel="0" collapsed="false">
      <c r="U145" s="172"/>
    </row>
    <row r="146" customFormat="false" ht="11.25" hidden="false" customHeight="false" outlineLevel="0" collapsed="false">
      <c r="U146" s="172"/>
    </row>
    <row r="147" customFormat="false" ht="11.25" hidden="false" customHeight="false" outlineLevel="0" collapsed="false">
      <c r="U147" s="172"/>
    </row>
    <row r="148" customFormat="false" ht="11.25" hidden="false" customHeight="false" outlineLevel="0" collapsed="false">
      <c r="U148" s="172"/>
    </row>
    <row r="149" customFormat="false" ht="11.25" hidden="false" customHeight="false" outlineLevel="0" collapsed="false">
      <c r="U149" s="172"/>
    </row>
    <row r="150" customFormat="false" ht="11.25" hidden="false" customHeight="false" outlineLevel="0" collapsed="false">
      <c r="U150" s="172"/>
    </row>
    <row r="151" customFormat="false" ht="11.25" hidden="false" customHeight="false" outlineLevel="0" collapsed="false">
      <c r="U151" s="172"/>
    </row>
    <row r="152" customFormat="false" ht="11.25" hidden="false" customHeight="false" outlineLevel="0" collapsed="false">
      <c r="U152" s="172"/>
    </row>
    <row r="153" customFormat="false" ht="11.25" hidden="false" customHeight="false" outlineLevel="0" collapsed="false">
      <c r="U153" s="172"/>
    </row>
    <row r="154" customFormat="false" ht="11.25" hidden="false" customHeight="false" outlineLevel="0" collapsed="false">
      <c r="U154" s="172"/>
    </row>
    <row r="155" customFormat="false" ht="11.25" hidden="false" customHeight="false" outlineLevel="0" collapsed="false">
      <c r="U155" s="172"/>
    </row>
    <row r="156" customFormat="false" ht="11.25" hidden="false" customHeight="false" outlineLevel="0" collapsed="false">
      <c r="U156" s="172"/>
    </row>
    <row r="157" customFormat="false" ht="11.25" hidden="false" customHeight="false" outlineLevel="0" collapsed="false">
      <c r="U157" s="172"/>
    </row>
    <row r="158" customFormat="false" ht="11.25" hidden="false" customHeight="false" outlineLevel="0" collapsed="false">
      <c r="U158" s="172"/>
    </row>
    <row r="159" customFormat="false" ht="11.25" hidden="false" customHeight="false" outlineLevel="0" collapsed="false">
      <c r="U159" s="172"/>
    </row>
    <row r="160" customFormat="false" ht="11.25" hidden="false" customHeight="false" outlineLevel="0" collapsed="false">
      <c r="U160" s="172"/>
    </row>
    <row r="161" customFormat="false" ht="11.25" hidden="false" customHeight="false" outlineLevel="0" collapsed="false">
      <c r="U161" s="172"/>
    </row>
    <row r="162" customFormat="false" ht="11.25" hidden="false" customHeight="false" outlineLevel="0" collapsed="false">
      <c r="U162" s="172"/>
    </row>
    <row r="163" customFormat="false" ht="11.25" hidden="false" customHeight="false" outlineLevel="0" collapsed="false">
      <c r="U163" s="172"/>
    </row>
    <row r="164" customFormat="false" ht="11.25" hidden="false" customHeight="false" outlineLevel="0" collapsed="false">
      <c r="U164" s="172"/>
    </row>
    <row r="165" customFormat="false" ht="11.25" hidden="false" customHeight="false" outlineLevel="0" collapsed="false">
      <c r="U165" s="172"/>
    </row>
    <row r="166" customFormat="false" ht="11.25" hidden="false" customHeight="false" outlineLevel="0" collapsed="false">
      <c r="U166" s="172"/>
    </row>
    <row r="167" customFormat="false" ht="11.25" hidden="false" customHeight="false" outlineLevel="0" collapsed="false">
      <c r="U167" s="172"/>
    </row>
    <row r="168" customFormat="false" ht="11.25" hidden="false" customHeight="false" outlineLevel="0" collapsed="false">
      <c r="U168" s="172"/>
    </row>
    <row r="169" customFormat="false" ht="11.25" hidden="false" customHeight="false" outlineLevel="0" collapsed="false">
      <c r="U169" s="172"/>
    </row>
    <row r="170" customFormat="false" ht="11.25" hidden="false" customHeight="false" outlineLevel="0" collapsed="false">
      <c r="U170" s="172"/>
    </row>
    <row r="171" customFormat="false" ht="11.25" hidden="false" customHeight="false" outlineLevel="0" collapsed="false">
      <c r="U171" s="172"/>
    </row>
    <row r="172" customFormat="false" ht="11.25" hidden="false" customHeight="false" outlineLevel="0" collapsed="false">
      <c r="U172" s="172"/>
    </row>
    <row r="173" customFormat="false" ht="11.25" hidden="false" customHeight="false" outlineLevel="0" collapsed="false">
      <c r="U173" s="172"/>
    </row>
    <row r="174" customFormat="false" ht="11.25" hidden="false" customHeight="false" outlineLevel="0" collapsed="false">
      <c r="U174" s="172"/>
    </row>
    <row r="175" customFormat="false" ht="11.25" hidden="false" customHeight="false" outlineLevel="0" collapsed="false">
      <c r="U175" s="172"/>
    </row>
    <row r="176" customFormat="false" ht="11.25" hidden="false" customHeight="false" outlineLevel="0" collapsed="false">
      <c r="U176" s="172"/>
    </row>
    <row r="177" customFormat="false" ht="11.25" hidden="false" customHeight="false" outlineLevel="0" collapsed="false">
      <c r="U177" s="172"/>
    </row>
    <row r="178" customFormat="false" ht="11.25" hidden="false" customHeight="false" outlineLevel="0" collapsed="false">
      <c r="U178" s="172"/>
    </row>
    <row r="179" customFormat="false" ht="11.25" hidden="false" customHeight="false" outlineLevel="0" collapsed="false">
      <c r="U179" s="172"/>
    </row>
    <row r="180" customFormat="false" ht="11.25" hidden="false" customHeight="false" outlineLevel="0" collapsed="false">
      <c r="U180" s="172"/>
    </row>
    <row r="181" customFormat="false" ht="11.25" hidden="false" customHeight="false" outlineLevel="0" collapsed="false">
      <c r="U181" s="172"/>
    </row>
    <row r="182" customFormat="false" ht="11.25" hidden="false" customHeight="false" outlineLevel="0" collapsed="false">
      <c r="U182" s="172"/>
    </row>
    <row r="183" customFormat="false" ht="11.25" hidden="false" customHeight="false" outlineLevel="0" collapsed="false">
      <c r="U183" s="172"/>
    </row>
    <row r="184" customFormat="false" ht="11.25" hidden="false" customHeight="false" outlineLevel="0" collapsed="false">
      <c r="U184" s="172"/>
    </row>
    <row r="185" customFormat="false" ht="11.25" hidden="false" customHeight="false" outlineLevel="0" collapsed="false">
      <c r="U185" s="172"/>
    </row>
    <row r="186" customFormat="false" ht="11.25" hidden="false" customHeight="false" outlineLevel="0" collapsed="false">
      <c r="U186" s="172"/>
    </row>
    <row r="187" customFormat="false" ht="11.25" hidden="false" customHeight="false" outlineLevel="0" collapsed="false">
      <c r="U187" s="172"/>
    </row>
    <row r="188" customFormat="false" ht="11.25" hidden="false" customHeight="false" outlineLevel="0" collapsed="false">
      <c r="U188" s="172"/>
    </row>
    <row r="189" customFormat="false" ht="11.25" hidden="false" customHeight="false" outlineLevel="0" collapsed="false">
      <c r="U189" s="172"/>
    </row>
    <row r="190" customFormat="false" ht="11.25" hidden="false" customHeight="false" outlineLevel="0" collapsed="false">
      <c r="U190" s="172"/>
    </row>
    <row r="191" customFormat="false" ht="11.25" hidden="false" customHeight="false" outlineLevel="0" collapsed="false">
      <c r="U191" s="172"/>
    </row>
    <row r="192" customFormat="false" ht="11.25" hidden="false" customHeight="false" outlineLevel="0" collapsed="false">
      <c r="U192" s="172"/>
    </row>
    <row r="193" customFormat="false" ht="11.25" hidden="false" customHeight="false" outlineLevel="0" collapsed="false">
      <c r="U193" s="172"/>
    </row>
    <row r="194" customFormat="false" ht="11.25" hidden="false" customHeight="false" outlineLevel="0" collapsed="false">
      <c r="U194" s="172"/>
    </row>
    <row r="195" customFormat="false" ht="11.25" hidden="false" customHeight="false" outlineLevel="0" collapsed="false">
      <c r="U195" s="172"/>
    </row>
    <row r="196" customFormat="false" ht="11.25" hidden="false" customHeight="false" outlineLevel="0" collapsed="false">
      <c r="U196" s="172"/>
    </row>
    <row r="197" customFormat="false" ht="11.25" hidden="false" customHeight="false" outlineLevel="0" collapsed="false">
      <c r="U197" s="172"/>
    </row>
    <row r="198" customFormat="false" ht="11.25" hidden="false" customHeight="false" outlineLevel="0" collapsed="false">
      <c r="U198" s="172"/>
    </row>
    <row r="199" customFormat="false" ht="11.25" hidden="false" customHeight="false" outlineLevel="0" collapsed="false">
      <c r="U199" s="172"/>
    </row>
    <row r="200" customFormat="false" ht="11.25" hidden="false" customHeight="false" outlineLevel="0" collapsed="false">
      <c r="U200" s="172"/>
    </row>
    <row r="201" customFormat="false" ht="11.25" hidden="false" customHeight="false" outlineLevel="0" collapsed="false">
      <c r="U201" s="172"/>
    </row>
    <row r="202" customFormat="false" ht="11.25" hidden="false" customHeight="false" outlineLevel="0" collapsed="false">
      <c r="U202" s="172"/>
    </row>
    <row r="203" customFormat="false" ht="11.25" hidden="false" customHeight="false" outlineLevel="0" collapsed="false">
      <c r="U203" s="172"/>
    </row>
    <row r="204" customFormat="false" ht="11.25" hidden="false" customHeight="false" outlineLevel="0" collapsed="false">
      <c r="U204" s="172"/>
    </row>
    <row r="205" customFormat="false" ht="11.25" hidden="false" customHeight="false" outlineLevel="0" collapsed="false">
      <c r="U205" s="172"/>
    </row>
    <row r="206" customFormat="false" ht="11.25" hidden="false" customHeight="false" outlineLevel="0" collapsed="false">
      <c r="U206" s="172"/>
    </row>
    <row r="207" customFormat="false" ht="11.25" hidden="false" customHeight="false" outlineLevel="0" collapsed="false">
      <c r="U207" s="172"/>
    </row>
    <row r="208" customFormat="false" ht="11.25" hidden="false" customHeight="false" outlineLevel="0" collapsed="false">
      <c r="U208" s="172"/>
    </row>
    <row r="209" customFormat="false" ht="11.25" hidden="false" customHeight="false" outlineLevel="0" collapsed="false">
      <c r="U209" s="172"/>
    </row>
    <row r="210" customFormat="false" ht="11.25" hidden="false" customHeight="false" outlineLevel="0" collapsed="false">
      <c r="U210" s="172"/>
    </row>
    <row r="211" customFormat="false" ht="11.25" hidden="false" customHeight="false" outlineLevel="0" collapsed="false">
      <c r="U211" s="172"/>
    </row>
    <row r="212" customFormat="false" ht="11.25" hidden="false" customHeight="false" outlineLevel="0" collapsed="false">
      <c r="U212" s="172"/>
    </row>
    <row r="213" customFormat="false" ht="11.25" hidden="false" customHeight="false" outlineLevel="0" collapsed="false">
      <c r="U213" s="172"/>
    </row>
    <row r="214" customFormat="false" ht="11.25" hidden="false" customHeight="false" outlineLevel="0" collapsed="false">
      <c r="U214" s="172"/>
    </row>
    <row r="215" customFormat="false" ht="11.25" hidden="false" customHeight="false" outlineLevel="0" collapsed="false">
      <c r="U215" s="172"/>
    </row>
    <row r="216" customFormat="false" ht="11.25" hidden="false" customHeight="false" outlineLevel="0" collapsed="false">
      <c r="U216" s="172"/>
    </row>
    <row r="217" customFormat="false" ht="11.25" hidden="false" customHeight="false" outlineLevel="0" collapsed="false">
      <c r="U217" s="172"/>
    </row>
    <row r="218" customFormat="false" ht="11.25" hidden="false" customHeight="false" outlineLevel="0" collapsed="false">
      <c r="U218" s="172"/>
    </row>
    <row r="219" customFormat="false" ht="11.25" hidden="false" customHeight="false" outlineLevel="0" collapsed="false">
      <c r="U219" s="172"/>
    </row>
    <row r="220" customFormat="false" ht="11.25" hidden="false" customHeight="false" outlineLevel="0" collapsed="false">
      <c r="U220" s="172"/>
    </row>
    <row r="221" customFormat="false" ht="11.25" hidden="false" customHeight="false" outlineLevel="0" collapsed="false">
      <c r="U221" s="172"/>
    </row>
    <row r="222" customFormat="false" ht="11.25" hidden="false" customHeight="false" outlineLevel="0" collapsed="false">
      <c r="U222" s="172"/>
    </row>
    <row r="223" customFormat="false" ht="11.25" hidden="false" customHeight="false" outlineLevel="0" collapsed="false">
      <c r="U223" s="172"/>
    </row>
    <row r="224" customFormat="false" ht="11.25" hidden="false" customHeight="false" outlineLevel="0" collapsed="false">
      <c r="U224" s="172"/>
    </row>
    <row r="225" customFormat="false" ht="11.25" hidden="false" customHeight="false" outlineLevel="0" collapsed="false">
      <c r="U225" s="172"/>
    </row>
    <row r="226" customFormat="false" ht="11.25" hidden="false" customHeight="false" outlineLevel="0" collapsed="false">
      <c r="U226" s="172"/>
    </row>
    <row r="227" customFormat="false" ht="11.25" hidden="false" customHeight="false" outlineLevel="0" collapsed="false">
      <c r="U227" s="172"/>
    </row>
    <row r="228" customFormat="false" ht="11.25" hidden="false" customHeight="false" outlineLevel="0" collapsed="false">
      <c r="U228" s="172"/>
    </row>
    <row r="229" customFormat="false" ht="11.25" hidden="false" customHeight="false" outlineLevel="0" collapsed="false">
      <c r="U229" s="172"/>
    </row>
    <row r="230" customFormat="false" ht="11.25" hidden="false" customHeight="false" outlineLevel="0" collapsed="false">
      <c r="U230" s="172"/>
    </row>
    <row r="231" customFormat="false" ht="11.25" hidden="false" customHeight="false" outlineLevel="0" collapsed="false">
      <c r="U231" s="172"/>
    </row>
    <row r="232" customFormat="false" ht="11.25" hidden="false" customHeight="false" outlineLevel="0" collapsed="false">
      <c r="U232" s="172"/>
    </row>
    <row r="233" customFormat="false" ht="11.25" hidden="false" customHeight="false" outlineLevel="0" collapsed="false">
      <c r="U233" s="172"/>
    </row>
    <row r="234" customFormat="false" ht="11.25" hidden="false" customHeight="false" outlineLevel="0" collapsed="false">
      <c r="U234" s="172"/>
    </row>
    <row r="235" customFormat="false" ht="11.25" hidden="false" customHeight="false" outlineLevel="0" collapsed="false">
      <c r="U235" s="172"/>
    </row>
    <row r="236" customFormat="false" ht="11.25" hidden="false" customHeight="false" outlineLevel="0" collapsed="false">
      <c r="U236" s="172"/>
    </row>
    <row r="237" customFormat="false" ht="11.25" hidden="false" customHeight="false" outlineLevel="0" collapsed="false">
      <c r="U237" s="172"/>
    </row>
    <row r="238" customFormat="false" ht="11.25" hidden="false" customHeight="false" outlineLevel="0" collapsed="false">
      <c r="U238" s="172"/>
    </row>
    <row r="239" customFormat="false" ht="11.25" hidden="false" customHeight="false" outlineLevel="0" collapsed="false">
      <c r="U239" s="172"/>
    </row>
    <row r="240" customFormat="false" ht="11.25" hidden="false" customHeight="false" outlineLevel="0" collapsed="false">
      <c r="U240" s="172"/>
    </row>
    <row r="241" customFormat="false" ht="11.25" hidden="false" customHeight="false" outlineLevel="0" collapsed="false">
      <c r="U241" s="172"/>
    </row>
    <row r="242" customFormat="false" ht="11.25" hidden="false" customHeight="false" outlineLevel="0" collapsed="false">
      <c r="U242" s="172"/>
    </row>
    <row r="243" customFormat="false" ht="11.25" hidden="false" customHeight="false" outlineLevel="0" collapsed="false">
      <c r="U243" s="172"/>
    </row>
    <row r="244" customFormat="false" ht="11.25" hidden="false" customHeight="false" outlineLevel="0" collapsed="false">
      <c r="U244" s="172"/>
    </row>
    <row r="245" customFormat="false" ht="11.25" hidden="false" customHeight="false" outlineLevel="0" collapsed="false">
      <c r="U245" s="172"/>
    </row>
    <row r="246" customFormat="false" ht="11.25" hidden="false" customHeight="false" outlineLevel="0" collapsed="false">
      <c r="U246" s="172"/>
    </row>
    <row r="247" customFormat="false" ht="11.25" hidden="false" customHeight="false" outlineLevel="0" collapsed="false">
      <c r="U247" s="172"/>
    </row>
    <row r="248" customFormat="false" ht="11.25" hidden="false" customHeight="false" outlineLevel="0" collapsed="false">
      <c r="U248" s="172"/>
    </row>
    <row r="249" customFormat="false" ht="11.25" hidden="false" customHeight="false" outlineLevel="0" collapsed="false">
      <c r="U249" s="172"/>
    </row>
    <row r="250" customFormat="false" ht="11.25" hidden="false" customHeight="false" outlineLevel="0" collapsed="false">
      <c r="U250" s="172"/>
    </row>
    <row r="251" customFormat="false" ht="11.25" hidden="false" customHeight="false" outlineLevel="0" collapsed="false">
      <c r="U251" s="172"/>
    </row>
    <row r="252" customFormat="false" ht="11.25" hidden="false" customHeight="false" outlineLevel="0" collapsed="false">
      <c r="U252" s="172"/>
    </row>
    <row r="253" customFormat="false" ht="11.25" hidden="false" customHeight="false" outlineLevel="0" collapsed="false">
      <c r="U253" s="172"/>
    </row>
    <row r="254" customFormat="false" ht="11.25" hidden="false" customHeight="false" outlineLevel="0" collapsed="false">
      <c r="U254" s="172"/>
    </row>
    <row r="255" customFormat="false" ht="11.25" hidden="false" customHeight="false" outlineLevel="0" collapsed="false">
      <c r="U255" s="172"/>
    </row>
    <row r="256" customFormat="false" ht="11.25" hidden="false" customHeight="false" outlineLevel="0" collapsed="false">
      <c r="U256" s="172"/>
    </row>
    <row r="257" customFormat="false" ht="11.25" hidden="false" customHeight="false" outlineLevel="0" collapsed="false">
      <c r="U257" s="172"/>
    </row>
    <row r="258" customFormat="false" ht="11.25" hidden="false" customHeight="false" outlineLevel="0" collapsed="false">
      <c r="U258" s="172"/>
    </row>
    <row r="259" customFormat="false" ht="11.25" hidden="false" customHeight="false" outlineLevel="0" collapsed="false">
      <c r="U259" s="172"/>
    </row>
    <row r="260" customFormat="false" ht="11.25" hidden="false" customHeight="false" outlineLevel="0" collapsed="false">
      <c r="U260" s="172"/>
    </row>
    <row r="261" customFormat="false" ht="11.25" hidden="false" customHeight="false" outlineLevel="0" collapsed="false">
      <c r="U261" s="172"/>
    </row>
    <row r="262" customFormat="false" ht="11.25" hidden="false" customHeight="false" outlineLevel="0" collapsed="false">
      <c r="U262" s="172"/>
    </row>
    <row r="263" customFormat="false" ht="11.25" hidden="false" customHeight="false" outlineLevel="0" collapsed="false">
      <c r="U263" s="172"/>
    </row>
    <row r="264" customFormat="false" ht="11.25" hidden="false" customHeight="false" outlineLevel="0" collapsed="false">
      <c r="U264" s="172"/>
    </row>
    <row r="265" customFormat="false" ht="11.25" hidden="false" customHeight="false" outlineLevel="0" collapsed="false">
      <c r="U265" s="172"/>
    </row>
    <row r="266" customFormat="false" ht="11.25" hidden="false" customHeight="false" outlineLevel="0" collapsed="false">
      <c r="U266" s="172"/>
    </row>
    <row r="267" customFormat="false" ht="11.25" hidden="false" customHeight="false" outlineLevel="0" collapsed="false">
      <c r="U267" s="172"/>
    </row>
    <row r="268" customFormat="false" ht="11.25" hidden="false" customHeight="false" outlineLevel="0" collapsed="false">
      <c r="U268" s="172"/>
    </row>
    <row r="269" customFormat="false" ht="11.25" hidden="false" customHeight="false" outlineLevel="0" collapsed="false">
      <c r="U269" s="172"/>
    </row>
    <row r="270" customFormat="false" ht="11.25" hidden="false" customHeight="false" outlineLevel="0" collapsed="false">
      <c r="U270" s="172"/>
    </row>
    <row r="271" customFormat="false" ht="11.25" hidden="false" customHeight="false" outlineLevel="0" collapsed="false">
      <c r="U271" s="172"/>
    </row>
    <row r="272" customFormat="false" ht="11.25" hidden="false" customHeight="false" outlineLevel="0" collapsed="false">
      <c r="U272" s="172"/>
    </row>
    <row r="273" customFormat="false" ht="11.25" hidden="false" customHeight="false" outlineLevel="0" collapsed="false">
      <c r="U273" s="172"/>
    </row>
    <row r="274" customFormat="false" ht="11.25" hidden="false" customHeight="false" outlineLevel="0" collapsed="false">
      <c r="U274" s="172"/>
    </row>
    <row r="275" customFormat="false" ht="11.25" hidden="false" customHeight="false" outlineLevel="0" collapsed="false">
      <c r="U275" s="172"/>
    </row>
    <row r="276" customFormat="false" ht="11.25" hidden="false" customHeight="false" outlineLevel="0" collapsed="false">
      <c r="U276" s="172"/>
    </row>
    <row r="277" customFormat="false" ht="11.25" hidden="false" customHeight="false" outlineLevel="0" collapsed="false">
      <c r="U277" s="172"/>
    </row>
    <row r="278" customFormat="false" ht="11.25" hidden="false" customHeight="false" outlineLevel="0" collapsed="false">
      <c r="U278" s="172"/>
    </row>
  </sheetData>
  <printOptions headings="false" gridLines="false" gridLinesSet="true" horizontalCentered="false" verticalCentered="false"/>
  <pageMargins left="0.5" right="0.5" top="1.25" bottom="0.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POSITION REPORT
Off-Peak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2001-11-19T20:31:40Z</dcterms:created>
  <dc:creator>cevans</dc:creator>
  <dc:description/>
  <dc:language>en-US</dc:language>
  <cp:lastModifiedBy>cevans</cp:lastModifiedBy>
  <dcterms:modified xsi:type="dcterms:W3CDTF">2001-11-19T20:32:24Z</dcterms:modified>
  <cp:revision>0</cp:revision>
  <dc:subject/>
  <dc:title/>
</cp:coreProperties>
</file>