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<sst xmlns="http://schemas.openxmlformats.org/spreadsheetml/2006/main" count="496" uniqueCount="73">
  <si>
    <t xml:space="preserve"> </t>
  </si>
  <si>
    <t xml:space="preserve">days remaining in month</t>
  </si>
  <si>
    <t xml:space="preserve">days of rolloff</t>
  </si>
  <si>
    <t xml:space="preserve">today's position</t>
  </si>
  <si>
    <t xml:space="preserve">new trades</t>
  </si>
  <si>
    <t xml:space="preserve">daily rolloff</t>
  </si>
  <si>
    <t xml:space="preserve">updated position</t>
  </si>
  <si>
    <t xml:space="preserve">east</t>
  </si>
  <si>
    <t xml:space="preserve">storage</t>
  </si>
  <si>
    <t xml:space="preserve">total</t>
  </si>
  <si>
    <t xml:space="preserve">physical</t>
  </si>
  <si>
    <t xml:space="preserve">mar</t>
  </si>
  <si>
    <t xml:space="preserve">BASIS</t>
  </si>
  <si>
    <t xml:space="preserve">tco</t>
  </si>
  <si>
    <t xml:space="preserve">cng</t>
  </si>
  <si>
    <t xml:space="preserve">cg - erath</t>
  </si>
  <si>
    <t xml:space="preserve">cg - rayne</t>
  </si>
  <si>
    <t xml:space="preserve">cg - la</t>
  </si>
  <si>
    <t xml:space="preserve">ngpl-la</t>
  </si>
  <si>
    <t xml:space="preserve">fgt - z2</t>
  </si>
  <si>
    <t xml:space="preserve">hsc</t>
  </si>
  <si>
    <t xml:space="preserve">hub</t>
  </si>
  <si>
    <t xml:space="preserve">koch</t>
  </si>
  <si>
    <t xml:space="preserve">sonat</t>
  </si>
  <si>
    <t xml:space="preserve">tenn - la</t>
  </si>
  <si>
    <t xml:space="preserve">tenn- tx</t>
  </si>
  <si>
    <t xml:space="preserve">tetco-ela</t>
  </si>
  <si>
    <t xml:space="preserve">tenn- stx</t>
  </si>
  <si>
    <t xml:space="preserve">tgt sl</t>
  </si>
  <si>
    <t xml:space="preserve">transcoz3</t>
  </si>
  <si>
    <t xml:space="preserve">transcoz4</t>
  </si>
  <si>
    <t xml:space="preserve">transcoz6</t>
  </si>
  <si>
    <t xml:space="preserve">mich cg-gd</t>
  </si>
  <si>
    <t xml:space="preserve">chi cg</t>
  </si>
  <si>
    <t xml:space="preserve">total pos</t>
  </si>
  <si>
    <t xml:space="preserve">apr</t>
  </si>
  <si>
    <t xml:space="preserve">APR</t>
  </si>
  <si>
    <t xml:space="preserve">hub  </t>
  </si>
  <si>
    <t xml:space="preserve">col gulf la</t>
  </si>
  <si>
    <t xml:space="preserve">tetco m3</t>
  </si>
  <si>
    <t xml:space="preserve">transco z3</t>
  </si>
  <si>
    <t xml:space="preserve">transco z6</t>
  </si>
  <si>
    <t xml:space="preserve">  </t>
  </si>
  <si>
    <t xml:space="preserve">tenn 500</t>
  </si>
  <si>
    <t xml:space="preserve">tenn 800</t>
  </si>
  <si>
    <t xml:space="preserve">tenn tx</t>
  </si>
  <si>
    <t xml:space="preserve">algonquin </t>
  </si>
  <si>
    <t xml:space="preserve">chicago</t>
  </si>
  <si>
    <t xml:space="preserve">tetco wla</t>
  </si>
  <si>
    <t xml:space="preserve">nng demarcation</t>
  </si>
  <si>
    <t xml:space="preserve">fgt z2</t>
  </si>
  <si>
    <t xml:space="preserve">options</t>
  </si>
  <si>
    <t xml:space="preserve">NYMEX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</si>
  <si>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</si>
  <si>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</si>
  <si>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</si>
  <si>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</si>
  <si>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</si>
  <si>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</si>
  <si>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</si>
  <si>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</si>
  <si>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</si>
  <si>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</si>
  <si>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                                                                                                       </t>
  </si>
  <si>
    <t xml:space="preserve">`</t>
  </si>
  <si>
    <t xml:space="preserve">Basis</t>
  </si>
  <si>
    <t xml:space="preserve">fgt z3 mobile</t>
  </si>
  <si>
    <t xml:space="preserve">fgt z3 non mobile</t>
  </si>
  <si>
    <t xml:space="preserve">Gas Daily</t>
  </si>
  <si>
    <t xml:space="preserve">hub </t>
  </si>
  <si>
    <t xml:space="preserve">hub  fixed</t>
  </si>
  <si>
    <t xml:space="preserve">col gulf</t>
  </si>
  <si>
    <t xml:space="preserve">jan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</si>
</sst>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_);[RED]\(0\)"/>
    <numFmt numFmtId="166" formatCode="[$-409]m/d/yyyy"/>
    <numFmt numFmtId="167" formatCode="[$-409]mmm\-yy"/>
    <numFmt numFmtId="168" formatCode="[$-409]d\-mmm"/>
    <numFmt numFmtId="169" formatCode="0.00_);[RED]\(0.00\)"/>
    <numFmt numFmtId="170" formatCode="0.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6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0" width="16.42"/>
    <col collapsed="false" customWidth="true" hidden="false" outlineLevel="0" max="3" min="3" style="2" width="9.14"/>
    <col collapsed="false" customWidth="true" hidden="false" outlineLevel="0" max="6" min="4" style="3" width="16.42"/>
    <col collapsed="false" customWidth="true" hidden="false" outlineLevel="0" max="8" min="7" style="3" width="11.13"/>
    <col collapsed="false" customWidth="true" hidden="false" outlineLevel="0" max="9" min="9" style="3" width="16.13"/>
    <col collapsed="false" customWidth="true" hidden="false" outlineLevel="0" max="10" min="10" style="3" width="9.14"/>
    <col collapsed="false" customWidth="true" hidden="false" outlineLevel="0" max="11" min="11" style="3" width="9.7"/>
    <col collapsed="false" customWidth="true" hidden="false" outlineLevel="0" max="13" min="12" style="4" width="9.14"/>
    <col collapsed="false" customWidth="true" hidden="false" outlineLevel="0" max="14" min="14" style="4" width="12.42"/>
    <col collapsed="false" customWidth="true" hidden="false" outlineLevel="0" max="33" min="15" style="3" width="9.14"/>
  </cols>
  <sheetData>
    <row r="1" customFormat="false" ht="12.75" hidden="false" customHeight="false" outlineLevel="0" collapsed="false">
      <c r="A1" s="5" t="n">
        <f aca="true">TODAY()</f>
        <v>45926</v>
      </c>
      <c r="B1" s="5" t="n">
        <v>36981</v>
      </c>
      <c r="F1" s="6" t="n">
        <f aca="false">A1</f>
        <v>45926</v>
      </c>
      <c r="G1" s="6" t="n">
        <f aca="false">B1</f>
        <v>36981</v>
      </c>
      <c r="I1" s="7" t="s">
        <v>0</v>
      </c>
    </row>
    <row r="2" customFormat="false" ht="12.75" hidden="false" customHeight="false" outlineLevel="0" collapsed="false">
      <c r="A2" s="8" t="s">
        <v>1</v>
      </c>
      <c r="C2" s="2" t="n">
        <f aca="false">+G1-F1</f>
        <v>-8945</v>
      </c>
      <c r="I2" s="7"/>
    </row>
    <row r="3" customFormat="false" ht="12.75" hidden="false" customHeight="false" outlineLevel="0" collapsed="false">
      <c r="A3" s="8" t="s">
        <v>2</v>
      </c>
      <c r="C3" s="2" t="n">
        <v>0</v>
      </c>
      <c r="I3" s="7"/>
    </row>
    <row r="4" customFormat="false" ht="12.75" hidden="false" customHeight="false" outlineLevel="0" collapsed="false">
      <c r="A4" s="5"/>
      <c r="C4" s="2" t="s">
        <v>0</v>
      </c>
      <c r="I4" s="7"/>
    </row>
    <row r="5" customFormat="false" ht="12.75" hidden="false" customHeight="false" outlineLevel="0" collapsed="false">
      <c r="A5" s="5"/>
      <c r="I5" s="7"/>
    </row>
    <row r="6" customFormat="false" ht="12.75" hidden="false" customHeight="false" outlineLevel="0" collapsed="false">
      <c r="C6" s="2" t="s">
        <v>0</v>
      </c>
      <c r="D6" s="9" t="s">
        <v>3</v>
      </c>
      <c r="E6" s="9" t="s">
        <v>3</v>
      </c>
      <c r="F6" s="9" t="s">
        <v>3</v>
      </c>
      <c r="G6" s="9" t="s">
        <v>4</v>
      </c>
      <c r="H6" s="9" t="s">
        <v>5</v>
      </c>
      <c r="I6" s="9" t="s">
        <v>6</v>
      </c>
      <c r="L6" s="4" t="s">
        <v>0</v>
      </c>
    </row>
    <row r="7" customFormat="false" ht="12.75" hidden="false" customHeight="false" outlineLevel="0" collapsed="false">
      <c r="D7" s="9" t="s">
        <v>7</v>
      </c>
      <c r="E7" s="9" t="s">
        <v>8</v>
      </c>
      <c r="F7" s="9" t="s">
        <v>9</v>
      </c>
      <c r="G7" s="9" t="s">
        <v>7</v>
      </c>
      <c r="H7" s="9"/>
      <c r="I7" s="9"/>
      <c r="L7" s="4" t="s">
        <v>0</v>
      </c>
      <c r="M7" s="4" t="s">
        <v>0</v>
      </c>
      <c r="N7" s="4" t="s">
        <v>0</v>
      </c>
    </row>
    <row r="8" customFormat="false" ht="12.75" hidden="false" customHeight="false" outlineLevel="0" collapsed="false">
      <c r="D8" s="9"/>
      <c r="E8" s="9"/>
      <c r="F8" s="9"/>
      <c r="G8" s="9"/>
      <c r="H8" s="9"/>
      <c r="I8" s="9"/>
      <c r="L8" s="4" t="s">
        <v>0</v>
      </c>
      <c r="O8" s="3" t="s">
        <v>0</v>
      </c>
      <c r="R8" s="3" t="s">
        <v>0</v>
      </c>
      <c r="S8" s="3" t="s">
        <v>0</v>
      </c>
      <c r="T8" s="3" t="s">
        <v>0</v>
      </c>
      <c r="U8" s="3" t="s">
        <v>0</v>
      </c>
      <c r="V8" s="3" t="s">
        <v>0</v>
      </c>
      <c r="W8" s="3" t="s">
        <v>0</v>
      </c>
      <c r="X8" s="3" t="s">
        <v>0</v>
      </c>
      <c r="Y8" s="3" t="s">
        <v>0</v>
      </c>
      <c r="Z8" s="3" t="s">
        <v>0</v>
      </c>
      <c r="AA8" s="3" t="s">
        <v>0</v>
      </c>
      <c r="AB8" s="3" t="s">
        <v>0</v>
      </c>
      <c r="AC8" s="3" t="s">
        <v>0</v>
      </c>
      <c r="AD8" s="3" t="s">
        <v>0</v>
      </c>
      <c r="AE8" s="3" t="s">
        <v>0</v>
      </c>
      <c r="AF8" s="3" t="s">
        <v>0</v>
      </c>
    </row>
    <row r="9" customFormat="false" ht="12.75" hidden="false" customHeight="false" outlineLevel="0" collapsed="false">
      <c r="A9" s="1" t="s">
        <v>10</v>
      </c>
      <c r="B9" s="0" t="s">
        <v>11</v>
      </c>
      <c r="C9" s="10" t="s">
        <v>0</v>
      </c>
      <c r="D9" s="11" t="n">
        <v>-311</v>
      </c>
      <c r="E9" s="11" t="n">
        <v>0</v>
      </c>
      <c r="F9" s="11" t="n">
        <f aca="false">SUM(D9:E9)</f>
        <v>-311</v>
      </c>
      <c r="G9" s="11" t="n">
        <v>0</v>
      </c>
      <c r="H9" s="11" t="n">
        <f aca="false">-$F9/$C$2*$C$3</f>
        <v>-0</v>
      </c>
      <c r="I9" s="12" t="n">
        <f aca="false">SUM(F9:H9)</f>
        <v>-311</v>
      </c>
      <c r="J9" s="4"/>
      <c r="K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customFormat="false" ht="12.75" hidden="false" customHeight="false" outlineLevel="0" collapsed="false">
      <c r="B10" s="0" t="s">
        <v>0</v>
      </c>
      <c r="C10" s="2" t="s">
        <v>0</v>
      </c>
      <c r="D10" s="11" t="s">
        <v>0</v>
      </c>
      <c r="E10" s="11" t="s">
        <v>0</v>
      </c>
      <c r="F10" s="11" t="s">
        <v>0</v>
      </c>
      <c r="G10" s="11" t="s">
        <v>0</v>
      </c>
      <c r="H10" s="11" t="s">
        <v>0</v>
      </c>
      <c r="I10" s="12" t="s">
        <v>0</v>
      </c>
      <c r="J10" s="4" t="s">
        <v>0</v>
      </c>
      <c r="K10" s="13" t="s">
        <v>12</v>
      </c>
      <c r="L10" s="14" t="s">
        <v>13</v>
      </c>
      <c r="M10" s="14" t="s">
        <v>14</v>
      </c>
      <c r="N10" s="14" t="s">
        <v>15</v>
      </c>
      <c r="O10" s="15" t="s">
        <v>16</v>
      </c>
      <c r="P10" s="15" t="s">
        <v>17</v>
      </c>
      <c r="Q10" s="15" t="s">
        <v>18</v>
      </c>
      <c r="R10" s="15" t="s">
        <v>19</v>
      </c>
      <c r="S10" s="15" t="s">
        <v>20</v>
      </c>
      <c r="T10" s="15" t="s">
        <v>21</v>
      </c>
      <c r="U10" s="15" t="s">
        <v>22</v>
      </c>
      <c r="V10" s="15" t="s">
        <v>23</v>
      </c>
      <c r="W10" s="15" t="s">
        <v>24</v>
      </c>
      <c r="X10" s="15" t="s">
        <v>25</v>
      </c>
      <c r="Y10" s="15" t="s">
        <v>26</v>
      </c>
      <c r="Z10" s="15" t="s">
        <v>27</v>
      </c>
      <c r="AA10" s="15" t="s">
        <v>28</v>
      </c>
      <c r="AB10" s="15" t="s">
        <v>29</v>
      </c>
      <c r="AC10" s="15" t="s">
        <v>30</v>
      </c>
      <c r="AD10" s="15" t="s">
        <v>31</v>
      </c>
      <c r="AE10" s="15" t="s">
        <v>32</v>
      </c>
      <c r="AF10" s="15" t="s">
        <v>33</v>
      </c>
      <c r="AG10" s="15" t="s">
        <v>34</v>
      </c>
      <c r="AH10" s="4" t="s">
        <v>0</v>
      </c>
    </row>
    <row r="11" customFormat="false" ht="12.75" hidden="false" customHeight="false" outlineLevel="0" collapsed="false">
      <c r="B11" s="0" t="s">
        <v>0</v>
      </c>
      <c r="D11" s="11" t="s">
        <v>0</v>
      </c>
      <c r="E11" s="11" t="s">
        <v>0</v>
      </c>
      <c r="F11" s="11" t="s">
        <v>0</v>
      </c>
      <c r="G11" s="11" t="s">
        <v>0</v>
      </c>
      <c r="H11" s="11" t="s">
        <v>0</v>
      </c>
      <c r="I11" s="12" t="s">
        <v>0</v>
      </c>
      <c r="J11" s="4"/>
      <c r="K11" s="1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I11" s="4"/>
      <c r="AJ11" s="4"/>
    </row>
    <row r="12" customFormat="false" ht="13.5" hidden="false" customHeight="false" outlineLevel="0" collapsed="false">
      <c r="D12" s="4"/>
      <c r="E12" s="4"/>
      <c r="F12" s="11" t="s">
        <v>0</v>
      </c>
      <c r="G12" s="11" t="s">
        <v>0</v>
      </c>
      <c r="H12" s="11" t="s">
        <v>0</v>
      </c>
      <c r="I12" s="12" t="s">
        <v>0</v>
      </c>
      <c r="K12" s="17" t="s">
        <v>35</v>
      </c>
      <c r="L12" s="18" t="n">
        <v>0</v>
      </c>
      <c r="M12" s="18" t="n">
        <v>0</v>
      </c>
      <c r="N12" s="18" t="n">
        <v>0</v>
      </c>
      <c r="O12" s="18" t="n">
        <v>60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-87.7</v>
      </c>
      <c r="X12" s="18" t="n">
        <v>0</v>
      </c>
      <c r="Y12" s="18" t="n">
        <v>0</v>
      </c>
      <c r="Z12" s="18" t="n">
        <v>0</v>
      </c>
      <c r="AA12" s="18" t="n">
        <v>0</v>
      </c>
      <c r="AB12" s="18" t="n">
        <v>0</v>
      </c>
      <c r="AC12" s="18" t="n">
        <v>0</v>
      </c>
      <c r="AD12" s="18" t="n">
        <v>0</v>
      </c>
      <c r="AE12" s="18" t="n">
        <v>0</v>
      </c>
      <c r="AF12" s="18" t="n">
        <v>0</v>
      </c>
      <c r="AG12" s="18" t="n">
        <f aca="false">SUM(L12:AF12)</f>
        <v>-27.7</v>
      </c>
      <c r="AH12" s="0" t="s">
        <v>35</v>
      </c>
    </row>
    <row r="13" customFormat="false" ht="13.5" hidden="false" customHeight="false" outlineLevel="0" collapsed="false">
      <c r="A13" s="1" t="s">
        <v>36</v>
      </c>
      <c r="B13" s="0" t="s">
        <v>37</v>
      </c>
      <c r="C13" s="2" t="s">
        <v>0</v>
      </c>
      <c r="D13" s="4" t="n">
        <f aca="false">-467-54</f>
        <v>-521</v>
      </c>
      <c r="E13" s="4" t="n">
        <v>0</v>
      </c>
      <c r="F13" s="11" t="n">
        <f aca="false">SUM(D13:E13)</f>
        <v>-521</v>
      </c>
      <c r="G13" s="11" t="n">
        <v>0</v>
      </c>
      <c r="H13" s="11" t="n">
        <f aca="false">-$F13/$C$2*$C$3</f>
        <v>-0</v>
      </c>
      <c r="I13" s="12" t="n">
        <f aca="false">SUM(F13:H13)</f>
        <v>-521</v>
      </c>
      <c r="J13" s="4" t="s">
        <v>0</v>
      </c>
      <c r="K13" s="17" t="s">
        <v>9</v>
      </c>
      <c r="L13" s="18" t="n">
        <f aca="false">SUM(L10:L12)</f>
        <v>0</v>
      </c>
      <c r="M13" s="18" t="n">
        <f aca="false">SUM(M10:M12)</f>
        <v>0</v>
      </c>
      <c r="N13" s="18" t="n">
        <f aca="false">SUM(N10:N12)</f>
        <v>0</v>
      </c>
      <c r="O13" s="18" t="n">
        <f aca="false">SUM(O10:O12)</f>
        <v>60</v>
      </c>
      <c r="P13" s="18" t="n">
        <f aca="false">SUM(P10:P12)</f>
        <v>0</v>
      </c>
      <c r="Q13" s="18" t="n">
        <f aca="false">SUM(Q10:Q12)</f>
        <v>0</v>
      </c>
      <c r="R13" s="18" t="n">
        <f aca="false">SUM(R10:R12)</f>
        <v>0</v>
      </c>
      <c r="S13" s="18" t="n">
        <f aca="false">SUM(S10:S12)</f>
        <v>0</v>
      </c>
      <c r="T13" s="18" t="n">
        <f aca="false">SUM(T10:T12)</f>
        <v>0</v>
      </c>
      <c r="U13" s="18" t="n">
        <f aca="false">SUM(U10:U12)</f>
        <v>0</v>
      </c>
      <c r="V13" s="18" t="n">
        <f aca="false">SUM(V10:V12)</f>
        <v>0</v>
      </c>
      <c r="W13" s="18" t="n">
        <f aca="false">SUM(W10:W12)</f>
        <v>-87.7</v>
      </c>
      <c r="X13" s="18" t="n">
        <f aca="false">SUM(X10:X12)</f>
        <v>0</v>
      </c>
      <c r="Y13" s="18" t="n">
        <f aca="false">SUM(Y10:Y12)</f>
        <v>0</v>
      </c>
      <c r="Z13" s="18" t="n">
        <f aca="false">SUM(Z10:Z12)</f>
        <v>0</v>
      </c>
      <c r="AA13" s="18" t="n">
        <f aca="false">SUM(AA10:AA12)</f>
        <v>0</v>
      </c>
      <c r="AB13" s="18" t="n">
        <f aca="false">SUM(AB10:AB12)</f>
        <v>0</v>
      </c>
      <c r="AC13" s="18" t="n">
        <f aca="false">SUM(AC10:AC12)</f>
        <v>0</v>
      </c>
      <c r="AD13" s="18" t="n">
        <f aca="false">SUM(AD10:AD12)</f>
        <v>0</v>
      </c>
      <c r="AE13" s="18" t="n">
        <f aca="false">SUM(AE10:AE12)</f>
        <v>0</v>
      </c>
      <c r="AF13" s="18" t="n">
        <f aca="false">SUM(AF10:AF12)</f>
        <v>0</v>
      </c>
      <c r="AG13" s="18" t="n">
        <f aca="false">SUM(AG10:AG12)</f>
        <v>-27.7</v>
      </c>
    </row>
    <row r="14" customFormat="false" ht="12.75" hidden="false" customHeight="false" outlineLevel="0" collapsed="false">
      <c r="A14" s="1" t="s">
        <v>0</v>
      </c>
      <c r="B14" s="0" t="s">
        <v>23</v>
      </c>
      <c r="D14" s="4" t="n">
        <v>-8</v>
      </c>
      <c r="E14" s="4" t="n">
        <v>0</v>
      </c>
      <c r="F14" s="11" t="n">
        <f aca="false">SUM(D14:E14)</f>
        <v>-8</v>
      </c>
      <c r="G14" s="11" t="n">
        <v>0</v>
      </c>
      <c r="H14" s="11" t="n">
        <f aca="false">-$F14/$C$2*$C$3</f>
        <v>-0</v>
      </c>
      <c r="I14" s="12" t="n">
        <f aca="false">SUM(F14:H14)</f>
        <v>-8</v>
      </c>
      <c r="J14" s="4" t="s">
        <v>0</v>
      </c>
    </row>
    <row r="15" customFormat="false" ht="12.75" hidden="false" customHeight="false" outlineLevel="0" collapsed="false">
      <c r="A15" s="9" t="s">
        <v>0</v>
      </c>
      <c r="B15" s="0" t="s">
        <v>38</v>
      </c>
      <c r="D15" s="4" t="n">
        <v>-56</v>
      </c>
      <c r="E15" s="4" t="n">
        <v>0</v>
      </c>
      <c r="F15" s="11" t="n">
        <f aca="false">SUM(D15:E15)</f>
        <v>-56</v>
      </c>
      <c r="G15" s="11" t="n">
        <v>0</v>
      </c>
      <c r="H15" s="11" t="n">
        <f aca="false">-$F15/$C$2*$C$3</f>
        <v>-0</v>
      </c>
      <c r="I15" s="12" t="n">
        <f aca="false">SUM(F15:H15)</f>
        <v>-56</v>
      </c>
      <c r="J15" s="4" t="s">
        <v>0</v>
      </c>
    </row>
    <row r="16" customFormat="false" ht="13.5" hidden="false" customHeight="true" outlineLevel="0" collapsed="false">
      <c r="A16" s="1" t="s">
        <v>0</v>
      </c>
      <c r="B16" s="0" t="s">
        <v>39</v>
      </c>
      <c r="D16" s="4" t="n">
        <v>0</v>
      </c>
      <c r="E16" s="4" t="n">
        <v>0</v>
      </c>
      <c r="F16" s="11" t="n">
        <f aca="false">SUM(D16:E16)</f>
        <v>0</v>
      </c>
      <c r="G16" s="11" t="n">
        <v>0</v>
      </c>
      <c r="H16" s="11" t="n">
        <f aca="false">-$F16/$C$2*$C$3</f>
        <v>0</v>
      </c>
      <c r="I16" s="12" t="n">
        <f aca="false">SUM(F16:H16)</f>
        <v>0</v>
      </c>
      <c r="J16" s="4" t="s">
        <v>0</v>
      </c>
    </row>
    <row r="17" customFormat="false" ht="12.75" hidden="false" customHeight="false" outlineLevel="0" collapsed="false">
      <c r="A17" s="1" t="s">
        <v>0</v>
      </c>
      <c r="B17" s="0" t="s">
        <v>40</v>
      </c>
      <c r="D17" s="4" t="n">
        <v>0</v>
      </c>
      <c r="E17" s="4" t="n">
        <v>0</v>
      </c>
      <c r="F17" s="11" t="n">
        <f aca="false">SUM(D17:E17)</f>
        <v>0</v>
      </c>
      <c r="G17" s="11" t="n">
        <v>0</v>
      </c>
      <c r="H17" s="11" t="n">
        <f aca="false">-$F17/$C$2*$C$3</f>
        <v>0</v>
      </c>
      <c r="I17" s="12" t="n">
        <f aca="false">SUM(F17:H17)</f>
        <v>0</v>
      </c>
      <c r="J17" s="4"/>
      <c r="K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customFormat="false" ht="12.75" hidden="false" customHeight="false" outlineLevel="0" collapsed="false">
      <c r="B18" s="0" t="s">
        <v>41</v>
      </c>
      <c r="C18" s="2" t="s">
        <v>42</v>
      </c>
      <c r="D18" s="4" t="n">
        <v>0</v>
      </c>
      <c r="E18" s="4" t="n">
        <v>0</v>
      </c>
      <c r="F18" s="11" t="n">
        <f aca="false">SUM(D18:E18)</f>
        <v>0</v>
      </c>
      <c r="G18" s="4" t="n">
        <v>0</v>
      </c>
      <c r="H18" s="11" t="n">
        <f aca="false">-$F18/$C$2*$C$3</f>
        <v>0</v>
      </c>
      <c r="I18" s="12" t="n">
        <f aca="false">SUM(F18:H18)</f>
        <v>0</v>
      </c>
      <c r="J18" s="4"/>
      <c r="K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customFormat="false" ht="12.75" hidden="false" customHeight="false" outlineLevel="0" collapsed="false">
      <c r="B19" s="0" t="s">
        <v>43</v>
      </c>
      <c r="C19" s="2" t="s">
        <v>0</v>
      </c>
      <c r="D19" s="4" t="n">
        <v>0</v>
      </c>
      <c r="E19" s="4" t="n">
        <v>0</v>
      </c>
      <c r="F19" s="11" t="n">
        <f aca="false">SUM(D19:E19)</f>
        <v>0</v>
      </c>
      <c r="G19" s="4" t="n">
        <v>0</v>
      </c>
      <c r="H19" s="11" t="n">
        <f aca="false">-$F19/$C$2*$C$3</f>
        <v>0</v>
      </c>
      <c r="I19" s="12" t="n">
        <f aca="false">SUM(F19:H19)</f>
        <v>0</v>
      </c>
      <c r="J19" s="4"/>
      <c r="K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customFormat="false" ht="12.75" hidden="false" customHeight="false" outlineLevel="0" collapsed="false">
      <c r="B20" s="0" t="s">
        <v>44</v>
      </c>
      <c r="C20" s="2" t="s">
        <v>0</v>
      </c>
      <c r="D20" s="4" t="n">
        <v>0</v>
      </c>
      <c r="E20" s="4" t="n">
        <v>0</v>
      </c>
      <c r="F20" s="11" t="n">
        <f aca="false">SUM(D20:E20)</f>
        <v>0</v>
      </c>
      <c r="G20" s="4" t="n">
        <v>0</v>
      </c>
      <c r="H20" s="11" t="n">
        <f aca="false">-$F20/$C$2*$C$3</f>
        <v>0</v>
      </c>
      <c r="I20" s="12" t="n">
        <f aca="false">SUM(F20:H20)</f>
        <v>0</v>
      </c>
      <c r="J20" s="4" t="s">
        <v>0</v>
      </c>
      <c r="K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customFormat="false" ht="12.75" hidden="false" customHeight="false" outlineLevel="0" collapsed="false">
      <c r="B21" s="0" t="s">
        <v>45</v>
      </c>
      <c r="C21" s="2" t="s">
        <v>0</v>
      </c>
      <c r="D21" s="4" t="n">
        <v>0</v>
      </c>
      <c r="E21" s="4" t="n">
        <v>0</v>
      </c>
      <c r="F21" s="11" t="n">
        <f aca="false">SUM(D21:E21)</f>
        <v>0</v>
      </c>
      <c r="G21" s="4" t="n">
        <v>0</v>
      </c>
      <c r="H21" s="11" t="n">
        <f aca="false">-$F21/$C$2*$C$3</f>
        <v>0</v>
      </c>
      <c r="I21" s="12" t="n">
        <f aca="false">SUM(F21:H21)</f>
        <v>0</v>
      </c>
      <c r="K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customFormat="false" ht="12.75" hidden="false" customHeight="false" outlineLevel="0" collapsed="false">
      <c r="B22" s="0" t="s">
        <v>39</v>
      </c>
      <c r="C22" s="2" t="s">
        <v>0</v>
      </c>
      <c r="D22" s="4" t="n">
        <v>0</v>
      </c>
      <c r="E22" s="4" t="n">
        <v>0</v>
      </c>
      <c r="F22" s="11" t="n">
        <f aca="false">SUM(D22:E22)</f>
        <v>0</v>
      </c>
      <c r="G22" s="4" t="n">
        <v>0</v>
      </c>
      <c r="H22" s="11" t="n">
        <f aca="false">-$F22/$C$2*$C$3</f>
        <v>0</v>
      </c>
      <c r="I22" s="12" t="n">
        <f aca="false">SUM(F22:H22)</f>
        <v>0</v>
      </c>
      <c r="J22" s="4"/>
      <c r="K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customFormat="false" ht="12.75" hidden="false" customHeight="false" outlineLevel="0" collapsed="false">
      <c r="A23" s="1" t="s">
        <v>0</v>
      </c>
      <c r="B23" s="0" t="s">
        <v>46</v>
      </c>
      <c r="D23" s="4" t="n">
        <v>0</v>
      </c>
      <c r="E23" s="4" t="n">
        <v>0</v>
      </c>
      <c r="F23" s="11" t="n">
        <f aca="false">SUM(D23:E23)</f>
        <v>0</v>
      </c>
      <c r="G23" s="4" t="n">
        <v>0</v>
      </c>
      <c r="H23" s="11" t="n">
        <f aca="false">-$F23/$C$2*$C$3</f>
        <v>0</v>
      </c>
      <c r="I23" s="12" t="n">
        <f aca="false">SUM(F23:H23)</f>
        <v>0</v>
      </c>
      <c r="J23" s="4"/>
      <c r="K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customFormat="false" ht="12.75" hidden="false" customHeight="false" outlineLevel="0" collapsed="false">
      <c r="B24" s="0" t="s">
        <v>47</v>
      </c>
      <c r="C24" s="2" t="s">
        <v>0</v>
      </c>
      <c r="D24" s="4" t="n">
        <v>0</v>
      </c>
      <c r="E24" s="4" t="n">
        <v>0</v>
      </c>
      <c r="F24" s="11" t="n">
        <f aca="false">SUM(D24:E24)</f>
        <v>0</v>
      </c>
      <c r="G24" s="4" t="n">
        <v>0</v>
      </c>
      <c r="H24" s="11" t="n">
        <f aca="false">-$F24/$C$2*$C$3</f>
        <v>0</v>
      </c>
      <c r="I24" s="12" t="n">
        <f aca="false">SUM(F24:H24)</f>
        <v>0</v>
      </c>
      <c r="J24" s="4"/>
      <c r="K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customFormat="false" ht="12.75" hidden="false" customHeight="false" outlineLevel="0" collapsed="false">
      <c r="B25" s="0" t="s">
        <v>48</v>
      </c>
      <c r="C25" s="2" t="s">
        <v>0</v>
      </c>
      <c r="D25" s="4" t="n">
        <v>0</v>
      </c>
      <c r="E25" s="4" t="n">
        <v>0</v>
      </c>
      <c r="F25" s="11" t="n">
        <f aca="false">SUM(D25:E25)</f>
        <v>0</v>
      </c>
      <c r="G25" s="4" t="n">
        <v>0</v>
      </c>
      <c r="H25" s="11" t="n">
        <f aca="false">-$F25/$C$2*$C$3</f>
        <v>0</v>
      </c>
      <c r="I25" s="12" t="n">
        <f aca="false">SUM(F25:H25)</f>
        <v>0</v>
      </c>
      <c r="J25" s="4" t="s">
        <v>0</v>
      </c>
      <c r="K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customFormat="false" ht="12.75" hidden="false" customHeight="false" outlineLevel="0" collapsed="false">
      <c r="B26" s="0" t="s">
        <v>28</v>
      </c>
      <c r="C26" s="2" t="s">
        <v>0</v>
      </c>
      <c r="D26" s="4" t="n">
        <v>0</v>
      </c>
      <c r="E26" s="4" t="n">
        <v>0</v>
      </c>
      <c r="F26" s="11" t="n">
        <f aca="false">SUM(D26:E26)</f>
        <v>0</v>
      </c>
      <c r="G26" s="4" t="n">
        <v>0</v>
      </c>
      <c r="H26" s="11" t="n">
        <f aca="false">-$F26/$C$2*$C$3</f>
        <v>0</v>
      </c>
      <c r="I26" s="12" t="n">
        <f aca="false">SUM(F26:H26)</f>
        <v>0</v>
      </c>
      <c r="J26" s="4" t="s">
        <v>0</v>
      </c>
      <c r="K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customFormat="false" ht="12.75" hidden="false" customHeight="false" outlineLevel="0" collapsed="false">
      <c r="B27" s="0" t="s">
        <v>49</v>
      </c>
      <c r="C27" s="2" t="s">
        <v>0</v>
      </c>
      <c r="D27" s="4" t="n">
        <v>0</v>
      </c>
      <c r="E27" s="4" t="n">
        <v>0</v>
      </c>
      <c r="F27" s="11" t="n">
        <f aca="false">SUM(D27:E27)</f>
        <v>0</v>
      </c>
      <c r="G27" s="4" t="n">
        <v>0</v>
      </c>
      <c r="H27" s="11" t="n">
        <f aca="false">-$F27/$C$2*$C$3</f>
        <v>0</v>
      </c>
      <c r="I27" s="12" t="n">
        <f aca="false">SUM(F27:H27)</f>
        <v>0</v>
      </c>
      <c r="J27" s="4" t="s">
        <v>0</v>
      </c>
      <c r="K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customFormat="false" ht="12.75" hidden="false" customHeight="false" outlineLevel="0" collapsed="false">
      <c r="B28" s="0" t="s">
        <v>50</v>
      </c>
      <c r="D28" s="4" t="n">
        <v>0</v>
      </c>
      <c r="E28" s="4" t="n">
        <v>0</v>
      </c>
      <c r="F28" s="11" t="n">
        <f aca="false">SUM(D28:E28)</f>
        <v>0</v>
      </c>
      <c r="G28" s="4" t="n">
        <v>0</v>
      </c>
      <c r="H28" s="11" t="n">
        <f aca="false">-$F28/$C$2*$C$3</f>
        <v>0</v>
      </c>
      <c r="I28" s="12" t="n">
        <f aca="false">SUM(F28:H28)</f>
        <v>0</v>
      </c>
      <c r="J28" s="4" t="s">
        <v>0</v>
      </c>
      <c r="K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customFormat="false" ht="12.75" hidden="false" customHeight="false" outlineLevel="0" collapsed="false">
      <c r="B29" s="0" t="s">
        <v>20</v>
      </c>
      <c r="D29" s="4" t="n">
        <v>0</v>
      </c>
      <c r="E29" s="4" t="n">
        <v>0</v>
      </c>
      <c r="F29" s="11" t="n">
        <f aca="false">SUM(D29:E29)</f>
        <v>0</v>
      </c>
      <c r="G29" s="4" t="n">
        <v>0</v>
      </c>
      <c r="H29" s="11" t="n">
        <f aca="false">-$F29/$C$2*$C$3</f>
        <v>0</v>
      </c>
      <c r="I29" s="12" t="n">
        <f aca="false">SUM(F29:H29)</f>
        <v>0</v>
      </c>
      <c r="J29" s="4" t="s">
        <v>0</v>
      </c>
      <c r="K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customFormat="false" ht="12.75" hidden="false" customHeight="false" outlineLevel="0" collapsed="false">
      <c r="B30" s="0" t="s">
        <v>51</v>
      </c>
      <c r="C30" s="2" t="n">
        <f aca="false">SUM(D13:D30)</f>
        <v>-585</v>
      </c>
      <c r="D30" s="4" t="n">
        <v>0</v>
      </c>
      <c r="E30" s="4" t="n">
        <v>0</v>
      </c>
      <c r="F30" s="11" t="n">
        <f aca="false">SUM(D30:E30)</f>
        <v>0</v>
      </c>
      <c r="G30" s="4" t="n">
        <v>0</v>
      </c>
      <c r="H30" s="11" t="n">
        <f aca="false">-$F30/$C$2*$C$3</f>
        <v>0</v>
      </c>
      <c r="I30" s="12" t="n">
        <f aca="false">SUM(F30:H30)</f>
        <v>0</v>
      </c>
      <c r="J30" s="4" t="s">
        <v>0</v>
      </c>
      <c r="K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customFormat="false" ht="12.75" hidden="false" customHeight="false" outlineLevel="0" collapsed="false">
      <c r="D31" s="4"/>
      <c r="E31" s="4"/>
      <c r="F31" s="11"/>
      <c r="G31" s="4"/>
      <c r="H31" s="11"/>
      <c r="I31" s="12"/>
      <c r="J31" s="4"/>
      <c r="K31" s="19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customFormat="false" ht="12.75" hidden="false" customHeight="false" outlineLevel="0" collapsed="false">
      <c r="A32" s="1" t="s">
        <v>0</v>
      </c>
      <c r="B32" s="1" t="s">
        <v>0</v>
      </c>
      <c r="C32" s="2" t="n">
        <f aca="false">SUM(D9:D30)</f>
        <v>-896</v>
      </c>
      <c r="D32" s="20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4" t="s">
        <v>0</v>
      </c>
    </row>
    <row r="33" customFormat="false" ht="12.75" hidden="false" customHeight="false" outlineLevel="0" collapsed="false">
      <c r="A33" s="1" t="s">
        <v>52</v>
      </c>
      <c r="B33" s="0" t="s">
        <v>53</v>
      </c>
      <c r="C33" s="2" t="s">
        <v>0</v>
      </c>
      <c r="D33" s="4" t="n">
        <f aca="false">-346-135</f>
        <v>-481</v>
      </c>
      <c r="E33" s="11" t="n">
        <v>0</v>
      </c>
      <c r="F33" s="11" t="n">
        <f aca="false">SUM(D33:E33)</f>
        <v>-481</v>
      </c>
      <c r="G33" s="4" t="n">
        <v>0</v>
      </c>
      <c r="H33" s="11" t="n">
        <v>0</v>
      </c>
      <c r="I33" s="21" t="n">
        <f aca="false">SUM(F33:H33)</f>
        <v>-481</v>
      </c>
      <c r="J33" s="4" t="s">
        <v>0</v>
      </c>
      <c r="K33" s="16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customFormat="false" ht="12.75" hidden="false" customHeight="false" outlineLevel="0" collapsed="false">
      <c r="B34" s="0" t="s">
        <v>54</v>
      </c>
      <c r="C34" s="2" t="s">
        <v>0</v>
      </c>
      <c r="D34" s="4" t="n">
        <f aca="false">-529-143</f>
        <v>-672</v>
      </c>
      <c r="E34" s="11" t="n">
        <v>0</v>
      </c>
      <c r="F34" s="11" t="n">
        <f aca="false">SUM(D34:E34)</f>
        <v>-672</v>
      </c>
      <c r="G34" s="4" t="n">
        <v>0</v>
      </c>
      <c r="H34" s="11" t="n">
        <v>0</v>
      </c>
      <c r="I34" s="21" t="n">
        <f aca="false">SUM(F34:H34)</f>
        <v>-672</v>
      </c>
      <c r="J34" s="4" t="s">
        <v>0</v>
      </c>
      <c r="K34" s="1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customFormat="false" ht="12.75" hidden="false" customHeight="false" outlineLevel="0" collapsed="false">
      <c r="B35" s="0" t="s">
        <v>55</v>
      </c>
      <c r="D35" s="4" t="n">
        <f aca="false">-266+47</f>
        <v>-219</v>
      </c>
      <c r="E35" s="11" t="n">
        <v>0</v>
      </c>
      <c r="F35" s="11" t="n">
        <f aca="false">SUM(D35:E35)</f>
        <v>-219</v>
      </c>
      <c r="G35" s="4" t="n">
        <v>0</v>
      </c>
      <c r="H35" s="11" t="n">
        <v>0</v>
      </c>
      <c r="I35" s="21" t="n">
        <f aca="false">SUM(F35:H35)</f>
        <v>-219</v>
      </c>
      <c r="J35" s="4" t="s">
        <v>0</v>
      </c>
      <c r="K35" s="1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customFormat="false" ht="12.75" hidden="false" customHeight="false" outlineLevel="0" collapsed="false">
      <c r="B36" s="0" t="s">
        <v>56</v>
      </c>
      <c r="D36" s="4" t="n">
        <f aca="false">-263+93</f>
        <v>-170</v>
      </c>
      <c r="E36" s="11" t="n">
        <v>0</v>
      </c>
      <c r="F36" s="11" t="n">
        <f aca="false">SUM(D36:E36)</f>
        <v>-170</v>
      </c>
      <c r="G36" s="4" t="n">
        <v>0</v>
      </c>
      <c r="H36" s="11" t="n">
        <v>0</v>
      </c>
      <c r="I36" s="21" t="n">
        <f aca="false">SUM(F36:H36)</f>
        <v>-170</v>
      </c>
      <c r="J36" s="4" t="s">
        <v>0</v>
      </c>
      <c r="K36" s="1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customFormat="false" ht="12.75" hidden="false" customHeight="false" outlineLevel="0" collapsed="false">
      <c r="B37" s="0" t="s">
        <v>57</v>
      </c>
      <c r="D37" s="4" t="n">
        <f aca="false">-247+90</f>
        <v>-157</v>
      </c>
      <c r="E37" s="11" t="n">
        <v>0</v>
      </c>
      <c r="F37" s="11" t="n">
        <f aca="false">SUM(D37:E37)</f>
        <v>-157</v>
      </c>
      <c r="G37" s="4" t="n">
        <v>0</v>
      </c>
      <c r="H37" s="11" t="n">
        <v>0</v>
      </c>
      <c r="I37" s="21" t="n">
        <f aca="false">SUM(F37:H37)</f>
        <v>-157</v>
      </c>
      <c r="J37" s="4" t="s">
        <v>0</v>
      </c>
      <c r="K37" s="1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customFormat="false" ht="12.75" hidden="false" customHeight="false" outlineLevel="0" collapsed="false">
      <c r="B38" s="0" t="s">
        <v>58</v>
      </c>
      <c r="D38" s="4" t="n">
        <f aca="false">-269+93</f>
        <v>-176</v>
      </c>
      <c r="E38" s="11" t="n">
        <v>0</v>
      </c>
      <c r="F38" s="11" t="n">
        <f aca="false">SUM(D38:E38)</f>
        <v>-176</v>
      </c>
      <c r="G38" s="4" t="n">
        <v>0</v>
      </c>
      <c r="H38" s="11" t="n">
        <v>0</v>
      </c>
      <c r="I38" s="21" t="n">
        <f aca="false">SUM(F38:H38)</f>
        <v>-176</v>
      </c>
      <c r="J38" s="4" t="s">
        <v>0</v>
      </c>
      <c r="K38" s="1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customFormat="false" ht="12.75" hidden="false" customHeight="false" outlineLevel="0" collapsed="false">
      <c r="B39" s="22" t="s">
        <v>59</v>
      </c>
      <c r="D39" s="11" t="n">
        <v>0</v>
      </c>
      <c r="E39" s="11" t="n">
        <v>0</v>
      </c>
      <c r="F39" s="11" t="n">
        <f aca="false">SUM(D39:E39)</f>
        <v>0</v>
      </c>
      <c r="G39" s="4" t="n">
        <v>0</v>
      </c>
      <c r="H39" s="11" t="n">
        <v>0</v>
      </c>
      <c r="I39" s="21" t="n">
        <f aca="false">SUM(F39:H39)</f>
        <v>0</v>
      </c>
      <c r="J39" s="4" t="s">
        <v>0</v>
      </c>
      <c r="K39" s="19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customFormat="false" ht="12.75" hidden="false" customHeight="false" outlineLevel="0" collapsed="false">
      <c r="A40" s="23"/>
      <c r="B40" s="22" t="s">
        <v>60</v>
      </c>
      <c r="D40" s="11" t="n">
        <v>0</v>
      </c>
      <c r="E40" s="11" t="n">
        <v>0</v>
      </c>
      <c r="F40" s="11" t="n">
        <f aca="false">SUM(D40:E40)</f>
        <v>0</v>
      </c>
      <c r="G40" s="4" t="n">
        <v>0</v>
      </c>
      <c r="H40" s="11" t="n">
        <v>0</v>
      </c>
      <c r="I40" s="21" t="n">
        <f aca="false">SUM(F40:H40)</f>
        <v>0</v>
      </c>
      <c r="J40" s="4" t="s">
        <v>0</v>
      </c>
      <c r="K40" s="19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customFormat="false" ht="12.75" hidden="false" customHeight="false" outlineLevel="0" collapsed="false">
      <c r="A41" s="23"/>
      <c r="B41" s="22" t="s">
        <v>61</v>
      </c>
      <c r="D41" s="11" t="n">
        <v>0</v>
      </c>
      <c r="E41" s="11" t="n">
        <v>0</v>
      </c>
      <c r="F41" s="11" t="n">
        <f aca="false">SUM(D41:E41)</f>
        <v>0</v>
      </c>
      <c r="G41" s="4" t="n">
        <v>0</v>
      </c>
      <c r="H41" s="11" t="n">
        <v>0</v>
      </c>
      <c r="I41" s="21" t="n">
        <f aca="false">SUM(F41:H41)</f>
        <v>0</v>
      </c>
      <c r="J41" s="4" t="s">
        <v>0</v>
      </c>
      <c r="K41" s="19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customFormat="false" ht="12.75" hidden="false" customHeight="false" outlineLevel="0" collapsed="false">
      <c r="A42" s="23"/>
      <c r="B42" s="22" t="s">
        <v>62</v>
      </c>
      <c r="D42" s="11" t="n">
        <v>0</v>
      </c>
      <c r="E42" s="11" t="n">
        <v>0</v>
      </c>
      <c r="F42" s="11" t="n">
        <f aca="false">SUM(D42:E42)</f>
        <v>0</v>
      </c>
      <c r="G42" s="4" t="n">
        <v>0</v>
      </c>
      <c r="H42" s="11" t="n">
        <v>0</v>
      </c>
      <c r="I42" s="21" t="n">
        <f aca="false">SUM(F42:H42)</f>
        <v>0</v>
      </c>
      <c r="J42" s="4" t="s">
        <v>0</v>
      </c>
      <c r="K42" s="19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customFormat="false" ht="13.5" hidden="false" customHeight="false" outlineLevel="0" collapsed="false">
      <c r="A43" s="23"/>
      <c r="B43" s="22" t="s">
        <v>11</v>
      </c>
      <c r="C43" s="2" t="n">
        <f aca="false">SUM(D33:D43)</f>
        <v>-1875</v>
      </c>
      <c r="D43" s="18" t="n">
        <v>0</v>
      </c>
      <c r="E43" s="18" t="n">
        <v>0</v>
      </c>
      <c r="F43" s="18" t="n">
        <f aca="false">SUM(D43:E43)</f>
        <v>0</v>
      </c>
      <c r="G43" s="18" t="n">
        <v>0</v>
      </c>
      <c r="H43" s="18" t="n">
        <v>0</v>
      </c>
      <c r="I43" s="24" t="n">
        <f aca="false">SUM(F43:H43)</f>
        <v>0</v>
      </c>
      <c r="J43" s="4" t="n">
        <f aca="false">SUM(I33:I43)</f>
        <v>-1875</v>
      </c>
      <c r="K43" s="19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customFormat="false" ht="12.75" hidden="false" customHeight="false" outlineLevel="0" collapsed="false">
      <c r="A44" s="23"/>
      <c r="B44" s="22"/>
      <c r="D44" s="11"/>
      <c r="E44" s="11"/>
      <c r="F44" s="11"/>
      <c r="G44" s="11"/>
      <c r="H44" s="11"/>
      <c r="I44" s="21"/>
      <c r="J44" s="11"/>
      <c r="K44" s="19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customFormat="false" ht="12.75" hidden="false" customHeight="false" outlineLevel="0" collapsed="false">
      <c r="A45" s="23"/>
      <c r="B45" s="25" t="s">
        <v>0</v>
      </c>
      <c r="D45" s="11" t="n">
        <f aca="false">SUM(D9:D43)</f>
        <v>-2771</v>
      </c>
      <c r="E45" s="11" t="n">
        <f aca="false">SUM(E9:E43)</f>
        <v>0</v>
      </c>
      <c r="F45" s="11" t="n">
        <f aca="false">SUM(F9:F43)</f>
        <v>-2771</v>
      </c>
      <c r="G45" s="11" t="n">
        <f aca="false">SUM(G9:G43)</f>
        <v>0</v>
      </c>
      <c r="H45" s="11" t="n">
        <f aca="false">SUM(H9:H43)</f>
        <v>0</v>
      </c>
      <c r="I45" s="11" t="n">
        <f aca="false">SUM(I9:I43)</f>
        <v>-2771</v>
      </c>
      <c r="J45" s="14" t="n">
        <f aca="false">SUM(G45:H45)</f>
        <v>0</v>
      </c>
      <c r="K45" s="19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customFormat="false" ht="13.5" hidden="false" customHeight="false" outlineLevel="0" collapsed="false">
      <c r="A46" s="1" t="s">
        <v>63</v>
      </c>
      <c r="B46" s="0" t="s">
        <v>0</v>
      </c>
      <c r="D46" s="18"/>
      <c r="E46" s="18"/>
      <c r="F46" s="18" t="s">
        <v>0</v>
      </c>
      <c r="G46" s="18"/>
      <c r="H46" s="18"/>
      <c r="I46" s="24" t="s">
        <v>0</v>
      </c>
      <c r="K46" s="26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customFormat="false" ht="12.75" hidden="false" customHeight="false" outlineLevel="0" collapsed="false"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</row>
    <row r="48" customFormat="false" ht="12.75" hidden="false" customHeight="false" outlineLevel="0" collapsed="false">
      <c r="B48" s="0" t="s">
        <v>0</v>
      </c>
      <c r="G48" s="3" t="s">
        <v>64</v>
      </c>
    </row>
    <row r="49" customFormat="false" ht="12.75" hidden="false" customHeight="false" outlineLevel="0" collapsed="false">
      <c r="B49" s="0" t="s">
        <v>0</v>
      </c>
      <c r="D49" s="15" t="s">
        <v>0</v>
      </c>
      <c r="F49" s="11" t="s">
        <v>0</v>
      </c>
      <c r="H49" s="11"/>
      <c r="I49" s="21" t="s">
        <v>0</v>
      </c>
      <c r="J49" s="3" t="s">
        <v>0</v>
      </c>
      <c r="K49" s="16"/>
      <c r="L49" s="27" t="s">
        <v>0</v>
      </c>
      <c r="M49" s="27" t="s">
        <v>0</v>
      </c>
      <c r="N49" s="27" t="s">
        <v>0</v>
      </c>
      <c r="O49" s="27" t="s">
        <v>0</v>
      </c>
      <c r="P49" s="27" t="s">
        <v>0</v>
      </c>
      <c r="Q49" s="27" t="s">
        <v>0</v>
      </c>
      <c r="R49" s="27" t="s">
        <v>0</v>
      </c>
      <c r="S49" s="27" t="s">
        <v>0</v>
      </c>
      <c r="T49" s="27" t="s">
        <v>0</v>
      </c>
      <c r="U49" s="27" t="s">
        <v>0</v>
      </c>
      <c r="V49" s="27" t="s">
        <v>0</v>
      </c>
      <c r="W49" s="27" t="s">
        <v>0</v>
      </c>
      <c r="X49" s="27" t="s">
        <v>0</v>
      </c>
      <c r="Y49" s="27" t="s">
        <v>0</v>
      </c>
      <c r="Z49" s="27" t="s">
        <v>0</v>
      </c>
      <c r="AA49" s="27" t="s">
        <v>0</v>
      </c>
      <c r="AB49" s="27" t="s">
        <v>0</v>
      </c>
      <c r="AC49" s="27" t="s">
        <v>0</v>
      </c>
      <c r="AD49" s="27" t="s">
        <v>0</v>
      </c>
      <c r="AE49" s="27" t="s">
        <v>0</v>
      </c>
      <c r="AF49" s="27" t="s">
        <v>0</v>
      </c>
      <c r="AG49" s="27" t="s">
        <v>0</v>
      </c>
      <c r="AH49" s="27" t="s">
        <v>0</v>
      </c>
      <c r="AI49" s="27" t="s">
        <v>0</v>
      </c>
      <c r="AJ49" s="27" t="s">
        <v>0</v>
      </c>
      <c r="AK49" s="27" t="s">
        <v>0</v>
      </c>
      <c r="AL49" s="27" t="s">
        <v>0</v>
      </c>
      <c r="AM49" s="27" t="s">
        <v>0</v>
      </c>
      <c r="AN49" s="27" t="s">
        <v>0</v>
      </c>
      <c r="AO49" s="27" t="s">
        <v>0</v>
      </c>
      <c r="AP49" s="27" t="s">
        <v>0</v>
      </c>
      <c r="AQ49" s="27" t="s">
        <v>0</v>
      </c>
      <c r="AR49" s="27" t="s">
        <v>0</v>
      </c>
      <c r="AS49" s="27" t="s">
        <v>0</v>
      </c>
    </row>
    <row r="50" customFormat="false" ht="12.75" hidden="false" customHeight="false" outlineLevel="0" collapsed="false">
      <c r="D50" s="4" t="s">
        <v>0</v>
      </c>
      <c r="E50" s="4"/>
      <c r="F50" s="11" t="s">
        <v>0</v>
      </c>
      <c r="G50" s="4" t="s">
        <v>0</v>
      </c>
      <c r="H50" s="4"/>
      <c r="I50" s="12" t="s">
        <v>0</v>
      </c>
      <c r="K50" s="16" t="s">
        <v>0</v>
      </c>
      <c r="L50" s="27" t="s">
        <v>0</v>
      </c>
      <c r="M50" s="27" t="s">
        <v>0</v>
      </c>
      <c r="N50" s="27" t="s">
        <v>0</v>
      </c>
      <c r="O50" s="27" t="s">
        <v>0</v>
      </c>
      <c r="P50" s="27" t="s">
        <v>0</v>
      </c>
      <c r="Q50" s="27" t="s">
        <v>0</v>
      </c>
      <c r="R50" s="27" t="s">
        <v>0</v>
      </c>
      <c r="S50" s="27" t="s">
        <v>0</v>
      </c>
      <c r="T50" s="27" t="s">
        <v>0</v>
      </c>
      <c r="U50" s="27" t="s">
        <v>0</v>
      </c>
      <c r="V50" s="27" t="s">
        <v>0</v>
      </c>
      <c r="W50" s="27" t="s">
        <v>0</v>
      </c>
      <c r="X50" s="27" t="s">
        <v>0</v>
      </c>
      <c r="Y50" s="27" t="s">
        <v>0</v>
      </c>
      <c r="Z50" s="27" t="s">
        <v>0</v>
      </c>
      <c r="AA50" s="27" t="s">
        <v>0</v>
      </c>
      <c r="AB50" s="27" t="s">
        <v>0</v>
      </c>
      <c r="AC50" s="27" t="s">
        <v>0</v>
      </c>
      <c r="AD50" s="27" t="s">
        <v>0</v>
      </c>
      <c r="AE50" s="27" t="s">
        <v>0</v>
      </c>
      <c r="AF50" s="27" t="s">
        <v>0</v>
      </c>
      <c r="AG50" s="27" t="s">
        <v>0</v>
      </c>
      <c r="AH50" s="27" t="s">
        <v>0</v>
      </c>
      <c r="AI50" s="27" t="s">
        <v>0</v>
      </c>
      <c r="AJ50" s="27" t="s">
        <v>0</v>
      </c>
      <c r="AK50" s="27" t="s">
        <v>0</v>
      </c>
      <c r="AL50" s="27" t="s">
        <v>0</v>
      </c>
      <c r="AM50" s="27" t="s">
        <v>0</v>
      </c>
      <c r="AN50" s="27" t="s">
        <v>0</v>
      </c>
      <c r="AO50" s="27" t="s">
        <v>0</v>
      </c>
      <c r="AP50" s="27" t="s">
        <v>0</v>
      </c>
      <c r="AQ50" s="27" t="s">
        <v>0</v>
      </c>
      <c r="AR50" s="27" t="s">
        <v>0</v>
      </c>
      <c r="AS50" s="27" t="s">
        <v>0</v>
      </c>
    </row>
    <row r="51" customFormat="false" ht="12.75" hidden="false" customHeight="false" outlineLevel="0" collapsed="false">
      <c r="A51" s="1" t="s">
        <v>65</v>
      </c>
      <c r="B51" s="0" t="s">
        <v>21</v>
      </c>
      <c r="D51" s="4" t="n">
        <v>0</v>
      </c>
      <c r="E51" s="4" t="n">
        <v>0</v>
      </c>
      <c r="F51" s="11" t="n">
        <f aca="false">SUM(D51:E51)</f>
        <v>0</v>
      </c>
      <c r="G51" s="4" t="n">
        <v>0</v>
      </c>
      <c r="H51" s="4" t="n">
        <v>0</v>
      </c>
      <c r="I51" s="12" t="n">
        <f aca="false">SUM(F51:H51)</f>
        <v>0</v>
      </c>
      <c r="K51" s="16" t="s">
        <v>0</v>
      </c>
    </row>
    <row r="52" customFormat="false" ht="12.75" hidden="false" customHeight="false" outlineLevel="0" collapsed="false">
      <c r="A52" s="1" t="s">
        <v>0</v>
      </c>
      <c r="B52" s="0" t="s">
        <v>20</v>
      </c>
      <c r="D52" s="4" t="n">
        <v>0</v>
      </c>
      <c r="E52" s="4" t="n">
        <v>0</v>
      </c>
      <c r="F52" s="11" t="n">
        <f aca="false">SUM(D52:E52)</f>
        <v>0</v>
      </c>
      <c r="G52" s="4" t="n">
        <v>0</v>
      </c>
      <c r="H52" s="4" t="n">
        <v>0</v>
      </c>
      <c r="I52" s="12" t="n">
        <f aca="false">SUM(F52:H52)</f>
        <v>0</v>
      </c>
      <c r="K52" s="16" t="s">
        <v>0</v>
      </c>
    </row>
    <row r="53" customFormat="false" ht="12.75" hidden="false" customHeight="false" outlineLevel="0" collapsed="false">
      <c r="A53" s="1" t="s">
        <v>0</v>
      </c>
      <c r="B53" s="0" t="s">
        <v>50</v>
      </c>
      <c r="D53" s="4" t="n">
        <v>0</v>
      </c>
      <c r="E53" s="4" t="n">
        <v>0</v>
      </c>
      <c r="F53" s="11" t="n">
        <f aca="false">SUM(D53:E53)</f>
        <v>0</v>
      </c>
      <c r="G53" s="4" t="n">
        <v>0</v>
      </c>
      <c r="H53" s="4" t="n">
        <v>0</v>
      </c>
      <c r="I53" s="12" t="n">
        <f aca="false">SUM(F53:H53)</f>
        <v>0</v>
      </c>
      <c r="K53" s="16" t="s">
        <v>0</v>
      </c>
    </row>
    <row r="54" customFormat="false" ht="12.75" hidden="false" customHeight="false" outlineLevel="0" collapsed="false">
      <c r="A54" s="1" t="s">
        <v>0</v>
      </c>
      <c r="B54" s="0" t="s">
        <v>66</v>
      </c>
      <c r="D54" s="4" t="n">
        <v>0</v>
      </c>
      <c r="E54" s="4" t="n">
        <v>0</v>
      </c>
      <c r="F54" s="11" t="n">
        <f aca="false">SUM(D54:E54)</f>
        <v>0</v>
      </c>
      <c r="G54" s="4" t="n">
        <v>0</v>
      </c>
      <c r="H54" s="4" t="n">
        <v>0</v>
      </c>
      <c r="I54" s="12" t="n">
        <f aca="false">SUM(F54:H54)</f>
        <v>0</v>
      </c>
      <c r="K54" s="16" t="s">
        <v>0</v>
      </c>
    </row>
    <row r="55" customFormat="false" ht="12.75" hidden="false" customHeight="false" outlineLevel="0" collapsed="false">
      <c r="A55" s="1" t="s">
        <v>0</v>
      </c>
      <c r="B55" s="0" t="s">
        <v>67</v>
      </c>
      <c r="D55" s="4" t="n">
        <v>0</v>
      </c>
      <c r="E55" s="4" t="n">
        <v>0</v>
      </c>
      <c r="F55" s="11" t="n">
        <f aca="false">SUM(D55:E55)</f>
        <v>0</v>
      </c>
      <c r="G55" s="4" t="n">
        <v>0</v>
      </c>
      <c r="H55" s="4" t="n">
        <v>0</v>
      </c>
      <c r="I55" s="12" t="n">
        <f aca="false">SUM(F55:H55)</f>
        <v>0</v>
      </c>
      <c r="K55" s="16" t="s">
        <v>0</v>
      </c>
    </row>
    <row r="56" customFormat="false" ht="12.75" hidden="false" customHeight="false" outlineLevel="0" collapsed="false">
      <c r="A56" s="1" t="s">
        <v>0</v>
      </c>
      <c r="B56" s="1" t="s">
        <v>0</v>
      </c>
      <c r="C56" s="28" t="s">
        <v>0</v>
      </c>
      <c r="D56" s="1" t="s">
        <v>0</v>
      </c>
      <c r="E56" s="1" t="s">
        <v>0</v>
      </c>
      <c r="F56" s="1" t="s">
        <v>0</v>
      </c>
      <c r="G56" s="1" t="s">
        <v>0</v>
      </c>
      <c r="H56" s="1" t="s">
        <v>0</v>
      </c>
      <c r="I56" s="1" t="s">
        <v>0</v>
      </c>
      <c r="K56" s="16" t="s">
        <v>0</v>
      </c>
      <c r="L56" s="1" t="s">
        <v>0</v>
      </c>
    </row>
    <row r="57" customFormat="false" ht="12.75" hidden="false" customHeight="false" outlineLevel="0" collapsed="false">
      <c r="D57" s="4" t="s">
        <v>0</v>
      </c>
      <c r="E57" s="29"/>
      <c r="F57" s="29"/>
      <c r="G57" s="1" t="s">
        <v>0</v>
      </c>
      <c r="H57" s="29"/>
    </row>
    <row r="58" customFormat="false" ht="12.75" hidden="false" customHeight="false" outlineLevel="0" collapsed="false">
      <c r="A58" s="1" t="s">
        <v>0</v>
      </c>
      <c r="B58" s="1" t="s">
        <v>0</v>
      </c>
      <c r="C58" s="28" t="s">
        <v>0</v>
      </c>
      <c r="D58" s="4" t="s">
        <v>0</v>
      </c>
      <c r="E58" s="1" t="s">
        <v>0</v>
      </c>
      <c r="F58" s="1" t="s">
        <v>0</v>
      </c>
      <c r="G58" s="4" t="s">
        <v>0</v>
      </c>
      <c r="H58" s="1" t="s">
        <v>0</v>
      </c>
      <c r="I58" s="1" t="s">
        <v>0</v>
      </c>
      <c r="J58" s="1" t="s">
        <v>0</v>
      </c>
    </row>
    <row r="59" customFormat="false" ht="12.75" hidden="false" customHeight="false" outlineLevel="0" collapsed="false">
      <c r="A59" s="1" t="s">
        <v>68</v>
      </c>
      <c r="B59" s="0" t="s">
        <v>69</v>
      </c>
      <c r="C59" s="2" t="s">
        <v>0</v>
      </c>
      <c r="D59" s="4" t="n">
        <v>0</v>
      </c>
      <c r="E59" s="4" t="n">
        <v>0</v>
      </c>
      <c r="F59" s="11" t="n">
        <f aca="false">SUM(D59:E59)</f>
        <v>0</v>
      </c>
      <c r="G59" s="4" t="n">
        <v>0</v>
      </c>
      <c r="H59" s="11" t="n">
        <f aca="false">-$F59/$C$2*$C$3</f>
        <v>0</v>
      </c>
      <c r="I59" s="12" t="n">
        <f aca="false">SUM(F59:H59)</f>
        <v>0</v>
      </c>
      <c r="J59" s="4"/>
      <c r="K59" s="19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</row>
    <row r="60" customFormat="false" ht="12.75" hidden="false" customHeight="false" outlineLevel="0" collapsed="false">
      <c r="A60" s="1" t="s">
        <v>62</v>
      </c>
      <c r="B60" s="0" t="s">
        <v>70</v>
      </c>
      <c r="D60" s="4" t="n">
        <v>0</v>
      </c>
      <c r="E60" s="4" t="n">
        <v>0</v>
      </c>
      <c r="F60" s="11" t="n">
        <f aca="false">SUM(D60:E60)</f>
        <v>0</v>
      </c>
      <c r="G60" s="4" t="n">
        <v>1</v>
      </c>
      <c r="H60" s="11" t="n">
        <f aca="false">-$F60/$C$2*$C$3</f>
        <v>0</v>
      </c>
      <c r="I60" s="12" t="n">
        <f aca="false">SUM(F60:H60)</f>
        <v>1</v>
      </c>
      <c r="J60" s="4"/>
      <c r="K60" s="19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</row>
    <row r="61" customFormat="false" ht="12.75" hidden="false" customHeight="false" outlineLevel="0" collapsed="false">
      <c r="A61" s="1" t="s">
        <v>0</v>
      </c>
      <c r="B61" s="0" t="s">
        <v>14</v>
      </c>
      <c r="D61" s="4" t="n">
        <v>0</v>
      </c>
      <c r="E61" s="4" t="n">
        <v>0</v>
      </c>
      <c r="F61" s="11" t="n">
        <f aca="false">SUM(D61:E61)</f>
        <v>0</v>
      </c>
      <c r="G61" s="4" t="n">
        <v>2</v>
      </c>
      <c r="H61" s="11" t="n">
        <f aca="false">-$F61/$C$2*$C$3</f>
        <v>0</v>
      </c>
      <c r="I61" s="12" t="n">
        <f aca="false">SUM(F61:H61)</f>
        <v>2</v>
      </c>
      <c r="J61" s="4"/>
      <c r="K61" s="19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</row>
    <row r="62" customFormat="false" ht="12.75" hidden="false" customHeight="false" outlineLevel="0" collapsed="false">
      <c r="A62" s="9" t="s">
        <v>0</v>
      </c>
      <c r="B62" s="0" t="s">
        <v>71</v>
      </c>
      <c r="D62" s="4" t="n">
        <v>0</v>
      </c>
      <c r="E62" s="4" t="n">
        <v>0</v>
      </c>
      <c r="F62" s="11" t="n">
        <f aca="false">SUM(D62:E62)</f>
        <v>0</v>
      </c>
      <c r="G62" s="4" t="n">
        <v>3</v>
      </c>
      <c r="H62" s="11" t="n">
        <f aca="false">-$F62/$C$2*$C$3</f>
        <v>0</v>
      </c>
      <c r="I62" s="12" t="n">
        <f aca="false">SUM(F62:H62)</f>
        <v>3</v>
      </c>
      <c r="J62" s="4"/>
      <c r="K62" s="19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</row>
    <row r="63" customFormat="false" ht="12.75" hidden="false" customHeight="false" outlineLevel="0" collapsed="false">
      <c r="A63" s="1" t="s">
        <v>0</v>
      </c>
      <c r="B63" s="0" t="s">
        <v>39</v>
      </c>
      <c r="D63" s="4" t="n">
        <v>0</v>
      </c>
      <c r="E63" s="4" t="n">
        <v>0</v>
      </c>
      <c r="F63" s="11" t="n">
        <f aca="false">SUM(D63:E63)</f>
        <v>0</v>
      </c>
      <c r="G63" s="4" t="n">
        <v>4</v>
      </c>
      <c r="H63" s="11" t="n">
        <f aca="false">-$F63/$C$2*$C$3</f>
        <v>0</v>
      </c>
      <c r="I63" s="12" t="n">
        <f aca="false">SUM(F63:H63)</f>
        <v>4</v>
      </c>
      <c r="J63" s="4"/>
      <c r="K63" s="19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  <row r="64" customFormat="false" ht="12.75" hidden="false" customHeight="false" outlineLevel="0" collapsed="false">
      <c r="A64" s="1" t="s">
        <v>0</v>
      </c>
      <c r="B64" s="0" t="s">
        <v>41</v>
      </c>
      <c r="D64" s="4" t="n">
        <v>0</v>
      </c>
      <c r="E64" s="4" t="n">
        <v>0</v>
      </c>
      <c r="F64" s="11" t="n">
        <f aca="false">SUM(D64:E64)</f>
        <v>0</v>
      </c>
      <c r="G64" s="4" t="n">
        <v>5</v>
      </c>
      <c r="H64" s="11" t="n">
        <f aca="false">-$F64/$C$2*$C$3</f>
        <v>0</v>
      </c>
      <c r="I64" s="12" t="n">
        <f aca="false">SUM(F64:H64)</f>
        <v>5</v>
      </c>
      <c r="J64" s="4"/>
      <c r="K64" s="19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</row>
    <row r="65" customFormat="false" ht="13.5" hidden="false" customHeight="false" outlineLevel="0" collapsed="false">
      <c r="D65" s="18" t="n">
        <v>0</v>
      </c>
      <c r="E65" s="18" t="n">
        <v>0</v>
      </c>
      <c r="F65" s="18" t="n">
        <f aca="false">SUM(D65:E65)</f>
        <v>0</v>
      </c>
      <c r="G65" s="18" t="n">
        <v>0</v>
      </c>
      <c r="H65" s="18" t="n">
        <f aca="false">-$F65/$C$2*$C$3</f>
        <v>0</v>
      </c>
      <c r="I65" s="24" t="n">
        <f aca="false">SUM(F65:H65)</f>
        <v>0</v>
      </c>
      <c r="J65" s="4"/>
      <c r="K65" s="19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</row>
    <row r="66" customFormat="false" ht="12.75" hidden="false" customHeight="false" outlineLevel="0" collapsed="false">
      <c r="A66" s="1" t="s">
        <v>0</v>
      </c>
      <c r="B66" s="1" t="s">
        <v>0</v>
      </c>
      <c r="C66" s="28" t="s">
        <v>0</v>
      </c>
      <c r="D66" s="11"/>
      <c r="E66" s="11"/>
      <c r="F66" s="11"/>
      <c r="G66" s="11"/>
      <c r="H66" s="11"/>
      <c r="I66" s="21"/>
      <c r="J66" s="1" t="s">
        <v>0</v>
      </c>
    </row>
    <row r="67" customFormat="false" ht="12.75" hidden="false" customHeight="false" outlineLevel="0" collapsed="false">
      <c r="A67" s="1" t="s">
        <v>0</v>
      </c>
      <c r="B67" s="1" t="s">
        <v>0</v>
      </c>
      <c r="C67" s="28" t="s">
        <v>0</v>
      </c>
      <c r="D67" s="11" t="n">
        <f aca="false">SUM(D58:D66)</f>
        <v>0</v>
      </c>
      <c r="E67" s="11" t="n">
        <f aca="false">SUM(E59:E65)</f>
        <v>0</v>
      </c>
      <c r="F67" s="11" t="n">
        <f aca="false">SUM(F59:F65)</f>
        <v>0</v>
      </c>
      <c r="G67" s="11" t="n">
        <f aca="false">SUM(G59:G65)</f>
        <v>15</v>
      </c>
      <c r="H67" s="11" t="n">
        <f aca="false">SUM(H59:H65)</f>
        <v>0</v>
      </c>
      <c r="I67" s="11" t="n">
        <f aca="false">SUM(I59:I65)</f>
        <v>15</v>
      </c>
      <c r="J67" s="1" t="s">
        <v>0</v>
      </c>
    </row>
    <row r="68" customFormat="false" ht="13.5" hidden="false" customHeight="false" outlineLevel="0" collapsed="false">
      <c r="A68" s="1" t="s">
        <v>0</v>
      </c>
      <c r="B68" s="1" t="s">
        <v>0</v>
      </c>
      <c r="C68" s="28" t="s">
        <v>0</v>
      </c>
      <c r="D68" s="18"/>
      <c r="E68" s="18"/>
      <c r="F68" s="18" t="s">
        <v>0</v>
      </c>
      <c r="G68" s="18"/>
      <c r="H68" s="18"/>
      <c r="I68" s="24" t="s">
        <v>0</v>
      </c>
      <c r="J68" s="1" t="s">
        <v>0</v>
      </c>
    </row>
    <row r="69" customFormat="false" ht="12.75" hidden="false" customHeight="false" outlineLevel="0" collapsed="false">
      <c r="A69" s="1" t="s">
        <v>0</v>
      </c>
      <c r="B69" s="1" t="s">
        <v>0</v>
      </c>
      <c r="C69" s="28" t="s">
        <v>0</v>
      </c>
      <c r="D69" s="1" t="s">
        <v>0</v>
      </c>
      <c r="E69" s="1" t="s">
        <v>0</v>
      </c>
      <c r="F69" s="1" t="s">
        <v>0</v>
      </c>
      <c r="G69" s="1" t="s">
        <v>0</v>
      </c>
      <c r="H69" s="1" t="s">
        <v>0</v>
      </c>
      <c r="I69" s="1" t="s">
        <v>0</v>
      </c>
      <c r="J69" s="1" t="s">
        <v>0</v>
      </c>
    </row>
    <row r="70" customFormat="false" ht="12.75" hidden="false" customHeight="false" outlineLevel="0" collapsed="false">
      <c r="A70" s="1" t="s">
        <v>0</v>
      </c>
      <c r="B70" s="1" t="s">
        <v>0</v>
      </c>
      <c r="C70" s="28" t="s">
        <v>0</v>
      </c>
      <c r="D70" s="1" t="s">
        <v>0</v>
      </c>
      <c r="E70" s="1" t="s">
        <v>0</v>
      </c>
      <c r="F70" s="1" t="s">
        <v>0</v>
      </c>
      <c r="G70" s="1" t="s">
        <v>0</v>
      </c>
      <c r="H70" s="1" t="s">
        <v>0</v>
      </c>
      <c r="I70" s="1" t="s">
        <v>0</v>
      </c>
      <c r="J70" s="1" t="s">
        <v>0</v>
      </c>
    </row>
    <row r="71" customFormat="false" ht="12.75" hidden="false" customHeight="false" outlineLevel="0" collapsed="false">
      <c r="A71" s="1" t="s">
        <v>0</v>
      </c>
      <c r="B71" s="1" t="s">
        <v>0</v>
      </c>
      <c r="C71" s="28" t="s">
        <v>0</v>
      </c>
      <c r="D71" s="1" t="s">
        <v>0</v>
      </c>
      <c r="E71" s="1" t="s">
        <v>0</v>
      </c>
      <c r="F71" s="1" t="s">
        <v>0</v>
      </c>
      <c r="G71" s="1" t="s">
        <v>0</v>
      </c>
      <c r="H71" s="1" t="s">
        <v>0</v>
      </c>
      <c r="I71" s="1" t="s">
        <v>0</v>
      </c>
      <c r="J71" s="1" t="s">
        <v>0</v>
      </c>
    </row>
    <row r="72" customFormat="false" ht="12.75" hidden="false" customHeight="false" outlineLevel="0" collapsed="false">
      <c r="A72" s="1" t="s">
        <v>0</v>
      </c>
      <c r="B72" s="1" t="s">
        <v>0</v>
      </c>
      <c r="C72" s="28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1" t="s">
        <v>0</v>
      </c>
      <c r="I72" s="1" t="s">
        <v>0</v>
      </c>
      <c r="J72" s="1" t="s">
        <v>0</v>
      </c>
    </row>
    <row r="93" customFormat="false" ht="12.75" hidden="false" customHeight="false" outlineLevel="0" collapsed="false">
      <c r="B93" s="1"/>
      <c r="C93" s="28"/>
      <c r="D93" s="1"/>
    </row>
    <row r="94" customFormat="false" ht="12.75" hidden="false" customHeight="false" outlineLevel="0" collapsed="false">
      <c r="B94" s="1"/>
      <c r="C94" s="28"/>
      <c r="D94" s="1"/>
    </row>
    <row r="95" customFormat="false" ht="12.75" hidden="false" customHeight="false" outlineLevel="0" collapsed="false">
      <c r="B95" s="1"/>
      <c r="C95" s="28"/>
      <c r="D95" s="1"/>
    </row>
    <row r="96" customFormat="false" ht="12.75" hidden="false" customHeight="false" outlineLevel="0" collapsed="false">
      <c r="B96" s="1"/>
      <c r="C96" s="28"/>
      <c r="D96" s="1"/>
    </row>
    <row r="97" customFormat="false" ht="12.75" hidden="false" customHeight="false" outlineLevel="0" collapsed="false">
      <c r="B97" s="0" t="s">
        <v>0</v>
      </c>
    </row>
    <row r="98" customFormat="false" ht="12.75" hidden="false" customHeight="false" outlineLevel="0" collapsed="false">
      <c r="B98" s="0" t="s">
        <v>0</v>
      </c>
    </row>
    <row r="99" customFormat="false" ht="12.75" hidden="false" customHeight="false" outlineLevel="0" collapsed="false">
      <c r="B99" s="0" t="s">
        <v>0</v>
      </c>
    </row>
    <row r="119" customFormat="false" ht="12.75" hidden="false" customHeight="false" outlineLevel="0" collapsed="false">
      <c r="H119" s="30"/>
    </row>
    <row r="131" customFormat="false" ht="12.75" hidden="false" customHeight="false" outlineLevel="0" collapsed="false">
      <c r="H131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20.25" customHeight="true" zeroHeight="false" outlineLevelRow="0" outlineLevelCol="0"/>
  <cols>
    <col collapsed="false" customWidth="true" hidden="false" outlineLevel="0" max="1" min="1" style="31" width="21.7"/>
    <col collapsed="false" customWidth="true" hidden="false" outlineLevel="0" max="2" min="2" style="32" width="9.14"/>
    <col collapsed="false" customWidth="true" hidden="false" outlineLevel="0" max="3" min="3" style="33" width="9.14"/>
    <col collapsed="false" customWidth="true" hidden="false" outlineLevel="0" max="5" min="5" style="34" width="14.41"/>
    <col collapsed="false" customWidth="true" hidden="false" outlineLevel="0" max="6" min="6" style="35" width="16.28"/>
  </cols>
  <sheetData>
    <row r="1" customFormat="false" ht="20.25" hidden="false" customHeight="false" outlineLevel="0" collapsed="false">
      <c r="B1" s="32" t="n">
        <v>36981</v>
      </c>
      <c r="F1" s="0"/>
    </row>
    <row r="2" customFormat="false" ht="20.25" hidden="false" customHeight="false" outlineLevel="0" collapsed="false">
      <c r="C2" s="33" t="n">
        <f aca="false">+G1-F1</f>
        <v>0</v>
      </c>
    </row>
    <row r="3" customFormat="false" ht="20.25" hidden="false" customHeight="false" outlineLevel="0" collapsed="false">
      <c r="C3" s="33" t="n">
        <v>0</v>
      </c>
    </row>
    <row r="4" customFormat="false" ht="20.25" hidden="false" customHeight="false" outlineLevel="0" collapsed="false">
      <c r="A4" s="31" t="s">
        <v>59</v>
      </c>
      <c r="B4" s="32" t="n">
        <v>0.24</v>
      </c>
      <c r="C4" s="33" t="s">
        <v>0</v>
      </c>
    </row>
    <row r="5" customFormat="false" ht="20.25" hidden="false" customHeight="false" outlineLevel="0" collapsed="false">
      <c r="A5" s="31" t="s">
        <v>60</v>
      </c>
      <c r="B5" s="32" t="n">
        <v>0.3</v>
      </c>
      <c r="C5" s="33" t="n">
        <v>0.5</v>
      </c>
    </row>
    <row r="6" customFormat="false" ht="20.25" hidden="false" customHeight="false" outlineLevel="0" collapsed="false">
      <c r="A6" s="31" t="s">
        <v>72</v>
      </c>
      <c r="B6" s="32" t="n">
        <v>0.32</v>
      </c>
      <c r="C6" s="33" t="s">
        <v>0</v>
      </c>
      <c r="L6" s="0" t="s">
        <v>0</v>
      </c>
    </row>
    <row r="7" customFormat="false" ht="20.25" hidden="false" customHeight="false" outlineLevel="0" collapsed="false">
      <c r="A7" s="31" t="s">
        <v>62</v>
      </c>
      <c r="B7" s="32" t="n">
        <v>0.3</v>
      </c>
      <c r="C7" s="33" t="n">
        <v>0.35</v>
      </c>
    </row>
    <row r="8" customFormat="false" ht="21" hidden="false" customHeight="false" outlineLevel="0" collapsed="false">
      <c r="A8" s="31" t="s">
        <v>11</v>
      </c>
      <c r="B8" s="36" t="n">
        <v>0.24</v>
      </c>
      <c r="C8" s="37" t="n">
        <v>0.1</v>
      </c>
    </row>
    <row r="9" customFormat="false" ht="20.25" hidden="false" customHeight="false" outlineLevel="0" collapsed="false">
      <c r="B9" s="32" t="s">
        <v>11</v>
      </c>
      <c r="C9" s="38" t="s">
        <v>0</v>
      </c>
      <c r="D9" s="0" t="n">
        <v>-311</v>
      </c>
      <c r="G9" s="0" t="n">
        <v>0</v>
      </c>
    </row>
    <row r="10" customFormat="false" ht="20.25" hidden="false" customHeight="false" outlineLevel="0" collapsed="false">
      <c r="B10" s="32" t="s">
        <v>0</v>
      </c>
      <c r="C10" s="33" t="s">
        <v>0</v>
      </c>
      <c r="D10" s="0" t="s">
        <v>0</v>
      </c>
      <c r="E10" s="34" t="s">
        <v>0</v>
      </c>
      <c r="F10" s="35" t="s">
        <v>0</v>
      </c>
      <c r="G10" s="0" t="s">
        <v>0</v>
      </c>
      <c r="H10" s="0" t="s">
        <v>0</v>
      </c>
      <c r="I10" s="0" t="s">
        <v>0</v>
      </c>
      <c r="L10" s="0" t="s">
        <v>13</v>
      </c>
      <c r="M10" s="0" t="s">
        <v>14</v>
      </c>
      <c r="N10" s="0" t="s">
        <v>15</v>
      </c>
      <c r="O10" s="0" t="s">
        <v>16</v>
      </c>
      <c r="P10" s="0" t="s">
        <v>17</v>
      </c>
      <c r="Q10" s="0" t="s">
        <v>18</v>
      </c>
      <c r="R10" s="0" t="s">
        <v>19</v>
      </c>
      <c r="S10" s="0" t="s">
        <v>20</v>
      </c>
      <c r="T10" s="0" t="s">
        <v>21</v>
      </c>
      <c r="U10" s="0" t="s">
        <v>22</v>
      </c>
      <c r="V10" s="0" t="s">
        <v>23</v>
      </c>
      <c r="W10" s="0" t="s">
        <v>24</v>
      </c>
      <c r="X10" s="0" t="s">
        <v>25</v>
      </c>
      <c r="Y10" s="0" t="s">
        <v>26</v>
      </c>
      <c r="Z10" s="0" t="s">
        <v>27</v>
      </c>
      <c r="AA10" s="0" t="s">
        <v>28</v>
      </c>
      <c r="AB10" s="0" t="s">
        <v>29</v>
      </c>
      <c r="AC10" s="0" t="s">
        <v>30</v>
      </c>
      <c r="AD10" s="0" t="s">
        <v>31</v>
      </c>
      <c r="AE10" s="0" t="s">
        <v>32</v>
      </c>
      <c r="AF10" s="0" t="s">
        <v>33</v>
      </c>
    </row>
    <row r="11" customFormat="false" ht="20.25" hidden="false" customHeight="false" outlineLevel="0" collapsed="false">
      <c r="B11" s="32" t="s">
        <v>0</v>
      </c>
      <c r="C11" s="33" t="n">
        <f aca="false">SUM(C6:C10)/5</f>
        <v>0.09</v>
      </c>
      <c r="D11" s="0" t="s">
        <v>0</v>
      </c>
      <c r="E11" s="34" t="s">
        <v>0</v>
      </c>
      <c r="F11" s="35" t="s">
        <v>0</v>
      </c>
      <c r="G11" s="0" t="s">
        <v>0</v>
      </c>
      <c r="H11" s="0" t="s">
        <v>0</v>
      </c>
      <c r="I11" s="0" t="s">
        <v>0</v>
      </c>
    </row>
    <row r="12" customFormat="false" ht="21" hidden="false" customHeight="false" outlineLevel="0" collapsed="false">
      <c r="G12" s="0" t="s">
        <v>0</v>
      </c>
      <c r="V12" s="0" t="n">
        <v>0</v>
      </c>
      <c r="W12" s="0" t="n">
        <v>-87.7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39" t="n">
        <f aca="false">SUM(L12:AF12)</f>
        <v>-87.7</v>
      </c>
      <c r="AH12" s="0" t="s">
        <v>35</v>
      </c>
    </row>
    <row r="13" customFormat="false" ht="20.25" hidden="false" customHeight="false" outlineLevel="0" collapsed="false">
      <c r="A13" s="31" t="s">
        <v>36</v>
      </c>
      <c r="B13" s="32" t="s">
        <v>37</v>
      </c>
      <c r="D13" s="0" t="n">
        <f aca="false">-467-54</f>
        <v>-521</v>
      </c>
      <c r="G13" s="0" t="n">
        <v>0</v>
      </c>
    </row>
    <row r="14" customFormat="false" ht="20.25" hidden="false" customHeight="false" outlineLevel="0" collapsed="false">
      <c r="A14" s="31" t="s">
        <v>0</v>
      </c>
      <c r="B14" s="32" t="s">
        <v>23</v>
      </c>
      <c r="D14" s="0" t="n">
        <v>-8</v>
      </c>
      <c r="E14" s="34" t="n">
        <v>0</v>
      </c>
      <c r="G14" s="0" t="n">
        <v>0</v>
      </c>
    </row>
    <row r="15" customFormat="false" ht="20.25" hidden="false" customHeight="false" outlineLevel="0" collapsed="false">
      <c r="B15" s="32" t="s">
        <v>38</v>
      </c>
      <c r="D15" s="0" t="n">
        <v>-56</v>
      </c>
      <c r="G15" s="0" t="n">
        <v>0</v>
      </c>
    </row>
    <row r="16" customFormat="false" ht="20.25" hidden="false" customHeight="false" outlineLevel="0" collapsed="false">
      <c r="B16" s="32" t="s">
        <v>39</v>
      </c>
      <c r="D16" s="0" t="n">
        <v>0</v>
      </c>
      <c r="G16" s="0" t="n">
        <v>0</v>
      </c>
    </row>
    <row r="17" customFormat="false" ht="20.25" hidden="false" customHeight="false" outlineLevel="0" collapsed="false">
      <c r="B17" s="32" t="s">
        <v>40</v>
      </c>
      <c r="D17" s="0" t="n">
        <v>0</v>
      </c>
      <c r="G17" s="0" t="n">
        <v>0</v>
      </c>
    </row>
    <row r="18" customFormat="false" ht="20.25" hidden="false" customHeight="false" outlineLevel="0" collapsed="false">
      <c r="D18" s="0" t="n">
        <v>0</v>
      </c>
      <c r="G18" s="0" t="n">
        <v>0</v>
      </c>
    </row>
    <row r="19" customFormat="false" ht="20.25" hidden="false" customHeight="false" outlineLevel="0" collapsed="false">
      <c r="B19" s="32" t="s">
        <v>43</v>
      </c>
      <c r="D19" s="0" t="n">
        <v>0</v>
      </c>
    </row>
    <row r="20" customFormat="false" ht="20.25" hidden="false" customHeight="false" outlineLevel="0" collapsed="false">
      <c r="B20" s="32" t="s">
        <v>44</v>
      </c>
      <c r="D20" s="0" t="n">
        <v>0</v>
      </c>
    </row>
    <row r="21" customFormat="false" ht="20.25" hidden="false" customHeight="false" outlineLevel="0" collapsed="false">
      <c r="B21" s="32" t="s">
        <v>45</v>
      </c>
      <c r="D21" s="0" t="n">
        <v>0</v>
      </c>
    </row>
    <row r="22" customFormat="false" ht="20.25" hidden="false" customHeight="false" outlineLevel="0" collapsed="false">
      <c r="D22" s="0" t="n">
        <v>0</v>
      </c>
      <c r="G22" s="0" t="n">
        <v>0</v>
      </c>
    </row>
    <row r="23" customFormat="false" ht="20.25" hidden="false" customHeight="false" outlineLevel="0" collapsed="false">
      <c r="A23" s="31" t="s">
        <v>0</v>
      </c>
      <c r="D23" s="0" t="n">
        <v>0</v>
      </c>
    </row>
    <row r="24" customFormat="false" ht="20.25" hidden="false" customHeight="false" outlineLevel="0" collapsed="false">
      <c r="D24" s="0" t="n">
        <v>0</v>
      </c>
    </row>
    <row r="25" customFormat="false" ht="20.25" hidden="false" customHeight="false" outlineLevel="0" collapsed="false">
      <c r="D25" s="0" t="n">
        <v>0</v>
      </c>
    </row>
    <row r="26" customFormat="false" ht="20.25" hidden="false" customHeight="false" outlineLevel="0" collapsed="false">
      <c r="D26" s="0" t="n">
        <v>0</v>
      </c>
    </row>
    <row r="27" customFormat="false" ht="20.25" hidden="false" customHeight="false" outlineLevel="0" collapsed="false">
      <c r="D27" s="0" t="n">
        <v>0</v>
      </c>
    </row>
    <row r="28" customFormat="false" ht="20.25" hidden="false" customHeight="false" outlineLevel="0" collapsed="false">
      <c r="D28" s="0" t="n">
        <v>0</v>
      </c>
    </row>
    <row r="30" customFormat="false" ht="20.25" hidden="false" customHeight="false" outlineLevel="0" collapsed="false">
      <c r="C30" s="33" t="n">
        <f aca="false">SUM(D13:D30)</f>
        <v>-585</v>
      </c>
    </row>
    <row r="32" customFormat="false" ht="20.25" hidden="false" customHeight="false" outlineLevel="0" collapsed="false">
      <c r="C32" s="33" t="n">
        <f aca="false">SUM(D9:D30)</f>
        <v>-896</v>
      </c>
      <c r="G32" s="0" t="s">
        <v>0</v>
      </c>
    </row>
    <row r="33" customFormat="false" ht="20.25" hidden="false" customHeight="false" outlineLevel="0" collapsed="false">
      <c r="A33" s="31" t="s">
        <v>52</v>
      </c>
      <c r="C33" s="38" t="s">
        <v>0</v>
      </c>
      <c r="D33" s="0" t="n">
        <f aca="false">-346-135</f>
        <v>-481</v>
      </c>
      <c r="G33" s="0" t="n">
        <v>0</v>
      </c>
    </row>
    <row r="34" customFormat="false" ht="20.25" hidden="false" customHeight="false" outlineLevel="0" collapsed="false">
      <c r="C34" s="38" t="s">
        <v>0</v>
      </c>
      <c r="D34" s="0" t="n">
        <f aca="false">-529-143</f>
        <v>-672</v>
      </c>
      <c r="G34" s="0" t="n">
        <v>0</v>
      </c>
    </row>
    <row r="35" customFormat="false" ht="20.25" hidden="false" customHeight="false" outlineLevel="0" collapsed="false">
      <c r="D35" s="0" t="n">
        <f aca="false">-266+47</f>
        <v>-219</v>
      </c>
      <c r="G35" s="0" t="n">
        <v>0</v>
      </c>
    </row>
    <row r="36" customFormat="false" ht="20.25" hidden="false" customHeight="false" outlineLevel="0" collapsed="false">
      <c r="D36" s="0" t="n">
        <f aca="false">-263+93</f>
        <v>-170</v>
      </c>
      <c r="G36" s="0" t="n">
        <v>0</v>
      </c>
    </row>
    <row r="37" customFormat="false" ht="20.25" hidden="false" customHeight="false" outlineLevel="0" collapsed="false">
      <c r="D37" s="0" t="n">
        <f aca="false">-247+90</f>
        <v>-157</v>
      </c>
      <c r="G37" s="0" t="n">
        <v>0</v>
      </c>
    </row>
    <row r="38" customFormat="false" ht="20.25" hidden="false" customHeight="false" outlineLevel="0" collapsed="false">
      <c r="D38" s="0" t="n">
        <f aca="false">-269+93</f>
        <v>-176</v>
      </c>
      <c r="G38" s="0" t="n">
        <v>0</v>
      </c>
    </row>
    <row r="39" customFormat="false" ht="20.25" hidden="false" customHeight="false" outlineLevel="0" collapsed="false">
      <c r="D39" s="0" t="n">
        <v>0</v>
      </c>
      <c r="G39" s="0" t="n">
        <v>0</v>
      </c>
    </row>
    <row r="40" customFormat="false" ht="20.25" hidden="false" customHeight="false" outlineLevel="0" collapsed="false">
      <c r="D40" s="0" t="n">
        <v>0</v>
      </c>
      <c r="G40" s="0" t="n">
        <v>0</v>
      </c>
    </row>
    <row r="41" customFormat="false" ht="20.25" hidden="false" customHeight="false" outlineLevel="0" collapsed="false">
      <c r="G41" s="0" t="n">
        <v>0</v>
      </c>
    </row>
    <row r="42" customFormat="false" ht="20.25" hidden="false" customHeight="false" outlineLevel="0" collapsed="false">
      <c r="G42" s="0" t="n">
        <v>0</v>
      </c>
    </row>
    <row r="43" customFormat="false" ht="21" hidden="false" customHeight="false" outlineLevel="0" collapsed="false">
      <c r="C43" s="33" t="n">
        <f aca="false">SUM(D33:D43)</f>
        <v>-1875</v>
      </c>
      <c r="F43" s="40"/>
      <c r="G43" s="39" t="n">
        <v>0</v>
      </c>
      <c r="J43" s="0" t="n">
        <f aca="false">SUM(I33:I43)</f>
        <v>0</v>
      </c>
    </row>
    <row r="49" customFormat="false" ht="20.25" hidden="false" customHeight="false" outlineLevel="0" collapsed="false">
      <c r="D49" s="41" t="s">
        <v>0</v>
      </c>
    </row>
    <row r="57" customFormat="false" ht="20.25" hidden="false" customHeight="false" outlineLevel="0" collapsed="false">
      <c r="D57" s="25" t="s">
        <v>0</v>
      </c>
    </row>
    <row r="58" customFormat="false" ht="20.25" hidden="false" customHeight="false" outlineLevel="0" collapsed="false">
      <c r="D58" s="25" t="s">
        <v>0</v>
      </c>
      <c r="G58" s="0" t="s">
        <v>0</v>
      </c>
    </row>
    <row r="59" customFormat="false" ht="20.25" hidden="false" customHeight="false" outlineLevel="0" collapsed="false">
      <c r="B59" s="32" t="s">
        <v>69</v>
      </c>
      <c r="D59" s="0" t="n">
        <v>0</v>
      </c>
      <c r="G59" s="0" t="n">
        <v>0</v>
      </c>
    </row>
    <row r="60" customFormat="false" ht="20.25" hidden="false" customHeight="false" outlineLevel="0" collapsed="false">
      <c r="A60" s="31" t="s">
        <v>62</v>
      </c>
      <c r="B60" s="32" t="s">
        <v>70</v>
      </c>
      <c r="D60" s="0" t="n">
        <v>0</v>
      </c>
      <c r="G60" s="0" t="n">
        <v>0</v>
      </c>
    </row>
    <row r="61" customFormat="false" ht="20.25" hidden="false" customHeight="false" outlineLevel="0" collapsed="false">
      <c r="A61" s="31" t="s">
        <v>0</v>
      </c>
      <c r="B61" s="32" t="s">
        <v>14</v>
      </c>
      <c r="D61" s="0" t="n">
        <v>0</v>
      </c>
      <c r="G61" s="0" t="n">
        <v>0</v>
      </c>
    </row>
    <row r="62" customFormat="false" ht="20.25" hidden="false" customHeight="false" outlineLevel="0" collapsed="false">
      <c r="D62" s="0" t="n">
        <v>0</v>
      </c>
      <c r="G62" s="0" t="n">
        <v>0</v>
      </c>
    </row>
    <row r="63" customFormat="false" ht="20.25" hidden="false" customHeight="false" outlineLevel="0" collapsed="false">
      <c r="D63" s="0" t="n">
        <v>0</v>
      </c>
      <c r="G63" s="0" t="n">
        <v>0</v>
      </c>
    </row>
    <row r="64" customFormat="false" ht="20.25" hidden="false" customHeight="false" outlineLevel="0" collapsed="false">
      <c r="D64" s="0" t="n">
        <v>0</v>
      </c>
      <c r="G64" s="0" t="n">
        <v>0</v>
      </c>
    </row>
    <row r="67" customFormat="false" ht="20.25" hidden="false" customHeight="false" outlineLevel="0" collapsed="false">
      <c r="D67" s="25" t="n">
        <f aca="false">SUM(D58:D66)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38" width="9.14"/>
  </cols>
  <sheetData>
    <row r="1" customFormat="false" ht="12.75" hidden="false" customHeight="false" outlineLevel="0" collapsed="false">
      <c r="B1" s="42" t="n">
        <v>36981</v>
      </c>
    </row>
    <row r="2" customFormat="false" ht="12.75" hidden="false" customHeight="false" outlineLevel="0" collapsed="false">
      <c r="C2" s="38" t="n">
        <f aca="false">+G1-F1</f>
        <v>0</v>
      </c>
    </row>
    <row r="3" customFormat="false" ht="12.75" hidden="false" customHeight="false" outlineLevel="0" collapsed="false">
      <c r="C3" s="38" t="n">
        <v>0</v>
      </c>
    </row>
    <row r="4" customFormat="false" ht="12.75" hidden="false" customHeight="false" outlineLevel="0" collapsed="false">
      <c r="B4" s="0" t="n">
        <v>62</v>
      </c>
      <c r="C4" s="38" t="s">
        <v>0</v>
      </c>
      <c r="D4" s="0" t="e">
        <f aca="false">+B4*C4</f>
        <v>#VALUE!</v>
      </c>
    </row>
    <row r="5" customFormat="false" ht="12.75" hidden="false" customHeight="false" outlineLevel="0" collapsed="false">
      <c r="B5" s="0" t="n">
        <v>62</v>
      </c>
      <c r="C5" s="38" t="n">
        <v>4.725</v>
      </c>
      <c r="D5" s="0" t="n">
        <f aca="false">+B5*C5</f>
        <v>292.95</v>
      </c>
    </row>
    <row r="6" customFormat="false" ht="12.75" hidden="false" customHeight="false" outlineLevel="0" collapsed="false">
      <c r="B6" s="0" t="n">
        <v>62</v>
      </c>
      <c r="C6" s="38" t="s">
        <v>0</v>
      </c>
      <c r="D6" s="0" t="e">
        <f aca="false">+B6*C6</f>
        <v>#VALUE!</v>
      </c>
      <c r="L6" s="0" t="s">
        <v>0</v>
      </c>
    </row>
    <row r="7" customFormat="false" ht="12.75" hidden="false" customHeight="false" outlineLevel="0" collapsed="false">
      <c r="B7" s="0" t="n">
        <v>124</v>
      </c>
      <c r="C7" s="38" t="n">
        <v>4.805</v>
      </c>
      <c r="D7" s="0" t="n">
        <f aca="false">+B7*C7</f>
        <v>595.82</v>
      </c>
    </row>
    <row r="8" customFormat="false" ht="12.75" hidden="false" customHeight="false" outlineLevel="0" collapsed="false">
      <c r="B8" s="0" t="n">
        <v>62</v>
      </c>
      <c r="C8" s="38" t="n">
        <v>4.805</v>
      </c>
      <c r="D8" s="0" t="n">
        <f aca="false">+B8*C8</f>
        <v>297.91</v>
      </c>
    </row>
    <row r="9" customFormat="false" ht="12.75" hidden="false" customHeight="false" outlineLevel="0" collapsed="false">
      <c r="B9" s="0" t="s">
        <v>11</v>
      </c>
      <c r="C9" s="38" t="s">
        <v>0</v>
      </c>
      <c r="D9" s="0" t="n">
        <v>-311</v>
      </c>
      <c r="G9" s="0" t="n">
        <v>0</v>
      </c>
    </row>
    <row r="10" customFormat="false" ht="12.75" hidden="false" customHeight="false" outlineLevel="0" collapsed="false">
      <c r="B10" s="0" t="s">
        <v>0</v>
      </c>
      <c r="C10" s="38" t="s">
        <v>0</v>
      </c>
      <c r="D10" s="0" t="s">
        <v>0</v>
      </c>
      <c r="E10" s="0" t="s">
        <v>0</v>
      </c>
      <c r="F10" s="0" t="s">
        <v>0</v>
      </c>
      <c r="G10" s="0" t="s">
        <v>0</v>
      </c>
      <c r="H10" s="0" t="s">
        <v>0</v>
      </c>
      <c r="I10" s="0" t="s">
        <v>0</v>
      </c>
      <c r="L10" s="0" t="s">
        <v>13</v>
      </c>
      <c r="M10" s="0" t="s">
        <v>14</v>
      </c>
      <c r="N10" s="0" t="s">
        <v>15</v>
      </c>
      <c r="O10" s="0" t="s">
        <v>16</v>
      </c>
      <c r="P10" s="0" t="s">
        <v>17</v>
      </c>
      <c r="Q10" s="0" t="s">
        <v>18</v>
      </c>
      <c r="R10" s="0" t="s">
        <v>19</v>
      </c>
      <c r="S10" s="0" t="s">
        <v>20</v>
      </c>
      <c r="T10" s="0" t="s">
        <v>21</v>
      </c>
      <c r="U10" s="0" t="s">
        <v>22</v>
      </c>
      <c r="V10" s="0" t="s">
        <v>23</v>
      </c>
      <c r="W10" s="0" t="s">
        <v>24</v>
      </c>
      <c r="X10" s="0" t="s">
        <v>25</v>
      </c>
      <c r="Y10" s="0" t="s">
        <v>26</v>
      </c>
      <c r="Z10" s="0" t="s">
        <v>27</v>
      </c>
      <c r="AA10" s="0" t="s">
        <v>28</v>
      </c>
      <c r="AB10" s="0" t="s">
        <v>29</v>
      </c>
      <c r="AC10" s="0" t="s">
        <v>30</v>
      </c>
      <c r="AD10" s="0" t="s">
        <v>31</v>
      </c>
      <c r="AE10" s="0" t="s">
        <v>32</v>
      </c>
      <c r="AF10" s="0" t="s">
        <v>33</v>
      </c>
    </row>
    <row r="11" customFormat="false" ht="12.75" hidden="false" customHeight="false" outlineLevel="0" collapsed="false">
      <c r="B11" s="0" t="s">
        <v>0</v>
      </c>
      <c r="C11" s="38" t="n">
        <v>6.715</v>
      </c>
      <c r="D11" s="0" t="s">
        <v>0</v>
      </c>
      <c r="E11" s="0" t="s">
        <v>0</v>
      </c>
      <c r="F11" s="0" t="s">
        <v>0</v>
      </c>
      <c r="G11" s="0" t="s">
        <v>0</v>
      </c>
      <c r="H11" s="0" t="s">
        <v>0</v>
      </c>
      <c r="I11" s="0" t="s">
        <v>0</v>
      </c>
    </row>
    <row r="12" customFormat="false" ht="13.5" hidden="false" customHeight="false" outlineLevel="0" collapsed="false">
      <c r="B12" s="0" t="n">
        <v>54.25</v>
      </c>
      <c r="C12" s="38" t="n">
        <v>4.735</v>
      </c>
      <c r="D12" s="0" t="n">
        <f aca="false">+B12*C12</f>
        <v>256.87375</v>
      </c>
      <c r="G12" s="0" t="s">
        <v>0</v>
      </c>
      <c r="V12" s="0" t="n">
        <v>0</v>
      </c>
      <c r="W12" s="0" t="n">
        <v>-87.7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39" t="n">
        <f aca="false">SUM(L12:AF12)</f>
        <v>-87.7</v>
      </c>
      <c r="AH12" s="0" t="s">
        <v>35</v>
      </c>
    </row>
    <row r="13" customFormat="false" ht="12.75" hidden="false" customHeight="false" outlineLevel="0" collapsed="false">
      <c r="A13" s="0" t="s">
        <v>36</v>
      </c>
      <c r="B13" s="0" t="s">
        <v>37</v>
      </c>
      <c r="D13" s="0" t="n">
        <f aca="false">-467-54</f>
        <v>-521</v>
      </c>
      <c r="G13" s="0" t="n">
        <v>0</v>
      </c>
    </row>
    <row r="14" customFormat="false" ht="12.75" hidden="false" customHeight="false" outlineLevel="0" collapsed="false">
      <c r="A14" s="0" t="s">
        <v>0</v>
      </c>
      <c r="B14" s="0" t="s">
        <v>23</v>
      </c>
      <c r="D14" s="0" t="n">
        <v>-8</v>
      </c>
      <c r="E14" s="0" t="n">
        <v>0</v>
      </c>
      <c r="G14" s="0" t="n">
        <v>0</v>
      </c>
    </row>
    <row r="15" customFormat="false" ht="12.75" hidden="false" customHeight="false" outlineLevel="0" collapsed="false">
      <c r="B15" s="0" t="s">
        <v>38</v>
      </c>
      <c r="D15" s="0" t="n">
        <v>-56</v>
      </c>
      <c r="G15" s="0" t="n">
        <v>0</v>
      </c>
    </row>
    <row r="16" customFormat="false" ht="12.75" hidden="false" customHeight="false" outlineLevel="0" collapsed="false">
      <c r="B16" s="0" t="s">
        <v>39</v>
      </c>
      <c r="D16" s="0" t="n">
        <v>0</v>
      </c>
      <c r="G16" s="0" t="n">
        <v>0</v>
      </c>
    </row>
    <row r="17" customFormat="false" ht="12.75" hidden="false" customHeight="false" outlineLevel="0" collapsed="false">
      <c r="B17" s="0" t="s">
        <v>40</v>
      </c>
      <c r="D17" s="0" t="n">
        <v>0</v>
      </c>
      <c r="G17" s="0" t="n">
        <v>0</v>
      </c>
    </row>
    <row r="18" customFormat="false" ht="12.75" hidden="false" customHeight="false" outlineLevel="0" collapsed="false">
      <c r="D18" s="0" t="n">
        <v>0</v>
      </c>
      <c r="G18" s="0" t="n">
        <v>0</v>
      </c>
    </row>
    <row r="19" customFormat="false" ht="12.75" hidden="false" customHeight="false" outlineLevel="0" collapsed="false">
      <c r="B19" s="0" t="s">
        <v>43</v>
      </c>
      <c r="D19" s="0" t="n">
        <v>0</v>
      </c>
    </row>
    <row r="20" customFormat="false" ht="12.75" hidden="false" customHeight="false" outlineLevel="0" collapsed="false">
      <c r="B20" s="0" t="s">
        <v>44</v>
      </c>
      <c r="D20" s="0" t="n">
        <v>0</v>
      </c>
    </row>
    <row r="21" customFormat="false" ht="12.75" hidden="false" customHeight="false" outlineLevel="0" collapsed="false">
      <c r="B21" s="0" t="s">
        <v>45</v>
      </c>
      <c r="D21" s="0" t="n">
        <v>0</v>
      </c>
    </row>
    <row r="22" customFormat="false" ht="12.75" hidden="false" customHeight="false" outlineLevel="0" collapsed="false">
      <c r="D22" s="0" t="n">
        <v>0</v>
      </c>
      <c r="G22" s="0" t="n">
        <v>0</v>
      </c>
    </row>
    <row r="23" customFormat="false" ht="12.75" hidden="false" customHeight="false" outlineLevel="0" collapsed="false">
      <c r="A23" s="0" t="s">
        <v>0</v>
      </c>
      <c r="D23" s="0" t="n">
        <v>0</v>
      </c>
    </row>
    <row r="24" customFormat="false" ht="12.75" hidden="false" customHeight="false" outlineLevel="0" collapsed="false">
      <c r="D24" s="0" t="n">
        <v>0</v>
      </c>
    </row>
    <row r="25" customFormat="false" ht="12.75" hidden="false" customHeight="false" outlineLevel="0" collapsed="false">
      <c r="D25" s="0" t="n">
        <v>0</v>
      </c>
    </row>
    <row r="26" customFormat="false" ht="12.75" hidden="false" customHeight="false" outlineLevel="0" collapsed="false">
      <c r="D26" s="0" t="n">
        <v>0</v>
      </c>
    </row>
    <row r="27" customFormat="false" ht="12.75" hidden="false" customHeight="false" outlineLevel="0" collapsed="false">
      <c r="D27" s="0" t="n">
        <v>0</v>
      </c>
    </row>
    <row r="28" customFormat="false" ht="12.75" hidden="false" customHeight="false" outlineLevel="0" collapsed="false">
      <c r="D28" s="0" t="n">
        <v>0</v>
      </c>
    </row>
    <row r="30" customFormat="false" ht="12.75" hidden="false" customHeight="false" outlineLevel="0" collapsed="false">
      <c r="C30" s="38" t="n">
        <f aca="false">SUM(D13:D30)</f>
        <v>-585</v>
      </c>
    </row>
    <row r="32" customFormat="false" ht="12.75" hidden="false" customHeight="false" outlineLevel="0" collapsed="false">
      <c r="C32" s="38" t="n">
        <f aca="false">SUM(D9:D30)</f>
        <v>-639.12625</v>
      </c>
      <c r="G32" s="0" t="s">
        <v>0</v>
      </c>
    </row>
    <row r="33" customFormat="false" ht="12.75" hidden="false" customHeight="false" outlineLevel="0" collapsed="false">
      <c r="A33" s="0" t="s">
        <v>52</v>
      </c>
      <c r="C33" s="38" t="s">
        <v>0</v>
      </c>
      <c r="D33" s="0" t="n">
        <f aca="false">-346-135</f>
        <v>-481</v>
      </c>
      <c r="G33" s="0" t="n">
        <v>0</v>
      </c>
    </row>
    <row r="34" customFormat="false" ht="12.75" hidden="false" customHeight="false" outlineLevel="0" collapsed="false">
      <c r="C34" s="38" t="s">
        <v>0</v>
      </c>
      <c r="D34" s="0" t="n">
        <f aca="false">-529-143</f>
        <v>-672</v>
      </c>
      <c r="G34" s="0" t="n">
        <v>0</v>
      </c>
    </row>
    <row r="35" customFormat="false" ht="12.75" hidden="false" customHeight="false" outlineLevel="0" collapsed="false">
      <c r="D35" s="0" t="n">
        <f aca="false">-266+47</f>
        <v>-219</v>
      </c>
      <c r="G35" s="0" t="n">
        <v>0</v>
      </c>
    </row>
    <row r="36" customFormat="false" ht="12.75" hidden="false" customHeight="false" outlineLevel="0" collapsed="false">
      <c r="D36" s="0" t="n">
        <f aca="false">-263+93</f>
        <v>-170</v>
      </c>
      <c r="G36" s="0" t="n">
        <v>0</v>
      </c>
    </row>
    <row r="37" customFormat="false" ht="12.75" hidden="false" customHeight="false" outlineLevel="0" collapsed="false">
      <c r="D37" s="0" t="n">
        <f aca="false">-247+90</f>
        <v>-157</v>
      </c>
      <c r="G37" s="0" t="n">
        <v>0</v>
      </c>
    </row>
    <row r="38" customFormat="false" ht="12.75" hidden="false" customHeight="false" outlineLevel="0" collapsed="false">
      <c r="D38" s="0" t="n">
        <f aca="false">-269+93</f>
        <v>-176</v>
      </c>
      <c r="G38" s="0" t="n">
        <v>0</v>
      </c>
    </row>
    <row r="39" customFormat="false" ht="12.75" hidden="false" customHeight="false" outlineLevel="0" collapsed="false">
      <c r="D39" s="0" t="n">
        <v>0</v>
      </c>
      <c r="G39" s="0" t="n">
        <v>0</v>
      </c>
    </row>
    <row r="40" customFormat="false" ht="12.75" hidden="false" customHeight="false" outlineLevel="0" collapsed="false">
      <c r="D40" s="0" t="n">
        <v>0</v>
      </c>
      <c r="G40" s="0" t="n">
        <v>0</v>
      </c>
    </row>
    <row r="41" customFormat="false" ht="12.75" hidden="false" customHeight="false" outlineLevel="0" collapsed="false">
      <c r="G41" s="0" t="n">
        <v>0</v>
      </c>
    </row>
    <row r="42" customFormat="false" ht="12.75" hidden="false" customHeight="false" outlineLevel="0" collapsed="false">
      <c r="G42" s="0" t="n">
        <v>0</v>
      </c>
    </row>
    <row r="43" customFormat="false" ht="13.5" hidden="false" customHeight="false" outlineLevel="0" collapsed="false">
      <c r="C43" s="38" t="n">
        <f aca="false">SUM(D33:D43)</f>
        <v>-1875</v>
      </c>
      <c r="F43" s="39"/>
      <c r="G43" s="39" t="n">
        <v>0</v>
      </c>
      <c r="J43" s="0" t="n">
        <f aca="false">SUM(I33:I43)</f>
        <v>0</v>
      </c>
    </row>
    <row r="49" customFormat="false" ht="12.75" hidden="false" customHeight="false" outlineLevel="0" collapsed="false">
      <c r="D49" s="41" t="s">
        <v>0</v>
      </c>
    </row>
    <row r="57" customFormat="false" ht="12.75" hidden="false" customHeight="false" outlineLevel="0" collapsed="false">
      <c r="D57" s="25" t="s">
        <v>0</v>
      </c>
    </row>
    <row r="58" customFormat="false" ht="12.75" hidden="false" customHeight="false" outlineLevel="0" collapsed="false">
      <c r="D58" s="25" t="s">
        <v>0</v>
      </c>
      <c r="G58" s="0" t="s">
        <v>0</v>
      </c>
    </row>
    <row r="59" customFormat="false" ht="12.75" hidden="false" customHeight="false" outlineLevel="0" collapsed="false">
      <c r="B59" s="0" t="s">
        <v>69</v>
      </c>
      <c r="D59" s="0" t="n">
        <v>0</v>
      </c>
      <c r="G59" s="0" t="n">
        <v>0</v>
      </c>
    </row>
    <row r="60" customFormat="false" ht="12.75" hidden="false" customHeight="false" outlineLevel="0" collapsed="false">
      <c r="A60" s="0" t="s">
        <v>62</v>
      </c>
      <c r="B60" s="0" t="s">
        <v>70</v>
      </c>
      <c r="D60" s="0" t="n">
        <v>0</v>
      </c>
      <c r="G60" s="0" t="n">
        <v>0</v>
      </c>
    </row>
    <row r="61" customFormat="false" ht="12.75" hidden="false" customHeight="false" outlineLevel="0" collapsed="false">
      <c r="A61" s="0" t="s">
        <v>0</v>
      </c>
      <c r="B61" s="0" t="s">
        <v>14</v>
      </c>
      <c r="D61" s="0" t="n">
        <v>0</v>
      </c>
      <c r="G61" s="0" t="n">
        <v>0</v>
      </c>
    </row>
    <row r="62" customFormat="false" ht="12.75" hidden="false" customHeight="false" outlineLevel="0" collapsed="false">
      <c r="D62" s="0" t="n">
        <v>0</v>
      </c>
      <c r="G62" s="0" t="n">
        <v>0</v>
      </c>
    </row>
    <row r="63" customFormat="false" ht="12.75" hidden="false" customHeight="false" outlineLevel="0" collapsed="false">
      <c r="D63" s="0" t="n">
        <v>0</v>
      </c>
      <c r="G63" s="0" t="n">
        <v>0</v>
      </c>
    </row>
    <row r="64" customFormat="false" ht="12.75" hidden="false" customHeight="false" outlineLevel="0" collapsed="false">
      <c r="D64" s="0" t="n">
        <v>0</v>
      </c>
      <c r="G64" s="0" t="n">
        <v>0</v>
      </c>
    </row>
    <row r="67" customFormat="false" ht="12.75" hidden="false" customHeight="false" outlineLevel="0" collapsed="false">
      <c r="D67" s="25" t="n">
        <f aca="false">SUM(D58:D66)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1999-05-04T11:58:01Z</dcterms:created>
  <dc:creator>scott neal</dc:creator>
  <dc:description/>
  <dc:language>en-US</dc:language>
  <cp:lastModifiedBy>scott neal</cp:lastModifiedBy>
  <cp:lastPrinted>2001-03-09T18:01:05Z</cp:lastPrinted>
  <cp:revision>0</cp:revision>
  <dc:subject/>
  <dc:title/>
</cp:coreProperties>
</file>