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<sst xmlns="http://schemas.openxmlformats.org/spreadsheetml/2006/main" count="91" uniqueCount="43">
  <si>
    <t xml:space="preserve">CPR #</t>
  </si>
  <si>
    <t xml:space="preserve">Sitara #</t>
  </si>
  <si>
    <t xml:space="preserve">Trade Date</t>
  </si>
  <si>
    <t xml:space="preserve">Buy/Sell</t>
  </si>
  <si>
    <t xml:space="preserve">Trader</t>
  </si>
  <si>
    <t xml:space="preserve">Delivery Point</t>
  </si>
  <si>
    <t xml:space="preserve">Deal length</t>
  </si>
  <si>
    <t xml:space="preserve">Volume/day</t>
  </si>
  <si>
    <t xml:space="preserve">Price</t>
  </si>
  <si>
    <t xml:space="preserve">Value</t>
  </si>
  <si>
    <t xml:space="preserve">Comments</t>
  </si>
  <si>
    <t xml:space="preserve">B</t>
  </si>
  <si>
    <t xml:space="preserve">Details to follow</t>
  </si>
  <si>
    <t xml:space="preserve">S</t>
  </si>
  <si>
    <t xml:space="preserve">Total July</t>
  </si>
  <si>
    <t xml:space="preserve">Robin Barbie</t>
  </si>
  <si>
    <t xml:space="preserve">CGAS/Applachian</t>
  </si>
  <si>
    <t xml:space="preserve">Susan Pereira</t>
  </si>
  <si>
    <t xml:space="preserve">Tenn/Zone 0</t>
  </si>
  <si>
    <t xml:space="preserve">8/26-8/28</t>
  </si>
  <si>
    <t xml:space="preserve">Transco/Z4</t>
  </si>
  <si>
    <t xml:space="preserve">Maureen Smith</t>
  </si>
  <si>
    <t xml:space="preserve">Transco/Z6</t>
  </si>
  <si>
    <t xml:space="preserve">8/1/00-8/31/00</t>
  </si>
  <si>
    <t xml:space="preserve">NX1+.4425</t>
  </si>
  <si>
    <t xml:space="preserve">Tom Donahoe</t>
  </si>
  <si>
    <t xml:space="preserve">ANR/SE</t>
  </si>
  <si>
    <t xml:space="preserve">Tammi Depaulis</t>
  </si>
  <si>
    <t xml:space="preserve">SNAT/Tier 2 pool</t>
  </si>
  <si>
    <t xml:space="preserve">Jared Kaiser</t>
  </si>
  <si>
    <t xml:space="preserve">FGT/Z2</t>
  </si>
  <si>
    <t xml:space="preserve">8/12/00-8/14/00</t>
  </si>
  <si>
    <t xml:space="preserve">New Trader</t>
  </si>
  <si>
    <t xml:space="preserve">8/10-8/10, 8/11-8/11, 8/12-814</t>
  </si>
  <si>
    <t xml:space="preserve">1621 for each</t>
  </si>
  <si>
    <t xml:space="preserve">4.52,4.47,   4.46</t>
  </si>
  <si>
    <t xml:space="preserve">Transco/Z3</t>
  </si>
  <si>
    <t xml:space="preserve">8/26/00-8/28/00</t>
  </si>
  <si>
    <t xml:space="preserve">Total August</t>
  </si>
  <si>
    <t xml:space="preserve">9/1/00-9/30/00</t>
  </si>
  <si>
    <t xml:space="preserve">Pre-pay</t>
  </si>
  <si>
    <t xml:space="preserve">Total September</t>
  </si>
  <si>
    <t xml:space="preserve">Total ENA Exposure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</si>
</sst>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m/d/yyyy"/>
    <numFmt numFmtId="168" formatCode="#,##0"/>
    <numFmt numFmtId="169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5" min="5" style="0" width="15.7"/>
    <col collapsed="false" customWidth="true" hidden="false" outlineLevel="0" max="6" min="6" style="0" width="15.99"/>
    <col collapsed="false" customWidth="true" hidden="false" outlineLevel="0" max="7" min="7" style="0" width="13.85"/>
    <col collapsed="false" customWidth="true" hidden="false" outlineLevel="0" max="8" min="8" style="0" width="12.14"/>
    <col collapsed="false" customWidth="true" hidden="false" outlineLevel="0" max="9" min="9" style="1" width="9.99"/>
    <col collapsed="false" customWidth="true" hidden="false" outlineLevel="0" max="10" min="10" style="0" width="17.28"/>
    <col collapsed="false" customWidth="true" hidden="false" outlineLevel="0" max="11" min="11" style="0" width="23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customFormat="false" ht="12.75" hidden="false" customHeight="false" outlineLevel="0" collapsed="false">
      <c r="A2" s="2"/>
      <c r="B2" s="2"/>
      <c r="C2" s="2"/>
      <c r="D2" s="4" t="s">
        <v>11</v>
      </c>
      <c r="E2" s="2"/>
      <c r="F2" s="2"/>
      <c r="G2" s="2"/>
      <c r="H2" s="2"/>
      <c r="I2" s="3"/>
      <c r="J2" s="5" t="n">
        <v>-677582.5</v>
      </c>
      <c r="K2" s="6" t="s">
        <v>12</v>
      </c>
    </row>
    <row r="3" customFormat="false" ht="12.75" hidden="false" customHeight="false" outlineLevel="0" collapsed="false">
      <c r="A3" s="2"/>
      <c r="B3" s="2"/>
      <c r="C3" s="2"/>
      <c r="D3" s="4" t="s">
        <v>13</v>
      </c>
      <c r="E3" s="2"/>
      <c r="F3" s="2"/>
      <c r="G3" s="2"/>
      <c r="H3" s="2"/>
      <c r="I3" s="3"/>
      <c r="J3" s="7" t="n">
        <v>1221308.74</v>
      </c>
      <c r="K3" s="6" t="s">
        <v>12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3"/>
      <c r="J4" s="8" t="n">
        <f aca="false">J3</f>
        <v>1221308.74</v>
      </c>
      <c r="K4" s="9" t="s">
        <v>14</v>
      </c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3"/>
      <c r="J5" s="2"/>
      <c r="K5" s="2"/>
    </row>
    <row r="6" customFormat="false" ht="12.75" hidden="false" customHeight="false" outlineLevel="0" collapsed="false">
      <c r="A6" s="4" t="n">
        <v>709410</v>
      </c>
      <c r="B6" s="4" t="n">
        <v>354602</v>
      </c>
      <c r="C6" s="10" t="n">
        <v>36741</v>
      </c>
      <c r="D6" s="4" t="s">
        <v>11</v>
      </c>
      <c r="E6" s="2" t="s">
        <v>15</v>
      </c>
      <c r="F6" s="0" t="s">
        <v>16</v>
      </c>
      <c r="G6" s="11" t="n">
        <v>36742</v>
      </c>
      <c r="H6" s="12" t="n">
        <v>11500</v>
      </c>
      <c r="I6" s="1" t="n">
        <v>4.4</v>
      </c>
      <c r="J6" s="5" t="n">
        <v>-50600</v>
      </c>
    </row>
    <row r="7" customFormat="false" ht="12.75" hidden="false" customHeight="false" outlineLevel="0" collapsed="false">
      <c r="A7" s="4" t="n">
        <v>736419</v>
      </c>
      <c r="B7" s="4" t="n">
        <v>378448</v>
      </c>
      <c r="C7" s="10" t="n">
        <v>36763</v>
      </c>
      <c r="D7" s="4" t="s">
        <v>11</v>
      </c>
      <c r="E7" s="2" t="s">
        <v>17</v>
      </c>
      <c r="F7" s="0" t="s">
        <v>18</v>
      </c>
      <c r="G7" s="4" t="s">
        <v>19</v>
      </c>
      <c r="H7" s="0" t="n">
        <v>2000</v>
      </c>
      <c r="I7" s="1" t="n">
        <v>4.34</v>
      </c>
      <c r="J7" s="5" t="n">
        <v>-26040</v>
      </c>
    </row>
    <row r="8" customFormat="false" ht="12.75" hidden="false" customHeight="false" outlineLevel="0" collapsed="false">
      <c r="A8" s="4" t="n">
        <v>701734</v>
      </c>
      <c r="B8" s="4" t="n">
        <v>348521</v>
      </c>
      <c r="C8" s="10" t="n">
        <v>36735</v>
      </c>
      <c r="D8" s="4" t="s">
        <v>13</v>
      </c>
      <c r="E8" s="2" t="s">
        <v>15</v>
      </c>
      <c r="F8" s="0" t="s">
        <v>20</v>
      </c>
      <c r="G8" s="11" t="n">
        <v>36739</v>
      </c>
      <c r="H8" s="0" t="n">
        <v>1622</v>
      </c>
      <c r="I8" s="1" t="n">
        <v>3.95</v>
      </c>
      <c r="J8" s="5" t="n">
        <v>6407</v>
      </c>
    </row>
    <row r="9" customFormat="false" ht="12.75" hidden="false" customHeight="false" outlineLevel="0" collapsed="false">
      <c r="A9" s="13" t="n">
        <v>702245</v>
      </c>
      <c r="B9" s="13" t="n">
        <v>332033</v>
      </c>
      <c r="C9" s="14" t="n">
        <v>36721</v>
      </c>
      <c r="D9" s="13" t="s">
        <v>13</v>
      </c>
      <c r="E9" s="2" t="s">
        <v>21</v>
      </c>
      <c r="F9" s="6" t="s">
        <v>22</v>
      </c>
      <c r="G9" s="13" t="s">
        <v>23</v>
      </c>
      <c r="H9" s="6" t="n">
        <v>2500</v>
      </c>
      <c r="I9" s="15" t="s">
        <v>24</v>
      </c>
      <c r="J9" s="7" t="n">
        <v>270221</v>
      </c>
      <c r="K9" s="6"/>
    </row>
    <row r="10" customFormat="false" ht="12.75" hidden="false" customHeight="false" outlineLevel="0" collapsed="false">
      <c r="A10" s="13" t="n">
        <v>702246</v>
      </c>
      <c r="B10" s="13" t="n">
        <v>332033</v>
      </c>
      <c r="C10" s="14" t="n">
        <v>36721</v>
      </c>
      <c r="D10" s="13" t="s">
        <v>13</v>
      </c>
      <c r="E10" s="2" t="s">
        <v>21</v>
      </c>
      <c r="F10" s="6" t="s">
        <v>22</v>
      </c>
      <c r="G10" s="13" t="s">
        <v>23</v>
      </c>
      <c r="H10" s="6"/>
      <c r="I10" s="15"/>
      <c r="J10" s="7" t="n">
        <v>60123</v>
      </c>
      <c r="K10" s="6"/>
    </row>
    <row r="11" customFormat="false" ht="12.75" hidden="false" customHeight="false" outlineLevel="0" collapsed="false">
      <c r="A11" s="4" t="n">
        <v>703262</v>
      </c>
      <c r="B11" s="4" t="n">
        <v>349771</v>
      </c>
      <c r="C11" s="10" t="n">
        <v>36738</v>
      </c>
      <c r="D11" s="4" t="s">
        <v>13</v>
      </c>
      <c r="E11" s="2" t="s">
        <v>25</v>
      </c>
      <c r="F11" s="16" t="s">
        <v>26</v>
      </c>
      <c r="G11" s="11" t="n">
        <v>36739</v>
      </c>
      <c r="H11" s="0" t="n">
        <v>741</v>
      </c>
      <c r="I11" s="1" t="n">
        <v>3.71</v>
      </c>
      <c r="J11" s="5" t="n">
        <v>2771</v>
      </c>
    </row>
    <row r="12" customFormat="false" ht="12.75" hidden="false" customHeight="false" outlineLevel="0" collapsed="false">
      <c r="A12" s="4" t="n">
        <v>741169</v>
      </c>
      <c r="B12" s="4" t="n">
        <v>349771</v>
      </c>
      <c r="C12" s="10" t="n">
        <v>36738</v>
      </c>
      <c r="D12" s="4" t="s">
        <v>13</v>
      </c>
      <c r="E12" s="2" t="s">
        <v>25</v>
      </c>
      <c r="F12" s="0" t="s">
        <v>26</v>
      </c>
      <c r="G12" s="11" t="n">
        <v>36769</v>
      </c>
      <c r="H12" s="0" t="n">
        <v>2603</v>
      </c>
      <c r="I12" s="1" t="n">
        <v>3.74</v>
      </c>
      <c r="J12" s="5" t="n">
        <v>9714</v>
      </c>
    </row>
    <row r="13" customFormat="false" ht="12.75" hidden="false" customHeight="false" outlineLevel="0" collapsed="false">
      <c r="A13" s="4" t="n">
        <v>704179</v>
      </c>
      <c r="B13" s="4" t="n">
        <v>349970</v>
      </c>
      <c r="C13" s="10" t="n">
        <v>36738</v>
      </c>
      <c r="D13" s="4" t="s">
        <v>13</v>
      </c>
      <c r="E13" s="2" t="s">
        <v>15</v>
      </c>
      <c r="F13" s="0" t="s">
        <v>16</v>
      </c>
      <c r="G13" s="4" t="s">
        <v>23</v>
      </c>
      <c r="H13" s="0" t="n">
        <v>1186</v>
      </c>
      <c r="I13" s="1" t="n">
        <v>3.94</v>
      </c>
      <c r="J13" s="5" t="n">
        <v>144858</v>
      </c>
    </row>
    <row r="14" customFormat="false" ht="12.75" hidden="false" customHeight="false" outlineLevel="0" collapsed="false">
      <c r="A14" s="4" t="n">
        <v>707906</v>
      </c>
      <c r="B14" s="4" t="n">
        <v>353414</v>
      </c>
      <c r="C14" s="10" t="n">
        <v>36740</v>
      </c>
      <c r="D14" s="4" t="s">
        <v>13</v>
      </c>
      <c r="E14" s="2" t="s">
        <v>27</v>
      </c>
      <c r="F14" s="0" t="s">
        <v>28</v>
      </c>
      <c r="G14" s="11" t="n">
        <v>36741</v>
      </c>
      <c r="H14" s="0" t="n">
        <v>1900</v>
      </c>
      <c r="I14" s="1" t="n">
        <v>4</v>
      </c>
      <c r="J14" s="5" t="n">
        <v>7600</v>
      </c>
    </row>
    <row r="15" customFormat="false" ht="12.75" hidden="false" customHeight="false" outlineLevel="0" collapsed="false">
      <c r="A15" s="4" t="n">
        <v>714579</v>
      </c>
      <c r="B15" s="4" t="n">
        <v>358927</v>
      </c>
      <c r="C15" s="10" t="n">
        <v>36746</v>
      </c>
      <c r="D15" s="4" t="s">
        <v>13</v>
      </c>
      <c r="E15" s="2" t="s">
        <v>29</v>
      </c>
      <c r="F15" s="0" t="s">
        <v>30</v>
      </c>
      <c r="G15" s="11" t="n">
        <v>36747</v>
      </c>
      <c r="H15" s="0" t="n">
        <v>2500</v>
      </c>
      <c r="I15" s="1" t="n">
        <v>4.46</v>
      </c>
      <c r="J15" s="17" t="n">
        <f aca="false">H15*I15</f>
        <v>11150</v>
      </c>
    </row>
    <row r="16" customFormat="false" ht="12.75" hidden="false" customHeight="false" outlineLevel="0" collapsed="false">
      <c r="A16" s="4" t="n">
        <v>714579</v>
      </c>
      <c r="B16" s="4" t="n">
        <v>358927</v>
      </c>
      <c r="C16" s="10" t="n">
        <v>36746</v>
      </c>
      <c r="D16" s="4" t="s">
        <v>13</v>
      </c>
      <c r="E16" s="2" t="s">
        <v>29</v>
      </c>
      <c r="F16" s="0" t="s">
        <v>30</v>
      </c>
      <c r="G16" s="11" t="n">
        <v>36749</v>
      </c>
      <c r="H16" s="0" t="n">
        <v>2700</v>
      </c>
      <c r="I16" s="1" t="n">
        <v>4.425</v>
      </c>
      <c r="J16" s="17" t="n">
        <f aca="false">H16*I16</f>
        <v>11947.5</v>
      </c>
    </row>
    <row r="17" customFormat="false" ht="12.75" hidden="false" customHeight="false" outlineLevel="0" collapsed="false">
      <c r="A17" s="4" t="n">
        <v>714579</v>
      </c>
      <c r="B17" s="4" t="n">
        <v>358927</v>
      </c>
      <c r="C17" s="10" t="n">
        <v>36746</v>
      </c>
      <c r="D17" s="4" t="s">
        <v>13</v>
      </c>
      <c r="E17" s="2" t="s">
        <v>29</v>
      </c>
      <c r="F17" s="0" t="s">
        <v>30</v>
      </c>
      <c r="G17" s="4" t="s">
        <v>31</v>
      </c>
      <c r="H17" s="0" t="n">
        <v>2700</v>
      </c>
      <c r="I17" s="1" t="n">
        <v>4.44</v>
      </c>
      <c r="J17" s="17" t="n">
        <f aca="false">H17*I17*3</f>
        <v>35964</v>
      </c>
    </row>
    <row r="18" customFormat="false" ht="25.5" hidden="false" customHeight="false" outlineLevel="0" collapsed="false">
      <c r="A18" s="4" t="n">
        <v>716747</v>
      </c>
      <c r="B18" s="4" t="n">
        <v>360343</v>
      </c>
      <c r="C18" s="10" t="n">
        <v>36747</v>
      </c>
      <c r="D18" s="4" t="s">
        <v>13</v>
      </c>
      <c r="E18" s="2" t="s">
        <v>32</v>
      </c>
      <c r="F18" s="0" t="s">
        <v>20</v>
      </c>
      <c r="G18" s="18" t="s">
        <v>33</v>
      </c>
      <c r="H18" s="0" t="s">
        <v>34</v>
      </c>
      <c r="I18" s="19" t="s">
        <v>35</v>
      </c>
      <c r="J18" s="17" t="n">
        <v>36262</v>
      </c>
    </row>
    <row r="19" customFormat="false" ht="12.75" hidden="false" customHeight="false" outlineLevel="0" collapsed="false">
      <c r="A19" s="4" t="n">
        <v>719438</v>
      </c>
      <c r="B19" s="4" t="n">
        <v>363136</v>
      </c>
      <c r="C19" s="10" t="n">
        <v>36749</v>
      </c>
      <c r="D19" s="4" t="s">
        <v>13</v>
      </c>
      <c r="E19" s="2" t="s">
        <v>15</v>
      </c>
      <c r="F19" s="0" t="s">
        <v>16</v>
      </c>
      <c r="G19" s="4" t="s">
        <v>31</v>
      </c>
      <c r="H19" s="0" t="n">
        <v>1000</v>
      </c>
      <c r="I19" s="1" t="n">
        <v>4.62</v>
      </c>
      <c r="J19" s="17" t="n">
        <v>13860</v>
      </c>
    </row>
    <row r="20" customFormat="false" ht="12.75" hidden="false" customHeight="false" outlineLevel="0" collapsed="false">
      <c r="A20" s="4" t="n">
        <v>720807</v>
      </c>
      <c r="B20" s="4" t="n">
        <v>364303</v>
      </c>
      <c r="C20" s="10" t="n">
        <v>36752</v>
      </c>
      <c r="D20" s="4" t="s">
        <v>13</v>
      </c>
      <c r="E20" s="2" t="s">
        <v>15</v>
      </c>
      <c r="F20" s="0" t="s">
        <v>20</v>
      </c>
      <c r="G20" s="11" t="n">
        <v>36753</v>
      </c>
      <c r="H20" s="0" t="n">
        <v>1621</v>
      </c>
      <c r="I20" s="1" t="n">
        <v>4.43</v>
      </c>
      <c r="J20" s="17" t="n">
        <v>7181</v>
      </c>
    </row>
    <row r="21" customFormat="false" ht="12.75" hidden="false" customHeight="false" outlineLevel="0" collapsed="false">
      <c r="A21" s="4" t="n">
        <v>720904</v>
      </c>
      <c r="B21" s="4" t="n">
        <v>364321</v>
      </c>
      <c r="C21" s="10" t="n">
        <v>36752</v>
      </c>
      <c r="D21" s="4" t="s">
        <v>13</v>
      </c>
      <c r="E21" s="2" t="s">
        <v>15</v>
      </c>
      <c r="F21" s="0" t="s">
        <v>30</v>
      </c>
      <c r="G21" s="11" t="n">
        <v>36753</v>
      </c>
      <c r="H21" s="0" t="n">
        <v>2000</v>
      </c>
      <c r="I21" s="1" t="n">
        <v>4.415</v>
      </c>
      <c r="J21" s="17" t="n">
        <v>8830</v>
      </c>
    </row>
    <row r="22" customFormat="false" ht="12.75" hidden="false" customHeight="false" outlineLevel="0" collapsed="false">
      <c r="A22" s="4" t="n">
        <v>736428</v>
      </c>
      <c r="B22" s="4" t="n">
        <v>378472</v>
      </c>
      <c r="C22" s="10" t="n">
        <v>36763</v>
      </c>
      <c r="D22" s="4" t="s">
        <v>13</v>
      </c>
      <c r="E22" s="2" t="s">
        <v>17</v>
      </c>
      <c r="F22" s="0" t="s">
        <v>36</v>
      </c>
      <c r="G22" s="4" t="s">
        <v>37</v>
      </c>
      <c r="H22" s="0" t="n">
        <v>2000</v>
      </c>
      <c r="I22" s="1" t="n">
        <v>4.455</v>
      </c>
      <c r="J22" s="17" t="n">
        <v>26730</v>
      </c>
    </row>
    <row r="23" customFormat="false" ht="15.75" hidden="false" customHeight="false" outlineLevel="0" collapsed="false">
      <c r="A23" s="4"/>
      <c r="B23" s="4"/>
      <c r="C23" s="10"/>
      <c r="D23" s="4"/>
      <c r="E23" s="2"/>
      <c r="G23" s="4"/>
      <c r="J23" s="20" t="n">
        <f aca="false">SUM(J6:J22)</f>
        <v>576978.5</v>
      </c>
      <c r="K23" s="9" t="s">
        <v>38</v>
      </c>
    </row>
    <row r="24" customFormat="false" ht="12.75" hidden="false" customHeight="false" outlineLevel="0" collapsed="false">
      <c r="A24" s="4"/>
      <c r="B24" s="4"/>
      <c r="C24" s="10"/>
      <c r="D24" s="4"/>
      <c r="E24" s="2"/>
      <c r="G24" s="4"/>
      <c r="J24" s="17"/>
    </row>
    <row r="25" customFormat="false" ht="12.75" hidden="false" customHeight="false" outlineLevel="0" collapsed="false">
      <c r="A25" s="4" t="n">
        <v>741392</v>
      </c>
      <c r="B25" s="4" t="n">
        <v>382803</v>
      </c>
      <c r="C25" s="10" t="n">
        <v>36767</v>
      </c>
      <c r="D25" s="4" t="s">
        <v>13</v>
      </c>
      <c r="E25" s="2" t="s">
        <v>15</v>
      </c>
      <c r="F25" s="0" t="s">
        <v>22</v>
      </c>
      <c r="G25" s="11" t="s">
        <v>39</v>
      </c>
      <c r="H25" s="0" t="n">
        <v>2362</v>
      </c>
      <c r="I25" s="1" t="n">
        <v>4.88</v>
      </c>
      <c r="J25" s="17" t="n">
        <v>345797</v>
      </c>
      <c r="K25" s="0" t="s">
        <v>40</v>
      </c>
    </row>
    <row r="26" customFormat="false" ht="12.75" hidden="false" customHeight="false" outlineLevel="0" collapsed="false">
      <c r="A26" s="4" t="n">
        <v>743259</v>
      </c>
      <c r="B26" s="4" t="n">
        <v>384429</v>
      </c>
      <c r="C26" s="10" t="n">
        <v>36768</v>
      </c>
      <c r="D26" s="4" t="s">
        <v>13</v>
      </c>
      <c r="E26" s="2" t="s">
        <v>15</v>
      </c>
      <c r="F26" s="0" t="s">
        <v>22</v>
      </c>
      <c r="G26" s="11" t="s">
        <v>39</v>
      </c>
      <c r="H26" s="0" t="n">
        <v>2139</v>
      </c>
      <c r="I26" s="1" t="n">
        <v>4.975</v>
      </c>
      <c r="J26" s="17" t="n">
        <v>319246</v>
      </c>
      <c r="K26" s="0" t="s">
        <v>40</v>
      </c>
    </row>
    <row r="27" customFormat="false" ht="15.75" hidden="false" customHeight="false" outlineLevel="0" collapsed="false">
      <c r="D27" s="4"/>
      <c r="J27" s="8" t="n">
        <v>0</v>
      </c>
      <c r="K27" s="9" t="s">
        <v>41</v>
      </c>
    </row>
    <row r="28" customFormat="false" ht="12.75" hidden="false" customHeight="false" outlineLevel="0" collapsed="false">
      <c r="D28" s="4"/>
      <c r="J28" s="21"/>
    </row>
    <row r="29" customFormat="false" ht="15.75" hidden="false" customHeight="false" outlineLevel="0" collapsed="false">
      <c r="D29" s="4"/>
      <c r="J29" s="8" t="n">
        <f aca="false">+J4+J23+J27</f>
        <v>1798287.24</v>
      </c>
      <c r="K29" s="9" t="s">
        <v>42</v>
      </c>
    </row>
    <row r="30" customFormat="false" ht="12.75" hidden="false" customHeight="false" outlineLevel="0" collapsed="false">
      <c r="D30" s="4"/>
    </row>
    <row r="31" customFormat="false" ht="12.75" hidden="false" customHeight="false" outlineLevel="0" collapsed="false">
      <c r="D31" s="4"/>
    </row>
    <row r="32" customFormat="false" ht="12.75" hidden="false" customHeight="false" outlineLevel="0" collapsed="false">
      <c r="D32" s="4"/>
    </row>
    <row r="33" customFormat="false" ht="12.75" hidden="false" customHeight="false" outlineLevel="0" collapsed="false">
      <c r="D33" s="4"/>
    </row>
    <row r="34" customFormat="false" ht="12.75" hidden="false" customHeight="false" outlineLevel="0" collapsed="false">
      <c r="D34" s="4"/>
    </row>
    <row r="35" customFormat="false" ht="12.75" hidden="false" customHeight="false" outlineLevel="0" collapsed="false">
      <c r="D35" s="4"/>
    </row>
    <row r="36" customFormat="false" ht="12.75" hidden="false" customHeight="false" outlineLevel="0" collapsed="false">
      <c r="D36" s="4"/>
    </row>
    <row r="37" customFormat="false" ht="12.75" hidden="false" customHeight="false" outlineLevel="0" collapsed="false">
      <c r="D37" s="4"/>
    </row>
    <row r="38" customFormat="false" ht="12.75" hidden="false" customHeight="false" outlineLevel="0" collapsed="false">
      <c r="D38" s="4"/>
    </row>
  </sheetData>
  <printOptions headings="false" gridLines="false" gridLinesSet="true" horizontalCentered="false" verticalCentered="false"/>
  <pageMargins left="0.170138888888889" right="0.2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2000-09-18T18:58:49Z</dcterms:created>
  <dc:creator>bdiebne</dc:creator>
  <dc:description/>
  <dc:language>en-US</dc:language>
  <cp:lastModifiedBy>wbradfo</cp:lastModifiedBy>
  <cp:lastPrinted>2000-09-18T21:02:48Z</cp:lastPrinted>
  <cp:revision>0</cp:revision>
  <dc:subject/>
  <dc:title/>
</cp:coreProperties>
</file>