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Sheet1!$B$2:$M$81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<sst xmlns="http://schemas.openxmlformats.org/spreadsheetml/2006/main" count="122" uniqueCount="90">
  <si>
    <t xml:space="preserve">GROUP PERFORMANCE</t>
  </si>
  <si>
    <t xml:space="preserve">LAST YEAR'S BONUS</t>
  </si>
  <si>
    <t xml:space="preserve">INDIVIDUAL PERFORMANCE</t>
  </si>
  <si>
    <t xml:space="preserve">TOTAL PAYMENTS</t>
  </si>
  <si>
    <t xml:space="preserve">NEW</t>
  </si>
  <si>
    <t xml:space="preserve">PAYOUT</t>
  </si>
  <si>
    <t xml:space="preserve">GUARANTEED ALREADY</t>
  </si>
  <si>
    <t xml:space="preserve">TOTAL</t>
  </si>
  <si>
    <t xml:space="preserve"> </t>
  </si>
  <si>
    <t xml:space="preserve">ARNOLD</t>
  </si>
  <si>
    <t xml:space="preserve">BELDEN</t>
  </si>
  <si>
    <t xml:space="preserve">SWERZBIN</t>
  </si>
  <si>
    <t xml:space="preserve">MOTLEY</t>
  </si>
  <si>
    <t xml:space="preserve">SHIVELY</t>
  </si>
  <si>
    <t xml:space="preserve">PRESTO</t>
  </si>
  <si>
    <t xml:space="preserve">DAVIS</t>
  </si>
  <si>
    <t xml:space="preserve">STURM</t>
  </si>
  <si>
    <t xml:space="preserve">BENSON</t>
  </si>
  <si>
    <t xml:space="preserve">ZUFFERLI</t>
  </si>
  <si>
    <t xml:space="preserve">RICHTER</t>
  </si>
  <si>
    <t xml:space="preserve">BADEER</t>
  </si>
  <si>
    <t xml:space="preserve">MARTIN</t>
  </si>
  <si>
    <t xml:space="preserve">CALGER</t>
  </si>
  <si>
    <t xml:space="preserve">ERMIS</t>
  </si>
  <si>
    <t xml:space="preserve">HERNDON</t>
  </si>
  <si>
    <t xml:space="preserve">MILNTHORP</t>
  </si>
  <si>
    <t xml:space="preserve">MAY</t>
  </si>
  <si>
    <t xml:space="preserve">MAGGI</t>
  </si>
  <si>
    <t xml:space="preserve">STOREY</t>
  </si>
  <si>
    <t xml:space="preserve">SCHWIEGER</t>
  </si>
  <si>
    <t xml:space="preserve">LEWIS</t>
  </si>
  <si>
    <t xml:space="preserve">ALLEN</t>
  </si>
  <si>
    <t xml:space="preserve">DAVIES</t>
  </si>
  <si>
    <t xml:space="preserve">TYCHOLIZ</t>
  </si>
  <si>
    <t xml:space="preserve">BRAWNER</t>
  </si>
  <si>
    <t xml:space="preserve">BLACK</t>
  </si>
  <si>
    <t xml:space="preserve">ARORA</t>
  </si>
  <si>
    <t xml:space="preserve">LAGRASTA</t>
  </si>
  <si>
    <t xml:space="preserve">CRANDALL</t>
  </si>
  <si>
    <t xml:space="preserve">CUILLA</t>
  </si>
  <si>
    <t xml:space="preserve">RUSCITTI</t>
  </si>
  <si>
    <t xml:space="preserve">BASS</t>
  </si>
  <si>
    <t xml:space="preserve">THOMAS</t>
  </si>
  <si>
    <t xml:space="preserve">  </t>
  </si>
  <si>
    <t xml:space="preserve">HEIZENRADER</t>
  </si>
  <si>
    <t xml:space="preserve">MCKAY, BRAD</t>
  </si>
  <si>
    <t xml:space="preserve">REDMOND</t>
  </si>
  <si>
    <t xml:space="preserve">DEVRIES</t>
  </si>
  <si>
    <t xml:space="preserve">GILBERT-SMITH</t>
  </si>
  <si>
    <t xml:space="preserve">LUCE</t>
  </si>
  <si>
    <t xml:space="preserve">WHITT</t>
  </si>
  <si>
    <t xml:space="preserve">PARQUET</t>
  </si>
  <si>
    <t xml:space="preserve">ALONSO</t>
  </si>
  <si>
    <t xml:space="preserve">FISCHER</t>
  </si>
  <si>
    <t xml:space="preserve">ZIPPER</t>
  </si>
  <si>
    <t xml:space="preserve">?</t>
  </si>
  <si>
    <t xml:space="preserve">NEAL</t>
  </si>
  <si>
    <t xml:space="preserve">GRIGSBY</t>
  </si>
  <si>
    <t xml:space="preserve">MCKAY, JOHN</t>
  </si>
  <si>
    <t xml:space="preserve">LEDAIN</t>
  </si>
  <si>
    <t xml:space="preserve">COWEN</t>
  </si>
  <si>
    <t xml:space="preserve">CHOI</t>
  </si>
  <si>
    <t xml:space="preserve">ROSMAN</t>
  </si>
  <si>
    <t xml:space="preserve">CURRY</t>
  </si>
  <si>
    <t xml:space="preserve">BRESLAU</t>
  </si>
  <si>
    <t xml:space="preserve">VICKERS</t>
  </si>
  <si>
    <t xml:space="preserve">DURAN</t>
  </si>
  <si>
    <t xml:space="preserve">LLODRA</t>
  </si>
  <si>
    <t xml:space="preserve">FOSTER</t>
  </si>
  <si>
    <t xml:space="preserve">JACOBY</t>
  </si>
  <si>
    <t xml:space="preserve">LUCCI</t>
  </si>
  <si>
    <t xml:space="preserve">MCDONALD</t>
  </si>
  <si>
    <t xml:space="preserve">GASKILL</t>
  </si>
  <si>
    <t xml:space="preserve">CLARK</t>
  </si>
  <si>
    <t xml:space="preserve">AUCOIN</t>
  </si>
  <si>
    <t xml:space="preserve">WILL</t>
  </si>
  <si>
    <t xml:space="preserve">SUAREZ</t>
  </si>
  <si>
    <t xml:space="preserve">DORLAND</t>
  </si>
  <si>
    <t xml:space="preserve">PENMAN</t>
  </si>
  <si>
    <t xml:space="preserve">THOME</t>
  </si>
  <si>
    <t xml:space="preserve">TOMASKI</t>
  </si>
  <si>
    <t xml:space="preserve">KING</t>
  </si>
  <si>
    <t xml:space="preserve">STALFORD</t>
  </si>
  <si>
    <t xml:space="preserve">GUPTA</t>
  </si>
  <si>
    <t xml:space="preserve">WANG</t>
  </si>
  <si>
    <t xml:space="preserve">LAMBIE</t>
  </si>
  <si>
    <t xml:space="preserve">MISRA</t>
  </si>
  <si>
    <t xml:space="preserve">HOLST</t>
  </si>
  <si>
    <t xml:space="preserve">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</si>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</sst>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true" outlineLevel="0" max="5" min="3" style="0" width="11.28"/>
    <col collapsed="false" customWidth="true" hidden="false" outlineLevel="0" max="6" min="6" style="1" width="15.99"/>
    <col collapsed="false" customWidth="true" hidden="true" outlineLevel="0" max="7" min="7" style="1" width="12.28"/>
    <col collapsed="false" customWidth="true" hidden="false" outlineLevel="0" max="8" min="8" style="1" width="16.28"/>
    <col collapsed="false" customWidth="true" hidden="false" outlineLevel="0" max="10" min="9" style="1" width="13.7"/>
    <col collapsed="false" customWidth="true" hidden="false" outlineLevel="0" max="11" min="11" style="2" width="13.7"/>
    <col collapsed="false" customWidth="true" hidden="false" outlineLevel="0" max="12" min="12" style="3" width="9.28"/>
    <col collapsed="false" customWidth="true" hidden="false" outlineLevel="0" max="13" min="13" style="1" width="13.99"/>
  </cols>
  <sheetData>
    <row r="2" customFormat="false" ht="38.25" hidden="false" customHeight="false" outlineLevel="0" collapsed="false">
      <c r="A2" s="4"/>
      <c r="B2" s="4"/>
      <c r="C2" s="4"/>
      <c r="D2" s="4"/>
      <c r="E2" s="4"/>
      <c r="F2" s="5" t="s">
        <v>0</v>
      </c>
      <c r="G2" s="5" t="s">
        <v>1</v>
      </c>
      <c r="H2" s="5" t="s">
        <v>2</v>
      </c>
      <c r="I2" s="5" t="s">
        <v>3</v>
      </c>
      <c r="J2" s="5" t="s">
        <v>4</v>
      </c>
      <c r="K2" s="6"/>
      <c r="L2" s="7" t="s">
        <v>5</v>
      </c>
      <c r="M2" s="5" t="s">
        <v>6</v>
      </c>
      <c r="N2" s="4"/>
    </row>
    <row r="3" customFormat="false" ht="25.5" hidden="false" customHeight="true" outlineLevel="0" collapsed="false">
      <c r="H3" s="8" t="s">
        <v>7</v>
      </c>
      <c r="I3" s="9" t="n">
        <f aca="false">SUM(I4:I84)</f>
        <v>55150000</v>
      </c>
      <c r="J3" s="9" t="n">
        <f aca="false">SUM(J4:J84)</f>
        <v>48605000</v>
      </c>
      <c r="K3" s="10"/>
      <c r="L3" s="3" t="s">
        <v>8</v>
      </c>
    </row>
    <row r="4" customFormat="false" ht="12.75" hidden="false" customHeight="false" outlineLevel="0" collapsed="false">
      <c r="B4" s="0" t="s">
        <v>9</v>
      </c>
      <c r="H4" s="1" t="n">
        <v>772000000</v>
      </c>
      <c r="I4" s="1" t="n">
        <v>10000000</v>
      </c>
      <c r="J4" s="1" t="n">
        <f aca="false">I4*0.8</f>
        <v>8000000</v>
      </c>
      <c r="K4" s="2" t="n">
        <f aca="false">J4/I4</f>
        <v>0.8</v>
      </c>
      <c r="L4" s="3" t="n">
        <f aca="false">I4/H4</f>
        <v>0.0129533678756477</v>
      </c>
      <c r="M4" s="1" t="n">
        <v>5000000</v>
      </c>
    </row>
    <row r="5" customFormat="false" ht="12.75" hidden="false" customHeight="false" outlineLevel="0" collapsed="false">
      <c r="B5" s="0" t="s">
        <v>10</v>
      </c>
      <c r="F5" s="1" t="n">
        <v>806000000</v>
      </c>
      <c r="H5" s="1" t="n">
        <v>80000000</v>
      </c>
      <c r="I5" s="1" t="n">
        <v>3000000</v>
      </c>
      <c r="J5" s="1" t="n">
        <v>2600000</v>
      </c>
      <c r="K5" s="2" t="n">
        <f aca="false">J5/I5</f>
        <v>0.866666666666667</v>
      </c>
      <c r="L5" s="3" t="n">
        <f aca="false">I5/H5</f>
        <v>0.0375</v>
      </c>
      <c r="M5" s="1" t="n">
        <v>1400000</v>
      </c>
    </row>
    <row r="6" customFormat="false" ht="12.75" hidden="false" customHeight="false" outlineLevel="0" collapsed="false">
      <c r="B6" s="0" t="s">
        <v>11</v>
      </c>
      <c r="H6" s="1" t="n">
        <v>205000000</v>
      </c>
      <c r="I6" s="1" t="n">
        <v>3000000</v>
      </c>
      <c r="J6" s="1" t="n">
        <v>2600000</v>
      </c>
      <c r="K6" s="2" t="n">
        <f aca="false">J6/I6</f>
        <v>0.866666666666667</v>
      </c>
      <c r="L6" s="3" t="n">
        <f aca="false">I6/H6</f>
        <v>0.0146341463414634</v>
      </c>
      <c r="M6" s="1" t="n">
        <v>1500000</v>
      </c>
    </row>
    <row r="7" customFormat="false" ht="12.75" hidden="false" customHeight="false" outlineLevel="0" collapsed="false">
      <c r="B7" s="0" t="s">
        <v>12</v>
      </c>
      <c r="H7" s="1" t="n">
        <v>160000000</v>
      </c>
      <c r="I7" s="1" t="n">
        <v>2600000</v>
      </c>
      <c r="J7" s="1" t="n">
        <v>2250000</v>
      </c>
      <c r="K7" s="2" t="n">
        <f aca="false">J7/I7</f>
        <v>0.865384615384615</v>
      </c>
      <c r="L7" s="3" t="n">
        <f aca="false">I7/H7</f>
        <v>0.01625</v>
      </c>
      <c r="M7" s="1" t="n">
        <v>1300000</v>
      </c>
    </row>
    <row r="8" customFormat="false" ht="12.75" hidden="false" customHeight="false" outlineLevel="0" collapsed="false">
      <c r="B8" s="0" t="s">
        <v>13</v>
      </c>
      <c r="F8" s="1" t="n">
        <v>180000000</v>
      </c>
      <c r="H8" s="1" t="n">
        <v>38143000</v>
      </c>
      <c r="I8" s="1" t="n">
        <v>2000000</v>
      </c>
      <c r="J8" s="1" t="n">
        <v>1750000</v>
      </c>
      <c r="K8" s="2" t="n">
        <f aca="false">J8/I8</f>
        <v>0.875</v>
      </c>
      <c r="L8" s="3" t="n">
        <f aca="false">I8/H8</f>
        <v>0.0524342605458407</v>
      </c>
      <c r="M8" s="1" t="n">
        <v>1000000</v>
      </c>
    </row>
    <row r="9" customFormat="false" ht="12.75" hidden="false" customHeight="false" outlineLevel="0" collapsed="false">
      <c r="B9" s="0" t="s">
        <v>14</v>
      </c>
      <c r="F9" s="1" t="n">
        <v>424000000</v>
      </c>
      <c r="H9" s="1" t="n">
        <v>40000000</v>
      </c>
      <c r="I9" s="1" t="n">
        <v>2000000</v>
      </c>
      <c r="J9" s="1" t="n">
        <v>1750000</v>
      </c>
      <c r="K9" s="2" t="n">
        <f aca="false">J9/I9</f>
        <v>0.875</v>
      </c>
      <c r="L9" s="3" t="n">
        <f aca="false">I9/H9</f>
        <v>0.05</v>
      </c>
      <c r="M9" s="1" t="n">
        <v>1200000</v>
      </c>
    </row>
    <row r="10" customFormat="false" ht="12.75" hidden="false" customHeight="false" outlineLevel="0" collapsed="false">
      <c r="B10" s="0" t="s">
        <v>15</v>
      </c>
      <c r="F10" s="1" t="n">
        <v>187000000</v>
      </c>
      <c r="H10" s="1" t="n">
        <v>82000000</v>
      </c>
      <c r="I10" s="1" t="n">
        <v>2000000</v>
      </c>
      <c r="J10" s="1" t="n">
        <v>1750000</v>
      </c>
      <c r="K10" s="2" t="n">
        <f aca="false">J10/I10</f>
        <v>0.875</v>
      </c>
      <c r="L10" s="3" t="n">
        <f aca="false">I10/H10</f>
        <v>0.024390243902439</v>
      </c>
      <c r="M10" s="1" t="n">
        <v>1000000</v>
      </c>
    </row>
    <row r="11" customFormat="false" ht="12.75" hidden="false" customHeight="false" outlineLevel="0" collapsed="false">
      <c r="B11" s="0" t="s">
        <v>16</v>
      </c>
      <c r="H11" s="1" t="n">
        <v>90000000</v>
      </c>
      <c r="I11" s="1" t="n">
        <v>2000000</v>
      </c>
      <c r="J11" s="1" t="n">
        <v>1750000</v>
      </c>
      <c r="K11" s="2" t="n">
        <f aca="false">J11/I11</f>
        <v>0.875</v>
      </c>
      <c r="L11" s="3" t="n">
        <f aca="false">I11/H11</f>
        <v>0.0222222222222222</v>
      </c>
      <c r="M11" s="1" t="n">
        <v>1200000</v>
      </c>
    </row>
    <row r="12" customFormat="false" ht="12.75" hidden="false" customHeight="false" outlineLevel="0" collapsed="false">
      <c r="B12" s="0" t="s">
        <v>17</v>
      </c>
      <c r="H12" s="1" t="n">
        <v>102000000</v>
      </c>
      <c r="I12" s="1" t="n">
        <v>2000000</v>
      </c>
      <c r="J12" s="1" t="n">
        <v>1750000</v>
      </c>
      <c r="K12" s="2" t="n">
        <f aca="false">J12/I12</f>
        <v>0.875</v>
      </c>
      <c r="L12" s="3" t="n">
        <f aca="false">I12/H12</f>
        <v>0.0196078431372549</v>
      </c>
      <c r="M12" s="1" t="n">
        <v>1000000</v>
      </c>
    </row>
    <row r="13" customFormat="false" ht="12.75" hidden="false" customHeight="false" outlineLevel="0" collapsed="false">
      <c r="B13" s="0" t="s">
        <v>18</v>
      </c>
      <c r="I13" s="1" t="n">
        <v>1750000</v>
      </c>
      <c r="J13" s="1" t="n">
        <v>1500000</v>
      </c>
      <c r="K13" s="2" t="n">
        <f aca="false">J13/I13</f>
        <v>0.857142857142857</v>
      </c>
      <c r="L13" s="3" t="s">
        <v>8</v>
      </c>
      <c r="M13" s="1" t="n">
        <v>750000</v>
      </c>
    </row>
    <row r="14" customFormat="false" ht="12.75" hidden="false" customHeight="false" outlineLevel="0" collapsed="false">
      <c r="B14" s="0" t="s">
        <v>19</v>
      </c>
      <c r="I14" s="1" t="n">
        <v>1250000</v>
      </c>
      <c r="J14" s="1" t="n">
        <v>1100000</v>
      </c>
      <c r="K14" s="2" t="n">
        <f aca="false">J14/I14</f>
        <v>0.88</v>
      </c>
      <c r="L14" s="3" t="s">
        <v>8</v>
      </c>
      <c r="M14" s="1" t="n">
        <v>900000</v>
      </c>
    </row>
    <row r="15" customFormat="false" ht="12.75" hidden="false" customHeight="false" outlineLevel="0" collapsed="false">
      <c r="B15" s="0" t="s">
        <v>20</v>
      </c>
      <c r="H15" s="1" t="n">
        <v>130000000</v>
      </c>
      <c r="I15" s="1" t="n">
        <v>1250000</v>
      </c>
      <c r="J15" s="1" t="n">
        <v>1100000</v>
      </c>
      <c r="K15" s="2" t="n">
        <f aca="false">J15/I15</f>
        <v>0.88</v>
      </c>
      <c r="L15" s="3" t="n">
        <f aca="false">I15/H15</f>
        <v>0.00961538461538462</v>
      </c>
      <c r="M15" s="1" t="n">
        <v>600000</v>
      </c>
    </row>
    <row r="16" customFormat="false" ht="12.75" hidden="false" customHeight="false" outlineLevel="0" collapsed="false">
      <c r="B16" s="0" t="s">
        <v>21</v>
      </c>
      <c r="F16" s="1" t="n">
        <v>175281000</v>
      </c>
      <c r="H16" s="1" t="n">
        <v>62601000</v>
      </c>
      <c r="I16" s="1" t="n">
        <v>1200000</v>
      </c>
      <c r="J16" s="1" t="n">
        <v>1050000</v>
      </c>
      <c r="K16" s="2" t="n">
        <f aca="false">J16/I16</f>
        <v>0.875</v>
      </c>
      <c r="L16" s="3" t="n">
        <f aca="false">I16/H16</f>
        <v>0.0191690228590598</v>
      </c>
      <c r="M16" s="1" t="n">
        <v>500000</v>
      </c>
    </row>
    <row r="17" customFormat="false" ht="12.75" hidden="false" customHeight="false" outlineLevel="0" collapsed="false">
      <c r="B17" s="0" t="s">
        <v>22</v>
      </c>
      <c r="I17" s="1" t="n">
        <v>1000000</v>
      </c>
      <c r="J17" s="1" t="n">
        <v>875000</v>
      </c>
      <c r="K17" s="2" t="n">
        <f aca="false">J17/I17</f>
        <v>0.875</v>
      </c>
      <c r="L17" s="3" t="s">
        <v>8</v>
      </c>
      <c r="M17" s="1" t="n">
        <v>500000</v>
      </c>
    </row>
    <row r="18" customFormat="false" ht="12.75" hidden="false" customHeight="false" outlineLevel="0" collapsed="false">
      <c r="B18" s="0" t="s">
        <v>23</v>
      </c>
      <c r="H18" s="1" t="n">
        <v>60236000</v>
      </c>
      <c r="I18" s="1" t="n">
        <v>1000000</v>
      </c>
      <c r="J18" s="1" t="n">
        <v>875000</v>
      </c>
      <c r="K18" s="2" t="n">
        <f aca="false">J18/I18</f>
        <v>0.875</v>
      </c>
      <c r="L18" s="3" t="n">
        <f aca="false">I18/H18</f>
        <v>0.0166013679527193</v>
      </c>
      <c r="M18" s="1" t="n">
        <v>500000</v>
      </c>
    </row>
    <row r="19" customFormat="false" ht="12.75" hidden="false" customHeight="false" outlineLevel="0" collapsed="false">
      <c r="B19" s="0" t="s">
        <v>24</v>
      </c>
      <c r="I19" s="1" t="n">
        <v>900000</v>
      </c>
      <c r="J19" s="1" t="n">
        <v>800000</v>
      </c>
      <c r="K19" s="2" t="n">
        <f aca="false">J19/I19</f>
        <v>0.888888888888889</v>
      </c>
      <c r="L19" s="3" t="s">
        <v>8</v>
      </c>
      <c r="M19" s="1" t="n">
        <v>500000</v>
      </c>
    </row>
    <row r="20" customFormat="false" ht="12.75" hidden="false" customHeight="false" outlineLevel="0" collapsed="false">
      <c r="B20" s="0" t="s">
        <v>25</v>
      </c>
      <c r="I20" s="1" t="n">
        <v>900000</v>
      </c>
      <c r="J20" s="1" t="n">
        <v>800000</v>
      </c>
      <c r="K20" s="2" t="n">
        <f aca="false">J20/I20</f>
        <v>0.888888888888889</v>
      </c>
      <c r="L20" s="3" t="s">
        <v>8</v>
      </c>
      <c r="M20" s="1" t="n">
        <v>500000</v>
      </c>
    </row>
    <row r="21" customFormat="false" ht="12.75" hidden="false" customHeight="false" outlineLevel="0" collapsed="false">
      <c r="B21" s="0" t="s">
        <v>26</v>
      </c>
      <c r="H21" s="1" t="n">
        <v>44632000</v>
      </c>
      <c r="I21" s="1" t="n">
        <v>900000</v>
      </c>
      <c r="J21" s="1" t="n">
        <v>800000</v>
      </c>
      <c r="K21" s="2" t="n">
        <f aca="false">J21/I21</f>
        <v>0.888888888888889</v>
      </c>
      <c r="L21" s="3" t="n">
        <f aca="false">I21/H21</f>
        <v>0.0201649041046783</v>
      </c>
      <c r="M21" s="1" t="n">
        <v>350000</v>
      </c>
    </row>
    <row r="22" customFormat="false" ht="12.75" hidden="false" customHeight="false" outlineLevel="0" collapsed="false">
      <c r="B22" s="0" t="s">
        <v>27</v>
      </c>
      <c r="H22" s="1" t="n">
        <v>48491000</v>
      </c>
      <c r="I22" s="1" t="n">
        <v>900000</v>
      </c>
      <c r="J22" s="1" t="n">
        <v>800000</v>
      </c>
      <c r="K22" s="2" t="n">
        <f aca="false">J22/I22</f>
        <v>0.888888888888889</v>
      </c>
      <c r="L22" s="3" t="n">
        <f aca="false">I22/H22</f>
        <v>0.0185601451815801</v>
      </c>
      <c r="M22" s="1" t="n">
        <v>500000</v>
      </c>
    </row>
    <row r="23" customFormat="false" ht="12.75" hidden="false" customHeight="false" outlineLevel="0" collapsed="false">
      <c r="B23" s="0" t="s">
        <v>28</v>
      </c>
      <c r="H23" s="1" t="n">
        <v>31224000</v>
      </c>
      <c r="I23" s="1" t="n">
        <v>750000</v>
      </c>
      <c r="J23" s="1" t="n">
        <v>650000</v>
      </c>
      <c r="K23" s="2" t="n">
        <f aca="false">J23/I23</f>
        <v>0.866666666666667</v>
      </c>
      <c r="L23" s="3" t="n">
        <f aca="false">I23/H23</f>
        <v>0.0240199846272098</v>
      </c>
      <c r="M23" s="1" t="n">
        <v>400000</v>
      </c>
    </row>
    <row r="24" customFormat="false" ht="12.75" hidden="false" customHeight="false" outlineLevel="0" collapsed="false">
      <c r="B24" s="0" t="s">
        <v>29</v>
      </c>
      <c r="H24" s="1" t="n">
        <v>41828000</v>
      </c>
      <c r="I24" s="1" t="n">
        <v>750000</v>
      </c>
      <c r="J24" s="1" t="n">
        <v>650000</v>
      </c>
      <c r="K24" s="2" t="n">
        <f aca="false">J24/I24</f>
        <v>0.866666666666667</v>
      </c>
      <c r="L24" s="3" t="n">
        <f aca="false">I24/H24</f>
        <v>0.0179305728220331</v>
      </c>
      <c r="M24" s="1" t="n">
        <v>500000</v>
      </c>
    </row>
    <row r="25" customFormat="false" ht="12.75" hidden="false" customHeight="false" outlineLevel="0" collapsed="false">
      <c r="B25" s="0" t="s">
        <v>30</v>
      </c>
      <c r="H25" s="1" t="n">
        <v>44165000</v>
      </c>
      <c r="I25" s="1" t="n">
        <v>750000</v>
      </c>
      <c r="J25" s="1" t="n">
        <v>650000</v>
      </c>
      <c r="K25" s="2" t="n">
        <f aca="false">J25/I25</f>
        <v>0.866666666666667</v>
      </c>
      <c r="L25" s="3" t="n">
        <f aca="false">I25/H25</f>
        <v>0.0169817728970905</v>
      </c>
      <c r="M25" s="1" t="n">
        <v>400000</v>
      </c>
    </row>
    <row r="26" customFormat="false" ht="12.75" hidden="false" customHeight="false" outlineLevel="0" collapsed="false">
      <c r="B26" s="0" t="s">
        <v>31</v>
      </c>
      <c r="F26" s="1" t="s">
        <v>8</v>
      </c>
      <c r="H26" s="1" t="n">
        <v>81870000</v>
      </c>
      <c r="I26" s="1" t="n">
        <v>750000</v>
      </c>
      <c r="J26" s="1" t="n">
        <v>650000</v>
      </c>
      <c r="K26" s="2" t="n">
        <f aca="false">J26/I26</f>
        <v>0.866666666666667</v>
      </c>
      <c r="L26" s="3" t="n">
        <f aca="false">I26/H26</f>
        <v>0.00916086478563576</v>
      </c>
    </row>
    <row r="27" customFormat="false" ht="12.75" hidden="false" customHeight="false" outlineLevel="0" collapsed="false">
      <c r="B27" s="0" t="s">
        <v>32</v>
      </c>
      <c r="I27" s="1" t="n">
        <v>600000</v>
      </c>
      <c r="J27" s="1" t="n">
        <v>525000</v>
      </c>
      <c r="K27" s="2" t="n">
        <f aca="false">J27/I27</f>
        <v>0.875</v>
      </c>
      <c r="L27" s="3" t="s">
        <v>8</v>
      </c>
      <c r="M27" s="1" t="n">
        <v>300000</v>
      </c>
    </row>
    <row r="28" customFormat="false" ht="12.75" hidden="false" customHeight="false" outlineLevel="0" collapsed="false">
      <c r="B28" s="0" t="s">
        <v>33</v>
      </c>
      <c r="F28" s="1" t="n">
        <v>45000000</v>
      </c>
      <c r="H28" s="1" t="n">
        <v>29000000</v>
      </c>
      <c r="I28" s="1" t="n">
        <v>600000</v>
      </c>
      <c r="J28" s="1" t="n">
        <v>525000</v>
      </c>
      <c r="K28" s="2" t="n">
        <f aca="false">J28/I28</f>
        <v>0.875</v>
      </c>
      <c r="L28" s="3" t="n">
        <f aca="false">I28/H28</f>
        <v>0.0206896551724138</v>
      </c>
      <c r="M28" s="1" t="n">
        <v>350000</v>
      </c>
    </row>
    <row r="29" customFormat="false" ht="12.75" hidden="false" customHeight="false" outlineLevel="0" collapsed="false">
      <c r="B29" s="0" t="s">
        <v>34</v>
      </c>
      <c r="H29" s="1" t="n">
        <v>31000000</v>
      </c>
      <c r="I29" s="1" t="n">
        <v>600000</v>
      </c>
      <c r="J29" s="1" t="n">
        <v>525000</v>
      </c>
      <c r="K29" s="2" t="n">
        <f aca="false">J29/I29</f>
        <v>0.875</v>
      </c>
      <c r="L29" s="3" t="n">
        <f aca="false">I29/H29</f>
        <v>0.0193548387096774</v>
      </c>
      <c r="M29" s="1" t="n">
        <v>300000</v>
      </c>
    </row>
    <row r="30" customFormat="false" ht="12.75" hidden="false" customHeight="false" outlineLevel="0" collapsed="false">
      <c r="B30" s="0" t="s">
        <v>35</v>
      </c>
      <c r="I30" s="1" t="n">
        <v>500000</v>
      </c>
      <c r="J30" s="1" t="n">
        <v>450000</v>
      </c>
      <c r="K30" s="2" t="n">
        <f aca="false">J30/I30</f>
        <v>0.9</v>
      </c>
      <c r="L30" s="3" t="s">
        <v>8</v>
      </c>
      <c r="M30" s="1" t="n">
        <v>350000</v>
      </c>
    </row>
    <row r="31" customFormat="false" ht="12.75" hidden="false" customHeight="false" outlineLevel="0" collapsed="false">
      <c r="B31" s="0" t="s">
        <v>36</v>
      </c>
      <c r="F31" s="1" t="n">
        <v>27000000</v>
      </c>
      <c r="G31" s="1" t="n">
        <v>350000</v>
      </c>
      <c r="H31" s="1" t="n">
        <v>20000000</v>
      </c>
      <c r="I31" s="1" t="n">
        <v>500000</v>
      </c>
      <c r="J31" s="1" t="n">
        <v>450000</v>
      </c>
      <c r="K31" s="2" t="n">
        <f aca="false">J31/I31</f>
        <v>0.9</v>
      </c>
      <c r="L31" s="3" t="n">
        <f aca="false">I31/H31</f>
        <v>0.025</v>
      </c>
      <c r="M31" s="1" t="n">
        <v>250000</v>
      </c>
    </row>
    <row r="32" customFormat="false" ht="12.75" hidden="false" customHeight="false" outlineLevel="0" collapsed="false">
      <c r="B32" s="0" t="s">
        <v>37</v>
      </c>
      <c r="F32" s="1" t="n">
        <v>29000000</v>
      </c>
      <c r="G32" s="1" t="n">
        <v>225000</v>
      </c>
      <c r="H32" s="1" t="s">
        <v>8</v>
      </c>
      <c r="I32" s="1" t="n">
        <v>350000</v>
      </c>
      <c r="J32" s="1" t="n">
        <v>330000</v>
      </c>
      <c r="K32" s="2" t="n">
        <f aca="false">J32/I32</f>
        <v>0.942857142857143</v>
      </c>
      <c r="L32" s="3" t="s">
        <v>8</v>
      </c>
      <c r="M32" s="1" t="n">
        <v>200000</v>
      </c>
    </row>
    <row r="33" customFormat="false" ht="12.75" hidden="false" customHeight="false" outlineLevel="0" collapsed="false">
      <c r="B33" s="0" t="s">
        <v>38</v>
      </c>
      <c r="G33" s="1" t="n">
        <v>450000</v>
      </c>
      <c r="H33" s="1" t="n">
        <v>20000000</v>
      </c>
      <c r="I33" s="1" t="n">
        <v>350000</v>
      </c>
      <c r="J33" s="1" t="n">
        <v>330000</v>
      </c>
      <c r="K33" s="2" t="n">
        <f aca="false">J33/I33</f>
        <v>0.942857142857143</v>
      </c>
      <c r="L33" s="3" t="n">
        <f aca="false">I33/H33</f>
        <v>0.0175</v>
      </c>
    </row>
    <row r="34" customFormat="false" ht="12.75" hidden="false" customHeight="false" outlineLevel="0" collapsed="false">
      <c r="B34" s="0" t="s">
        <v>39</v>
      </c>
      <c r="G34" s="1" t="n">
        <v>100000</v>
      </c>
      <c r="H34" s="1" t="n">
        <v>28500000</v>
      </c>
      <c r="I34" s="1" t="n">
        <v>325000</v>
      </c>
      <c r="J34" s="1" t="n">
        <v>310000</v>
      </c>
      <c r="K34" s="2" t="n">
        <f aca="false">J34/I34</f>
        <v>0.953846153846154</v>
      </c>
      <c r="L34" s="3" t="n">
        <f aca="false">I34/H34</f>
        <v>0.0114035087719298</v>
      </c>
    </row>
    <row r="35" customFormat="false" ht="12.75" hidden="false" customHeight="false" outlineLevel="0" collapsed="false">
      <c r="B35" s="0" t="s">
        <v>40</v>
      </c>
      <c r="G35" s="1" t="n">
        <v>100000</v>
      </c>
      <c r="H35" s="1" t="n">
        <v>32000000</v>
      </c>
      <c r="I35" s="1" t="n">
        <v>325000</v>
      </c>
      <c r="J35" s="1" t="n">
        <v>310000</v>
      </c>
      <c r="K35" s="2" t="n">
        <f aca="false">J35/I35</f>
        <v>0.953846153846154</v>
      </c>
      <c r="L35" s="3" t="n">
        <f aca="false">I35/H35</f>
        <v>0.01015625</v>
      </c>
    </row>
    <row r="36" customFormat="false" ht="12.75" hidden="false" customHeight="false" outlineLevel="0" collapsed="false">
      <c r="B36" s="0" t="s">
        <v>41</v>
      </c>
      <c r="G36" s="1" t="n">
        <v>75000</v>
      </c>
      <c r="H36" s="1" t="n">
        <v>53000000</v>
      </c>
      <c r="I36" s="11" t="n">
        <v>350000</v>
      </c>
      <c r="J36" s="1" t="n">
        <v>350000</v>
      </c>
      <c r="K36" s="2" t="n">
        <f aca="false">J36/I36</f>
        <v>1</v>
      </c>
      <c r="L36" s="3" t="n">
        <f aca="false">I36/H36</f>
        <v>0.00660377358490566</v>
      </c>
    </row>
    <row r="37" customFormat="false" ht="12.75" hidden="false" customHeight="false" outlineLevel="0" collapsed="false">
      <c r="B37" s="0" t="s">
        <v>42</v>
      </c>
      <c r="G37" s="1" t="n">
        <v>200000</v>
      </c>
      <c r="I37" s="1" t="n">
        <v>300000</v>
      </c>
      <c r="J37" s="1" t="n">
        <f aca="false">I37</f>
        <v>300000</v>
      </c>
      <c r="K37" s="2" t="n">
        <f aca="false">J37/I37</f>
        <v>1</v>
      </c>
      <c r="L37" s="3" t="s">
        <v>43</v>
      </c>
      <c r="M37" s="1" t="n">
        <v>200000</v>
      </c>
    </row>
    <row r="38" customFormat="false" ht="12.75" hidden="false" customHeight="false" outlineLevel="0" collapsed="false">
      <c r="B38" s="0" t="s">
        <v>44</v>
      </c>
      <c r="G38" s="1" t="n">
        <v>150000</v>
      </c>
      <c r="I38" s="1" t="n">
        <v>300000</v>
      </c>
      <c r="J38" s="1" t="n">
        <f aca="false">I38</f>
        <v>300000</v>
      </c>
      <c r="K38" s="2" t="n">
        <f aca="false">J38/I38</f>
        <v>1</v>
      </c>
      <c r="L38" s="3" t="s">
        <v>8</v>
      </c>
    </row>
    <row r="39" customFormat="false" ht="12.75" hidden="false" customHeight="false" outlineLevel="0" collapsed="false">
      <c r="B39" s="0" t="s">
        <v>45</v>
      </c>
      <c r="G39" s="1" t="n">
        <v>200000</v>
      </c>
      <c r="H39" s="1" t="n">
        <v>19000000</v>
      </c>
      <c r="I39" s="1" t="n">
        <v>300000</v>
      </c>
      <c r="J39" s="1" t="n">
        <f aca="false">I39</f>
        <v>300000</v>
      </c>
      <c r="K39" s="2" t="n">
        <f aca="false">J39/I39</f>
        <v>1</v>
      </c>
      <c r="L39" s="3" t="n">
        <f aca="false">I39/H39</f>
        <v>0.0157894736842105</v>
      </c>
    </row>
    <row r="40" customFormat="false" ht="12.75" hidden="false" customHeight="false" outlineLevel="0" collapsed="false">
      <c r="A40" s="0" t="s">
        <v>8</v>
      </c>
      <c r="B40" s="12" t="s">
        <v>46</v>
      </c>
      <c r="C40" s="12"/>
      <c r="D40" s="12"/>
      <c r="E40" s="12"/>
      <c r="F40" s="1" t="s">
        <v>8</v>
      </c>
      <c r="G40" s="1" t="n">
        <v>400000</v>
      </c>
      <c r="I40" s="1" t="n">
        <v>300000</v>
      </c>
      <c r="J40" s="1" t="n">
        <f aca="false">I40</f>
        <v>300000</v>
      </c>
      <c r="K40" s="2" t="n">
        <f aca="false">J40/I40</f>
        <v>1</v>
      </c>
    </row>
    <row r="41" customFormat="false" ht="12.75" hidden="false" customHeight="false" outlineLevel="0" collapsed="false">
      <c r="B41" s="12" t="s">
        <v>47</v>
      </c>
      <c r="C41" s="12"/>
      <c r="D41" s="12"/>
      <c r="E41" s="12"/>
      <c r="G41" s="1" t="n">
        <v>175000</v>
      </c>
      <c r="I41" s="1" t="n">
        <v>250000</v>
      </c>
      <c r="J41" s="1" t="n">
        <f aca="false">I41</f>
        <v>250000</v>
      </c>
      <c r="K41" s="2" t="n">
        <f aca="false">J41/I41</f>
        <v>1</v>
      </c>
      <c r="L41" s="3" t="s">
        <v>8</v>
      </c>
    </row>
    <row r="42" customFormat="false" ht="12.75" hidden="false" customHeight="false" outlineLevel="0" collapsed="false">
      <c r="B42" s="0" t="s">
        <v>48</v>
      </c>
      <c r="G42" s="1" t="n">
        <v>125000</v>
      </c>
      <c r="H42" s="1" t="n">
        <v>17500000</v>
      </c>
      <c r="I42" s="1" t="n">
        <v>250000</v>
      </c>
      <c r="J42" s="1" t="n">
        <f aca="false">I42</f>
        <v>250000</v>
      </c>
      <c r="K42" s="2" t="n">
        <f aca="false">J42/I42</f>
        <v>1</v>
      </c>
      <c r="L42" s="3" t="n">
        <f aca="false">I42/H42</f>
        <v>0.0142857142857143</v>
      </c>
    </row>
    <row r="43" customFormat="false" ht="12.75" hidden="false" customHeight="false" outlineLevel="0" collapsed="false">
      <c r="B43" s="0" t="s">
        <v>49</v>
      </c>
      <c r="G43" s="1" t="n">
        <v>180000</v>
      </c>
      <c r="I43" s="1" t="n">
        <v>250000</v>
      </c>
      <c r="J43" s="1" t="n">
        <f aca="false">I43</f>
        <v>250000</v>
      </c>
      <c r="K43" s="2" t="n">
        <f aca="false">J43/I43</f>
        <v>1</v>
      </c>
    </row>
    <row r="44" customFormat="false" ht="12.75" hidden="false" customHeight="false" outlineLevel="0" collapsed="false">
      <c r="B44" s="0" t="s">
        <v>50</v>
      </c>
      <c r="G44" s="1" t="n">
        <v>200000</v>
      </c>
      <c r="H44" s="1" t="n">
        <v>11700000</v>
      </c>
      <c r="I44" s="1" t="n">
        <v>250000</v>
      </c>
      <c r="J44" s="1" t="n">
        <f aca="false">I44</f>
        <v>250000</v>
      </c>
      <c r="K44" s="2" t="n">
        <f aca="false">J44/I44</f>
        <v>1</v>
      </c>
    </row>
    <row r="45" customFormat="false" ht="12.75" hidden="false" customHeight="false" outlineLevel="0" collapsed="false">
      <c r="B45" s="0" t="s">
        <v>51</v>
      </c>
      <c r="I45" s="1" t="n">
        <v>250000</v>
      </c>
      <c r="J45" s="1" t="n">
        <f aca="false">I45</f>
        <v>250000</v>
      </c>
      <c r="K45" s="2" t="n">
        <f aca="false">J45/I45</f>
        <v>1</v>
      </c>
    </row>
    <row r="46" customFormat="false" ht="12.75" hidden="false" customHeight="false" outlineLevel="0" collapsed="false">
      <c r="B46" s="0" t="s">
        <v>52</v>
      </c>
      <c r="G46" s="1" t="n">
        <v>140000</v>
      </c>
      <c r="H46" s="1" t="n">
        <v>15000000</v>
      </c>
      <c r="I46" s="11" t="n">
        <v>225000</v>
      </c>
      <c r="J46" s="1" t="n">
        <f aca="false">I46</f>
        <v>225000</v>
      </c>
      <c r="K46" s="2" t="n">
        <f aca="false">J46/I46</f>
        <v>1</v>
      </c>
      <c r="L46" s="3" t="n">
        <f aca="false">I46/H46</f>
        <v>0.015</v>
      </c>
    </row>
    <row r="47" customFormat="false" ht="12.75" hidden="false" customHeight="false" outlineLevel="0" collapsed="false">
      <c r="B47" s="0" t="s">
        <v>53</v>
      </c>
      <c r="G47" s="1" t="n">
        <v>140000</v>
      </c>
      <c r="H47" s="1" t="n">
        <v>15000000</v>
      </c>
      <c r="I47" s="11" t="n">
        <v>225000</v>
      </c>
      <c r="J47" s="1" t="n">
        <f aca="false">I47</f>
        <v>225000</v>
      </c>
      <c r="K47" s="2" t="n">
        <f aca="false">J47/I47</f>
        <v>1</v>
      </c>
      <c r="L47" s="3" t="n">
        <f aca="false">I47/H47</f>
        <v>0.015</v>
      </c>
    </row>
    <row r="48" customFormat="false" ht="12.75" hidden="false" customHeight="false" outlineLevel="0" collapsed="false">
      <c r="A48" s="0" t="s">
        <v>8</v>
      </c>
      <c r="B48" s="0" t="s">
        <v>54</v>
      </c>
      <c r="G48" s="1" t="n">
        <v>400000</v>
      </c>
      <c r="H48" s="1" t="s">
        <v>8</v>
      </c>
      <c r="I48" s="1" t="n">
        <v>200000</v>
      </c>
      <c r="J48" s="1" t="n">
        <f aca="false">I48</f>
        <v>200000</v>
      </c>
      <c r="K48" s="2" t="n">
        <f aca="false">J48/I48</f>
        <v>1</v>
      </c>
      <c r="L48" s="3" t="s">
        <v>8</v>
      </c>
      <c r="M48" s="1" t="s">
        <v>55</v>
      </c>
    </row>
    <row r="49" customFormat="false" ht="12.75" hidden="false" customHeight="false" outlineLevel="0" collapsed="false">
      <c r="B49" s="0" t="s">
        <v>56</v>
      </c>
      <c r="F49" s="1" t="n">
        <v>16000000</v>
      </c>
      <c r="G49" s="1" t="n">
        <v>500000</v>
      </c>
      <c r="H49" s="1" t="n">
        <v>-33500000</v>
      </c>
      <c r="I49" s="1" t="n">
        <v>200000</v>
      </c>
      <c r="J49" s="1" t="n">
        <f aca="false">I49</f>
        <v>200000</v>
      </c>
      <c r="K49" s="2" t="n">
        <f aca="false">J49/I49</f>
        <v>1</v>
      </c>
      <c r="L49" s="3" t="s">
        <v>8</v>
      </c>
    </row>
    <row r="50" customFormat="false" ht="12.75" hidden="false" customHeight="false" outlineLevel="0" collapsed="false">
      <c r="B50" s="0" t="s">
        <v>57</v>
      </c>
      <c r="F50" s="1" t="n">
        <v>-180000000</v>
      </c>
      <c r="H50" s="1" t="n">
        <v>-298223000</v>
      </c>
      <c r="I50" s="1" t="n">
        <v>200000</v>
      </c>
      <c r="J50" s="1" t="n">
        <f aca="false">I50</f>
        <v>200000</v>
      </c>
      <c r="K50" s="2" t="n">
        <f aca="false">J50/I50</f>
        <v>1</v>
      </c>
      <c r="L50" s="3" t="s">
        <v>8</v>
      </c>
    </row>
    <row r="51" customFormat="false" ht="12.75" hidden="false" customHeight="false" outlineLevel="0" collapsed="false">
      <c r="B51" s="0" t="s">
        <v>58</v>
      </c>
      <c r="G51" s="1" t="n">
        <v>100000</v>
      </c>
      <c r="I51" s="1" t="n">
        <v>200000</v>
      </c>
      <c r="J51" s="1" t="n">
        <f aca="false">I51</f>
        <v>200000</v>
      </c>
      <c r="K51" s="2" t="n">
        <f aca="false">J51/I51</f>
        <v>1</v>
      </c>
      <c r="L51" s="3" t="s">
        <v>8</v>
      </c>
    </row>
    <row r="52" customFormat="false" ht="12.75" hidden="false" customHeight="false" outlineLevel="0" collapsed="false">
      <c r="B52" s="0" t="s">
        <v>59</v>
      </c>
      <c r="G52" s="1" t="n">
        <v>100000</v>
      </c>
      <c r="I52" s="1" t="n">
        <v>200000</v>
      </c>
      <c r="J52" s="1" t="n">
        <f aca="false">I52</f>
        <v>200000</v>
      </c>
      <c r="K52" s="2" t="n">
        <f aca="false">J52/I52</f>
        <v>1</v>
      </c>
      <c r="L52" s="3" t="s">
        <v>8</v>
      </c>
    </row>
    <row r="53" customFormat="false" ht="12.75" hidden="false" customHeight="false" outlineLevel="0" collapsed="false">
      <c r="B53" s="0" t="s">
        <v>60</v>
      </c>
      <c r="G53" s="1" t="n">
        <v>140000</v>
      </c>
      <c r="H53" s="1" t="n">
        <v>10000000</v>
      </c>
      <c r="I53" s="1" t="n">
        <v>200000</v>
      </c>
      <c r="J53" s="1" t="n">
        <f aca="false">I53</f>
        <v>200000</v>
      </c>
      <c r="K53" s="2" t="n">
        <f aca="false">J53/I53</f>
        <v>1</v>
      </c>
      <c r="L53" s="3" t="n">
        <f aca="false">I53/H53</f>
        <v>0.02</v>
      </c>
    </row>
    <row r="54" customFormat="false" ht="12.75" hidden="false" customHeight="false" outlineLevel="0" collapsed="false">
      <c r="B54" s="0" t="s">
        <v>61</v>
      </c>
      <c r="G54" s="1" t="n">
        <v>100000</v>
      </c>
      <c r="H54" s="1" t="n">
        <v>12500000</v>
      </c>
      <c r="I54" s="1" t="n">
        <v>200000</v>
      </c>
      <c r="J54" s="1" t="n">
        <f aca="false">I54</f>
        <v>200000</v>
      </c>
      <c r="K54" s="2" t="n">
        <f aca="false">J54/I54</f>
        <v>1</v>
      </c>
      <c r="L54" s="3" t="n">
        <f aca="false">I54/H54</f>
        <v>0.016</v>
      </c>
    </row>
    <row r="55" customFormat="false" ht="12.75" hidden="false" customHeight="false" outlineLevel="0" collapsed="false">
      <c r="B55" s="0" t="s">
        <v>62</v>
      </c>
      <c r="G55" s="1" t="n">
        <v>150000</v>
      </c>
      <c r="H55" s="1" t="n">
        <v>12500000</v>
      </c>
      <c r="I55" s="11" t="n">
        <v>200000</v>
      </c>
      <c r="J55" s="1" t="n">
        <f aca="false">I55</f>
        <v>200000</v>
      </c>
      <c r="K55" s="2" t="n">
        <f aca="false">J55/I55</f>
        <v>1</v>
      </c>
      <c r="L55" s="3" t="n">
        <f aca="false">I55/H55</f>
        <v>0.016</v>
      </c>
    </row>
    <row r="56" customFormat="false" ht="12.75" hidden="false" customHeight="false" outlineLevel="0" collapsed="false">
      <c r="B56" s="0" t="s">
        <v>63</v>
      </c>
      <c r="G56" s="1" t="n">
        <v>55000</v>
      </c>
      <c r="I56" s="1" t="n">
        <v>200000</v>
      </c>
      <c r="J56" s="1" t="n">
        <f aca="false">I56</f>
        <v>200000</v>
      </c>
      <c r="K56" s="2" t="n">
        <f aca="false">J56/I56</f>
        <v>1</v>
      </c>
      <c r="O56" s="0" t="s">
        <v>8</v>
      </c>
    </row>
    <row r="57" customFormat="false" ht="12.75" hidden="false" customHeight="false" outlineLevel="0" collapsed="false">
      <c r="B57" s="0" t="s">
        <v>64</v>
      </c>
      <c r="G57" s="1" t="n">
        <v>165000</v>
      </c>
      <c r="I57" s="1" t="n">
        <v>200000</v>
      </c>
      <c r="J57" s="1" t="n">
        <f aca="false">I57</f>
        <v>200000</v>
      </c>
      <c r="K57" s="2" t="n">
        <f aca="false">J57/I57</f>
        <v>1</v>
      </c>
    </row>
    <row r="58" customFormat="false" ht="12.75" hidden="false" customHeight="false" outlineLevel="0" collapsed="false">
      <c r="B58" s="0" t="s">
        <v>65</v>
      </c>
      <c r="G58" s="1" t="n">
        <v>150000</v>
      </c>
      <c r="I58" s="1" t="n">
        <v>200000</v>
      </c>
      <c r="J58" s="1" t="n">
        <f aca="false">I58</f>
        <v>200000</v>
      </c>
      <c r="K58" s="2" t="n">
        <f aca="false">J58/I58</f>
        <v>1</v>
      </c>
    </row>
    <row r="59" customFormat="false" ht="12.75" hidden="false" customHeight="false" outlineLevel="0" collapsed="false">
      <c r="B59" s="0" t="s">
        <v>66</v>
      </c>
      <c r="G59" s="1" t="n">
        <v>550000</v>
      </c>
      <c r="I59" s="1" t="n">
        <v>200000</v>
      </c>
      <c r="J59" s="1" t="n">
        <f aca="false">I59</f>
        <v>200000</v>
      </c>
      <c r="K59" s="2" t="n">
        <f aca="false">J59/I59</f>
        <v>1</v>
      </c>
    </row>
    <row r="60" customFormat="false" ht="12.75" hidden="false" customHeight="false" outlineLevel="0" collapsed="false">
      <c r="B60" s="0" t="s">
        <v>67</v>
      </c>
      <c r="G60" s="1" t="n">
        <v>150000</v>
      </c>
      <c r="I60" s="1" t="n">
        <v>200000</v>
      </c>
      <c r="J60" s="1" t="n">
        <f aca="false">I60</f>
        <v>200000</v>
      </c>
      <c r="K60" s="2" t="n">
        <f aca="false">J60/I60</f>
        <v>1</v>
      </c>
    </row>
    <row r="61" customFormat="false" ht="12.75" hidden="false" customHeight="false" outlineLevel="0" collapsed="false">
      <c r="B61" s="0" t="s">
        <v>68</v>
      </c>
      <c r="G61" s="1" t="n">
        <v>140000</v>
      </c>
      <c r="I61" s="11" t="n">
        <v>200000</v>
      </c>
      <c r="J61" s="1" t="n">
        <f aca="false">I61</f>
        <v>200000</v>
      </c>
      <c r="K61" s="2" t="n">
        <f aca="false">J61/I61</f>
        <v>1</v>
      </c>
      <c r="N61" s="0" t="n">
        <v>100</v>
      </c>
    </row>
    <row r="62" customFormat="false" ht="12.75" hidden="false" customHeight="false" outlineLevel="0" collapsed="false">
      <c r="B62" s="0" t="s">
        <v>69</v>
      </c>
      <c r="I62" s="1" t="n">
        <v>200000</v>
      </c>
      <c r="J62" s="1" t="n">
        <f aca="false">I62</f>
        <v>200000</v>
      </c>
      <c r="K62" s="2" t="n">
        <f aca="false">J62/I62</f>
        <v>1</v>
      </c>
    </row>
    <row r="63" customFormat="false" ht="12.75" hidden="false" customHeight="false" outlineLevel="0" collapsed="false">
      <c r="B63" s="0" t="s">
        <v>70</v>
      </c>
      <c r="G63" s="1" t="n">
        <v>150000</v>
      </c>
      <c r="H63" s="1" t="n">
        <v>9000000</v>
      </c>
      <c r="I63" s="1" t="n">
        <v>175000</v>
      </c>
      <c r="J63" s="1" t="n">
        <f aca="false">I63</f>
        <v>175000</v>
      </c>
      <c r="K63" s="2" t="n">
        <f aca="false">J63/I63</f>
        <v>1</v>
      </c>
    </row>
    <row r="64" customFormat="false" ht="12.75" hidden="false" customHeight="false" outlineLevel="0" collapsed="false">
      <c r="B64" s="0" t="s">
        <v>71</v>
      </c>
      <c r="I64" s="1" t="n">
        <v>150000</v>
      </c>
      <c r="J64" s="1" t="n">
        <f aca="false">I64</f>
        <v>150000</v>
      </c>
      <c r="K64" s="2" t="n">
        <f aca="false">J64/I64</f>
        <v>1</v>
      </c>
    </row>
    <row r="65" customFormat="false" ht="12.75" hidden="false" customHeight="false" outlineLevel="0" collapsed="false">
      <c r="B65" s="0" t="s">
        <v>72</v>
      </c>
      <c r="G65" s="1" t="n">
        <v>75000</v>
      </c>
      <c r="I65" s="1" t="n">
        <v>150000</v>
      </c>
      <c r="J65" s="1" t="n">
        <f aca="false">I65</f>
        <v>150000</v>
      </c>
      <c r="K65" s="2" t="n">
        <f aca="false">J65/I65</f>
        <v>1</v>
      </c>
      <c r="L65" s="3" t="s">
        <v>8</v>
      </c>
    </row>
    <row r="66" customFormat="false" ht="12.75" hidden="false" customHeight="false" outlineLevel="0" collapsed="false">
      <c r="B66" s="0" t="s">
        <v>73</v>
      </c>
      <c r="G66" s="1" t="n">
        <v>35000</v>
      </c>
      <c r="H66" s="1" t="n">
        <v>10000000</v>
      </c>
      <c r="I66" s="1" t="n">
        <v>150000</v>
      </c>
      <c r="J66" s="1" t="n">
        <f aca="false">I66</f>
        <v>150000</v>
      </c>
      <c r="K66" s="2" t="n">
        <f aca="false">J66/I66</f>
        <v>1</v>
      </c>
      <c r="L66" s="3" t="n">
        <f aca="false">I66/H66</f>
        <v>0.015</v>
      </c>
      <c r="N66" s="0" t="n">
        <v>150</v>
      </c>
    </row>
    <row r="67" customFormat="false" ht="12.75" hidden="false" customHeight="false" outlineLevel="0" collapsed="false">
      <c r="B67" s="0" t="s">
        <v>74</v>
      </c>
      <c r="G67" s="1" t="n">
        <v>130000</v>
      </c>
      <c r="I67" s="1" t="n">
        <v>150000</v>
      </c>
      <c r="J67" s="1" t="n">
        <f aca="false">I67</f>
        <v>150000</v>
      </c>
      <c r="K67" s="2" t="n">
        <f aca="false">J67/I67</f>
        <v>1</v>
      </c>
    </row>
    <row r="68" customFormat="false" ht="12.75" hidden="false" customHeight="false" outlineLevel="0" collapsed="false">
      <c r="B68" s="0" t="s">
        <v>75</v>
      </c>
      <c r="G68" s="1" t="n">
        <v>75000</v>
      </c>
      <c r="I68" s="1" t="n">
        <v>125000</v>
      </c>
      <c r="J68" s="1" t="n">
        <f aca="false">I68</f>
        <v>125000</v>
      </c>
      <c r="K68" s="2" t="n">
        <f aca="false">J68/I68</f>
        <v>1</v>
      </c>
      <c r="L68" s="3" t="s">
        <v>8</v>
      </c>
    </row>
    <row r="69" customFormat="false" ht="12.75" hidden="false" customHeight="false" outlineLevel="0" collapsed="false">
      <c r="B69" s="0" t="s">
        <v>76</v>
      </c>
      <c r="G69" s="1" t="n">
        <v>75000</v>
      </c>
      <c r="I69" s="1" t="n">
        <v>125000</v>
      </c>
      <c r="J69" s="1" t="n">
        <f aca="false">I69</f>
        <v>125000</v>
      </c>
      <c r="K69" s="2" t="n">
        <f aca="false">J69/I69</f>
        <v>1</v>
      </c>
      <c r="L69" s="3" t="s">
        <v>8</v>
      </c>
    </row>
    <row r="70" customFormat="false" ht="12.75" hidden="false" customHeight="false" outlineLevel="0" collapsed="false">
      <c r="B70" s="0" t="s">
        <v>77</v>
      </c>
      <c r="G70" s="1" t="n">
        <v>140000</v>
      </c>
      <c r="H70" s="1" t="n">
        <v>5000000</v>
      </c>
      <c r="I70" s="1" t="n">
        <v>125000</v>
      </c>
      <c r="J70" s="1" t="n">
        <f aca="false">I70</f>
        <v>125000</v>
      </c>
      <c r="K70" s="2" t="n">
        <f aca="false">J70/I70</f>
        <v>1</v>
      </c>
      <c r="L70" s="3" t="n">
        <f aca="false">I70/H70</f>
        <v>0.025</v>
      </c>
    </row>
    <row r="71" customFormat="false" ht="12.75" hidden="false" customHeight="false" outlineLevel="0" collapsed="false">
      <c r="B71" s="0" t="s">
        <v>78</v>
      </c>
      <c r="G71" s="1" t="n">
        <v>60000</v>
      </c>
      <c r="I71" s="1" t="n">
        <v>125000</v>
      </c>
      <c r="J71" s="1" t="n">
        <f aca="false">I71</f>
        <v>125000</v>
      </c>
      <c r="K71" s="2" t="n">
        <f aca="false">J71/I71</f>
        <v>1</v>
      </c>
      <c r="L71" s="3" t="s">
        <v>8</v>
      </c>
    </row>
    <row r="72" customFormat="false" ht="12.75" hidden="false" customHeight="false" outlineLevel="0" collapsed="false">
      <c r="A72" s="0" t="s">
        <v>8</v>
      </c>
      <c r="B72" s="12" t="s">
        <v>79</v>
      </c>
      <c r="C72" s="12"/>
      <c r="D72" s="12"/>
      <c r="E72" s="12"/>
      <c r="G72" s="1" t="n">
        <v>40000</v>
      </c>
      <c r="I72" s="1" t="n">
        <v>100000</v>
      </c>
      <c r="J72" s="1" t="n">
        <f aca="false">I72</f>
        <v>100000</v>
      </c>
      <c r="K72" s="2" t="n">
        <f aca="false">J72/I72</f>
        <v>1</v>
      </c>
    </row>
    <row r="73" customFormat="false" ht="12.75" hidden="false" customHeight="false" outlineLevel="0" collapsed="false">
      <c r="B73" s="0" t="s">
        <v>80</v>
      </c>
      <c r="G73" s="1" t="n">
        <v>75000</v>
      </c>
      <c r="I73" s="1" t="n">
        <v>100000</v>
      </c>
      <c r="J73" s="1" t="n">
        <f aca="false">I73</f>
        <v>100000</v>
      </c>
      <c r="K73" s="2" t="n">
        <f aca="false">J73/I73</f>
        <v>1</v>
      </c>
      <c r="L73" s="3" t="s">
        <v>43</v>
      </c>
    </row>
    <row r="74" customFormat="false" ht="12.75" hidden="false" customHeight="false" outlineLevel="0" collapsed="false">
      <c r="B74" s="0" t="s">
        <v>81</v>
      </c>
      <c r="G74" s="1" t="n">
        <v>75000</v>
      </c>
      <c r="H74" s="1" t="n">
        <v>2500000</v>
      </c>
      <c r="I74" s="1" t="n">
        <v>100000</v>
      </c>
      <c r="J74" s="1" t="n">
        <f aca="false">I74</f>
        <v>100000</v>
      </c>
      <c r="K74" s="2" t="n">
        <f aca="false">J74/I74</f>
        <v>1</v>
      </c>
      <c r="L74" s="3" t="s">
        <v>8</v>
      </c>
    </row>
    <row r="75" customFormat="false" ht="12.75" hidden="false" customHeight="false" outlineLevel="0" collapsed="false">
      <c r="B75" s="0" t="s">
        <v>82</v>
      </c>
      <c r="G75" s="1" t="n">
        <v>0</v>
      </c>
      <c r="H75" s="1" t="n">
        <v>3600000</v>
      </c>
      <c r="I75" s="1" t="n">
        <v>100000</v>
      </c>
      <c r="J75" s="1" t="n">
        <f aca="false">I75</f>
        <v>100000</v>
      </c>
      <c r="K75" s="2" t="n">
        <f aca="false">J75/I75</f>
        <v>1</v>
      </c>
    </row>
    <row r="76" customFormat="false" ht="12.75" hidden="false" customHeight="false" outlineLevel="0" collapsed="false">
      <c r="B76" s="0" t="s">
        <v>83</v>
      </c>
      <c r="G76" s="1" t="n">
        <v>25000</v>
      </c>
      <c r="H76" s="1" t="n">
        <v>2000000</v>
      </c>
      <c r="I76" s="1" t="n">
        <v>100000</v>
      </c>
      <c r="J76" s="1" t="n">
        <f aca="false">I76</f>
        <v>100000</v>
      </c>
      <c r="K76" s="2" t="n">
        <f aca="false">J76/I76</f>
        <v>1</v>
      </c>
    </row>
    <row r="77" customFormat="false" ht="12.75" hidden="false" customHeight="false" outlineLevel="0" collapsed="false">
      <c r="B77" s="0" t="s">
        <v>84</v>
      </c>
      <c r="G77" s="1" t="n">
        <v>15000</v>
      </c>
      <c r="H77" s="1" t="n">
        <v>2000000</v>
      </c>
      <c r="I77" s="1" t="n">
        <v>100000</v>
      </c>
      <c r="J77" s="1" t="n">
        <f aca="false">I77</f>
        <v>100000</v>
      </c>
      <c r="K77" s="2" t="n">
        <f aca="false">J77/I77</f>
        <v>1</v>
      </c>
    </row>
    <row r="78" customFormat="false" ht="12.75" hidden="false" customHeight="false" outlineLevel="0" collapsed="false">
      <c r="B78" s="0" t="s">
        <v>85</v>
      </c>
      <c r="G78" s="1" t="n">
        <v>30000</v>
      </c>
      <c r="I78" s="1" t="n">
        <v>75000</v>
      </c>
      <c r="J78" s="1" t="n">
        <f aca="false">I78</f>
        <v>75000</v>
      </c>
      <c r="K78" s="2" t="n">
        <f aca="false">J78/I78</f>
        <v>1</v>
      </c>
      <c r="L78" s="3" t="s">
        <v>8</v>
      </c>
    </row>
    <row r="79" customFormat="false" ht="12.75" hidden="false" customHeight="false" outlineLevel="0" collapsed="false">
      <c r="B79" s="0" t="s">
        <v>86</v>
      </c>
      <c r="G79" s="1" t="n">
        <v>10000</v>
      </c>
      <c r="I79" s="1" t="n">
        <v>75000</v>
      </c>
      <c r="J79" s="1" t="n">
        <f aca="false">I79</f>
        <v>75000</v>
      </c>
      <c r="K79" s="2" t="n">
        <f aca="false">J79/I79</f>
        <v>1</v>
      </c>
    </row>
    <row r="80" customFormat="false" ht="12.75" hidden="false" customHeight="false" outlineLevel="0" collapsed="false">
      <c r="B80" s="0" t="s">
        <v>87</v>
      </c>
      <c r="G80" s="1" t="n">
        <v>400000</v>
      </c>
      <c r="I80" s="1" t="n">
        <v>75000</v>
      </c>
      <c r="J80" s="1" t="n">
        <f aca="false">I80</f>
        <v>75000</v>
      </c>
      <c r="K80" s="2" t="n">
        <f aca="false">J80/I80</f>
        <v>1</v>
      </c>
    </row>
    <row r="81" customFormat="false" ht="12.75" hidden="false" customHeight="false" outlineLevel="0" collapsed="false">
      <c r="B81" s="0" t="s">
        <v>8</v>
      </c>
    </row>
    <row r="82" customFormat="false" ht="12.75" hidden="false" customHeight="false" outlineLevel="0" collapsed="false">
      <c r="B82" s="0" t="s">
        <v>8</v>
      </c>
    </row>
    <row r="126" customFormat="false" ht="12.75" hidden="false" customHeight="false" outlineLevel="0" collapsed="false">
      <c r="H126" s="1" t="s">
        <v>88</v>
      </c>
    </row>
    <row r="132" customFormat="false" ht="12.75" hidden="false" customHeight="false" outlineLevel="0" collapsed="false">
      <c r="I132" s="1" t="s">
        <v>89</v>
      </c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2001-11-13T14:00:00Z</dcterms:created>
  <dc:creator>John Lavorato</dc:creator>
  <dc:description/>
  <dc:language>en-US</dc:language>
  <cp:lastModifiedBy>John Lavorato</cp:lastModifiedBy>
  <cp:lastPrinted>2001-11-14T18:32:30Z</cp:lastPrinted>
  <dcterms:modified xsi:type="dcterms:W3CDTF">2001-11-15T13:01:56Z</dcterms:modified>
  <cp:revision>0</cp:revision>
  <dc:subject/>
  <dc:title/>
</cp:coreProperties>
</file>