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i.s." sheetId="1" state="visible" r:id="rId3"/>
    <sheet name="Pro Forma" sheetId="2" state="visible" r:id="rId4"/>
  </sheets>
  <definedNames>
    <definedName function="false" hidden="false" name="Major" vbProcedure="false">#REF!</definedName>
    <definedName function="false" hidden="false" name="Minor" vbProcedure="false">#REF!</definedName>
    <definedName function="false" hidden="false" name="pivo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<sst xmlns="http://schemas.openxmlformats.org/spreadsheetml/2006/main" count="40" uniqueCount="38">
  <si>
    <t xml:space="preserve">Stagecoach Apartments</t>
  </si>
  <si>
    <t xml:space="preserve">2000 Operating Statement</t>
  </si>
  <si>
    <t xml:space="preserve">Month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</si>
  <si>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</si>
  <si>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</si>
  <si>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</si>
  <si>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</si>
  <si>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</si>
  <si>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</si>
  <si>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</si>
  <si>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</si>
  <si>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</si>
  <si>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</si>
  <si>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</si>
  <si>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November*</t>
  </si>
  <si>
    <t xml:space="preserve">December*</t>
  </si>
  <si>
    <t xml:space="preserve">Grand Total</t>
  </si>
  <si>
    <t xml:space="preserve">Income</t>
  </si>
  <si>
    <t xml:space="preserve">Labor</t>
  </si>
  <si>
    <t xml:space="preserve">Materials</t>
  </si>
  <si>
    <t xml:space="preserve">Services</t>
  </si>
  <si>
    <t xml:space="preserve">Utilities</t>
  </si>
  <si>
    <t xml:space="preserve">Taxes/Insurance</t>
  </si>
  <si>
    <t xml:space="preserve">* November and December are estimates</t>
  </si>
  <si>
    <t xml:space="preserve">2001 Pro Forma Operating Statement</t>
  </si>
  <si>
    <t xml:space="preserve">Gross Possible Rents</t>
  </si>
  <si>
    <t xml:space="preserve">Less vacancies (10%)</t>
  </si>
  <si>
    <t xml:space="preserve">Laundry Income</t>
  </si>
  <si>
    <t xml:space="preserve">Total Income</t>
  </si>
  <si>
    <t xml:space="preserve">Utilities($4,500/month)</t>
  </si>
  <si>
    <t xml:space="preserve">Materials($1,800/month)</t>
  </si>
  <si>
    <t xml:space="preserve">Manager ($260/week)</t>
  </si>
  <si>
    <t xml:space="preserve">Maintenance ($280/week)</t>
  </si>
  <si>
    <t xml:space="preserve">Services($100/month)</t>
  </si>
  <si>
    <t xml:space="preserve">Property tax</t>
  </si>
  <si>
    <t xml:space="preserve">Insurance</t>
  </si>
  <si>
    <t xml:space="preserve">Total Expenses</t>
  </si>
  <si>
    <t xml:space="preserve">Net Operating Income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</si>
</sst>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_);_(* \(#,##0\);_(* \-??_);_(@_)"/>
    <numFmt numFmtId="166" formatCode="_(* #,##0.00_);_(* \(#,##0.00\);_(* \-??_);_(@_)"/>
    <numFmt numFmtId="167" formatCode="_(\$* #,##0.00_);_(\$* \(#,##0.00\);_(\$* \-??_);_(@_)"/>
    <numFmt numFmtId="168" formatCode="_(\$* #,##0_);_(\$* \(#,##0\);_(\$* \-??_);_(@_)"/>
    <numFmt numFmtId="169" formatCode="#,##0"/>
    <numFmt numFmtId="170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8" min="2" style="0" width="10.85"/>
    <col collapsed="false" customWidth="true" hidden="false" outlineLevel="0" max="9" min="9" style="0" width="11.13"/>
    <col collapsed="false" customWidth="true" hidden="false" outlineLevel="0" max="10" min="10" style="0" width="12.42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13" min="13" style="0" width="12.7"/>
    <col collapsed="false" customWidth="true" hidden="false" outlineLevel="0" max="14" min="14" style="0" width="4.14"/>
    <col collapsed="false" customWidth="true" hidden="false" outlineLevel="0" max="15" min="15" style="0" width="10.85"/>
  </cols>
  <sheetData>
    <row r="1" customFormat="false" ht="18" hidden="false" customHeight="false" outlineLevel="0" collapsed="false">
      <c r="H1" s="1" t="s">
        <v>0</v>
      </c>
    </row>
    <row r="2" customFormat="false" ht="18" hidden="false" customHeight="false" outlineLevel="0" collapsed="false">
      <c r="H2" s="1" t="s">
        <v>1</v>
      </c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R5" s="3"/>
      <c r="S5" s="4"/>
      <c r="T5" s="4"/>
      <c r="U5" s="3"/>
    </row>
    <row r="6" customFormat="false" ht="12.75" hidden="false" customHeight="false" outlineLevel="0" collapsed="false">
      <c r="R6" s="3"/>
      <c r="S6" s="4"/>
      <c r="T6" s="4"/>
      <c r="U6" s="3"/>
    </row>
    <row r="7" customFormat="false" ht="12.75" hidden="false" customHeight="false" outlineLevel="0" collapsed="false">
      <c r="R7" s="3"/>
      <c r="S7" s="4"/>
      <c r="T7" s="4"/>
      <c r="U7" s="3"/>
    </row>
    <row r="8" customFormat="false" ht="16.5" hidden="false" customHeight="false" outlineLevel="0" collapsed="false">
      <c r="A8" s="5"/>
      <c r="B8" s="6" t="s">
        <v>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R8" s="3"/>
      <c r="S8" s="3"/>
      <c r="T8" s="3"/>
      <c r="U8" s="3"/>
    </row>
    <row r="9" customFormat="false" ht="15.75" hidden="false" customHeight="false" outlineLevel="0" collapsed="false">
      <c r="A9" s="7" t="s">
        <v>3</v>
      </c>
      <c r="B9" s="8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  <c r="N9" s="7"/>
      <c r="O9" s="7" t="s">
        <v>16</v>
      </c>
    </row>
    <row r="10" customFormat="false" ht="15" hidden="false" customHeight="false" outlineLevel="0" collapsed="false">
      <c r="A10" s="9" t="s">
        <v>17</v>
      </c>
      <c r="B10" s="10" t="n">
        <v>16099.83</v>
      </c>
      <c r="C10" s="10" t="n">
        <v>22800.35</v>
      </c>
      <c r="D10" s="10" t="n">
        <v>16704.24</v>
      </c>
      <c r="E10" s="10" t="n">
        <v>17009.79</v>
      </c>
      <c r="F10" s="10" t="n">
        <v>18388.41</v>
      </c>
      <c r="G10" s="10" t="n">
        <v>22200.72</v>
      </c>
      <c r="H10" s="10" t="n">
        <v>18168.54</v>
      </c>
      <c r="I10" s="10" t="n">
        <v>23737.8</v>
      </c>
      <c r="J10" s="10" t="n">
        <v>18208.53</v>
      </c>
      <c r="K10" s="10" t="n">
        <v>23083.55</v>
      </c>
      <c r="L10" s="10" t="n">
        <v>20000</v>
      </c>
      <c r="M10" s="10" t="n">
        <v>20000</v>
      </c>
      <c r="N10" s="10"/>
      <c r="O10" s="10" t="n">
        <f aca="false">SUM(B10:M10)</f>
        <v>236401.76</v>
      </c>
    </row>
    <row r="11" customFormat="false" ht="15" hidden="false" customHeight="false" outlineLevel="0" collapsed="false">
      <c r="A11" s="9" t="s">
        <v>18</v>
      </c>
      <c r="B11" s="10" t="n">
        <v>-1815</v>
      </c>
      <c r="C11" s="10" t="n">
        <v>-2726</v>
      </c>
      <c r="D11" s="10" t="n">
        <v>-2789</v>
      </c>
      <c r="E11" s="10" t="n">
        <v>-2410</v>
      </c>
      <c r="F11" s="10" t="n">
        <v>-3368.1</v>
      </c>
      <c r="G11" s="10" t="n">
        <v>-2867</v>
      </c>
      <c r="H11" s="10" t="n">
        <v>-2520</v>
      </c>
      <c r="I11" s="10" t="n">
        <v>-2220</v>
      </c>
      <c r="J11" s="10" t="n">
        <v>-2662</v>
      </c>
      <c r="K11" s="10" t="n">
        <v>-2120</v>
      </c>
      <c r="L11" s="10" t="n">
        <v>-2400</v>
      </c>
      <c r="M11" s="10" t="n">
        <v>-2400</v>
      </c>
      <c r="N11" s="10"/>
      <c r="O11" s="10" t="n">
        <f aca="false">SUM(B11:M11)</f>
        <v>-30297.1</v>
      </c>
    </row>
    <row r="12" customFormat="false" ht="15" hidden="false" customHeight="false" outlineLevel="0" collapsed="false">
      <c r="A12" s="9" t="s">
        <v>19</v>
      </c>
      <c r="B12" s="10" t="n">
        <v>-1890.81</v>
      </c>
      <c r="C12" s="10" t="n">
        <v>-2191.02</v>
      </c>
      <c r="D12" s="10" t="n">
        <v>-2027.02</v>
      </c>
      <c r="E12" s="10" t="n">
        <v>-1750.33</v>
      </c>
      <c r="F12" s="10" t="n">
        <v>-1761.7</v>
      </c>
      <c r="G12" s="10" t="n">
        <v>-1916.26</v>
      </c>
      <c r="H12" s="10" t="n">
        <v>-1911.93</v>
      </c>
      <c r="I12" s="10" t="n">
        <v>-1711</v>
      </c>
      <c r="J12" s="10" t="n">
        <v>-1066.83</v>
      </c>
      <c r="K12" s="10" t="n">
        <v>-2056.63</v>
      </c>
      <c r="L12" s="10" t="n">
        <v>-2000</v>
      </c>
      <c r="M12" s="10" t="n">
        <v>-2000</v>
      </c>
      <c r="N12" s="10"/>
      <c r="O12" s="10" t="n">
        <f aca="false">SUM(B12:M12)</f>
        <v>-22283.53</v>
      </c>
    </row>
    <row r="13" customFormat="false" ht="15" hidden="false" customHeight="false" outlineLevel="0" collapsed="false">
      <c r="A13" s="9" t="s">
        <v>20</v>
      </c>
      <c r="B13" s="10" t="n">
        <v>-66.69</v>
      </c>
      <c r="C13" s="10" t="n">
        <v>-47.41</v>
      </c>
      <c r="D13" s="10" t="n">
        <v>-47.41</v>
      </c>
      <c r="E13" s="10" t="n">
        <v>-52.78</v>
      </c>
      <c r="F13" s="10" t="n">
        <v>-311.96</v>
      </c>
      <c r="G13" s="10" t="n">
        <v>-53.43</v>
      </c>
      <c r="H13" s="10" t="n">
        <v>-651.16</v>
      </c>
      <c r="I13" s="10" t="n">
        <v>-464.41</v>
      </c>
      <c r="J13" s="10" t="n">
        <v>-1172.41</v>
      </c>
      <c r="K13" s="10" t="n">
        <v>-292.51</v>
      </c>
      <c r="L13" s="10" t="n">
        <v>-150</v>
      </c>
      <c r="M13" s="10" t="n">
        <v>-150</v>
      </c>
      <c r="N13" s="10"/>
      <c r="O13" s="10" t="n">
        <f aca="false">SUM(B13:M13)</f>
        <v>-3460.17</v>
      </c>
    </row>
    <row r="14" customFormat="false" ht="15" hidden="false" customHeight="false" outlineLevel="0" collapsed="false">
      <c r="A14" s="9" t="s">
        <v>21</v>
      </c>
      <c r="B14" s="10" t="n">
        <v>-3675.44</v>
      </c>
      <c r="C14" s="10" t="n">
        <v>-5081.28</v>
      </c>
      <c r="D14" s="10" t="n">
        <v>-3857.15</v>
      </c>
      <c r="E14" s="10" t="n">
        <v>-3933.72</v>
      </c>
      <c r="F14" s="10" t="n">
        <v>-3633.04</v>
      </c>
      <c r="G14" s="10" t="n">
        <v>-3133.21</v>
      </c>
      <c r="H14" s="10" t="n">
        <v>-3658.34</v>
      </c>
      <c r="I14" s="10" t="n">
        <v>-5441.89</v>
      </c>
      <c r="J14" s="10" t="n">
        <v>-4891.67</v>
      </c>
      <c r="K14" s="10" t="n">
        <v>-5634.56</v>
      </c>
      <c r="L14" s="10" t="n">
        <v>-4500</v>
      </c>
      <c r="M14" s="10" t="n">
        <v>-5000</v>
      </c>
      <c r="N14" s="10"/>
      <c r="O14" s="10" t="n">
        <f aca="false">SUM(B14:M14)</f>
        <v>-52440.3</v>
      </c>
    </row>
    <row r="15" customFormat="false" ht="15" hidden="false" customHeight="false" outlineLevel="0" collapsed="false">
      <c r="A15" s="9" t="s">
        <v>22</v>
      </c>
      <c r="B15" s="10" t="n">
        <v>-11639.77</v>
      </c>
      <c r="C15" s="10"/>
      <c r="D15" s="10"/>
      <c r="E15" s="10"/>
      <c r="F15" s="10"/>
      <c r="G15" s="10"/>
      <c r="H15" s="10"/>
      <c r="I15" s="10" t="n">
        <v>-4071.58</v>
      </c>
      <c r="J15" s="10"/>
      <c r="K15" s="10"/>
      <c r="L15" s="10"/>
      <c r="M15" s="10"/>
      <c r="N15" s="10"/>
      <c r="O15" s="10" t="n">
        <f aca="false">SUM(B15:M15)</f>
        <v>-15711.35</v>
      </c>
    </row>
    <row r="16" customFormat="false" ht="15" hidden="false" customHeight="false" outlineLevel="0" collapsed="false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customFormat="false" ht="15.75" hidden="false" customHeight="false" outlineLevel="0" collapsed="false">
      <c r="A17" s="9" t="s">
        <v>16</v>
      </c>
      <c r="B17" s="11" t="n">
        <f aca="false">SUM(B10:B15)</f>
        <v>-2987.88</v>
      </c>
      <c r="C17" s="11" t="n">
        <f aca="false">SUM(C10:C15)</f>
        <v>12754.64</v>
      </c>
      <c r="D17" s="11" t="n">
        <f aca="false">SUM(D10:D15)</f>
        <v>7983.66</v>
      </c>
      <c r="E17" s="11" t="n">
        <f aca="false">SUM(E10:E15)</f>
        <v>8862.96</v>
      </c>
      <c r="F17" s="11" t="n">
        <f aca="false">SUM(F10:F15)</f>
        <v>9313.61</v>
      </c>
      <c r="G17" s="11" t="n">
        <f aca="false">SUM(G10:G15)</f>
        <v>14230.82</v>
      </c>
      <c r="H17" s="11" t="n">
        <f aca="false">SUM(H10:H15)</f>
        <v>9427.11</v>
      </c>
      <c r="I17" s="11" t="n">
        <f aca="false">SUM(I10:I15)</f>
        <v>9828.92</v>
      </c>
      <c r="J17" s="11" t="n">
        <f aca="false">SUM(J10:J15)</f>
        <v>8415.62</v>
      </c>
      <c r="K17" s="11" t="n">
        <f aca="false">SUM(K10:K15)</f>
        <v>12979.85</v>
      </c>
      <c r="L17" s="11" t="n">
        <f aca="false">SUM(L10:L15)</f>
        <v>10950</v>
      </c>
      <c r="M17" s="11" t="n">
        <f aca="false">SUM(M10:M15)</f>
        <v>10450</v>
      </c>
      <c r="N17" s="11"/>
      <c r="O17" s="11" t="n">
        <f aca="false">SUM(O10:O15)</f>
        <v>112209.31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O19" s="2"/>
    </row>
    <row r="27" customFormat="false" ht="12.75" hidden="false" customHeight="false" outlineLevel="0" collapsed="false">
      <c r="A27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33" activeCellId="0" sqref="G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2.28"/>
    <col collapsed="false" customWidth="true" hidden="false" outlineLevel="0" max="4" min="4" style="0" width="10.28"/>
    <col collapsed="false" customWidth="true" hidden="false" outlineLevel="0" max="6" min="6" style="0" width="13.85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8" hidden="false" customHeight="false" outlineLevel="0" collapsed="false">
      <c r="E1" s="1" t="s">
        <v>0</v>
      </c>
    </row>
    <row r="2" customFormat="false" ht="18" hidden="false" customHeight="false" outlineLevel="0" collapsed="false">
      <c r="E2" s="1" t="s">
        <v>24</v>
      </c>
    </row>
    <row r="4" customFormat="false" ht="12.75" hidden="false" customHeight="false" outlineLevel="0" collapsed="false">
      <c r="H4" s="4"/>
    </row>
    <row r="5" customFormat="false" ht="12.75" hidden="false" customHeight="false" outlineLevel="0" collapsed="false">
      <c r="H5" s="4"/>
    </row>
    <row r="6" customFormat="false" ht="12.75" hidden="false" customHeight="false" outlineLevel="0" collapsed="false">
      <c r="H6" s="4"/>
    </row>
    <row r="7" customFormat="false" ht="12.75" hidden="false" customHeight="false" outlineLevel="0" collapsed="false">
      <c r="H7" s="4"/>
    </row>
    <row r="8" customFormat="false" ht="15" hidden="false" customHeight="false" outlineLevel="0" collapsed="false">
      <c r="A8" s="5" t="s">
        <v>25</v>
      </c>
      <c r="B8" s="5"/>
      <c r="C8" s="5"/>
      <c r="D8" s="5"/>
      <c r="E8" s="5"/>
      <c r="F8" s="12" t="n">
        <v>258640</v>
      </c>
      <c r="G8" s="5"/>
      <c r="H8" s="10"/>
    </row>
    <row r="9" customFormat="false" ht="15" hidden="false" customHeight="false" outlineLevel="0" collapsed="false">
      <c r="A9" s="5" t="s">
        <v>26</v>
      </c>
      <c r="B9" s="5"/>
      <c r="C9" s="5"/>
      <c r="D9" s="5"/>
      <c r="E9" s="5"/>
      <c r="F9" s="13" t="n">
        <f aca="false">F8*-0.1</f>
        <v>-25864</v>
      </c>
      <c r="G9" s="5"/>
      <c r="H9" s="10"/>
    </row>
    <row r="10" customFormat="false" ht="15" hidden="false" customHeight="false" outlineLevel="0" collapsed="false">
      <c r="A10" s="5" t="s">
        <v>27</v>
      </c>
      <c r="B10" s="5"/>
      <c r="C10" s="5"/>
      <c r="D10" s="5"/>
      <c r="E10" s="5"/>
      <c r="F10" s="14" t="n">
        <v>3600</v>
      </c>
      <c r="G10" s="5"/>
      <c r="H10" s="10"/>
    </row>
    <row r="11" customFormat="false" ht="15" hidden="false" customHeight="false" outlineLevel="0" collapsed="false">
      <c r="A11" s="5"/>
      <c r="B11" s="5"/>
      <c r="C11" s="5"/>
      <c r="D11" s="5"/>
      <c r="E11" s="5"/>
      <c r="F11" s="12"/>
      <c r="G11" s="5"/>
      <c r="H11" s="10"/>
    </row>
    <row r="12" customFormat="false" ht="15.75" hidden="false" customHeight="false" outlineLevel="0" collapsed="false">
      <c r="A12" s="5"/>
      <c r="B12" s="15" t="s">
        <v>28</v>
      </c>
      <c r="C12" s="5"/>
      <c r="D12" s="5"/>
      <c r="E12" s="5"/>
      <c r="F12" s="12"/>
      <c r="G12" s="16" t="n">
        <f aca="false">SUM(F8:F10)</f>
        <v>236376</v>
      </c>
      <c r="H12" s="10"/>
    </row>
    <row r="13" customFormat="false" ht="15.75" hidden="false" customHeight="false" outlineLevel="0" collapsed="false">
      <c r="A13" s="5"/>
      <c r="B13" s="5"/>
      <c r="C13" s="5"/>
      <c r="D13" s="5"/>
      <c r="E13" s="5"/>
      <c r="F13" s="12"/>
      <c r="G13" s="15"/>
      <c r="H13" s="10"/>
    </row>
    <row r="14" customFormat="false" ht="15.75" hidden="false" customHeight="false" outlineLevel="0" collapsed="false">
      <c r="A14" s="5" t="s">
        <v>29</v>
      </c>
      <c r="B14" s="5"/>
      <c r="C14" s="5"/>
      <c r="D14" s="5"/>
      <c r="E14" s="5"/>
      <c r="F14" s="12" t="n">
        <f aca="false">4500*12</f>
        <v>54000</v>
      </c>
      <c r="G14" s="15"/>
      <c r="H14" s="10"/>
    </row>
    <row r="15" customFormat="false" ht="15.75" hidden="false" customHeight="false" outlineLevel="0" collapsed="false">
      <c r="A15" s="5" t="s">
        <v>30</v>
      </c>
      <c r="B15" s="5"/>
      <c r="C15" s="5"/>
      <c r="D15" s="5"/>
      <c r="E15" s="5"/>
      <c r="F15" s="17" t="n">
        <f aca="false">1800*12</f>
        <v>21600</v>
      </c>
      <c r="G15" s="15"/>
      <c r="H15" s="10"/>
    </row>
    <row r="16" customFormat="false" ht="15.75" hidden="false" customHeight="false" outlineLevel="0" collapsed="false">
      <c r="A16" s="5" t="s">
        <v>31</v>
      </c>
      <c r="B16" s="5"/>
      <c r="C16" s="5"/>
      <c r="D16" s="5"/>
      <c r="E16" s="5"/>
      <c r="F16" s="17" t="n">
        <f aca="false">260*52</f>
        <v>13520</v>
      </c>
      <c r="G16" s="18"/>
      <c r="H16" s="5"/>
    </row>
    <row r="17" customFormat="false" ht="15.75" hidden="false" customHeight="false" outlineLevel="0" collapsed="false">
      <c r="A17" s="5" t="s">
        <v>32</v>
      </c>
      <c r="B17" s="5"/>
      <c r="C17" s="5"/>
      <c r="D17" s="5"/>
      <c r="E17" s="5"/>
      <c r="F17" s="17" t="n">
        <f aca="false">280*52</f>
        <v>14560</v>
      </c>
      <c r="G17" s="15"/>
      <c r="H17" s="5"/>
    </row>
    <row r="18" customFormat="false" ht="15.75" hidden="false" customHeight="false" outlineLevel="0" collapsed="false">
      <c r="A18" s="5" t="s">
        <v>33</v>
      </c>
      <c r="B18" s="5"/>
      <c r="C18" s="5"/>
      <c r="D18" s="5"/>
      <c r="E18" s="5"/>
      <c r="F18" s="17" t="n">
        <v>1200</v>
      </c>
      <c r="G18" s="15"/>
      <c r="H18" s="5"/>
    </row>
    <row r="19" customFormat="false" ht="15.75" hidden="false" customHeight="false" outlineLevel="0" collapsed="false">
      <c r="A19" s="5" t="s">
        <v>34</v>
      </c>
      <c r="B19" s="5"/>
      <c r="C19" s="5"/>
      <c r="D19" s="5"/>
      <c r="E19" s="5"/>
      <c r="F19" s="17" t="n">
        <v>12000</v>
      </c>
      <c r="G19" s="15"/>
      <c r="H19" s="5"/>
    </row>
    <row r="20" customFormat="false" ht="15.75" hidden="false" customHeight="false" outlineLevel="0" collapsed="false">
      <c r="A20" s="5" t="s">
        <v>35</v>
      </c>
      <c r="B20" s="5"/>
      <c r="C20" s="5"/>
      <c r="D20" s="5"/>
      <c r="E20" s="5"/>
      <c r="F20" s="19" t="n">
        <v>4000</v>
      </c>
      <c r="G20" s="15"/>
      <c r="H20" s="5"/>
    </row>
    <row r="21" customFormat="false" ht="15.75" hidden="false" customHeight="false" outlineLevel="0" collapsed="false">
      <c r="A21" s="5"/>
      <c r="B21" s="5"/>
      <c r="C21" s="5"/>
      <c r="D21" s="5"/>
      <c r="E21" s="5"/>
      <c r="F21" s="17"/>
      <c r="G21" s="15"/>
      <c r="H21" s="5"/>
    </row>
    <row r="22" customFormat="false" ht="15.75" hidden="false" customHeight="false" outlineLevel="0" collapsed="false">
      <c r="A22" s="5"/>
      <c r="B22" s="15" t="s">
        <v>36</v>
      </c>
      <c r="C22" s="5"/>
      <c r="D22" s="5"/>
      <c r="E22" s="5"/>
      <c r="F22" s="17"/>
      <c r="G22" s="20" t="n">
        <f aca="false">SUM(F14:F20)</f>
        <v>120880</v>
      </c>
      <c r="H22" s="5"/>
    </row>
    <row r="23" customFormat="false" ht="15.75" hidden="false" customHeight="false" outlineLevel="0" collapsed="false">
      <c r="A23" s="5"/>
      <c r="B23" s="5"/>
      <c r="C23" s="5"/>
      <c r="D23" s="5"/>
      <c r="E23" s="5"/>
      <c r="F23" s="5"/>
      <c r="G23" s="15"/>
      <c r="H23" s="5"/>
    </row>
    <row r="24" customFormat="false" ht="15.75" hidden="false" customHeight="false" outlineLevel="0" collapsed="false">
      <c r="A24" s="5"/>
      <c r="B24" s="5"/>
      <c r="C24" s="5"/>
      <c r="D24" s="5"/>
      <c r="E24" s="5"/>
      <c r="F24" s="5"/>
      <c r="G24" s="15"/>
      <c r="H24" s="5"/>
    </row>
    <row r="25" customFormat="false" ht="16.5" hidden="false" customHeight="false" outlineLevel="0" collapsed="false">
      <c r="A25" s="5"/>
      <c r="B25" s="15" t="s">
        <v>37</v>
      </c>
      <c r="C25" s="5"/>
      <c r="D25" s="5"/>
      <c r="E25" s="5"/>
      <c r="F25" s="5"/>
      <c r="G25" s="21" t="n">
        <f aca="false">G12-G22</f>
        <v>115496</v>
      </c>
      <c r="H25" s="5"/>
    </row>
    <row r="26" customFormat="false" ht="15.75" hidden="false" customHeight="false" outlineLevel="0" collapsed="false">
      <c r="A26" s="10"/>
      <c r="B26" s="5"/>
      <c r="C26" s="5"/>
      <c r="D26" s="5"/>
      <c r="E26" s="5"/>
      <c r="F26" s="5"/>
      <c r="G26" s="5"/>
      <c r="H26" s="5"/>
    </row>
    <row r="27" customFormat="false" ht="15" hidden="false" customHeight="false" outlineLevel="0" collapsed="false">
      <c r="A27" s="22"/>
      <c r="B27" s="5"/>
      <c r="C27" s="5"/>
      <c r="D27" s="5"/>
      <c r="E27" s="5"/>
      <c r="F27" s="5"/>
      <c r="G27" s="5"/>
      <c r="H27" s="5"/>
    </row>
    <row r="29" customFormat="false" ht="12.75" hidden="false" customHeight="false" outlineLevel="0" collapsed="false">
      <c r="A2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2000-12-18T16:51:00Z</cp:lastPrinted>
  <cp:revision>0</cp:revision>
  <dc:subject/>
  <dc:title/>
</cp:coreProperties>
</file>