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<sst xmlns="http://schemas.openxmlformats.org/spreadsheetml/2006/main" count="22" uniqueCount="21">
  <si>
    <t xml:space="preserve">CGAS</t>
  </si>
  <si>
    <t xml:space="preserve">FTS</t>
  </si>
  <si>
    <t xml:space="preserve">NYMX</t>
  </si>
  <si>
    <t xml:space="preserve">&lt;=== Dick, input numbers here</t>
  </si>
  <si>
    <t xml:space="preserve">Basis</t>
  </si>
  <si>
    <t xml:space="preserve">Index</t>
  </si>
  <si>
    <t xml:space="preserve">Storage Injection:</t>
  </si>
  <si>
    <t xml:space="preserve">Index Prem</t>
  </si>
  <si>
    <t xml:space="preserve">Comm</t>
  </si>
  <si>
    <t xml:space="preserve">Inj Comm</t>
  </si>
  <si>
    <t xml:space="preserve">Surcharges</t>
  </si>
  <si>
    <t xml:space="preserve">Fuel</t>
  </si>
  <si>
    <t xml:space="preserve">Transport</t>
  </si>
  <si>
    <t xml:space="preserve">Demand</t>
  </si>
  <si>
    <t xml:space="preserve">Volume</t>
  </si>
  <si>
    <t xml:space="preserve">+.04</t>
  </si>
  <si>
    <t xml:space="preserve">Deal 227081, 227113</t>
  </si>
  <si>
    <t xml:space="preserve">+.05</t>
  </si>
  <si>
    <t xml:space="preserve">250000 to 500000</t>
  </si>
  <si>
    <t xml:space="preserve">+.06</t>
  </si>
  <si>
    <t xml:space="preserve">below 250000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</si>
</sst>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\$#,##0.0000_);&quot;($&quot;#,##0.0000\)"/>
    <numFmt numFmtId="168" formatCode="0%"/>
    <numFmt numFmtId="169" formatCode="0.0000%"/>
    <numFmt numFmtId="170" formatCode="_(* #,##0.00_);_(* \(#,##0.00\);_(* \-??_);_(@_)"/>
    <numFmt numFmtId="171" formatCode="\$#,##0.00_);&quot;($&quot;#,##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sz val="9"/>
      <name val="Arial"/>
      <family val="0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CCFFFF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0" fillId="4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70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8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J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7" customFormat="false" ht="12.75" hidden="false" customHeight="false" outlineLevel="0" collapsed="false">
      <c r="A7" s="1"/>
      <c r="B7" s="1"/>
      <c r="C7" s="1"/>
      <c r="D7" s="1"/>
      <c r="E7" s="1"/>
      <c r="F7" s="1"/>
      <c r="G7" s="1"/>
      <c r="H7" s="1"/>
      <c r="I7" s="1"/>
      <c r="J7" s="1"/>
    </row>
    <row r="8" customFormat="false" ht="12.7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</row>
    <row r="9" customFormat="false" ht="12.75" hidden="false" customHeight="false" outlineLevel="0" collapsed="false">
      <c r="A9" s="2" t="s">
        <v>0</v>
      </c>
      <c r="B9" s="3"/>
      <c r="C9" s="3" t="s">
        <v>1</v>
      </c>
      <c r="D9" s="3"/>
      <c r="E9" s="1"/>
      <c r="F9" s="1"/>
      <c r="G9" s="1"/>
      <c r="H9" s="1"/>
      <c r="I9" s="1"/>
      <c r="J9" s="1"/>
    </row>
    <row r="10" customFormat="false" ht="12.75" hidden="false" customHeight="false" outlineLevel="0" collapsed="false">
      <c r="A10" s="2"/>
      <c r="B10" s="3" t="s">
        <v>2</v>
      </c>
      <c r="C10" s="4" t="n">
        <v>5.205</v>
      </c>
      <c r="D10" s="3"/>
      <c r="E10" s="5" t="s">
        <v>3</v>
      </c>
      <c r="F10" s="1"/>
      <c r="G10" s="1"/>
      <c r="H10" s="1"/>
      <c r="I10" s="1"/>
      <c r="J10" s="1"/>
    </row>
    <row r="11" customFormat="false" ht="12.75" hidden="false" customHeight="false" outlineLevel="0" collapsed="false">
      <c r="A11" s="2"/>
      <c r="B11" s="3" t="s">
        <v>4</v>
      </c>
      <c r="C11" s="4" t="n">
        <v>0.28</v>
      </c>
      <c r="D11" s="3"/>
      <c r="E11" s="1"/>
      <c r="F11" s="1"/>
      <c r="G11" s="1"/>
      <c r="H11" s="1"/>
      <c r="I11" s="1"/>
      <c r="J11" s="1"/>
    </row>
    <row r="12" customFormat="false" ht="12.75" hidden="false" customHeight="false" outlineLevel="0" collapsed="false">
      <c r="A12" s="2"/>
      <c r="B12" s="3"/>
      <c r="C12" s="3"/>
      <c r="D12" s="3"/>
      <c r="E12" s="1"/>
      <c r="F12" s="1"/>
      <c r="G12" s="1"/>
      <c r="H12" s="1"/>
      <c r="I12" s="1"/>
      <c r="J12" s="1"/>
    </row>
    <row r="13" customFormat="false" ht="12.75" hidden="false" customHeight="false" outlineLevel="0" collapsed="false">
      <c r="A13" s="3" t="s">
        <v>5</v>
      </c>
      <c r="B13" s="3"/>
      <c r="C13" s="6" t="n">
        <f aca="false">+C11+C10</f>
        <v>5.485</v>
      </c>
      <c r="D13" s="3"/>
      <c r="E13" s="1" t="s">
        <v>6</v>
      </c>
      <c r="F13" s="1"/>
      <c r="G13" s="6" t="n">
        <f aca="false">+C19</f>
        <v>5.6377</v>
      </c>
      <c r="H13" s="1"/>
      <c r="I13" s="1"/>
      <c r="J13" s="1"/>
    </row>
    <row r="14" customFormat="false" ht="12.75" hidden="false" customHeight="false" outlineLevel="0" collapsed="false">
      <c r="A14" s="3" t="s">
        <v>7</v>
      </c>
      <c r="B14" s="3"/>
      <c r="C14" s="6" t="n">
        <v>0.0075</v>
      </c>
      <c r="D14" s="7"/>
      <c r="E14" s="1"/>
      <c r="F14" s="1"/>
      <c r="G14" s="6" t="n">
        <v>0</v>
      </c>
      <c r="H14" s="1"/>
      <c r="I14" s="1"/>
      <c r="J14" s="1"/>
    </row>
    <row r="15" customFormat="false" ht="12.75" hidden="false" customHeight="false" outlineLevel="0" collapsed="false">
      <c r="A15" s="3" t="s">
        <v>8</v>
      </c>
      <c r="B15" s="3"/>
      <c r="C15" s="6" t="n">
        <v>0.0133</v>
      </c>
      <c r="D15" s="7"/>
      <c r="E15" s="1" t="s">
        <v>9</v>
      </c>
      <c r="F15" s="1"/>
      <c r="G15" s="6" t="n">
        <v>0.0153</v>
      </c>
      <c r="H15" s="1"/>
      <c r="I15" s="1"/>
      <c r="J15" s="1"/>
    </row>
    <row r="16" customFormat="false" ht="12.75" hidden="false" customHeight="false" outlineLevel="0" collapsed="false">
      <c r="A16" s="3" t="s">
        <v>10</v>
      </c>
      <c r="B16" s="3"/>
      <c r="C16" s="6" t="n">
        <v>0.0094</v>
      </c>
      <c r="D16" s="7"/>
      <c r="E16" s="1" t="s">
        <v>11</v>
      </c>
      <c r="F16" s="1"/>
      <c r="G16" s="8" t="n">
        <v>0.0017</v>
      </c>
      <c r="H16" s="1"/>
      <c r="I16" s="1"/>
      <c r="J16" s="1"/>
    </row>
    <row r="17" customFormat="false" ht="12.75" hidden="false" customHeight="false" outlineLevel="0" collapsed="false">
      <c r="A17" s="3" t="s">
        <v>11</v>
      </c>
      <c r="B17" s="3"/>
      <c r="C17" s="8" t="n">
        <v>0.02184</v>
      </c>
      <c r="D17" s="7"/>
      <c r="E17" s="1"/>
      <c r="F17" s="1"/>
      <c r="G17" s="9" t="n">
        <f aca="false">ROUND(+G13/(1-G16)+G15,4)-G13</f>
        <v>0.0248999999999997</v>
      </c>
      <c r="H17" s="1"/>
      <c r="I17" s="1"/>
      <c r="J17" s="1"/>
    </row>
    <row r="18" customFormat="false" ht="13.5" hidden="false" customHeight="false" outlineLevel="0" collapsed="false">
      <c r="A18" s="3" t="s">
        <v>12</v>
      </c>
      <c r="B18" s="3"/>
      <c r="C18" s="9" t="n">
        <f aca="false">ROUND(+C13/(1-C17)+(C15+C16),4)-C13</f>
        <v>0.1452</v>
      </c>
      <c r="D18" s="7"/>
      <c r="E18" s="1"/>
      <c r="F18" s="1"/>
      <c r="G18" s="10" t="n">
        <f aca="false">G13+G17</f>
        <v>5.6626</v>
      </c>
      <c r="H18" s="11" t="s">
        <v>13</v>
      </c>
      <c r="I18" s="12" t="s">
        <v>14</v>
      </c>
      <c r="J18" s="13"/>
    </row>
    <row r="19" customFormat="false" ht="14.25" hidden="false" customHeight="false" outlineLevel="0" collapsed="false">
      <c r="A19" s="3"/>
      <c r="B19" s="3"/>
      <c r="C19" s="10" t="n">
        <f aca="false">SUM(C13,C14,C18)</f>
        <v>5.6377</v>
      </c>
      <c r="D19" s="7"/>
      <c r="E19" s="1"/>
      <c r="F19" s="1"/>
      <c r="G19" s="14" t="n">
        <f aca="false">+G18+0.04</f>
        <v>5.7026</v>
      </c>
      <c r="H19" s="11" t="s">
        <v>15</v>
      </c>
      <c r="I19" s="12" t="n">
        <v>500000</v>
      </c>
      <c r="J19" s="13"/>
    </row>
    <row r="20" customFormat="false" ht="13.5" hidden="false" customHeight="false" outlineLevel="0" collapsed="false">
      <c r="A20" s="3" t="s">
        <v>16</v>
      </c>
      <c r="B20" s="3"/>
      <c r="C20" s="3"/>
      <c r="D20" s="7"/>
      <c r="E20" s="3"/>
      <c r="F20" s="1"/>
      <c r="G20" s="15" t="n">
        <f aca="false">+G19+0.01</f>
        <v>5.7126</v>
      </c>
      <c r="H20" s="11" t="s">
        <v>17</v>
      </c>
      <c r="I20" s="12" t="s">
        <v>18</v>
      </c>
      <c r="J20" s="13"/>
    </row>
    <row r="21" customFormat="false" ht="12.75" hidden="false" customHeight="false" outlineLevel="0" collapsed="false">
      <c r="A21" s="3"/>
      <c r="B21" s="3"/>
      <c r="C21" s="16"/>
      <c r="D21" s="7"/>
      <c r="E21" s="3"/>
      <c r="F21" s="1"/>
      <c r="G21" s="15" t="n">
        <f aca="false">+G20+0.01</f>
        <v>5.7226</v>
      </c>
      <c r="H21" s="11" t="s">
        <v>19</v>
      </c>
      <c r="I21" s="12" t="s">
        <v>20</v>
      </c>
      <c r="J21" s="13"/>
    </row>
    <row r="22" customFormat="false" ht="12.75" hidden="false" customHeight="false" outlineLevel="0" collapsed="false">
      <c r="A22" s="3"/>
      <c r="B22" s="3"/>
      <c r="C22" s="17"/>
      <c r="D22" s="3"/>
      <c r="E22" s="3"/>
      <c r="F22" s="1"/>
      <c r="G22" s="1"/>
      <c r="H22" s="1"/>
      <c r="I22" s="1"/>
      <c r="J22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2000-09-14T16:17:29Z</dcterms:created>
  <dc:creator>cgerman</dc:creator>
  <dc:description/>
  <dc:language>en-US</dc:language>
  <cp:lastModifiedBy>cgerman</cp:lastModifiedBy>
  <cp:revision>0</cp:revision>
  <dc:subject/>
  <dc:title/>
</cp:coreProperties>
</file>