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rm9701" sheetId="1" state="visible" r:id="rId3"/>
    <sheet name="firm9702" sheetId="2" state="visible" r:id="rId4"/>
    <sheet name="firm9703" sheetId="3" state="visible" r:id="rId5"/>
    <sheet name="firm9704" sheetId="4" state="visible" r:id="rId6"/>
    <sheet name="firm9705" sheetId="5" state="visible" r:id="rId7"/>
    <sheet name="firm9706" sheetId="6" state="visible" r:id="rId8"/>
    <sheet name="firm9707" sheetId="7" state="visible" r:id="rId9"/>
    <sheet name="firm9708" sheetId="8" state="visible" r:id="rId10"/>
    <sheet name="firm9709" sheetId="9" state="visible" r:id="rId11"/>
    <sheet name="firm9710" sheetId="10" state="visible" r:id="rId12"/>
    <sheet name="firm9711" sheetId="11" state="visible" r:id="rId13"/>
    <sheet name="firm9712" sheetId="12" state="visible" r:id="rId14"/>
    <sheet name="firm9801" sheetId="13" state="visible" r:id="rId15"/>
    <sheet name="firm9803" sheetId="14" state="visible" r:id="rId16"/>
    <sheet name="firm9804" sheetId="15" state="visible" r:id="rId17"/>
    <sheet name="firm9805" sheetId="16" state="visible" r:id="rId18"/>
    <sheet name="firm9806" sheetId="17" state="visible" r:id="rId19"/>
    <sheet name="firm9807" sheetId="18" state="visible" r:id="rId20"/>
    <sheet name="firm9808" sheetId="19" state="visible" r:id="rId21"/>
    <sheet name="firm9809" sheetId="20" state="visible" r:id="rId22"/>
    <sheet name="firm9810" sheetId="21" state="visible" r:id="rId23"/>
    <sheet name="firm9811" sheetId="22" state="visible" r:id="rId24"/>
    <sheet name="firm9812" sheetId="23" state="visible" r:id="rId25"/>
    <sheet name="firm9901" sheetId="24" state="visible" r:id="rId26"/>
    <sheet name="firm9902" sheetId="25" state="visible" r:id="rId27"/>
    <sheet name="firm9903" sheetId="26" state="visible" r:id="rId28"/>
    <sheet name="firm9904" sheetId="27" state="visible" r:id="rId29"/>
    <sheet name="firm9905" sheetId="28" state="visible" r:id="rId30"/>
    <sheet name="firm9906" sheetId="29" state="visible" r:id="rId31"/>
    <sheet name="firm9907" sheetId="30" state="visible" r:id="rId32"/>
    <sheet name="firm9908" sheetId="31" state="visible" r:id="rId33"/>
    <sheet name="firm9909" sheetId="32" state="visible" r:id="rId34"/>
    <sheet name="firm9910" sheetId="33" state="visible" r:id="rId35"/>
    <sheet name="9911" sheetId="34" state="visible" r:id="rId36"/>
    <sheet name="9912" sheetId="35" state="visible" r:id="rId37"/>
    <sheet name="Jan00" sheetId="36" state="visible" r:id="rId38"/>
    <sheet name="Feb00" sheetId="37" state="visible" r:id="rId39"/>
    <sheet name="Mar00" sheetId="38" state="visible" r:id="rId40"/>
    <sheet name="Apr00" sheetId="39" state="visible" r:id="rId41"/>
    <sheet name="May00" sheetId="40" state="visible" r:id="rId42"/>
  </sheets>
  <definedNames>
    <definedName function="false" hidden="false" localSheetId="33" name="_xlnm.Print_Area" vbProcedure="false">'9911'!$A$1:$G$79</definedName>
    <definedName function="false" hidden="false" localSheetId="34" name="_xlnm.Print_Area" vbProcedure="false">'9912'!$A$1:$G$79</definedName>
    <definedName function="false" hidden="false" localSheetId="38" name="_xlnm.Print_Area" vbProcedure="false">Apr00!$A$1:$H$80</definedName>
    <definedName function="false" hidden="false" localSheetId="36" name="_xlnm.Print_Area" vbProcedure="false">Feb00!$A$1:$H$80</definedName>
    <definedName function="false" hidden="false" localSheetId="30" name="_xlnm.Print_Area" vbProcedure="false">firm9908!$A$1:$H$80</definedName>
    <definedName function="false" hidden="false" localSheetId="31" name="_xlnm.Print_Area" vbProcedure="false">firm9909!$A$1:$H$85</definedName>
    <definedName function="false" hidden="false" localSheetId="35" name="_xlnm.Print_Area" vbProcedure="false">Jan00!$A$1:$G$79</definedName>
    <definedName function="false" hidden="false" localSheetId="37" name="_xlnm.Print_Area" vbProcedure="false">Mar00!$A$1:$H$80</definedName>
    <definedName function="false" hidden="false" localSheetId="39" name="_xlnm.Print_Area" vbProcedure="false">May00!$A$1:$H$80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<sst xmlns="http://schemas.openxmlformats.org/spreadsheetml/2006/main" count="2358" uniqueCount="57">
  <si>
    <t xml:space="preserve">ENRON CAPITAL &amp; TRADE RESOURCES</t>
  </si>
  <si>
    <t xml:space="preserve">NETBACK AND FIRM CALCULATIONS</t>
  </si>
  <si>
    <t xml:space="preserve">JANUARY, 1997</t>
  </si>
  <si>
    <t xml:space="preserve">IFGMR (TRKL/TX)</t>
  </si>
  <si>
    <t xml:space="preserve">No. of Days:</t>
  </si>
  <si>
    <t xml:space="preserve">IFGMR (TRKL/LA)</t>
  </si>
  <si>
    <t xml:space="preserve">IFGMR (PEPL/TX/OK)</t>
  </si>
  <si>
    <t xml:space="preserve">IFGMR (ANR/LA)</t>
  </si>
  <si>
    <t xml:space="preserve">IFGMR (HENRY HUB)</t>
  </si>
  <si>
    <t xml:space="preserve">MIDLAND COGENERATION VENTURES</t>
  </si>
  <si>
    <t xml:space="preserve">CONTRACT #16-60548-302</t>
  </si>
  <si>
    <t xml:space="preserve">FIXED CONTRACT:</t>
  </si>
  <si>
    <t xml:space="preserve">YEAR</t>
  </si>
  <si>
    <t xml:space="preserve">PRICE</t>
  </si>
  <si>
    <t xml:space="preserve">JAN-SEP</t>
  </si>
  <si>
    <t xml:space="preserve">OCT-DEC</t>
  </si>
  <si>
    <t xml:space="preserve">TERM: Through year 2004 (Primary Term)  with annual renewal thereafter.</t>
  </si>
  <si>
    <t xml:space="preserve">MaxDQ: 8500 MMBtu/DAY</t>
  </si>
  <si>
    <t xml:space="preserve">MinDQ: 60% OF MaxDQ F7,000 MMBtu/DAY</t>
  </si>
  <si>
    <t xml:space="preserve">DQ for December, January, and February, 80% of MaxDQ for all other months.</t>
  </si>
  <si>
    <t xml:space="preserve">CONTRACT #016-60548-302</t>
  </si>
  <si>
    <t xml:space="preserve">PEPL VOLUME</t>
  </si>
  <si>
    <t xml:space="preserve">BASIS DIFFERENTIAL</t>
  </si>
  <si>
    <t xml:space="preserve">CONTRACT PRICE</t>
  </si>
  <si>
    <t xml:space="preserve">LESS BASIS DIFF</t>
  </si>
  <si>
    <t xml:space="preserve">LESS IFGMR(PEPL-TX/OK)</t>
  </si>
  <si>
    <t xml:space="preserve">FINAL SALES PRICE</t>
  </si>
  <si>
    <t xml:space="preserve">TERM: JUNE 1, 1996 THROUGH SEPTEMBER 30, 2006</t>
  </si>
  <si>
    <t xml:space="preserve">DESIGNATED QUANTITY -PEPL</t>
  </si>
  <si>
    <t xml:space="preserve">MMBTU/D</t>
  </si>
  <si>
    <t xml:space="preserve">ANR VOLUME</t>
  </si>
  <si>
    <t xml:space="preserve">LESS IFGMR (ANR/LA)</t>
  </si>
  <si>
    <t xml:space="preserve">DESIGNATED QUANTITY -ANR</t>
  </si>
  <si>
    <t xml:space="preserve">TRKL/ LA-TRKL/TX AVG  VOLUME</t>
  </si>
  <si>
    <t xml:space="preserve">LESS AVG IFGMR (TRKL/LA)/IFGMR(TRKL/TX)</t>
  </si>
  <si>
    <t xml:space="preserve">DESIGNATED TRKL TOTAL</t>
  </si>
  <si>
    <t xml:space="preserve">*Customer prefers rounding to nearest penny.</t>
  </si>
  <si>
    <t xml:space="preserve">FEBRUARY, 1997</t>
  </si>
  <si>
    <t xml:space="preserve">MARCH 1997</t>
  </si>
  <si>
    <t xml:space="preserve">APRIL 1997</t>
  </si>
  <si>
    <t xml:space="preserve">CONTRACT #16-60548-302 (Ultramar)</t>
  </si>
  <si>
    <t xml:space="preserve">CONTRACT #016-60548-305 (Union Pacific)</t>
  </si>
  <si>
    <t xml:space="preserve">MAY 1997</t>
  </si>
  <si>
    <t xml:space="preserve">NX3</t>
  </si>
  <si>
    <t xml:space="preserve">TRIGGER*</t>
  </si>
  <si>
    <t xml:space="preserve">DIFFERENTIAL</t>
  </si>
  <si>
    <t xml:space="preserve">TRIGGER* (TX)</t>
  </si>
  <si>
    <t xml:space="preserve">TRIGGER* (LA)</t>
  </si>
  <si>
    <t xml:space="preserve">DIFFERENTIAL (TX)</t>
  </si>
  <si>
    <t xml:space="preserve">DIFFERENTIAL (LA)</t>
  </si>
  <si>
    <t xml:space="preserve">Customer prefers rounding to nearest penny.</t>
  </si>
  <si>
    <t xml:space="preserve">*Check in Sitara: Fee/Commidity/Trigger</t>
  </si>
  <si>
    <t xml:space="preserve">July 1999</t>
  </si>
  <si>
    <t xml:space="preserve">Sitara 10227</t>
  </si>
  <si>
    <t xml:space="preserve">Sitara 10226</t>
  </si>
  <si>
    <t xml:space="preserve">LESS AVG IFGMR (TRKL/LA)</t>
  </si>
  <si>
    <t xml:space="preserve">LESS AVG IFGMR(TRKL/TX)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</si>
</sst>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0"/>
    <numFmt numFmtId="166" formatCode="General_)"/>
    <numFmt numFmtId="167" formatCode="[$-409]mmm\-yy"/>
    <numFmt numFmtId="168" formatCode="\$#,##0.0000_);&quot;($&quot;#,##0.0000\)"/>
    <numFmt numFmtId="169" formatCode="0"/>
    <numFmt numFmtId="170" formatCode="\$#,##0.00_);&quot;($&quot;#,##0.00\)"/>
    <numFmt numFmtId="171" formatCode="\$0.000"/>
    <numFmt numFmtId="172" formatCode="#,##0"/>
    <numFmt numFmtId="173" formatCode="\$#,##0.000_);&quot;($&quot;#,##0.000\)"/>
    <numFmt numFmtId="174" formatCode="0.00000"/>
    <numFmt numFmtId="175" formatCode="\$#,##0.00000_);&quot;($&quot;#,##0.000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8000"/>
      <name val="Arial"/>
      <family val="2"/>
    </font>
    <font>
      <b val="true"/>
      <sz val="10"/>
      <color rgb="FF008000"/>
      <name val="Arial"/>
      <family val="0"/>
    </font>
    <font>
      <b val="true"/>
      <sz val="8"/>
      <name val="Times New Roman"/>
      <family val="0"/>
    </font>
    <font>
      <sz val="10"/>
      <color rgb="FF008000"/>
      <name val="Arial"/>
      <family val="2"/>
    </font>
    <font>
      <b val="true"/>
      <sz val="8"/>
      <name val="Times New Roman"/>
      <family val="1"/>
    </font>
    <font>
      <b val="true"/>
      <u val="single"/>
      <sz val="8"/>
      <name val="Times New Roman"/>
      <family val="1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u val="single"/>
      <sz val="8"/>
      <name val="Arial"/>
      <family val="0"/>
    </font>
    <font>
      <sz val="8"/>
      <name val="Arial"/>
      <family val="0"/>
    </font>
    <font>
      <b val="true"/>
      <sz val="12"/>
      <name val="Arial"/>
      <family val="0"/>
    </font>
    <font>
      <b val="true"/>
      <sz val="12"/>
      <name val="Times New Roman"/>
      <family val="1"/>
    </font>
    <font>
      <sz val="10"/>
      <color rgb="FFFF0000"/>
      <name val="Arial"/>
      <family val="0"/>
    </font>
    <font>
      <b val="true"/>
      <sz val="8"/>
      <color rgb="FF339933"/>
      <name val="Times New Roman"/>
      <family val="1"/>
    </font>
    <font>
      <b val="true"/>
      <sz val="10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2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3.59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9" t="n">
        <v>3.8</v>
      </c>
      <c r="K9" s="2"/>
    </row>
    <row r="10" customFormat="false" ht="12.75" hidden="false" customHeight="false" outlineLevel="0" collapsed="false">
      <c r="A10" s="11" t="s">
        <v>6</v>
      </c>
      <c r="D10" s="12" t="n">
        <v>4.1</v>
      </c>
      <c r="K10" s="2"/>
    </row>
    <row r="11" customFormat="false" ht="12.75" hidden="false" customHeight="false" outlineLevel="0" collapsed="false">
      <c r="A11" s="11" t="s">
        <v>7</v>
      </c>
      <c r="D11" s="9" t="n">
        <v>3.85</v>
      </c>
      <c r="K11" s="2"/>
    </row>
    <row r="12" customFormat="false" ht="12.75" hidden="false" customHeight="false" outlineLevel="0" collapsed="false">
      <c r="A12" s="11" t="s">
        <v>8</v>
      </c>
      <c r="D12" s="9" t="n">
        <v>4.09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2.71</v>
      </c>
      <c r="E43" s="11" t="s">
        <v>8</v>
      </c>
      <c r="H43" s="27" t="n">
        <f aca="false">+D12</f>
        <v>4.09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-0.00999999999999979</v>
      </c>
      <c r="D44" s="15"/>
      <c r="E44" s="11" t="s">
        <v>25</v>
      </c>
      <c r="F44" s="11"/>
      <c r="G44" s="11"/>
      <c r="H44" s="29" t="n">
        <f aca="false">+D10</f>
        <v>4.1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2.72</v>
      </c>
      <c r="D45" s="15"/>
      <c r="E45" s="11" t="s">
        <v>22</v>
      </c>
      <c r="F45" s="11"/>
      <c r="G45" s="11"/>
      <c r="H45" s="31" t="n">
        <f aca="false">+H43-H44</f>
        <v>-0.00999999999999979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2.71</v>
      </c>
      <c r="E52" s="11" t="s">
        <v>8</v>
      </c>
      <c r="H52" s="27" t="n">
        <f aca="false">+D12</f>
        <v>4.09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0.24</v>
      </c>
      <c r="D53" s="15"/>
      <c r="E53" s="11" t="s">
        <v>31</v>
      </c>
      <c r="F53" s="11"/>
      <c r="G53" s="11"/>
      <c r="H53" s="29" t="n">
        <f aca="false">+D11</f>
        <v>3.85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2.47</v>
      </c>
      <c r="D54" s="15"/>
      <c r="E54" s="11" t="s">
        <v>22</v>
      </c>
      <c r="F54" s="11"/>
      <c r="G54" s="11"/>
      <c r="H54" s="31" t="n">
        <f aca="false">+H52-H53</f>
        <v>0.24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2.71</v>
      </c>
      <c r="D62" s="15"/>
      <c r="E62" s="11" t="s">
        <v>8</v>
      </c>
      <c r="H62" s="27" t="n">
        <f aca="false">+D12</f>
        <v>4.09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0.395</v>
      </c>
      <c r="D63" s="15"/>
      <c r="E63" s="8" t="s">
        <v>34</v>
      </c>
      <c r="F63" s="11"/>
      <c r="G63" s="11"/>
      <c r="H63" s="29" t="n">
        <f aca="false">(+D8+D9)/2</f>
        <v>3.695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3" t="n">
        <f aca="false">ROUND(C62-C63,2)</f>
        <v>2.32</v>
      </c>
      <c r="D64" s="15"/>
      <c r="E64" s="11" t="s">
        <v>22</v>
      </c>
      <c r="F64" s="11"/>
      <c r="G64" s="11"/>
      <c r="H64" s="31" t="n">
        <f aca="false">+H62-H63</f>
        <v>0.395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35704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3.07</v>
      </c>
      <c r="K9" s="2"/>
    </row>
    <row r="10" customFormat="false" ht="12.75" hidden="false" customHeight="false" outlineLevel="0" collapsed="false">
      <c r="A10" s="11" t="s">
        <v>6</v>
      </c>
      <c r="D10" s="38" t="n">
        <v>3.01</v>
      </c>
      <c r="K10" s="2"/>
    </row>
    <row r="11" customFormat="false" ht="12.75" hidden="false" customHeight="false" outlineLevel="0" collapsed="false">
      <c r="A11" s="11" t="s">
        <v>7</v>
      </c>
      <c r="D11" s="37" t="n">
        <v>3.06</v>
      </c>
      <c r="K11" s="2"/>
    </row>
    <row r="12" customFormat="false" ht="12.75" hidden="false" customHeight="false" outlineLevel="0" collapsed="false">
      <c r="A12" s="11" t="s">
        <v>8</v>
      </c>
      <c r="D12" s="37" t="n">
        <v>3.16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3.16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3.01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3.16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3.06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3.16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0.12</v>
      </c>
      <c r="D63" s="15"/>
      <c r="E63" s="8" t="s">
        <v>34</v>
      </c>
      <c r="F63" s="11"/>
      <c r="G63" s="11"/>
      <c r="H63" s="29" t="n">
        <f aca="false">ROUND((+D8+D9)/2,2)</f>
        <v>3.04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2.33</v>
      </c>
      <c r="D64" s="15"/>
      <c r="E64" s="11" t="s">
        <v>22</v>
      </c>
      <c r="F64" s="11"/>
      <c r="G64" s="11"/>
      <c r="H64" s="31" t="n">
        <f aca="false">+H62-H63</f>
        <v>0.12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6" activeCellId="0" sqref="D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35735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3.16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3.18</v>
      </c>
      <c r="K9" s="2"/>
    </row>
    <row r="10" customFormat="false" ht="12.75" hidden="false" customHeight="false" outlineLevel="0" collapsed="false">
      <c r="A10" s="11" t="s">
        <v>6</v>
      </c>
      <c r="D10" s="38" t="n">
        <v>3.16</v>
      </c>
      <c r="K10" s="2"/>
    </row>
    <row r="11" customFormat="false" ht="12.75" hidden="false" customHeight="false" outlineLevel="0" collapsed="false">
      <c r="A11" s="11" t="s">
        <v>7</v>
      </c>
      <c r="D11" s="37" t="n">
        <v>3.18</v>
      </c>
      <c r="K11" s="2"/>
    </row>
    <row r="12" customFormat="false" ht="12.75" hidden="false" customHeight="false" outlineLevel="0" collapsed="false">
      <c r="A12" s="11" t="s">
        <v>8</v>
      </c>
      <c r="D12" s="37" t="n">
        <v>3.3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3.3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3.16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3.3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3.18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3.3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0.13</v>
      </c>
      <c r="D63" s="15"/>
      <c r="E63" s="8" t="s">
        <v>34</v>
      </c>
      <c r="F63" s="11"/>
      <c r="G63" s="11"/>
      <c r="H63" s="29" t="n">
        <f aca="false">ROUND((+D8+D9)/2,2)</f>
        <v>3.17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2.32</v>
      </c>
      <c r="D64" s="15"/>
      <c r="E64" s="11" t="s">
        <v>22</v>
      </c>
      <c r="F64" s="11"/>
      <c r="G64" s="11"/>
      <c r="H64" s="31" t="n">
        <f aca="false">+H62-H63</f>
        <v>0.13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35765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2.35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2.44</v>
      </c>
      <c r="K9" s="2"/>
    </row>
    <row r="10" customFormat="false" ht="12.75" hidden="false" customHeight="false" outlineLevel="0" collapsed="false">
      <c r="A10" s="11" t="s">
        <v>6</v>
      </c>
      <c r="D10" s="38" t="n">
        <v>2.35</v>
      </c>
      <c r="K10" s="2"/>
    </row>
    <row r="11" customFormat="false" ht="12.75" hidden="false" customHeight="false" outlineLevel="0" collapsed="false">
      <c r="A11" s="11" t="s">
        <v>7</v>
      </c>
      <c r="D11" s="37" t="n">
        <v>2.43</v>
      </c>
      <c r="K11" s="2"/>
    </row>
    <row r="12" customFormat="false" ht="12.75" hidden="false" customHeight="false" outlineLevel="0" collapsed="false">
      <c r="A12" s="11" t="s">
        <v>8</v>
      </c>
      <c r="D12" s="37" t="n">
        <v>2.55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2.55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0.2</v>
      </c>
      <c r="D44" s="15"/>
      <c r="E44" s="11" t="s">
        <v>25</v>
      </c>
      <c r="F44" s="11"/>
      <c r="G44" s="11"/>
      <c r="H44" s="29" t="n">
        <f aca="false">+D10</f>
        <v>2.35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2.25</v>
      </c>
      <c r="D45" s="15"/>
      <c r="E45" s="11" t="s">
        <v>22</v>
      </c>
      <c r="F45" s="11"/>
      <c r="G45" s="11"/>
      <c r="H45" s="31" t="n">
        <f aca="false">+H43-H44</f>
        <v>0.2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2.55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2.43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2.55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0.15</v>
      </c>
      <c r="D63" s="15"/>
      <c r="E63" s="8" t="s">
        <v>34</v>
      </c>
      <c r="F63" s="11"/>
      <c r="G63" s="11"/>
      <c r="H63" s="29" t="n">
        <f aca="false">ROUND((+D8+D9)/2,2)</f>
        <v>2.4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</v>
      </c>
      <c r="D64" s="15"/>
      <c r="E64" s="11" t="s">
        <v>22</v>
      </c>
      <c r="F64" s="11"/>
      <c r="G64" s="11"/>
      <c r="H64" s="31" t="n">
        <f aca="false">+H62-H63</f>
        <v>0.15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35796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2.15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2.16</v>
      </c>
      <c r="K9" s="2"/>
    </row>
    <row r="10" customFormat="false" ht="12.75" hidden="false" customHeight="false" outlineLevel="0" collapsed="false">
      <c r="A10" s="11" t="s">
        <v>6</v>
      </c>
      <c r="D10" s="38" t="n">
        <v>2.15</v>
      </c>
      <c r="K10" s="2"/>
    </row>
    <row r="11" customFormat="false" ht="12.75" hidden="false" customHeight="false" outlineLevel="0" collapsed="false">
      <c r="A11" s="11" t="s">
        <v>7</v>
      </c>
      <c r="D11" s="37" t="n">
        <v>2.17</v>
      </c>
      <c r="K11" s="2"/>
    </row>
    <row r="12" customFormat="false" ht="12.75" hidden="false" customHeight="false" outlineLevel="0" collapsed="false">
      <c r="A12" s="11" t="s">
        <v>8</v>
      </c>
      <c r="D12" s="37" t="n">
        <v>2.27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2.15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2.33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2.17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0.11</v>
      </c>
      <c r="D63" s="15"/>
      <c r="E63" s="8" t="s">
        <v>34</v>
      </c>
      <c r="F63" s="11"/>
      <c r="G63" s="11"/>
      <c r="H63" s="29" t="n">
        <f aca="false">ROUND((+D8+D9)/2,2)</f>
        <v>2.16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2.34</v>
      </c>
      <c r="D64" s="15"/>
      <c r="E64" s="11" t="s">
        <v>22</v>
      </c>
      <c r="F64" s="11"/>
      <c r="G64" s="11"/>
      <c r="H64" s="31" t="n">
        <f aca="false">+H62-H63</f>
        <v>0.11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0" activeCellId="0" sqref="C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35855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2.17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2.18</v>
      </c>
      <c r="K9" s="2"/>
    </row>
    <row r="10" customFormat="false" ht="12.75" hidden="false" customHeight="false" outlineLevel="0" collapsed="false">
      <c r="A10" s="11" t="s">
        <v>6</v>
      </c>
      <c r="D10" s="38" t="n">
        <v>2.15</v>
      </c>
      <c r="K10" s="2"/>
    </row>
    <row r="11" customFormat="false" ht="12.75" hidden="false" customHeight="false" outlineLevel="0" collapsed="false">
      <c r="A11" s="11" t="s">
        <v>7</v>
      </c>
      <c r="D11" s="37" t="n">
        <v>2.18</v>
      </c>
      <c r="K11" s="2"/>
    </row>
    <row r="12" customFormat="false" ht="12.75" hidden="false" customHeight="false" outlineLevel="0" collapsed="false">
      <c r="A12" s="11" t="s">
        <v>8</v>
      </c>
      <c r="D12" s="37" t="n">
        <v>2.26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2.34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0.0799999999999996</v>
      </c>
      <c r="D53" s="15"/>
      <c r="E53" s="11" t="s">
        <v>31</v>
      </c>
      <c r="F53" s="11"/>
      <c r="G53" s="11"/>
      <c r="H53" s="29" t="n">
        <f aca="false">+D11</f>
        <v>2.18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0.0799999999999996</v>
      </c>
      <c r="D63" s="15"/>
      <c r="E63" s="8" t="s">
        <v>34</v>
      </c>
      <c r="F63" s="11"/>
      <c r="G63" s="11"/>
      <c r="H63" s="29" t="n">
        <f aca="false">ROUND((+D8+D9)/2,2)</f>
        <v>2.18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0.0799999999999996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4" activeCellId="0" sqref="C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35886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2.22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2.22</v>
      </c>
      <c r="K9" s="2"/>
    </row>
    <row r="10" customFormat="false" ht="12.75" hidden="false" customHeight="false" outlineLevel="0" collapsed="false">
      <c r="A10" s="11" t="s">
        <v>6</v>
      </c>
      <c r="D10" s="38" t="n">
        <v>2.19</v>
      </c>
      <c r="K10" s="2"/>
    </row>
    <row r="11" customFormat="false" ht="12.75" hidden="false" customHeight="false" outlineLevel="0" collapsed="false">
      <c r="A11" s="11" t="s">
        <v>7</v>
      </c>
      <c r="D11" s="37" t="n">
        <v>2.22</v>
      </c>
      <c r="K11" s="2"/>
    </row>
    <row r="12" customFormat="false" ht="12.75" hidden="false" customHeight="false" outlineLevel="0" collapsed="false">
      <c r="A12" s="11" t="s">
        <v>8</v>
      </c>
      <c r="D12" s="37" t="n">
        <v>2.32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2.19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2.32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0.0999999999999996</v>
      </c>
      <c r="D53" s="15"/>
      <c r="E53" s="11" t="s">
        <v>31</v>
      </c>
      <c r="F53" s="11"/>
      <c r="G53" s="11"/>
      <c r="H53" s="29" t="n">
        <f aca="false">+D11</f>
        <v>2.22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0.0999999999999996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0.0999999999999996</v>
      </c>
      <c r="D63" s="15"/>
      <c r="E63" s="8" t="s">
        <v>34</v>
      </c>
      <c r="F63" s="11"/>
      <c r="G63" s="11"/>
      <c r="H63" s="29" t="n">
        <f aca="false">ROUND((+D8+D9)/2,2)</f>
        <v>2.22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0.0999999999999996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35916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2.19</v>
      </c>
      <c r="K9" s="2"/>
    </row>
    <row r="10" customFormat="false" ht="12.75" hidden="false" customHeight="false" outlineLevel="0" collapsed="false">
      <c r="A10" s="11" t="s">
        <v>6</v>
      </c>
      <c r="D10" s="38" t="n">
        <v>2.18</v>
      </c>
      <c r="K10" s="2"/>
    </row>
    <row r="11" customFormat="false" ht="12.75" hidden="false" customHeight="false" outlineLevel="0" collapsed="false">
      <c r="A11" s="11" t="s">
        <v>7</v>
      </c>
      <c r="D11" s="37" t="n">
        <v>2.19</v>
      </c>
      <c r="K11" s="2"/>
    </row>
    <row r="12" customFormat="false" ht="12.75" hidden="false" customHeight="false" outlineLevel="0" collapsed="false">
      <c r="A12" s="11" t="s">
        <v>8</v>
      </c>
      <c r="D12" s="37" t="n">
        <v>2.27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2.18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0.0800000000000001</v>
      </c>
      <c r="D53" s="15"/>
      <c r="E53" s="11" t="s">
        <v>31</v>
      </c>
      <c r="F53" s="11"/>
      <c r="G53" s="11"/>
      <c r="H53" s="29" t="n">
        <f aca="false">+D11</f>
        <v>2.19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0.0800000000000001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0.0699999999999998</v>
      </c>
      <c r="D63" s="15"/>
      <c r="E63" s="8" t="s">
        <v>34</v>
      </c>
      <c r="F63" s="11"/>
      <c r="G63" s="11"/>
      <c r="H63" s="29" t="n">
        <f aca="false">ROUND((+D8+D9)/2,2)</f>
        <v>2.2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2.38</v>
      </c>
      <c r="D64" s="15"/>
      <c r="E64" s="11" t="s">
        <v>22</v>
      </c>
      <c r="F64" s="11"/>
      <c r="G64" s="11"/>
      <c r="H64" s="31" t="n">
        <f aca="false">+H62-H63</f>
        <v>0.0699999999999998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35947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1.95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1.94</v>
      </c>
      <c r="K9" s="2"/>
    </row>
    <row r="10" customFormat="false" ht="12.75" hidden="false" customHeight="false" outlineLevel="0" collapsed="false">
      <c r="A10" s="11" t="s">
        <v>6</v>
      </c>
      <c r="D10" s="38" t="n">
        <v>1.94</v>
      </c>
      <c r="K10" s="2"/>
    </row>
    <row r="11" customFormat="false" ht="12.75" hidden="false" customHeight="false" outlineLevel="0" collapsed="false">
      <c r="A11" s="11" t="s">
        <v>7</v>
      </c>
      <c r="D11" s="37" t="n">
        <v>1.95</v>
      </c>
      <c r="K11" s="2"/>
    </row>
    <row r="12" customFormat="false" ht="12.75" hidden="false" customHeight="false" outlineLevel="0" collapsed="false">
      <c r="A12" s="11" t="s">
        <v>8</v>
      </c>
      <c r="D12" s="37" t="n">
        <v>2.03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2.03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1.94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2.03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0.0799999999999999</v>
      </c>
      <c r="D53" s="15"/>
      <c r="E53" s="11" t="s">
        <v>31</v>
      </c>
      <c r="F53" s="11"/>
      <c r="G53" s="11"/>
      <c r="H53" s="29" t="n">
        <f aca="false">+D11</f>
        <v>1.95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2.03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0.0799999999999999</v>
      </c>
      <c r="D63" s="15"/>
      <c r="E63" s="8" t="s">
        <v>34</v>
      </c>
      <c r="F63" s="11"/>
      <c r="G63" s="11"/>
      <c r="H63" s="29" t="n">
        <f aca="false">ROUND((+D8+D9)/2,2)</f>
        <v>1.95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0.0799999999999999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35977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2.28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2.28</v>
      </c>
      <c r="K9" s="2"/>
    </row>
    <row r="10" customFormat="false" ht="12.75" hidden="false" customHeight="false" outlineLevel="0" collapsed="false">
      <c r="A10" s="11" t="s">
        <v>6</v>
      </c>
      <c r="D10" s="38" t="n">
        <v>2.27</v>
      </c>
      <c r="K10" s="2"/>
    </row>
    <row r="11" customFormat="false" ht="12.75" hidden="false" customHeight="false" outlineLevel="0" collapsed="false">
      <c r="A11" s="11" t="s">
        <v>7</v>
      </c>
      <c r="D11" s="37" t="n">
        <v>2.27</v>
      </c>
      <c r="K11" s="2"/>
    </row>
    <row r="12" customFormat="false" ht="12.75" hidden="false" customHeight="false" outlineLevel="0" collapsed="false">
      <c r="A12" s="11" t="s">
        <v>8</v>
      </c>
      <c r="D12" s="37" t="n">
        <v>2.37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</v>
      </c>
      <c r="D44" s="15"/>
      <c r="E44" s="11" t="s">
        <v>25</v>
      </c>
      <c r="F44" s="11"/>
      <c r="G44" s="11"/>
      <c r="H44" s="29" t="n">
        <f aca="false">+D10</f>
        <v>2.27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2.35</v>
      </c>
      <c r="D45" s="15"/>
      <c r="E45" s="11" t="s">
        <v>22</v>
      </c>
      <c r="F45" s="11"/>
      <c r="G45" s="11"/>
      <c r="H45" s="31" t="n">
        <f aca="false">+H43-H44</f>
        <v>0.1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2.27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0.0900000000000003</v>
      </c>
      <c r="D63" s="15"/>
      <c r="E63" s="8" t="s">
        <v>34</v>
      </c>
      <c r="F63" s="11"/>
      <c r="G63" s="11"/>
      <c r="H63" s="29" t="n">
        <f aca="false">ROUND((+D8+D9)/2,2)</f>
        <v>2.28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0.0900000000000003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36008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1.83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1.84</v>
      </c>
      <c r="K9" s="2"/>
    </row>
    <row r="10" customFormat="false" ht="12.75" hidden="false" customHeight="false" outlineLevel="0" collapsed="false">
      <c r="A10" s="11" t="s">
        <v>6</v>
      </c>
      <c r="D10" s="38" t="n">
        <v>1.84</v>
      </c>
      <c r="K10" s="2"/>
    </row>
    <row r="11" customFormat="false" ht="12.75" hidden="false" customHeight="false" outlineLevel="0" collapsed="false">
      <c r="A11" s="11" t="s">
        <v>7</v>
      </c>
      <c r="D11" s="37" t="n">
        <v>1.83</v>
      </c>
      <c r="K11" s="2"/>
    </row>
    <row r="12" customFormat="false" ht="12.75" hidden="false" customHeight="false" outlineLevel="0" collapsed="false">
      <c r="A12" s="11" t="s">
        <v>8</v>
      </c>
      <c r="D12" s="37" t="n">
        <v>1.93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1.93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1.84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1.93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0.0999999999999999</v>
      </c>
      <c r="D53" s="15"/>
      <c r="E53" s="11" t="s">
        <v>31</v>
      </c>
      <c r="F53" s="11"/>
      <c r="G53" s="11"/>
      <c r="H53" s="29" t="n">
        <f aca="false">+D11</f>
        <v>1.83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0.0999999999999999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1.93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0.0899999999999999</v>
      </c>
      <c r="D63" s="15"/>
      <c r="E63" s="8" t="s">
        <v>34</v>
      </c>
      <c r="F63" s="11"/>
      <c r="G63" s="11"/>
      <c r="H63" s="29" t="n">
        <f aca="false">ROUND((+D8+D9)/2,2)</f>
        <v>1.84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0.0899999999999999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37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2.7</v>
      </c>
      <c r="G8" s="0" t="s">
        <v>4</v>
      </c>
      <c r="H8" s="10" t="n">
        <v>28</v>
      </c>
      <c r="K8" s="2"/>
    </row>
    <row r="9" customFormat="false" ht="12.75" hidden="false" customHeight="false" outlineLevel="0" collapsed="false">
      <c r="A9" s="8" t="s">
        <v>5</v>
      </c>
      <c r="D9" s="9" t="n">
        <v>2.76</v>
      </c>
      <c r="K9" s="2"/>
    </row>
    <row r="10" customFormat="false" ht="12.75" hidden="false" customHeight="false" outlineLevel="0" collapsed="false">
      <c r="A10" s="11" t="s">
        <v>6</v>
      </c>
      <c r="D10" s="12" t="n">
        <v>2.77</v>
      </c>
      <c r="K10" s="2"/>
    </row>
    <row r="11" customFormat="false" ht="12.75" hidden="false" customHeight="false" outlineLevel="0" collapsed="false">
      <c r="A11" s="11" t="s">
        <v>7</v>
      </c>
      <c r="D11" s="9" t="n">
        <v>2.81</v>
      </c>
      <c r="K11" s="2"/>
    </row>
    <row r="12" customFormat="false" ht="12.75" hidden="false" customHeight="false" outlineLevel="0" collapsed="false">
      <c r="A12" s="11" t="s">
        <v>8</v>
      </c>
      <c r="D12" s="9" t="n">
        <v>2.96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2.71</v>
      </c>
      <c r="E43" s="11" t="s">
        <v>8</v>
      </c>
      <c r="H43" s="27" t="n">
        <f aca="false">+D12</f>
        <v>2.96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0.19</v>
      </c>
      <c r="D44" s="15"/>
      <c r="E44" s="11" t="s">
        <v>25</v>
      </c>
      <c r="F44" s="11"/>
      <c r="G44" s="11"/>
      <c r="H44" s="29" t="n">
        <f aca="false">+D10</f>
        <v>2.77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2.52</v>
      </c>
      <c r="D45" s="15"/>
      <c r="E45" s="11" t="s">
        <v>22</v>
      </c>
      <c r="F45" s="11"/>
      <c r="G45" s="11"/>
      <c r="H45" s="31" t="n">
        <f aca="false">+H43-H44</f>
        <v>0.19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2.71</v>
      </c>
      <c r="E52" s="11" t="s">
        <v>8</v>
      </c>
      <c r="H52" s="27" t="n">
        <f aca="false">+D12</f>
        <v>2.96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0.15</v>
      </c>
      <c r="D53" s="15"/>
      <c r="E53" s="11" t="s">
        <v>31</v>
      </c>
      <c r="F53" s="11"/>
      <c r="G53" s="11"/>
      <c r="H53" s="29" t="n">
        <f aca="false">+D11</f>
        <v>2.81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2.56</v>
      </c>
      <c r="D54" s="15"/>
      <c r="E54" s="11" t="s">
        <v>22</v>
      </c>
      <c r="F54" s="11"/>
      <c r="G54" s="11"/>
      <c r="H54" s="31" t="n">
        <f aca="false">+H52-H53</f>
        <v>0.15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2.71</v>
      </c>
      <c r="D62" s="15"/>
      <c r="E62" s="11" t="s">
        <v>8</v>
      </c>
      <c r="H62" s="27" t="n">
        <f aca="false">+D12</f>
        <v>2.96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0.23</v>
      </c>
      <c r="D63" s="15"/>
      <c r="E63" s="8" t="s">
        <v>34</v>
      </c>
      <c r="F63" s="11"/>
      <c r="G63" s="11"/>
      <c r="H63" s="29" t="n">
        <f aca="false">(+D8+D9)/2</f>
        <v>2.73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2.48</v>
      </c>
      <c r="D64" s="15"/>
      <c r="E64" s="11" t="s">
        <v>22</v>
      </c>
      <c r="F64" s="11"/>
      <c r="G64" s="11"/>
      <c r="H64" s="31" t="n">
        <f aca="false">+H62-H63</f>
        <v>0.23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36039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1.54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1.53</v>
      </c>
      <c r="K9" s="2"/>
    </row>
    <row r="10" customFormat="false" ht="12.75" hidden="false" customHeight="false" outlineLevel="0" collapsed="false">
      <c r="A10" s="11" t="s">
        <v>6</v>
      </c>
      <c r="D10" s="38" t="n">
        <v>1.56</v>
      </c>
      <c r="K10" s="2"/>
    </row>
    <row r="11" customFormat="false" ht="12.75" hidden="false" customHeight="false" outlineLevel="0" collapsed="false">
      <c r="A11" s="11" t="s">
        <v>7</v>
      </c>
      <c r="D11" s="37" t="n">
        <v>1.51</v>
      </c>
      <c r="K11" s="2"/>
    </row>
    <row r="12" customFormat="false" ht="12.75" hidden="false" customHeight="false" outlineLevel="0" collapsed="false">
      <c r="A12" s="11" t="s">
        <v>8</v>
      </c>
      <c r="D12" s="37" t="n">
        <v>1.63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1.63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0.0699999999999998</v>
      </c>
      <c r="D44" s="15"/>
      <c r="E44" s="11" t="s">
        <v>25</v>
      </c>
      <c r="F44" s="11"/>
      <c r="G44" s="11"/>
      <c r="H44" s="29" t="n">
        <f aca="false">+D10</f>
        <v>1.56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0.0699999999999998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1.63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1.51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1.63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0.0899999999999999</v>
      </c>
      <c r="D63" s="15"/>
      <c r="E63" s="8" t="s">
        <v>34</v>
      </c>
      <c r="F63" s="11"/>
      <c r="G63" s="11"/>
      <c r="H63" s="29" t="n">
        <f aca="false">ROUND((+D8+D9)/2,2)</f>
        <v>1.54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0.0899999999999999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36069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1.94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1.94</v>
      </c>
      <c r="K9" s="2"/>
    </row>
    <row r="10" customFormat="false" ht="12.75" hidden="false" customHeight="false" outlineLevel="0" collapsed="false">
      <c r="A10" s="11" t="s">
        <v>6</v>
      </c>
      <c r="D10" s="38" t="n">
        <v>1.9</v>
      </c>
      <c r="K10" s="2"/>
    </row>
    <row r="11" customFormat="false" ht="12.75" hidden="false" customHeight="false" outlineLevel="0" collapsed="false">
      <c r="A11" s="11" t="s">
        <v>7</v>
      </c>
      <c r="D11" s="37" t="n">
        <v>1.94</v>
      </c>
      <c r="K11" s="2"/>
    </row>
    <row r="12" customFormat="false" ht="12.75" hidden="false" customHeight="false" outlineLevel="0" collapsed="false">
      <c r="A12" s="11" t="s">
        <v>8</v>
      </c>
      <c r="D12" s="37" t="n">
        <v>2.07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2.07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0.17</v>
      </c>
      <c r="D44" s="15"/>
      <c r="E44" s="11" t="s">
        <v>25</v>
      </c>
      <c r="F44" s="11"/>
      <c r="G44" s="11"/>
      <c r="H44" s="29" t="n">
        <f aca="false">+D10</f>
        <v>1.9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2.28</v>
      </c>
      <c r="D45" s="15"/>
      <c r="E45" s="11" t="s">
        <v>22</v>
      </c>
      <c r="F45" s="11"/>
      <c r="G45" s="11"/>
      <c r="H45" s="31" t="n">
        <f aca="false">+H43-H44</f>
        <v>0.17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2.07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0.13</v>
      </c>
      <c r="D53" s="15"/>
      <c r="E53" s="11" t="s">
        <v>31</v>
      </c>
      <c r="F53" s="11"/>
      <c r="G53" s="11"/>
      <c r="H53" s="29" t="n">
        <f aca="false">+D11</f>
        <v>1.94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2.32</v>
      </c>
      <c r="D54" s="15"/>
      <c r="E54" s="11" t="s">
        <v>22</v>
      </c>
      <c r="F54" s="11"/>
      <c r="G54" s="11"/>
      <c r="H54" s="31" t="n">
        <f aca="false">+H52-H53</f>
        <v>0.13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2.07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0.13</v>
      </c>
      <c r="D63" s="15"/>
      <c r="E63" s="8" t="s">
        <v>34</v>
      </c>
      <c r="F63" s="11"/>
      <c r="G63" s="11"/>
      <c r="H63" s="29" t="n">
        <f aca="false">ROUND((+D8+D9)/2,2)</f>
        <v>1.94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2.32</v>
      </c>
      <c r="D64" s="15"/>
      <c r="E64" s="11" t="s">
        <v>22</v>
      </c>
      <c r="F64" s="11"/>
      <c r="G64" s="11"/>
      <c r="H64" s="31" t="n">
        <f aca="false">+H62-H63</f>
        <v>0.13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36100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1.89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1.91</v>
      </c>
      <c r="K9" s="2"/>
    </row>
    <row r="10" customFormat="false" ht="12.75" hidden="false" customHeight="false" outlineLevel="0" collapsed="false">
      <c r="A10" s="11" t="s">
        <v>6</v>
      </c>
      <c r="D10" s="38" t="n">
        <v>1.95</v>
      </c>
      <c r="K10" s="2"/>
    </row>
    <row r="11" customFormat="false" ht="12.75" hidden="false" customHeight="false" outlineLevel="0" collapsed="false">
      <c r="A11" s="11" t="s">
        <v>7</v>
      </c>
      <c r="D11" s="37" t="n">
        <v>1.91</v>
      </c>
      <c r="K11" s="2"/>
    </row>
    <row r="12" customFormat="false" ht="12.75" hidden="false" customHeight="false" outlineLevel="0" collapsed="false">
      <c r="A12" s="11" t="s">
        <v>8</v>
      </c>
      <c r="D12" s="37" t="n">
        <v>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</v>
      </c>
      <c r="D44" s="15"/>
      <c r="E44" s="11" t="s">
        <v>25</v>
      </c>
      <c r="F44" s="11"/>
      <c r="G44" s="11"/>
      <c r="H44" s="29" t="n">
        <f aca="false">+D10</f>
        <v>1.95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</v>
      </c>
      <c r="D45" s="15"/>
      <c r="E45" s="11" t="s">
        <v>22</v>
      </c>
      <c r="F45" s="11"/>
      <c r="G45" s="11"/>
      <c r="H45" s="31" t="n">
        <f aca="false">+H43-H44</f>
        <v>0.05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0.0900000000000001</v>
      </c>
      <c r="D53" s="15"/>
      <c r="E53" s="11" t="s">
        <v>31</v>
      </c>
      <c r="F53" s="11"/>
      <c r="G53" s="11"/>
      <c r="H53" s="29" t="n">
        <f aca="false">+D11</f>
        <v>1.91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2.36</v>
      </c>
      <c r="D54" s="15"/>
      <c r="E54" s="11" t="s">
        <v>22</v>
      </c>
      <c r="F54" s="11"/>
      <c r="G54" s="11"/>
      <c r="H54" s="31" t="n">
        <f aca="false">+H52-H53</f>
        <v>0.0900000000000001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1.9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36130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2.05</v>
      </c>
      <c r="K9" s="2"/>
    </row>
    <row r="10" customFormat="false" ht="12.75" hidden="false" customHeight="false" outlineLevel="0" collapsed="false">
      <c r="A10" s="11" t="s">
        <v>6</v>
      </c>
      <c r="D10" s="38" t="n">
        <v>2.06</v>
      </c>
      <c r="K10" s="2"/>
    </row>
    <row r="11" customFormat="false" ht="12.75" hidden="false" customHeight="false" outlineLevel="0" collapsed="false">
      <c r="A11" s="11" t="s">
        <v>7</v>
      </c>
      <c r="D11" s="37" t="n">
        <v>2.06</v>
      </c>
      <c r="K11" s="2"/>
    </row>
    <row r="12" customFormat="false" ht="12.75" hidden="false" customHeight="false" outlineLevel="0" collapsed="false">
      <c r="A12" s="11" t="s">
        <v>8</v>
      </c>
      <c r="D12" s="37" t="n">
        <v>2.12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0.0600000000000001</v>
      </c>
      <c r="D44" s="15"/>
      <c r="E44" s="11" t="s">
        <v>25</v>
      </c>
      <c r="F44" s="11"/>
      <c r="G44" s="11"/>
      <c r="H44" s="29" t="n">
        <f aca="false">+D10</f>
        <v>2.06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0.0600000000000001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0.0600000000000001</v>
      </c>
      <c r="D53" s="15"/>
      <c r="E53" s="11" t="s">
        <v>31</v>
      </c>
      <c r="F53" s="11"/>
      <c r="G53" s="11"/>
      <c r="H53" s="29" t="n">
        <f aca="false">+D11</f>
        <v>2.06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2.39</v>
      </c>
      <c r="D54" s="15"/>
      <c r="E54" s="11" t="s">
        <v>22</v>
      </c>
      <c r="F54" s="11"/>
      <c r="G54" s="11"/>
      <c r="H54" s="31" t="n">
        <f aca="false">+H52-H53</f>
        <v>0.0600000000000001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36161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1.69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1.71</v>
      </c>
      <c r="K9" s="2"/>
    </row>
    <row r="10" customFormat="false" ht="12.75" hidden="false" customHeight="false" outlineLevel="0" collapsed="false">
      <c r="A10" s="11" t="s">
        <v>6</v>
      </c>
      <c r="D10" s="38" t="n">
        <v>1.78</v>
      </c>
      <c r="K10" s="2"/>
    </row>
    <row r="11" customFormat="false" ht="12.75" hidden="false" customHeight="false" outlineLevel="0" collapsed="false">
      <c r="A11" s="11" t="s">
        <v>7</v>
      </c>
      <c r="D11" s="37" t="n">
        <v>1.71</v>
      </c>
      <c r="K11" s="2"/>
    </row>
    <row r="12" customFormat="false" ht="12.75" hidden="false" customHeight="false" outlineLevel="0" collapsed="false">
      <c r="A12" s="11" t="s">
        <v>8</v>
      </c>
      <c r="D12" s="37" t="n">
        <v>1.8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0.02</v>
      </c>
      <c r="D44" s="15"/>
      <c r="E44" s="11" t="s">
        <v>25</v>
      </c>
      <c r="F44" s="11"/>
      <c r="G44" s="11"/>
      <c r="H44" s="29" t="n">
        <f aca="false">+D10</f>
        <v>1.78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2.48</v>
      </c>
      <c r="D45" s="15"/>
      <c r="E45" s="11" t="s">
        <v>22</v>
      </c>
      <c r="F45" s="11"/>
      <c r="G45" s="11"/>
      <c r="H45" s="31" t="n">
        <f aca="false">+H43-H44</f>
        <v>0.02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0.0900000000000001</v>
      </c>
      <c r="D53" s="15"/>
      <c r="E53" s="11" t="s">
        <v>31</v>
      </c>
      <c r="F53" s="11"/>
      <c r="G53" s="11"/>
      <c r="H53" s="29" t="n">
        <f aca="false">+D11</f>
        <v>1.71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2.41</v>
      </c>
      <c r="D54" s="15"/>
      <c r="E54" s="11" t="s">
        <v>22</v>
      </c>
      <c r="F54" s="11"/>
      <c r="G54" s="11"/>
      <c r="H54" s="31" t="n">
        <f aca="false">+H52-H53</f>
        <v>0.0900000000000001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68" activeCellId="0" sqref="C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36192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1.74</v>
      </c>
      <c r="G8" s="0" t="s">
        <v>4</v>
      </c>
      <c r="H8" s="10" t="n">
        <v>28</v>
      </c>
      <c r="K8" s="2"/>
    </row>
    <row r="9" customFormat="false" ht="12.75" hidden="false" customHeight="false" outlineLevel="0" collapsed="false">
      <c r="A9" s="8" t="s">
        <v>5</v>
      </c>
      <c r="D9" s="37" t="n">
        <v>1.75</v>
      </c>
      <c r="K9" s="2"/>
    </row>
    <row r="10" customFormat="false" ht="12.75" hidden="false" customHeight="false" outlineLevel="0" collapsed="false">
      <c r="A10" s="11" t="s">
        <v>6</v>
      </c>
      <c r="D10" s="38" t="n">
        <v>1.76</v>
      </c>
      <c r="K10" s="2"/>
    </row>
    <row r="11" customFormat="false" ht="12.75" hidden="false" customHeight="false" outlineLevel="0" collapsed="false">
      <c r="A11" s="11" t="s">
        <v>7</v>
      </c>
      <c r="D11" s="37" t="n">
        <v>1.75</v>
      </c>
      <c r="K11" s="2"/>
    </row>
    <row r="12" customFormat="false" ht="12.75" hidden="false" customHeight="false" outlineLevel="0" collapsed="false">
      <c r="A12" s="11" t="s">
        <v>8</v>
      </c>
      <c r="D12" s="37" t="n">
        <v>1.81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1.81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</v>
      </c>
      <c r="D44" s="15"/>
      <c r="E44" s="11" t="s">
        <v>25</v>
      </c>
      <c r="F44" s="11"/>
      <c r="G44" s="11"/>
      <c r="H44" s="29" t="n">
        <f aca="false">+D10</f>
        <v>1.76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2.45</v>
      </c>
      <c r="D45" s="15"/>
      <c r="E45" s="11" t="s">
        <v>22</v>
      </c>
      <c r="F45" s="11"/>
      <c r="G45" s="11"/>
      <c r="H45" s="31" t="n">
        <f aca="false">+H43-H44</f>
        <v>0.05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1.81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0.0600000000000001</v>
      </c>
      <c r="D53" s="15"/>
      <c r="E53" s="11" t="s">
        <v>31</v>
      </c>
      <c r="F53" s="11"/>
      <c r="G53" s="11"/>
      <c r="H53" s="29" t="n">
        <f aca="false">+D11</f>
        <v>1.75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2.44</v>
      </c>
      <c r="D54" s="15"/>
      <c r="E54" s="11" t="s">
        <v>22</v>
      </c>
      <c r="F54" s="11"/>
      <c r="G54" s="11"/>
      <c r="H54" s="31" t="n">
        <f aca="false">+H52-H53</f>
        <v>0.0600000000000001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1.81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0.0600000000000001</v>
      </c>
      <c r="D63" s="15"/>
      <c r="E63" s="8" t="s">
        <v>34</v>
      </c>
      <c r="F63" s="11"/>
      <c r="G63" s="11"/>
      <c r="H63" s="29" t="n">
        <f aca="false">ROUND((+D8+D9)/2,2)</f>
        <v>1.75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2.44</v>
      </c>
      <c r="D64" s="15"/>
      <c r="E64" s="11" t="s">
        <v>22</v>
      </c>
      <c r="F64" s="11"/>
      <c r="G64" s="11"/>
      <c r="H64" s="31" t="n">
        <f aca="false">+H62-H63</f>
        <v>0.0600000000000001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36220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1.56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1.56</v>
      </c>
      <c r="K9" s="2"/>
    </row>
    <row r="10" customFormat="false" ht="12.75" hidden="false" customHeight="false" outlineLevel="0" collapsed="false">
      <c r="A10" s="11" t="s">
        <v>6</v>
      </c>
      <c r="D10" s="38" t="n">
        <v>1.58</v>
      </c>
      <c r="K10" s="2"/>
    </row>
    <row r="11" customFormat="false" ht="12.75" hidden="false" customHeight="false" outlineLevel="0" collapsed="false">
      <c r="A11" s="11" t="s">
        <v>7</v>
      </c>
      <c r="D11" s="37" t="n">
        <v>1.58</v>
      </c>
      <c r="K11" s="2"/>
    </row>
    <row r="12" customFormat="false" ht="12.75" hidden="false" customHeight="false" outlineLevel="0" collapsed="false">
      <c r="A12" s="11" t="s">
        <v>8</v>
      </c>
      <c r="D12" s="37" t="n">
        <v>1.64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1.64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0.0599999999999998</v>
      </c>
      <c r="D44" s="15"/>
      <c r="E44" s="11" t="s">
        <v>25</v>
      </c>
      <c r="F44" s="11"/>
      <c r="G44" s="11"/>
      <c r="H44" s="29" t="n">
        <f aca="false">+D10</f>
        <v>1.58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2.44</v>
      </c>
      <c r="D45" s="15"/>
      <c r="E45" s="11" t="s">
        <v>22</v>
      </c>
      <c r="F45" s="11"/>
      <c r="G45" s="11"/>
      <c r="H45" s="31" t="n">
        <f aca="false">+H43-H44</f>
        <v>0.0599999999999998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1.64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0.0599999999999998</v>
      </c>
      <c r="D53" s="15"/>
      <c r="E53" s="11" t="s">
        <v>31</v>
      </c>
      <c r="F53" s="11"/>
      <c r="G53" s="11"/>
      <c r="H53" s="29" t="n">
        <f aca="false">+D11</f>
        <v>1.58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2.44</v>
      </c>
      <c r="D54" s="15"/>
      <c r="E54" s="11" t="s">
        <v>22</v>
      </c>
      <c r="F54" s="11"/>
      <c r="G54" s="11"/>
      <c r="H54" s="31" t="n">
        <f aca="false">+H52-H53</f>
        <v>0.0599999999999998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1.64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0.0799999999999999</v>
      </c>
      <c r="D63" s="15"/>
      <c r="E63" s="8" t="s">
        <v>34</v>
      </c>
      <c r="F63" s="11"/>
      <c r="G63" s="11"/>
      <c r="H63" s="29" t="n">
        <f aca="false">ROUND((+D8+D9)/2,2)</f>
        <v>1.56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2.42</v>
      </c>
      <c r="D64" s="15"/>
      <c r="E64" s="11" t="s">
        <v>22</v>
      </c>
      <c r="F64" s="11"/>
      <c r="G64" s="11"/>
      <c r="H64" s="31" t="n">
        <f aca="false">+H62-H63</f>
        <v>0.0799999999999999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0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36251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37" t="n">
        <v>1.82</v>
      </c>
      <c r="G8" s="0" t="s">
        <v>4</v>
      </c>
      <c r="H8" s="10" t="n">
        <v>30</v>
      </c>
    </row>
    <row r="9" customFormat="false" ht="12.75" hidden="false" customHeight="false" outlineLevel="0" collapsed="false">
      <c r="A9" s="8" t="s">
        <v>5</v>
      </c>
      <c r="D9" s="37" t="n">
        <v>1.83</v>
      </c>
    </row>
    <row r="10" customFormat="false" ht="12.75" hidden="false" customHeight="false" outlineLevel="0" collapsed="false">
      <c r="A10" s="11" t="s">
        <v>6</v>
      </c>
      <c r="D10" s="38" t="n">
        <v>1.76</v>
      </c>
    </row>
    <row r="11" customFormat="false" ht="12.75" hidden="false" customHeight="false" outlineLevel="0" collapsed="false">
      <c r="A11" s="11" t="s">
        <v>7</v>
      </c>
      <c r="D11" s="37" t="n">
        <v>1.83</v>
      </c>
    </row>
    <row r="12" customFormat="false" ht="12.75" hidden="false" customHeight="false" outlineLevel="0" collapsed="false">
      <c r="A12" s="11" t="s">
        <v>8</v>
      </c>
      <c r="D12" s="37" t="n">
        <v>1.88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1.76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</row>
    <row r="47" customFormat="false" ht="12.7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</row>
    <row r="48" customFormat="false" ht="12.7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</row>
    <row r="49" customFormat="false" ht="12.7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</row>
    <row r="50" customFormat="false" ht="12.7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</row>
    <row r="51" customFormat="false" ht="12.7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1.88</v>
      </c>
      <c r="I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0.0499999999999998</v>
      </c>
      <c r="D53" s="15"/>
      <c r="E53" s="11" t="s">
        <v>31</v>
      </c>
      <c r="F53" s="11"/>
      <c r="G53" s="11"/>
      <c r="H53" s="29" t="n">
        <f aca="false">+D11</f>
        <v>1.83</v>
      </c>
      <c r="I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2.45</v>
      </c>
      <c r="D54" s="15"/>
      <c r="E54" s="11" t="s">
        <v>22</v>
      </c>
      <c r="F54" s="11"/>
      <c r="G54" s="11"/>
      <c r="H54" s="31" t="n">
        <f aca="false">+H52-H53</f>
        <v>0.0499999999999998</v>
      </c>
      <c r="I54" s="15"/>
    </row>
    <row r="55" customFormat="false" ht="13.5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</row>
    <row r="56" customFormat="false" ht="12.7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</row>
    <row r="57" customFormat="false" ht="12.7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</row>
    <row r="58" customFormat="false" ht="12.7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</row>
    <row r="59" customFormat="false" ht="12.7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</row>
    <row r="60" customFormat="false" ht="12.7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</row>
    <row r="61" customFormat="false" ht="12.7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1.88</v>
      </c>
      <c r="I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0.0499999999999998</v>
      </c>
      <c r="D63" s="15"/>
      <c r="E63" s="8" t="s">
        <v>34</v>
      </c>
      <c r="F63" s="11"/>
      <c r="G63" s="11"/>
      <c r="H63" s="29" t="n">
        <f aca="false">ROUND((+D8+D9)/2,2)</f>
        <v>1.83</v>
      </c>
      <c r="I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2.45</v>
      </c>
      <c r="D64" s="15"/>
      <c r="E64" s="11" t="s">
        <v>22</v>
      </c>
      <c r="F64" s="11"/>
      <c r="G64" s="11"/>
      <c r="H64" s="31" t="n">
        <f aca="false">+H62-H63</f>
        <v>0.0499999999999998</v>
      </c>
      <c r="I64" s="15"/>
    </row>
    <row r="65" customFormat="false" ht="13.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36281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39" t="n">
        <v>2.28</v>
      </c>
      <c r="G8" s="0" t="s">
        <v>4</v>
      </c>
      <c r="H8" s="10" t="n">
        <v>31</v>
      </c>
    </row>
    <row r="9" customFormat="false" ht="12.75" hidden="false" customHeight="false" outlineLevel="0" collapsed="false">
      <c r="A9" s="8" t="s">
        <v>5</v>
      </c>
      <c r="D9" s="39" t="n">
        <v>2.3</v>
      </c>
    </row>
    <row r="10" customFormat="false" ht="12.75" hidden="false" customHeight="false" outlineLevel="0" collapsed="false">
      <c r="A10" s="11" t="s">
        <v>6</v>
      </c>
      <c r="D10" s="40" t="n">
        <v>2.22</v>
      </c>
    </row>
    <row r="11" customFormat="false" ht="12.75" hidden="false" customHeight="false" outlineLevel="0" collapsed="false">
      <c r="A11" s="11" t="s">
        <v>7</v>
      </c>
      <c r="D11" s="39" t="n">
        <v>2.3</v>
      </c>
    </row>
    <row r="12" customFormat="false" ht="12.75" hidden="false" customHeight="false" outlineLevel="0" collapsed="false">
      <c r="A12" s="11" t="s">
        <v>8</v>
      </c>
      <c r="D12" s="39" t="n">
        <v>2.35</v>
      </c>
    </row>
    <row r="13" customFormat="false" ht="12.75" hidden="false" customHeight="false" outlineLevel="0" collapsed="false">
      <c r="A13" s="41" t="s">
        <v>43</v>
      </c>
      <c r="D13" s="39" t="n">
        <v>2.326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2.35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2.22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2.37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-0.024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2.35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0.0500000000000003</v>
      </c>
      <c r="D56" s="15"/>
      <c r="E56" s="11" t="s">
        <v>31</v>
      </c>
      <c r="F56" s="11"/>
      <c r="G56" s="11"/>
      <c r="H56" s="29" t="n">
        <f aca="false">+D11</f>
        <v>2.3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2.45</v>
      </c>
      <c r="D57" s="15"/>
      <c r="E57" s="11" t="s">
        <v>22</v>
      </c>
      <c r="F57" s="11"/>
      <c r="G57" s="11"/>
      <c r="H57" s="31" t="n">
        <f aca="false">+H55-H56</f>
        <v>0.0500000000000003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-0.024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2.35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0.0600000000000001</v>
      </c>
      <c r="D69" s="15"/>
      <c r="E69" s="8" t="s">
        <v>34</v>
      </c>
      <c r="F69" s="11"/>
      <c r="G69" s="11"/>
      <c r="H69" s="29" t="n">
        <f aca="false">ROUND((+D8+D9)/2,2)</f>
        <v>2.29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2.44</v>
      </c>
      <c r="D70" s="15"/>
      <c r="E70" s="11" t="s">
        <v>22</v>
      </c>
      <c r="F70" s="11"/>
      <c r="G70" s="11"/>
      <c r="H70" s="31" t="n">
        <f aca="false">+H68-H69</f>
        <v>0.0600000000000001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-0.0139999999999998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-0.0339999999999998</v>
      </c>
      <c r="D75" s="15"/>
      <c r="E75" s="11"/>
      <c r="F75" s="11"/>
      <c r="G75" s="11"/>
      <c r="H75" s="43"/>
      <c r="I75" s="15"/>
    </row>
    <row r="76" customFormat="false" ht="12.75" hidden="false" customHeight="false" outlineLevel="0" collapsed="false">
      <c r="A76" s="11"/>
      <c r="B76" s="15"/>
      <c r="C76" s="15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50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5" t="s">
        <v>51</v>
      </c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C63" activeCellId="0" sqref="C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36312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46" t="n">
        <v>2.14</v>
      </c>
      <c r="G8" s="0" t="s">
        <v>4</v>
      </c>
      <c r="H8" s="10" t="n">
        <v>30</v>
      </c>
    </row>
    <row r="9" customFormat="false" ht="12.75" hidden="false" customHeight="false" outlineLevel="0" collapsed="false">
      <c r="A9" s="8" t="s">
        <v>5</v>
      </c>
      <c r="D9" s="46" t="n">
        <v>2.16</v>
      </c>
    </row>
    <row r="10" customFormat="false" ht="12.75" hidden="false" customHeight="false" outlineLevel="0" collapsed="false">
      <c r="A10" s="11" t="s">
        <v>6</v>
      </c>
      <c r="D10" s="47" t="n">
        <v>2.12</v>
      </c>
    </row>
    <row r="11" customFormat="false" ht="12.75" hidden="false" customHeight="false" outlineLevel="0" collapsed="false">
      <c r="A11" s="11" t="s">
        <v>7</v>
      </c>
      <c r="D11" s="46" t="n">
        <v>2.16</v>
      </c>
    </row>
    <row r="12" customFormat="false" ht="12.75" hidden="false" customHeight="false" outlineLevel="0" collapsed="false">
      <c r="A12" s="11" t="s">
        <v>8</v>
      </c>
      <c r="D12" s="46" t="n">
        <v>2.23</v>
      </c>
    </row>
    <row r="13" customFormat="false" ht="12.75" hidden="false" customHeight="false" outlineLevel="0" collapsed="false">
      <c r="A13" s="11" t="s">
        <v>43</v>
      </c>
      <c r="D13" s="46" t="n">
        <v>2.20067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2.23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2.12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-0.0293299999999999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2.23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0.0699999999999998</v>
      </c>
      <c r="D56" s="15"/>
      <c r="E56" s="11" t="s">
        <v>31</v>
      </c>
      <c r="F56" s="11"/>
      <c r="G56" s="11"/>
      <c r="H56" s="29" t="n">
        <f aca="false">+D11</f>
        <v>2.16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-0.0293299999999999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2.23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0.0800000000000001</v>
      </c>
      <c r="D69" s="15"/>
      <c r="E69" s="8" t="s">
        <v>34</v>
      </c>
      <c r="F69" s="11"/>
      <c r="G69" s="11"/>
      <c r="H69" s="29" t="n">
        <f aca="false">ROUND((+D8+D9)/2,2)</f>
        <v>2.15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2.42</v>
      </c>
      <c r="D70" s="15"/>
      <c r="E70" s="11" t="s">
        <v>22</v>
      </c>
      <c r="F70" s="11"/>
      <c r="G70" s="11"/>
      <c r="H70" s="31" t="n">
        <f aca="false">+H68-H69</f>
        <v>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-0.0193300000000001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-0.0393300000000001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38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1.64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9" t="n">
        <v>1.67</v>
      </c>
      <c r="K9" s="2"/>
    </row>
    <row r="10" customFormat="false" ht="12.75" hidden="false" customHeight="false" outlineLevel="0" collapsed="false">
      <c r="A10" s="11" t="s">
        <v>6</v>
      </c>
      <c r="D10" s="12" t="n">
        <v>1.64</v>
      </c>
      <c r="K10" s="2"/>
    </row>
    <row r="11" customFormat="false" ht="12.75" hidden="false" customHeight="false" outlineLevel="0" collapsed="false">
      <c r="A11" s="11" t="s">
        <v>7</v>
      </c>
      <c r="D11" s="9" t="n">
        <v>1.65</v>
      </c>
      <c r="K11" s="2"/>
    </row>
    <row r="12" customFormat="false" ht="12.75" hidden="false" customHeight="false" outlineLevel="0" collapsed="false">
      <c r="A12" s="11" t="s">
        <v>8</v>
      </c>
      <c r="D12" s="9" t="n">
        <v>1.78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1.78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1.64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1.78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0.13</v>
      </c>
      <c r="D53" s="15"/>
      <c r="E53" s="11" t="s">
        <v>31</v>
      </c>
      <c r="F53" s="11"/>
      <c r="G53" s="11"/>
      <c r="H53" s="29" t="n">
        <f aca="false">+D11</f>
        <v>1.65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2.32</v>
      </c>
      <c r="D54" s="15"/>
      <c r="E54" s="11" t="s">
        <v>22</v>
      </c>
      <c r="F54" s="11"/>
      <c r="G54" s="11"/>
      <c r="H54" s="31" t="n">
        <f aca="false">+H52-H53</f>
        <v>0.13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1.78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0.12</v>
      </c>
      <c r="D63" s="15"/>
      <c r="E63" s="8" t="s">
        <v>34</v>
      </c>
      <c r="F63" s="11"/>
      <c r="G63" s="11"/>
      <c r="H63" s="29" t="n">
        <f aca="false">ROUND((+D8+D9)/2,2)</f>
        <v>1.66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2.33</v>
      </c>
      <c r="D64" s="15"/>
      <c r="E64" s="11" t="s">
        <v>22</v>
      </c>
      <c r="F64" s="11"/>
      <c r="G64" s="11"/>
      <c r="H64" s="31" t="n">
        <f aca="false">+H62-H63</f>
        <v>0.12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49" t="s">
        <v>52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0" t="n">
        <v>2.2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0" t="n">
        <v>2.22</v>
      </c>
    </row>
    <row r="10" customFormat="false" ht="12.75" hidden="false" customHeight="false" outlineLevel="0" collapsed="false">
      <c r="A10" s="11" t="s">
        <v>6</v>
      </c>
      <c r="D10" s="52" t="n">
        <v>2.17</v>
      </c>
    </row>
    <row r="11" customFormat="false" ht="12.75" hidden="false" customHeight="false" outlineLevel="0" collapsed="false">
      <c r="A11" s="11" t="s">
        <v>7</v>
      </c>
      <c r="D11" s="50" t="n">
        <v>2.2</v>
      </c>
    </row>
    <row r="12" customFormat="false" ht="12.75" hidden="false" customHeight="false" outlineLevel="0" collapsed="false">
      <c r="A12" s="11" t="s">
        <v>8</v>
      </c>
      <c r="D12" s="50" t="n">
        <v>2.28</v>
      </c>
    </row>
    <row r="13" customFormat="false" ht="12.75" hidden="false" customHeight="false" outlineLevel="0" collapsed="false">
      <c r="A13" s="11" t="s">
        <v>43</v>
      </c>
      <c r="D13" s="50" t="n">
        <v>2.2717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2.28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2.17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-0.00829999999999975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2.28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0.0799999999999996</v>
      </c>
      <c r="D56" s="15"/>
      <c r="E56" s="11" t="s">
        <v>31</v>
      </c>
      <c r="F56" s="11"/>
      <c r="G56" s="11"/>
      <c r="H56" s="29" t="n">
        <f aca="false">+D11</f>
        <v>2.2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2.42</v>
      </c>
      <c r="D57" s="15"/>
      <c r="E57" s="11" t="s">
        <v>22</v>
      </c>
      <c r="F57" s="11"/>
      <c r="G57" s="11"/>
      <c r="H57" s="31" t="n">
        <f aca="false">+H55-H56</f>
        <v>0.0799999999999996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-0.0282999999999998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2.28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0.0699999999999998</v>
      </c>
      <c r="D69" s="15"/>
      <c r="E69" s="8" t="s">
        <v>34</v>
      </c>
      <c r="F69" s="11"/>
      <c r="G69" s="11"/>
      <c r="H69" s="29" t="n">
        <f aca="false">ROUND((+D8+D9)/2,2)</f>
        <v>2.21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0.00170000000000003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-0.0183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36373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2.53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2.56</v>
      </c>
    </row>
    <row r="10" customFormat="false" ht="12.75" hidden="false" customHeight="false" outlineLevel="0" collapsed="false">
      <c r="A10" s="11" t="s">
        <v>6</v>
      </c>
      <c r="D10" s="54" t="n">
        <v>2.51</v>
      </c>
    </row>
    <row r="11" customFormat="false" ht="12.75" hidden="false" customHeight="false" outlineLevel="0" collapsed="false">
      <c r="A11" s="11" t="s">
        <v>7</v>
      </c>
      <c r="D11" s="53" t="n">
        <v>2.55</v>
      </c>
    </row>
    <row r="12" customFormat="false" ht="12.75" hidden="false" customHeight="false" outlineLevel="0" collapsed="false">
      <c r="A12" s="11" t="s">
        <v>8</v>
      </c>
      <c r="D12" s="53" t="n">
        <v>2.62</v>
      </c>
    </row>
    <row r="13" customFormat="false" ht="12.75" hidden="false" customHeight="false" outlineLevel="0" collapsed="false">
      <c r="A13" s="11" t="s">
        <v>43</v>
      </c>
      <c r="D13" s="53" t="n">
        <v>2.5723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2.62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2.51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-0.0477000000000003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2.62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0.0700000000000003</v>
      </c>
      <c r="D56" s="15"/>
      <c r="E56" s="11" t="s">
        <v>31</v>
      </c>
      <c r="F56" s="11"/>
      <c r="G56" s="11"/>
      <c r="H56" s="29" t="n">
        <f aca="false">+D11</f>
        <v>2.55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-0.0577000000000005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2.62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0.0700000000000003</v>
      </c>
      <c r="D69" s="15"/>
      <c r="E69" s="8" t="s">
        <v>34</v>
      </c>
      <c r="F69" s="11"/>
      <c r="G69" s="11"/>
      <c r="H69" s="29" t="n">
        <f aca="false">ROUND((+D8+D9)/2,2)</f>
        <v>2.55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0.0700000000000003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-0.0277000000000003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-0.0577000000000005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36404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2.81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2.85</v>
      </c>
    </row>
    <row r="10" customFormat="false" ht="12.75" hidden="false" customHeight="false" outlineLevel="0" collapsed="false">
      <c r="A10" s="11" t="s">
        <v>6</v>
      </c>
      <c r="D10" s="54" t="n">
        <v>2.77</v>
      </c>
    </row>
    <row r="11" customFormat="false" ht="12.75" hidden="false" customHeight="false" outlineLevel="0" collapsed="false">
      <c r="A11" s="11" t="s">
        <v>7</v>
      </c>
      <c r="D11" s="53" t="n">
        <v>2.83</v>
      </c>
    </row>
    <row r="12" customFormat="false" ht="12.75" hidden="false" customHeight="false" outlineLevel="0" collapsed="false">
      <c r="A12" s="11" t="s">
        <v>8</v>
      </c>
      <c r="D12" s="53" t="n">
        <v>2.9</v>
      </c>
    </row>
    <row r="13" customFormat="false" ht="12.75" hidden="false" customHeight="false" outlineLevel="0" collapsed="false">
      <c r="A13" s="11" t="s">
        <v>43</v>
      </c>
      <c r="D13" s="53" t="n">
        <v>2.96333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2.9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2.77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2.37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0.0633300000000001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2.9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0.0699999999999998</v>
      </c>
      <c r="D56" s="15"/>
      <c r="E56" s="11" t="s">
        <v>31</v>
      </c>
      <c r="F56" s="11"/>
      <c r="G56" s="11"/>
      <c r="H56" s="29" t="n">
        <f aca="false">+D11</f>
        <v>2.83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0.0433300000000001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2.9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0.0699999999999998</v>
      </c>
      <c r="D69" s="15"/>
      <c r="E69" s="8" t="s">
        <v>34</v>
      </c>
      <c r="F69" s="11"/>
      <c r="G69" s="11"/>
      <c r="H69" s="29" t="n">
        <f aca="false">ROUND((+D8+D9)/2,2)</f>
        <v>2.83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0.0833300000000001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0.0433300000000001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  <row r="82" customFormat="false" ht="12.75" hidden="false" customHeight="false" outlineLevel="0" collapsed="false">
      <c r="A82" s="0" t="n">
        <v>2.37</v>
      </c>
    </row>
    <row r="83" customFormat="false" ht="12.75" hidden="false" customHeight="false" outlineLevel="0" collapsed="false">
      <c r="A83" s="0" t="n">
        <v>2.43</v>
      </c>
    </row>
    <row r="84" customFormat="false" ht="12.75" hidden="false" customHeight="false" outlineLevel="0" collapsed="false">
      <c r="A84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36434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2.43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2.47</v>
      </c>
    </row>
    <row r="10" customFormat="false" ht="12.75" hidden="false" customHeight="false" outlineLevel="0" collapsed="false">
      <c r="A10" s="11" t="s">
        <v>6</v>
      </c>
      <c r="D10" s="54" t="n">
        <v>2.43</v>
      </c>
    </row>
    <row r="11" customFormat="false" ht="12.75" hidden="false" customHeight="false" outlineLevel="0" collapsed="false">
      <c r="A11" s="11" t="s">
        <v>7</v>
      </c>
      <c r="D11" s="53" t="n">
        <v>2.47</v>
      </c>
    </row>
    <row r="12" customFormat="false" ht="12.75" hidden="false" customHeight="false" outlineLevel="0" collapsed="false">
      <c r="A12" s="11" t="s">
        <v>8</v>
      </c>
      <c r="D12" s="53" t="n">
        <v>2.55</v>
      </c>
    </row>
    <row r="13" customFormat="false" ht="12.75" hidden="false" customHeight="false" outlineLevel="0" collapsed="false">
      <c r="A13" s="11" t="s">
        <v>43</v>
      </c>
      <c r="D13" s="53" t="n">
        <v>2.60733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2.55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2.43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0.0573300000000003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2.55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0.0799999999999996</v>
      </c>
      <c r="D56" s="15"/>
      <c r="E56" s="11" t="s">
        <v>31</v>
      </c>
      <c r="F56" s="11"/>
      <c r="G56" s="11"/>
      <c r="H56" s="29" t="n">
        <f aca="false">+D11</f>
        <v>2.47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2.42</v>
      </c>
      <c r="D57" s="15"/>
      <c r="E57" s="11" t="s">
        <v>22</v>
      </c>
      <c r="F57" s="11"/>
      <c r="G57" s="11"/>
      <c r="H57" s="31" t="n">
        <f aca="false">+H55-H56</f>
        <v>0.0799999999999996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0.0573300000000003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2.55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0.0999999999999996</v>
      </c>
      <c r="D69" s="15"/>
      <c r="E69" s="8" t="s">
        <v>34</v>
      </c>
      <c r="F69" s="11"/>
      <c r="G69" s="11"/>
      <c r="H69" s="29" t="n">
        <f aca="false">ROUND((+D8+D9)/2,2)</f>
        <v>2.45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</v>
      </c>
      <c r="D70" s="15"/>
      <c r="E70" s="11" t="s">
        <v>22</v>
      </c>
      <c r="F70" s="11"/>
      <c r="G70" s="11"/>
      <c r="H70" s="31" t="n">
        <f aca="false">+H68-H69</f>
        <v>0.0999999999999996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0.0773300000000003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0.0373300000000003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  <row r="82" customFormat="false" ht="12.75" hidden="false" customHeight="false" outlineLevel="0" collapsed="false">
      <c r="A82" s="0" t="n">
        <v>2.37</v>
      </c>
    </row>
    <row r="83" customFormat="false" ht="12.75" hidden="false" customHeight="false" outlineLevel="0" collapsed="false">
      <c r="A83" s="0" t="n">
        <v>2.43</v>
      </c>
    </row>
    <row r="84" customFormat="false" ht="12.75" hidden="false" customHeight="false" outlineLevel="0" collapsed="false">
      <c r="A84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36465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2.93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2.97</v>
      </c>
    </row>
    <row r="10" customFormat="false" ht="12.75" hidden="false" customHeight="false" outlineLevel="0" collapsed="false">
      <c r="A10" s="11" t="s">
        <v>6</v>
      </c>
      <c r="D10" s="54" t="n">
        <v>2.94</v>
      </c>
    </row>
    <row r="11" customFormat="false" ht="12.75" hidden="false" customHeight="false" outlineLevel="0" collapsed="false">
      <c r="A11" s="11" t="s">
        <v>7</v>
      </c>
      <c r="D11" s="53" t="n">
        <v>2.97</v>
      </c>
    </row>
    <row r="12" customFormat="false" ht="12.75" hidden="false" customHeight="false" outlineLevel="0" collapsed="false">
      <c r="A12" s="11" t="s">
        <v>8</v>
      </c>
      <c r="D12" s="53" t="n">
        <v>3.06</v>
      </c>
    </row>
    <row r="13" customFormat="false" ht="12.75" hidden="false" customHeight="false" outlineLevel="0" collapsed="false">
      <c r="A13" s="11" t="s">
        <v>43</v>
      </c>
      <c r="D13" s="53" t="n">
        <v>3.03967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3.06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2.94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-0.02033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3.06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0.0899999999999999</v>
      </c>
      <c r="D56" s="15"/>
      <c r="E56" s="11" t="s">
        <v>31</v>
      </c>
      <c r="F56" s="11"/>
      <c r="G56" s="11"/>
      <c r="H56" s="29" t="n">
        <f aca="false">+D11</f>
        <v>2.97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2.41</v>
      </c>
      <c r="D57" s="15"/>
      <c r="E57" s="11" t="s">
        <v>22</v>
      </c>
      <c r="F57" s="11"/>
      <c r="G57" s="11"/>
      <c r="H57" s="31" t="n">
        <f aca="false">+H55-H56</f>
        <v>0.0899999999999999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-0.02033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3.06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0.11</v>
      </c>
      <c r="D69" s="15"/>
      <c r="E69" s="8" t="s">
        <v>34</v>
      </c>
      <c r="F69" s="11"/>
      <c r="G69" s="11"/>
      <c r="H69" s="29" t="n">
        <f aca="false">ROUND((+D8+D9)/2,2)</f>
        <v>2.95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2.39</v>
      </c>
      <c r="D70" s="15"/>
      <c r="E70" s="11" t="s">
        <v>22</v>
      </c>
      <c r="F70" s="11"/>
      <c r="G70" s="11"/>
      <c r="H70" s="31" t="n">
        <f aca="false">+H68-H69</f>
        <v>0.11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-0.000329999999999941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-0.04033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36495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2.02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2.08</v>
      </c>
    </row>
    <row r="10" customFormat="false" ht="12.75" hidden="false" customHeight="false" outlineLevel="0" collapsed="false">
      <c r="A10" s="11" t="s">
        <v>6</v>
      </c>
      <c r="D10" s="54" t="n">
        <v>2.06</v>
      </c>
    </row>
    <row r="11" customFormat="false" ht="12.75" hidden="false" customHeight="false" outlineLevel="0" collapsed="false">
      <c r="A11" s="11" t="s">
        <v>7</v>
      </c>
      <c r="D11" s="53" t="n">
        <v>2.07</v>
      </c>
    </row>
    <row r="12" customFormat="false" ht="12.75" hidden="false" customHeight="false" outlineLevel="0" collapsed="false">
      <c r="A12" s="11" t="s">
        <v>8</v>
      </c>
      <c r="D12" s="53" t="n">
        <v>2.14</v>
      </c>
    </row>
    <row r="13" customFormat="false" ht="12.75" hidden="false" customHeight="false" outlineLevel="0" collapsed="false">
      <c r="A13" s="11" t="s">
        <v>43</v>
      </c>
      <c r="D13" s="53" t="n">
        <v>2.16867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2.14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0.0800000000000001</v>
      </c>
      <c r="D44" s="15"/>
      <c r="E44" s="11" t="s">
        <v>25</v>
      </c>
      <c r="F44" s="11"/>
      <c r="G44" s="11"/>
      <c r="H44" s="29" t="n">
        <f aca="false">+D10</f>
        <v>2.06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2.42</v>
      </c>
      <c r="D45" s="15"/>
      <c r="E45" s="11" t="s">
        <v>22</v>
      </c>
      <c r="F45" s="11"/>
      <c r="G45" s="11"/>
      <c r="H45" s="31" t="n">
        <f aca="false">+H43-H44</f>
        <v>0.0800000000000001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0.02867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2.14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0.0700000000000003</v>
      </c>
      <c r="D56" s="15"/>
      <c r="E56" s="11" t="s">
        <v>31</v>
      </c>
      <c r="F56" s="11"/>
      <c r="G56" s="11"/>
      <c r="H56" s="29" t="n">
        <f aca="false">+D11</f>
        <v>2.07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0.02867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2.14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0.0900000000000003</v>
      </c>
      <c r="D69" s="15"/>
      <c r="E69" s="8" t="s">
        <v>34</v>
      </c>
      <c r="F69" s="11"/>
      <c r="G69" s="11"/>
      <c r="H69" s="29" t="n">
        <f aca="false">ROUND((+D8+D9)/2,2)</f>
        <v>2.05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2.41</v>
      </c>
      <c r="D70" s="15"/>
      <c r="E70" s="11" t="s">
        <v>22</v>
      </c>
      <c r="F70" s="11"/>
      <c r="G70" s="11"/>
      <c r="H70" s="31" t="n">
        <f aca="false">+H68-H69</f>
        <v>0.0900000000000003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0.0586699999999998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-0.00133000000000028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58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36526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2.26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2.3</v>
      </c>
    </row>
    <row r="10" customFormat="false" ht="12.75" hidden="false" customHeight="false" outlineLevel="0" collapsed="false">
      <c r="A10" s="11" t="s">
        <v>6</v>
      </c>
      <c r="D10" s="54" t="n">
        <v>2.26</v>
      </c>
    </row>
    <row r="11" customFormat="false" ht="12.75" hidden="false" customHeight="false" outlineLevel="0" collapsed="false">
      <c r="A11" s="11" t="s">
        <v>7</v>
      </c>
      <c r="D11" s="53" t="n">
        <v>2.3</v>
      </c>
    </row>
    <row r="12" customFormat="false" ht="12.75" hidden="false" customHeight="false" outlineLevel="0" collapsed="false">
      <c r="A12" s="11" t="s">
        <v>8</v>
      </c>
      <c r="D12" s="53" t="n">
        <v>2.36</v>
      </c>
    </row>
    <row r="13" customFormat="false" ht="12.75" hidden="false" customHeight="false" outlineLevel="0" collapsed="false">
      <c r="A13" s="11" t="s">
        <v>43</v>
      </c>
      <c r="D13" s="53" t="n">
        <v>2.338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2.36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</v>
      </c>
      <c r="D44" s="15"/>
      <c r="E44" s="11" t="s">
        <v>25</v>
      </c>
      <c r="F44" s="11"/>
      <c r="G44" s="11"/>
      <c r="H44" s="29" t="n">
        <f aca="false">+D10</f>
        <v>2.26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2.4</v>
      </c>
      <c r="D45" s="15"/>
      <c r="E45" s="11" t="s">
        <v>22</v>
      </c>
      <c r="F45" s="11"/>
      <c r="G45" s="11"/>
      <c r="H45" s="31" t="n">
        <f aca="false">+H44-H43</f>
        <v>-0.1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-0.0219999999999998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2.36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2.3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-0.0219999999999998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2.36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-0.0800000000000001</v>
      </c>
      <c r="D69" s="15"/>
      <c r="E69" s="8" t="s">
        <v>34</v>
      </c>
      <c r="F69" s="11"/>
      <c r="G69" s="11"/>
      <c r="H69" s="29" t="n">
        <f aca="false">ROUND((+D8+D9)/2,2)</f>
        <v>2.28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2.42</v>
      </c>
      <c r="D70" s="15"/>
      <c r="E70" s="11" t="s">
        <v>22</v>
      </c>
      <c r="F70" s="11"/>
      <c r="G70" s="11"/>
      <c r="H70" s="31" t="n">
        <f aca="false">+H69-H68</f>
        <v>-0.0800000000000001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2.36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-0.00199999999999978</v>
      </c>
      <c r="D74" s="15"/>
      <c r="E74" s="8" t="s">
        <v>55</v>
      </c>
      <c r="F74" s="11"/>
      <c r="G74" s="11"/>
      <c r="H74" s="29" t="n">
        <f aca="false">+D9</f>
        <v>2.3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-0.0419999999999998</v>
      </c>
      <c r="D75" s="15"/>
      <c r="E75" s="11" t="s">
        <v>22</v>
      </c>
      <c r="F75" s="11"/>
      <c r="G75" s="11"/>
      <c r="H75" s="31" t="n">
        <f aca="false">+H74-H73</f>
        <v>-0.0600000000000001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2.36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2.26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36557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2.52</v>
      </c>
      <c r="G8" s="0" t="s">
        <v>4</v>
      </c>
      <c r="H8" s="51" t="n">
        <v>29</v>
      </c>
    </row>
    <row r="9" customFormat="false" ht="12.75" hidden="false" customHeight="false" outlineLevel="0" collapsed="false">
      <c r="A9" s="8" t="s">
        <v>5</v>
      </c>
      <c r="D9" s="53" t="n">
        <v>2.56</v>
      </c>
    </row>
    <row r="10" customFormat="false" ht="12.75" hidden="false" customHeight="false" outlineLevel="0" collapsed="false">
      <c r="A10" s="11" t="s">
        <v>6</v>
      </c>
      <c r="D10" s="54" t="n">
        <v>2.5</v>
      </c>
    </row>
    <row r="11" customFormat="false" ht="12.75" hidden="false" customHeight="false" outlineLevel="0" collapsed="false">
      <c r="A11" s="11" t="s">
        <v>7</v>
      </c>
      <c r="D11" s="53" t="n">
        <v>2.56</v>
      </c>
    </row>
    <row r="12" customFormat="false" ht="12.75" hidden="false" customHeight="false" outlineLevel="0" collapsed="false">
      <c r="A12" s="11" t="s">
        <v>8</v>
      </c>
      <c r="D12" s="53" t="n">
        <v>2.61</v>
      </c>
    </row>
    <row r="13" customFormat="false" ht="12.75" hidden="false" customHeight="false" outlineLevel="0" collapsed="false">
      <c r="A13" s="11" t="s">
        <v>43</v>
      </c>
      <c r="D13" s="53" t="n">
        <v>2.583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2.61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-0.11</v>
      </c>
      <c r="D44" s="15"/>
      <c r="E44" s="11" t="s">
        <v>25</v>
      </c>
      <c r="F44" s="11"/>
      <c r="G44" s="11"/>
      <c r="H44" s="29" t="n">
        <f aca="false">+D10</f>
        <v>2.5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2.39</v>
      </c>
      <c r="D45" s="15"/>
      <c r="E45" s="11" t="s">
        <v>22</v>
      </c>
      <c r="F45" s="11"/>
      <c r="G45" s="11"/>
      <c r="H45" s="31" t="n">
        <f aca="false">+H44-H43</f>
        <v>-0.11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-0.0269999999999997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2.61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-0.0499999999999998</v>
      </c>
      <c r="D56" s="15"/>
      <c r="E56" s="11" t="s">
        <v>31</v>
      </c>
      <c r="F56" s="11"/>
      <c r="G56" s="11"/>
      <c r="H56" s="29" t="n">
        <f aca="false">+D11</f>
        <v>2.56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2.45</v>
      </c>
      <c r="D57" s="15"/>
      <c r="E57" s="11" t="s">
        <v>22</v>
      </c>
      <c r="F57" s="11"/>
      <c r="G57" s="11"/>
      <c r="H57" s="31" t="n">
        <f aca="false">+H56-H55</f>
        <v>-0.0499999999999998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-0.0269999999999997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2.61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-0.0699999999999998</v>
      </c>
      <c r="D69" s="15"/>
      <c r="E69" s="8" t="s">
        <v>34</v>
      </c>
      <c r="F69" s="11"/>
      <c r="G69" s="11"/>
      <c r="H69" s="29" t="n">
        <f aca="false">ROUND((+D8+D9)/2,2)</f>
        <v>2.54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2.61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-0.00699999999999967</v>
      </c>
      <c r="D74" s="15"/>
      <c r="E74" s="8" t="s">
        <v>55</v>
      </c>
      <c r="F74" s="11"/>
      <c r="G74" s="11"/>
      <c r="H74" s="29" t="n">
        <f aca="false">+D9</f>
        <v>2.56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-0.0469999999999997</v>
      </c>
      <c r="D75" s="15"/>
      <c r="E75" s="11" t="s">
        <v>22</v>
      </c>
      <c r="F75" s="11"/>
      <c r="G75" s="11"/>
      <c r="H75" s="31" t="n">
        <f aca="false">+H74-H73</f>
        <v>-0.0499999999999998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2.61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2.52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-0.0899999999999999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36586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2.51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2.54</v>
      </c>
    </row>
    <row r="10" customFormat="false" ht="12.75" hidden="false" customHeight="false" outlineLevel="0" collapsed="false">
      <c r="A10" s="11" t="s">
        <v>6</v>
      </c>
      <c r="D10" s="54" t="n">
        <v>2.48</v>
      </c>
    </row>
    <row r="11" customFormat="false" ht="12.75" hidden="false" customHeight="false" outlineLevel="0" collapsed="false">
      <c r="A11" s="11" t="s">
        <v>7</v>
      </c>
      <c r="D11" s="53" t="n">
        <v>2.54</v>
      </c>
    </row>
    <row r="12" customFormat="false" ht="12.75" hidden="false" customHeight="false" outlineLevel="0" collapsed="false">
      <c r="A12" s="11" t="s">
        <v>8</v>
      </c>
      <c r="D12" s="53" t="n">
        <v>2.61</v>
      </c>
    </row>
    <row r="13" customFormat="false" ht="12.75" hidden="false" customHeight="false" outlineLevel="0" collapsed="false">
      <c r="A13" s="11" t="s">
        <v>43</v>
      </c>
      <c r="D13" s="53" t="n">
        <v>2.56067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2.61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-0.13</v>
      </c>
      <c r="D44" s="15"/>
      <c r="E44" s="11" t="s">
        <v>25</v>
      </c>
      <c r="F44" s="11"/>
      <c r="G44" s="11"/>
      <c r="H44" s="29" t="n">
        <f aca="false">+D10</f>
        <v>2.48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2.37</v>
      </c>
      <c r="D45" s="15"/>
      <c r="E45" s="11" t="s">
        <v>22</v>
      </c>
      <c r="F45" s="11"/>
      <c r="G45" s="11"/>
      <c r="H45" s="31" t="n">
        <f aca="false">+H44-H43</f>
        <v>-0.13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-0.0493299999999999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2.61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-0.0699999999999998</v>
      </c>
      <c r="D56" s="15"/>
      <c r="E56" s="11" t="s">
        <v>31</v>
      </c>
      <c r="F56" s="11"/>
      <c r="G56" s="11"/>
      <c r="H56" s="29" t="n">
        <f aca="false">+D11</f>
        <v>2.54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2.43</v>
      </c>
      <c r="D57" s="15"/>
      <c r="E57" s="11" t="s">
        <v>22</v>
      </c>
      <c r="F57" s="11"/>
      <c r="G57" s="11"/>
      <c r="H57" s="31" t="n">
        <f aca="false">+H56-H55</f>
        <v>-0.0699999999999998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-0.0493299999999999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2.61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-0.0800000000000001</v>
      </c>
      <c r="D69" s="15"/>
      <c r="E69" s="8" t="s">
        <v>34</v>
      </c>
      <c r="F69" s="11"/>
      <c r="G69" s="11"/>
      <c r="H69" s="29" t="n">
        <f aca="false">ROUND((+D8+D9)/2,2)</f>
        <v>2.53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2.42</v>
      </c>
      <c r="D70" s="15"/>
      <c r="E70" s="11" t="s">
        <v>22</v>
      </c>
      <c r="F70" s="11"/>
      <c r="G70" s="11"/>
      <c r="H70" s="31" t="n">
        <f aca="false">+H69-H68</f>
        <v>-0.0800000000000001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2.61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-0.0293299999999999</v>
      </c>
      <c r="D74" s="15"/>
      <c r="E74" s="8" t="s">
        <v>55</v>
      </c>
      <c r="F74" s="11"/>
      <c r="G74" s="11"/>
      <c r="H74" s="29" t="n">
        <f aca="false">+D9</f>
        <v>2.54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-0.0593300000000001</v>
      </c>
      <c r="D75" s="15"/>
      <c r="E75" s="11" t="s">
        <v>22</v>
      </c>
      <c r="F75" s="11"/>
      <c r="G75" s="11"/>
      <c r="H75" s="31" t="n">
        <f aca="false">+H74-H73</f>
        <v>-0.0699999999999998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2.61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2.51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36617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2.8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2.82</v>
      </c>
    </row>
    <row r="10" customFormat="false" ht="12.75" hidden="false" customHeight="false" outlineLevel="0" collapsed="false">
      <c r="A10" s="11" t="s">
        <v>6</v>
      </c>
      <c r="D10" s="54" t="n">
        <v>2.79</v>
      </c>
    </row>
    <row r="11" customFormat="false" ht="12.75" hidden="false" customHeight="false" outlineLevel="0" collapsed="false">
      <c r="A11" s="11" t="s">
        <v>7</v>
      </c>
      <c r="D11" s="53" t="n">
        <v>2.82</v>
      </c>
    </row>
    <row r="12" customFormat="false" ht="12.75" hidden="false" customHeight="false" outlineLevel="0" collapsed="false">
      <c r="A12" s="11" t="s">
        <v>8</v>
      </c>
      <c r="D12" s="53" t="n">
        <v>2.88</v>
      </c>
    </row>
    <row r="13" customFormat="false" ht="12.75" hidden="false" customHeight="false" outlineLevel="0" collapsed="false">
      <c r="A13" s="11" t="s">
        <v>43</v>
      </c>
      <c r="D13" s="53" t="n">
        <v>2.92567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2.88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-0.0899999999999999</v>
      </c>
      <c r="D44" s="15"/>
      <c r="E44" s="11" t="s">
        <v>25</v>
      </c>
      <c r="F44" s="11"/>
      <c r="G44" s="11"/>
      <c r="H44" s="29" t="n">
        <f aca="false">+D10</f>
        <v>2.79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2.41</v>
      </c>
      <c r="D45" s="15"/>
      <c r="E45" s="11" t="s">
        <v>22</v>
      </c>
      <c r="F45" s="11"/>
      <c r="G45" s="11"/>
      <c r="H45" s="31" t="n">
        <f aca="false">+H44-H43</f>
        <v>-0.0899999999999999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0.0456700000000003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2.88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2.82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0.0456700000000003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2.88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-0.0699999999999998</v>
      </c>
      <c r="D69" s="15"/>
      <c r="E69" s="8" t="s">
        <v>34</v>
      </c>
      <c r="F69" s="11"/>
      <c r="G69" s="11"/>
      <c r="H69" s="29" t="n">
        <f aca="false">ROUND((+D8+D9)/2,2)</f>
        <v>2.81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2.88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0.0556700000000006</v>
      </c>
      <c r="D74" s="15"/>
      <c r="E74" s="8" t="s">
        <v>55</v>
      </c>
      <c r="F74" s="11"/>
      <c r="G74" s="11"/>
      <c r="H74" s="29" t="n">
        <f aca="false">+D9</f>
        <v>2.82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0.0356700000000005</v>
      </c>
      <c r="D75" s="15"/>
      <c r="E75" s="11" t="s">
        <v>22</v>
      </c>
      <c r="F75" s="11"/>
      <c r="G75" s="11"/>
      <c r="H75" s="31" t="n">
        <f aca="false">+H74-H73</f>
        <v>-0.0600000000000001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2.88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2.8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-0.0800000000000001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39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1.73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9" t="n">
        <v>1.76</v>
      </c>
      <c r="K9" s="2"/>
    </row>
    <row r="10" customFormat="false" ht="12.75" hidden="false" customHeight="false" outlineLevel="0" collapsed="false">
      <c r="A10" s="11" t="s">
        <v>6</v>
      </c>
      <c r="D10" s="12" t="n">
        <v>1.71</v>
      </c>
      <c r="K10" s="2"/>
    </row>
    <row r="11" customFormat="false" ht="12.75" hidden="false" customHeight="false" outlineLevel="0" collapsed="false">
      <c r="A11" s="11" t="s">
        <v>7</v>
      </c>
      <c r="D11" s="9" t="n">
        <v>1.75</v>
      </c>
      <c r="K11" s="2"/>
    </row>
    <row r="12" customFormat="false" ht="12.75" hidden="false" customHeight="false" outlineLevel="0" collapsed="false">
      <c r="A12" s="11" t="s">
        <v>8</v>
      </c>
      <c r="D12" s="9" t="n">
        <v>1.85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1.85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1.71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1.85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1.75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1.85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1.75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true" showOutlineSymbols="true" defaultGridColor="true" view="normal" topLeftCell="A56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36647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2.99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3.03</v>
      </c>
    </row>
    <row r="10" customFormat="false" ht="12.75" hidden="false" customHeight="false" outlineLevel="0" collapsed="false">
      <c r="A10" s="11" t="s">
        <v>6</v>
      </c>
      <c r="D10" s="54" t="n">
        <v>2.94</v>
      </c>
    </row>
    <row r="11" customFormat="false" ht="12.75" hidden="false" customHeight="false" outlineLevel="0" collapsed="false">
      <c r="A11" s="11" t="s">
        <v>7</v>
      </c>
      <c r="D11" s="53" t="n">
        <v>3.02</v>
      </c>
    </row>
    <row r="12" customFormat="false" ht="12.75" hidden="false" customHeight="false" outlineLevel="0" collapsed="false">
      <c r="A12" s="11" t="s">
        <v>8</v>
      </c>
      <c r="D12" s="53" t="n">
        <v>3.08</v>
      </c>
    </row>
    <row r="13" customFormat="false" ht="12.75" hidden="false" customHeight="false" outlineLevel="0" collapsed="false">
      <c r="A13" s="11" t="s">
        <v>43</v>
      </c>
      <c r="D13" s="53" t="n">
        <v>3.112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3.08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-0.14</v>
      </c>
      <c r="D44" s="15"/>
      <c r="E44" s="11" t="s">
        <v>25</v>
      </c>
      <c r="F44" s="11"/>
      <c r="G44" s="11"/>
      <c r="H44" s="29" t="n">
        <f aca="false">+D10</f>
        <v>2.94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2.36</v>
      </c>
      <c r="D45" s="15"/>
      <c r="E45" s="11" t="s">
        <v>22</v>
      </c>
      <c r="F45" s="11"/>
      <c r="G45" s="11"/>
      <c r="H45" s="31" t="n">
        <f aca="false">+H44-H43</f>
        <v>-0.14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0.032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3.08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3.02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0.032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3.08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-0.0700000000000003</v>
      </c>
      <c r="D69" s="15"/>
      <c r="E69" s="8" t="s">
        <v>34</v>
      </c>
      <c r="F69" s="11"/>
      <c r="G69" s="11"/>
      <c r="H69" s="29" t="n">
        <f aca="false">ROUND((+D8+D9)/2,2)</f>
        <v>3.01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-0.0700000000000003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3.08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0.0519999999999996</v>
      </c>
      <c r="D74" s="15"/>
      <c r="E74" s="8" t="s">
        <v>55</v>
      </c>
      <c r="F74" s="11"/>
      <c r="G74" s="11"/>
      <c r="H74" s="29" t="n">
        <f aca="false">+D9</f>
        <v>3.03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0.012</v>
      </c>
      <c r="D75" s="15"/>
      <c r="E75" s="11" t="s">
        <v>22</v>
      </c>
      <c r="F75" s="11"/>
      <c r="G75" s="11"/>
      <c r="H75" s="31" t="n">
        <f aca="false">+H74-H73</f>
        <v>-0.0500000000000003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3.08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2.99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-0.0899999999999999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42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2.02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2.06</v>
      </c>
      <c r="K9" s="2"/>
    </row>
    <row r="10" customFormat="false" ht="12.75" hidden="false" customHeight="false" outlineLevel="0" collapsed="false">
      <c r="A10" s="11" t="s">
        <v>6</v>
      </c>
      <c r="D10" s="38" t="n">
        <v>1.95</v>
      </c>
      <c r="K10" s="2"/>
    </row>
    <row r="11" customFormat="false" ht="12.75" hidden="false" customHeight="false" outlineLevel="0" collapsed="false">
      <c r="A11" s="11" t="s">
        <v>7</v>
      </c>
      <c r="D11" s="37" t="n">
        <v>2.06</v>
      </c>
      <c r="K11" s="2"/>
    </row>
    <row r="12" customFormat="false" ht="12.75" hidden="false" customHeight="false" outlineLevel="0" collapsed="false">
      <c r="A12" s="11" t="s">
        <v>8</v>
      </c>
      <c r="D12" s="37" t="n">
        <v>2.15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0.2</v>
      </c>
      <c r="D44" s="15"/>
      <c r="E44" s="11" t="s">
        <v>25</v>
      </c>
      <c r="F44" s="11"/>
      <c r="G44" s="11"/>
      <c r="H44" s="29" t="n">
        <f aca="false">+D10</f>
        <v>1.95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2.25</v>
      </c>
      <c r="D45" s="15"/>
      <c r="E45" s="11" t="s">
        <v>22</v>
      </c>
      <c r="F45" s="11"/>
      <c r="G45" s="11"/>
      <c r="H45" s="31" t="n">
        <f aca="false">+H43-H44</f>
        <v>0.2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0.0899999999999999</v>
      </c>
      <c r="D53" s="15"/>
      <c r="E53" s="11" t="s">
        <v>31</v>
      </c>
      <c r="F53" s="11"/>
      <c r="G53" s="11"/>
      <c r="H53" s="29" t="n">
        <f aca="false">+D11</f>
        <v>2.06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2.36</v>
      </c>
      <c r="D54" s="15"/>
      <c r="E54" s="11" t="s">
        <v>22</v>
      </c>
      <c r="F54" s="11"/>
      <c r="G54" s="11"/>
      <c r="H54" s="31" t="n">
        <f aca="false">+H52-H53</f>
        <v>0.0899999999999999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0.11</v>
      </c>
      <c r="D63" s="15"/>
      <c r="E63" s="8" t="s">
        <v>34</v>
      </c>
      <c r="F63" s="11"/>
      <c r="G63" s="11"/>
      <c r="H63" s="29" t="n">
        <f aca="false">ROUND((+D8+D9)/2,2)</f>
        <v>2.04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2.34</v>
      </c>
      <c r="D64" s="15"/>
      <c r="E64" s="11" t="s">
        <v>22</v>
      </c>
      <c r="F64" s="11"/>
      <c r="G64" s="11"/>
      <c r="H64" s="31" t="n">
        <f aca="false">+H62-H63</f>
        <v>0.11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4" activeCellId="0" sqref="H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35582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2.22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2.24</v>
      </c>
      <c r="K9" s="2"/>
    </row>
    <row r="10" customFormat="false" ht="12.75" hidden="false" customHeight="false" outlineLevel="0" collapsed="false">
      <c r="A10" s="11" t="s">
        <v>6</v>
      </c>
      <c r="D10" s="38" t="n">
        <v>2.13</v>
      </c>
      <c r="K10" s="2"/>
    </row>
    <row r="11" customFormat="false" ht="12.75" hidden="false" customHeight="false" outlineLevel="0" collapsed="false">
      <c r="A11" s="11" t="s">
        <v>7</v>
      </c>
      <c r="D11" s="37" t="n">
        <v>2.24</v>
      </c>
      <c r="K11" s="2"/>
    </row>
    <row r="12" customFormat="false" ht="12.75" hidden="false" customHeight="false" outlineLevel="0" collapsed="false">
      <c r="A12" s="11" t="s">
        <v>8</v>
      </c>
      <c r="D12" s="37" t="n">
        <v>2.31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2.31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0.18</v>
      </c>
      <c r="D44" s="15"/>
      <c r="E44" s="11" t="s">
        <v>25</v>
      </c>
      <c r="F44" s="11"/>
      <c r="G44" s="11"/>
      <c r="H44" s="29" t="n">
        <f aca="false">+D10</f>
        <v>2.13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2.27</v>
      </c>
      <c r="D45" s="15"/>
      <c r="E45" s="11" t="s">
        <v>22</v>
      </c>
      <c r="F45" s="11"/>
      <c r="G45" s="11"/>
      <c r="H45" s="31" t="n">
        <f aca="false">+H43-H44</f>
        <v>0.18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2.31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0.0699999999999998</v>
      </c>
      <c r="D53" s="15"/>
      <c r="E53" s="11" t="s">
        <v>31</v>
      </c>
      <c r="F53" s="11"/>
      <c r="G53" s="11"/>
      <c r="H53" s="29" t="n">
        <f aca="false">+D11</f>
        <v>2.24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2.38</v>
      </c>
      <c r="D54" s="15"/>
      <c r="E54" s="11" t="s">
        <v>22</v>
      </c>
      <c r="F54" s="11"/>
      <c r="G54" s="11"/>
      <c r="H54" s="31" t="n">
        <f aca="false">+H52-H53</f>
        <v>0.0699999999999998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2.31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2.23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35612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2.07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2.08</v>
      </c>
      <c r="K9" s="2"/>
    </row>
    <row r="10" customFormat="false" ht="12.75" hidden="false" customHeight="false" outlineLevel="0" collapsed="false">
      <c r="A10" s="11" t="s">
        <v>6</v>
      </c>
      <c r="D10" s="38" t="n">
        <v>2.01</v>
      </c>
      <c r="K10" s="2"/>
    </row>
    <row r="11" customFormat="false" ht="12.75" hidden="false" customHeight="false" outlineLevel="0" collapsed="false">
      <c r="A11" s="11" t="s">
        <v>7</v>
      </c>
      <c r="D11" s="37" t="n">
        <v>2.08</v>
      </c>
      <c r="K11" s="2"/>
    </row>
    <row r="12" customFormat="false" ht="12.75" hidden="false" customHeight="false" outlineLevel="0" collapsed="false">
      <c r="A12" s="11" t="s">
        <v>8</v>
      </c>
      <c r="D12" s="37" t="n">
        <v>2.16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2.01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0.0800000000000001</v>
      </c>
      <c r="D53" s="15"/>
      <c r="E53" s="11" t="s">
        <v>31</v>
      </c>
      <c r="F53" s="11"/>
      <c r="G53" s="11"/>
      <c r="H53" s="29" t="n">
        <f aca="false">+D11</f>
        <v>2.08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0.0800000000000001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2.08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35643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2.11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2.13</v>
      </c>
      <c r="K9" s="2"/>
    </row>
    <row r="10" customFormat="false" ht="12.75" hidden="false" customHeight="false" outlineLevel="0" collapsed="false">
      <c r="A10" s="11" t="s">
        <v>6</v>
      </c>
      <c r="D10" s="38" t="n">
        <v>2.06</v>
      </c>
      <c r="K10" s="2"/>
    </row>
    <row r="11" customFormat="false" ht="12.75" hidden="false" customHeight="false" outlineLevel="0" collapsed="false">
      <c r="A11" s="11" t="s">
        <v>7</v>
      </c>
      <c r="D11" s="37" t="n">
        <v>2.12</v>
      </c>
      <c r="K11" s="2"/>
    </row>
    <row r="12" customFormat="false" ht="12.75" hidden="false" customHeight="false" outlineLevel="0" collapsed="false">
      <c r="A12" s="11" t="s">
        <v>8</v>
      </c>
      <c r="D12" s="37" t="n">
        <v>2.19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2.19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2.06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2.32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2.19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0.0699999999999998</v>
      </c>
      <c r="D53" s="15"/>
      <c r="E53" s="11" t="s">
        <v>31</v>
      </c>
      <c r="F53" s="11"/>
      <c r="G53" s="11"/>
      <c r="H53" s="29" t="n">
        <f aca="false">+D11</f>
        <v>2.12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2.38</v>
      </c>
      <c r="D54" s="15"/>
      <c r="E54" s="11" t="s">
        <v>22</v>
      </c>
      <c r="F54" s="11"/>
      <c r="G54" s="11"/>
      <c r="H54" s="31" t="n">
        <f aca="false">+H52-H53</f>
        <v>0.0699999999999998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2.19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0.0699999999999998</v>
      </c>
      <c r="D63" s="15"/>
      <c r="E63" s="8" t="s">
        <v>34</v>
      </c>
      <c r="F63" s="11"/>
      <c r="G63" s="11"/>
      <c r="H63" s="29" t="n">
        <f aca="false">ROUND((+D8+D9)/2,2)</f>
        <v>2.12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2.38</v>
      </c>
      <c r="D64" s="15"/>
      <c r="E64" s="11" t="s">
        <v>22</v>
      </c>
      <c r="F64" s="11"/>
      <c r="G64" s="11"/>
      <c r="H64" s="31" t="n">
        <f aca="false">+H62-H63</f>
        <v>0.0699999999999998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35674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2.46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2.47</v>
      </c>
      <c r="K9" s="2"/>
    </row>
    <row r="10" customFormat="false" ht="12.75" hidden="false" customHeight="false" outlineLevel="0" collapsed="false">
      <c r="A10" s="11" t="s">
        <v>6</v>
      </c>
      <c r="D10" s="38" t="n">
        <v>2.42</v>
      </c>
      <c r="K10" s="2"/>
    </row>
    <row r="11" customFormat="false" ht="12.75" hidden="false" customHeight="false" outlineLevel="0" collapsed="false">
      <c r="A11" s="11" t="s">
        <v>7</v>
      </c>
      <c r="D11" s="37" t="n">
        <v>2.49</v>
      </c>
      <c r="K11" s="2"/>
    </row>
    <row r="12" customFormat="false" ht="12.75" hidden="false" customHeight="false" outlineLevel="0" collapsed="false">
      <c r="A12" s="11" t="s">
        <v>8</v>
      </c>
      <c r="D12" s="37" t="n">
        <v>2.57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2.57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2.42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2.57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0.0799999999999996</v>
      </c>
      <c r="D53" s="15"/>
      <c r="E53" s="11" t="s">
        <v>31</v>
      </c>
      <c r="F53" s="11"/>
      <c r="G53" s="11"/>
      <c r="H53" s="29" t="n">
        <f aca="false">+D11</f>
        <v>2.49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2.57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0.0999999999999996</v>
      </c>
      <c r="D63" s="15"/>
      <c r="E63" s="8" t="s">
        <v>34</v>
      </c>
      <c r="F63" s="11"/>
      <c r="G63" s="11"/>
      <c r="H63" s="29" t="n">
        <f aca="false">ROUND((+D8+D9)/2,2)</f>
        <v>2.47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0.0999999999999996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1998-01-20T20:38:30Z</dcterms:created>
  <dc:creator> </dc:creator>
  <dc:description/>
  <dc:language>en-US</dc:language>
  <cp:lastModifiedBy>Darron Giron</cp:lastModifiedBy>
  <cp:lastPrinted>2000-02-25T13:46:40Z</cp:lastPrinted>
  <cp:revision>0</cp:revision>
  <dc:subject/>
  <dc:title/>
</cp:coreProperties>
</file>