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<sst xmlns="http://schemas.openxmlformats.org/spreadsheetml/2006/main" count="7" uniqueCount="7">
  <si>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Allowances (tons/yr of Nox)</t>
  </si>
  <si>
    <t xml:space="preserve">Emission Unit</t>
  </si>
  <si>
    <t xml:space="preserve">Reformer</t>
  </si>
  <si>
    <t xml:space="preserve">Engine 101A</t>
  </si>
  <si>
    <t xml:space="preserve">Engine 101B</t>
  </si>
  <si>
    <t xml:space="preserve">Engine 101C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</si>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</sst>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</cols>
  <sheetData>
    <row r="1" customFormat="false" ht="12.7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2" t="s">
        <v>1</v>
      </c>
      <c r="B2" s="3" t="n">
        <v>2002</v>
      </c>
      <c r="C2" s="3" t="n">
        <v>2003</v>
      </c>
      <c r="D2" s="3" t="n">
        <v>2004</v>
      </c>
      <c r="E2" s="3" t="n">
        <v>2005</v>
      </c>
      <c r="F2" s="3" t="n">
        <v>2006</v>
      </c>
      <c r="G2" s="3" t="n">
        <v>2007</v>
      </c>
      <c r="H2" s="3" t="n">
        <v>2008</v>
      </c>
    </row>
    <row r="3" customFormat="false" ht="12.75" hidden="false" customHeight="false" outlineLevel="0" collapsed="false">
      <c r="A3" s="2" t="s">
        <v>2</v>
      </c>
      <c r="B3" s="2" t="n">
        <v>101.4</v>
      </c>
      <c r="C3" s="2" t="n">
        <v>101.4</v>
      </c>
      <c r="D3" s="4" t="n">
        <f aca="false">((C3-H3)*0.66666)+H3</f>
        <v>72.099414</v>
      </c>
      <c r="E3" s="4" t="n">
        <f aca="false">((C3-H3)*0.2225)+H3</f>
        <v>33.05775</v>
      </c>
      <c r="F3" s="4" t="n">
        <f aca="false">((C3-H3)*0.11)+H3</f>
        <v>23.169</v>
      </c>
      <c r="G3" s="4" t="n">
        <f aca="false">((C3-H3)*0.0275)+H3</f>
        <v>15.91725</v>
      </c>
      <c r="H3" s="2" t="n">
        <v>13.5</v>
      </c>
    </row>
    <row r="4" customFormat="false" ht="12.75" hidden="false" customHeight="false" outlineLevel="0" collapsed="false">
      <c r="A4" s="2" t="s">
        <v>3</v>
      </c>
      <c r="B4" s="2" t="n">
        <v>586.7</v>
      </c>
      <c r="C4" s="2" t="n">
        <v>586.7</v>
      </c>
      <c r="D4" s="4" t="n">
        <f aca="false">((C4-H4)*0.66666)+H4</f>
        <v>398.02956</v>
      </c>
      <c r="E4" s="4" t="n">
        <f aca="false">((C4-H4)*0.2225)+H4</f>
        <v>146.635</v>
      </c>
      <c r="F4" s="4" t="n">
        <f aca="false">((C4-H4)*0.11)+H4</f>
        <v>82.96</v>
      </c>
      <c r="G4" s="4" t="n">
        <f aca="false">((C4-H4)*0.0275)+H4</f>
        <v>36.265</v>
      </c>
      <c r="H4" s="2" t="n">
        <v>20.7</v>
      </c>
    </row>
    <row r="5" customFormat="false" ht="12.75" hidden="false" customHeight="false" outlineLevel="0" collapsed="false">
      <c r="A5" s="2" t="s">
        <v>4</v>
      </c>
      <c r="B5" s="2" t="n">
        <v>982.2</v>
      </c>
      <c r="C5" s="2" t="n">
        <v>982.2</v>
      </c>
      <c r="D5" s="4" t="n">
        <f aca="false">((C5-H5)*0.66666)+H5</f>
        <v>662.02693</v>
      </c>
      <c r="E5" s="4" t="n">
        <f aca="false">((C5-H5)*0.2225)+H5</f>
        <v>235.41125</v>
      </c>
      <c r="F5" s="4" t="n">
        <f aca="false">((C5-H5)*0.11)+H5</f>
        <v>127.355</v>
      </c>
      <c r="G5" s="4" t="n">
        <f aca="false">((C5-H5)*0.0275)+H5</f>
        <v>48.11375</v>
      </c>
      <c r="H5" s="2" t="n">
        <v>21.7</v>
      </c>
    </row>
    <row r="6" customFormat="false" ht="12.75" hidden="false" customHeight="false" outlineLevel="0" collapsed="false">
      <c r="A6" s="2" t="s">
        <v>5</v>
      </c>
      <c r="B6" s="2" t="n">
        <v>924.5</v>
      </c>
      <c r="C6" s="2" t="n">
        <v>924.5</v>
      </c>
      <c r="D6" s="4" t="n">
        <f aca="false">((C6-H6)*0.66666)+H6</f>
        <v>623.093972</v>
      </c>
      <c r="E6" s="4" t="n">
        <f aca="false">((C6-H6)*0.2225)+H6</f>
        <v>221.4845</v>
      </c>
      <c r="F6" s="4" t="n">
        <f aca="false">((C6-H6)*0.11)+H6</f>
        <v>119.762</v>
      </c>
      <c r="G6" s="4" t="n">
        <f aca="false">((C6-H6)*0.0275)+H6</f>
        <v>45.1655</v>
      </c>
      <c r="H6" s="2" t="n">
        <v>20.3</v>
      </c>
    </row>
    <row r="7" customFormat="false" ht="12.75" hidden="false" customHeight="false" outlineLevel="0" collapsed="false">
      <c r="A7" s="2" t="s">
        <v>6</v>
      </c>
      <c r="B7" s="4" t="n">
        <f aca="false">SUM(B3:B6)</f>
        <v>2594.8</v>
      </c>
      <c r="C7" s="4" t="n">
        <f aca="false">SUM(C3:C6)</f>
        <v>2594.8</v>
      </c>
      <c r="D7" s="4" t="n">
        <f aca="false">SUM(D3:D6)</f>
        <v>1755.249876</v>
      </c>
      <c r="E7" s="4" t="n">
        <f aca="false">SUM(E3:E6)</f>
        <v>636.5885</v>
      </c>
      <c r="F7" s="4" t="n">
        <f aca="false">SUM(F3:F6)</f>
        <v>353.246</v>
      </c>
      <c r="G7" s="4" t="n">
        <f aca="false">SUM(G3:G6)</f>
        <v>145.4615</v>
      </c>
      <c r="H7" s="4" t="n">
        <f aca="false">SUM(H3:H6)</f>
        <v>76.2</v>
      </c>
    </row>
  </sheetData>
  <mergeCells count="1">
    <mergeCell ref="B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2001-08-15T20:45:35Z</dcterms:created>
  <dc:creator>mphilli</dc:creator>
  <dc:description/>
  <dc:language>en-US</dc:language>
  <cp:lastModifiedBy>mphilli</cp:lastModifiedBy>
  <cp:lastPrinted>2001-08-15T20:58:27Z</cp:lastPrinted>
  <dcterms:modified xsi:type="dcterms:W3CDTF">2001-08-15T20:58:32Z</dcterms:modified>
  <cp:revision>0</cp:revision>
  <dc:subject/>
  <dc:title/>
</cp:coreProperties>
</file>