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5" sheetId="1" state="visible" r:id="rId3"/>
    <sheet name="Mar6" sheetId="2" state="visible" r:id="rId4"/>
    <sheet name="Mar7" sheetId="3" state="visible" r:id="rId5"/>
    <sheet name="Mar8" sheetId="4" state="visible" r:id="rId6"/>
    <sheet name="Apr 1-8" sheetId="5" state="visible" r:id="rId7"/>
    <sheet name="Apr 9" sheetId="6" state="visible" r:id="rId8"/>
    <sheet name="Apr 10" sheetId="7" state="visible" r:id="rId9"/>
    <sheet name="Apr 17" sheetId="8" state="visible" r:id="rId10"/>
    <sheet name="Apr 18" sheetId="9" state="visible" r:id="rId11"/>
    <sheet name="Apr 19" sheetId="10" state="visible" r:id="rId12"/>
    <sheet name="Apr 20" sheetId="11" state="visible" r:id="rId13"/>
    <sheet name="Apr 23" sheetId="12" state="visible" r:id="rId14"/>
    <sheet name="May 1, 2002" sheetId="13" state="visible" r:id="rId15"/>
    <sheet name="May 2, 2002" sheetId="14" state="visible" r:id="rId16"/>
    <sheet name="May 7, 2002" sheetId="15" state="visible" r:id="rId17"/>
    <sheet name="May 8, 2002" sheetId="16" state="visible" r:id="rId18"/>
    <sheet name="May 10, 2002" sheetId="17" state="visible" r:id="rId19"/>
    <sheet name="May 11,2002" sheetId="18" state="visible" r:id="rId20"/>
  </sheets>
  <definedNames>
    <definedName function="false" hidden="false" localSheetId="4" name="_xlnm.Print_Area" vbProcedure="false">'Apr 1-8'!$A$5:$I$33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<sst xmlns="http://schemas.openxmlformats.org/spreadsheetml/2006/main" count="975" uniqueCount="76">
  <si>
    <t xml:space="preserve">LONESTAR PIPELINE COMPANY</t>
  </si>
  <si>
    <t xml:space="preserve">301 S. Harwood</t>
  </si>
  <si>
    <t xml:space="preserve">Dallas, TX  75201-5696</t>
  </si>
  <si>
    <t xml:space="preserve">REVISED</t>
  </si>
  <si>
    <t xml:space="preserve">Attention:</t>
  </si>
  <si>
    <t xml:space="preserve">Wilma Easter - Scheduling Department</t>
  </si>
  <si>
    <t xml:space="preserve">From:</t>
  </si>
  <si>
    <t xml:space="preserve">Enron Capital &amp; Trade</t>
  </si>
  <si>
    <t xml:space="preserve">Fax:</t>
  </si>
  <si>
    <t xml:space="preserve">214/875-3810</t>
  </si>
  <si>
    <t xml:space="preserve">Sabra Dinari</t>
  </si>
  <si>
    <t xml:space="preserve">713/853-9781 (Phone)</t>
  </si>
  <si>
    <t xml:space="preserve">713/345-7374 (Fax)</t>
  </si>
  <si>
    <t xml:space="preserve">Contract #LS-MC-1671</t>
  </si>
  <si>
    <t xml:space="preserve">Start Date:</t>
  </si>
  <si>
    <t xml:space="preserve">End Date:</t>
  </si>
  <si>
    <t xml:space="preserve">RECEIPT POINT INFORMATION:</t>
  </si>
  <si>
    <t xml:space="preserve">STATION #</t>
  </si>
  <si>
    <t xml:space="preserve">DESCRIPTION</t>
  </si>
  <si>
    <t xml:space="preserve">UPSTREAM K#</t>
  </si>
  <si>
    <t xml:space="preserve">NOM QUANTITY</t>
  </si>
  <si>
    <t xml:space="preserve">FUEL %</t>
  </si>
  <si>
    <t xml:space="preserve">NET QUANTITY</t>
  </si>
  <si>
    <t xml:space="preserve">17-1240-50</t>
  </si>
  <si>
    <t xml:space="preserve">NNG Sprayberry</t>
  </si>
  <si>
    <t xml:space="preserve">17-0547-01</t>
  </si>
  <si>
    <t xml:space="preserve">EP Waha</t>
  </si>
  <si>
    <t xml:space="preserve">17-7462-50</t>
  </si>
  <si>
    <t xml:space="preserve">17-0071-00</t>
  </si>
  <si>
    <t xml:space="preserve">Duke Waha</t>
  </si>
  <si>
    <t xml:space="preserve">at plant</t>
  </si>
  <si>
    <t xml:space="preserve">17-3000-00</t>
  </si>
  <si>
    <t xml:space="preserve">Oasis Waha</t>
  </si>
  <si>
    <t xml:space="preserve">DELIVERY POINT INFORMATION:</t>
  </si>
  <si>
    <t xml:space="preserve">DOWNSTREAM K#</t>
  </si>
  <si>
    <t xml:space="preserve">25-0002-00</t>
  </si>
  <si>
    <t xml:space="preserve">Kleburne Plant</t>
  </si>
  <si>
    <t xml:space="preserve">Sell at point to TXU K#501</t>
  </si>
  <si>
    <t xml:space="preserve">17-1954-50</t>
  </si>
  <si>
    <t xml:space="preserve">Conoco Sterling</t>
  </si>
  <si>
    <t xml:space="preserve">Conoco</t>
  </si>
  <si>
    <t xml:space="preserve">17-1436-00</t>
  </si>
  <si>
    <t xml:space="preserve">Conger</t>
  </si>
  <si>
    <t xml:space="preserve">Conoco System Supply</t>
  </si>
  <si>
    <t xml:space="preserve">sold to TXU K501</t>
  </si>
  <si>
    <t xml:space="preserve">17-1201-11</t>
  </si>
  <si>
    <t xml:space="preserve">Koche Cayanosa</t>
  </si>
  <si>
    <t xml:space="preserve">REM</t>
  </si>
  <si>
    <t xml:space="preserve">FYI:  Buy/Sell Information</t>
  </si>
  <si>
    <t xml:space="preserve">Chris Germany</t>
  </si>
  <si>
    <t xml:space="preserve">Phone:</t>
  </si>
  <si>
    <t xml:space="preserve">214/875-3296</t>
  </si>
  <si>
    <t xml:space="preserve">713/853-4743 (Phone)</t>
  </si>
  <si>
    <t xml:space="preserve">Backup:  Gary Gafford 214/875-2674</t>
  </si>
  <si>
    <t xml:space="preserve">713/646-3037 (Fax)</t>
  </si>
  <si>
    <t xml:space="preserve">Changes</t>
  </si>
  <si>
    <t xml:space="preserve">Sid Rich Cayanosa</t>
  </si>
  <si>
    <t xml:space="preserve">01T957</t>
  </si>
  <si>
    <t xml:space="preserve">**</t>
  </si>
  <si>
    <t xml:space="preserve">Sid Rich Cayanosa </t>
  </si>
  <si>
    <t xml:space="preserve">Sid Rich Cayanos</t>
  </si>
  <si>
    <t xml:space="preserve">#01T957</t>
  </si>
  <si>
    <t xml:space="preserve">sold to TXU K501 **</t>
  </si>
  <si>
    <t xml:space="preserve">sold to TXU K1901 **</t>
  </si>
  <si>
    <t xml:space="preserve">sold to TXU K501 </t>
  </si>
  <si>
    <t xml:space="preserve">Supply moved 10,000 dth per day from Sid Rich to Oasis Mi Vida (not on Lone Star Pipeline)</t>
  </si>
  <si>
    <t xml:space="preserve">Intraday Change</t>
  </si>
  <si>
    <t xml:space="preserve">Cinergy</t>
  </si>
  <si>
    <t xml:space="preserve">**  Intraday Change</t>
  </si>
  <si>
    <t xml:space="preserve">** Intraday Change</t>
  </si>
  <si>
    <t xml:space="preserve">Williams</t>
  </si>
  <si>
    <t xml:space="preserve">Supply moved 10,000 dth per day from Oasis Mi Vida (not on Lone Star Pipeline) to Sid Rich Cayanosa.</t>
  </si>
  <si>
    <t xml:space="preserve">**  </t>
  </si>
  <si>
    <t xml:space="preserve">** </t>
  </si>
  <si>
    <t xml:space="preserve">sold to TXU K1901</t>
  </si>
  <si>
    <t xml:space="preserve">** sold to TXU K1901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</si>
</sst>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 t="s">
        <v>3</v>
      </c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37320</v>
      </c>
      <c r="G10" s="0" t="s">
        <v>15</v>
      </c>
      <c r="H10" s="2" t="n">
        <v>37320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108754</v>
      </c>
      <c r="D17" s="0" t="n">
        <v>5968</v>
      </c>
      <c r="E17" s="7" t="n">
        <v>0.01</v>
      </c>
      <c r="F17" s="0" t="n">
        <v>5908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10032</v>
      </c>
      <c r="E18" s="7" t="n">
        <v>0.01</v>
      </c>
      <c r="F18" s="0" t="n">
        <v>9932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9763</v>
      </c>
      <c r="E19" s="7" t="n">
        <v>0.01</v>
      </c>
      <c r="F19" s="0" t="n">
        <v>9665</v>
      </c>
    </row>
    <row r="20" customFormat="false" ht="12.75" hidden="false" customHeight="false" outlineLevel="0" collapsed="false">
      <c r="A20" s="0" t="s">
        <v>25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27</v>
      </c>
      <c r="B21" s="0" t="s">
        <v>26</v>
      </c>
      <c r="C21" s="0" t="n">
        <v>5268</v>
      </c>
      <c r="D21" s="0" t="n">
        <v>4000</v>
      </c>
      <c r="E21" s="7" t="n">
        <v>0.01</v>
      </c>
      <c r="F21" s="0" t="n">
        <v>3960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8" t="s">
        <v>30</v>
      </c>
      <c r="D22" s="0" t="n">
        <v>5237</v>
      </c>
      <c r="E22" s="7" t="n">
        <v>0.01</v>
      </c>
      <c r="F22" s="0" t="n">
        <v>5185</v>
      </c>
    </row>
    <row r="23" customFormat="false" ht="12.75" hidden="false" customHeight="false" outlineLevel="0" collapsed="false">
      <c r="A23" s="0" t="s">
        <v>31</v>
      </c>
      <c r="B23" s="0" t="s">
        <v>32</v>
      </c>
      <c r="C23" s="0" t="n">
        <v>2827276202</v>
      </c>
      <c r="D23" s="0" t="n">
        <v>0</v>
      </c>
      <c r="E23" s="7" t="n">
        <v>0.01</v>
      </c>
      <c r="F23" s="0" t="n">
        <v>0</v>
      </c>
    </row>
    <row r="24" customFormat="false" ht="12.75" hidden="false" customHeight="false" outlineLevel="0" collapsed="false">
      <c r="E24" s="7"/>
    </row>
    <row r="25" customFormat="false" ht="12.75" hidden="false" customHeight="false" outlineLevel="0" collapsed="false">
      <c r="D25" s="0" t="n">
        <f aca="false">SUM(D17:D24)</f>
        <v>35000</v>
      </c>
      <c r="F25" s="0" t="n">
        <f aca="false">SUM(F17:F24)</f>
        <v>34650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34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v>35000</v>
      </c>
      <c r="F32" s="0" t="n">
        <v>35000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37365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0</v>
      </c>
      <c r="E17" s="7" t="n">
        <v>0.01</v>
      </c>
      <c r="F17" s="0" t="n"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5000</v>
      </c>
      <c r="E18" s="7" t="n">
        <v>0.01</v>
      </c>
      <c r="F18" s="0" t="n">
        <v>4950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D22" s="0" t="n">
        <v>25000</v>
      </c>
      <c r="E22" s="7" t="n">
        <v>0.01</v>
      </c>
      <c r="F22" s="0" t="n">
        <v>24750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30000</v>
      </c>
      <c r="F24" s="0" t="n">
        <f aca="false">SUM(F18:F23)</f>
        <v>29700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30000</v>
      </c>
      <c r="F31" s="0" t="n">
        <v>30000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23</v>
      </c>
      <c r="B36" s="0" t="s">
        <v>24</v>
      </c>
      <c r="C36" s="0" t="n">
        <v>107903</v>
      </c>
      <c r="D36" s="0" t="n">
        <v>5000</v>
      </c>
      <c r="E36" s="7" t="n">
        <v>0.01</v>
      </c>
      <c r="F36" s="0" t="n">
        <v>4950</v>
      </c>
      <c r="G36" s="0" t="s">
        <v>44</v>
      </c>
    </row>
    <row r="37" customFormat="false" ht="12.75" hidden="false" customHeight="false" outlineLevel="0" collapsed="false">
      <c r="A37" s="0" t="s">
        <v>41</v>
      </c>
      <c r="B37" s="0" t="s">
        <v>42</v>
      </c>
      <c r="C37" s="0" t="s">
        <v>43</v>
      </c>
      <c r="D37" s="0" t="n">
        <v>10000</v>
      </c>
      <c r="E37" s="7" t="n">
        <v>0.01</v>
      </c>
      <c r="F37" s="0" t="n">
        <v>9900</v>
      </c>
      <c r="G37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37366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0</v>
      </c>
      <c r="E17" s="7" t="n">
        <v>0.01</v>
      </c>
      <c r="F17" s="0" t="n"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v>9900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D22" s="0" t="n">
        <v>25000</v>
      </c>
      <c r="E22" s="7" t="n">
        <v>0.01</v>
      </c>
      <c r="F22" s="0" t="n">
        <v>24750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35000</v>
      </c>
      <c r="F24" s="0" t="n">
        <f aca="false">SUM(F18:F23)</f>
        <v>34650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35000</v>
      </c>
      <c r="F31" s="0" t="n">
        <v>35000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23</v>
      </c>
      <c r="B36" s="0" t="s">
        <v>24</v>
      </c>
      <c r="C36" s="0" t="n">
        <v>107903</v>
      </c>
      <c r="D36" s="0" t="n">
        <v>0</v>
      </c>
      <c r="E36" s="7" t="n">
        <v>0.01</v>
      </c>
      <c r="F36" s="0" t="n">
        <v>0</v>
      </c>
      <c r="G36" s="0" t="s">
        <v>44</v>
      </c>
    </row>
    <row r="37" customFormat="false" ht="12.75" hidden="false" customHeight="false" outlineLevel="0" collapsed="false">
      <c r="A37" s="0" t="s">
        <v>41</v>
      </c>
      <c r="B37" s="0" t="s">
        <v>42</v>
      </c>
      <c r="C37" s="0" t="s">
        <v>43</v>
      </c>
      <c r="D37" s="0" t="n">
        <v>10000</v>
      </c>
      <c r="E37" s="7" t="n">
        <v>0.01</v>
      </c>
      <c r="F37" s="0" t="n">
        <v>9900</v>
      </c>
      <c r="G37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: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37368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0</v>
      </c>
      <c r="E17" s="7" t="n">
        <v>0.01</v>
      </c>
      <c r="F17" s="0" t="n"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v>9900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D22" s="0" t="n">
        <v>25000</v>
      </c>
      <c r="E22" s="7" t="n">
        <v>0.01</v>
      </c>
      <c r="F22" s="0" t="n">
        <v>24750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35000</v>
      </c>
      <c r="F24" s="0" t="n">
        <f aca="false">SUM(F18:F23)</f>
        <v>34650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35000</v>
      </c>
      <c r="F31" s="0" t="n">
        <v>35000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23</v>
      </c>
      <c r="B36" s="0" t="s">
        <v>24</v>
      </c>
      <c r="C36" s="0" t="n">
        <v>107903</v>
      </c>
      <c r="D36" s="0" t="n">
        <v>0</v>
      </c>
      <c r="E36" s="7" t="n">
        <v>0</v>
      </c>
      <c r="F36" s="0" t="n">
        <v>0</v>
      </c>
      <c r="G36" s="0" t="s">
        <v>44</v>
      </c>
    </row>
    <row r="37" customFormat="false" ht="12.75" hidden="false" customHeight="false" outlineLevel="0" collapsed="false">
      <c r="A37" s="0" t="s">
        <v>41</v>
      </c>
      <c r="B37" s="0" t="s">
        <v>42</v>
      </c>
      <c r="C37" s="0" t="s">
        <v>43</v>
      </c>
      <c r="D37" s="0" t="n">
        <v>10000</v>
      </c>
      <c r="E37" s="7" t="n">
        <v>0</v>
      </c>
      <c r="F37" s="0" t="n">
        <v>10000</v>
      </c>
      <c r="G37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5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37377</v>
      </c>
      <c r="G10" s="0" t="s">
        <v>15</v>
      </c>
      <c r="H10" s="2" t="n">
        <v>37407</v>
      </c>
    </row>
    <row r="11" customFormat="false" ht="12.75" hidden="false" customHeight="false" outlineLevel="0" collapsed="false">
      <c r="E11" s="10" t="s">
        <v>3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  <c r="G15" s="11" t="s">
        <v>55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45</v>
      </c>
      <c r="B17" s="0" t="s">
        <v>56</v>
      </c>
      <c r="C17" s="8" t="s">
        <v>57</v>
      </c>
      <c r="D17" s="0" t="n">
        <v>0</v>
      </c>
      <c r="E17" s="7" t="n">
        <v>0.01</v>
      </c>
      <c r="F17" s="0" t="n">
        <f aca="false">ROUND(+D17*(1-E17),0)</f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f aca="false">ROUND(+D18*(1-E18),0)</f>
        <v>9900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f aca="false">ROUND(+D19*(1-E19),0)</f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f aca="false">ROUND(+D20*(1-E20),0)</f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C21" s="8" t="n">
        <v>2880600203</v>
      </c>
      <c r="D21" s="0" t="n">
        <v>25000</v>
      </c>
      <c r="E21" s="7" t="n">
        <v>0.01</v>
      </c>
      <c r="F21" s="0" t="n">
        <f aca="false">ROUND(+D21*(1-E21),0)</f>
        <v>24750</v>
      </c>
      <c r="G21" s="0" t="s">
        <v>58</v>
      </c>
    </row>
    <row r="22" customFormat="false" ht="12.75" hidden="false" customHeight="false" outlineLevel="0" collapsed="false">
      <c r="A22" s="0" t="s">
        <v>45</v>
      </c>
      <c r="B22" s="0" t="s">
        <v>59</v>
      </c>
      <c r="C22" s="8" t="s">
        <v>47</v>
      </c>
      <c r="D22" s="0" t="n">
        <v>0</v>
      </c>
      <c r="E22" s="7" t="n">
        <v>0.01</v>
      </c>
      <c r="F22" s="0" t="n">
        <f aca="false">ROUND(+D22*(1-E22),0)</f>
        <v>0</v>
      </c>
      <c r="G22" s="0" t="s">
        <v>58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35000</v>
      </c>
      <c r="F24" s="0" t="n">
        <f aca="false">SUM(F18:F23)</f>
        <v>34650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19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f aca="false">+F24</f>
        <v>34650</v>
      </c>
      <c r="F31" s="0" t="n">
        <f aca="false">+D31</f>
        <v>34650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45</v>
      </c>
      <c r="B36" s="0" t="s">
        <v>60</v>
      </c>
      <c r="C36" s="0" t="s">
        <v>61</v>
      </c>
      <c r="D36" s="0" t="n">
        <v>10000</v>
      </c>
      <c r="E36" s="7" t="n">
        <v>0</v>
      </c>
      <c r="F36" s="0" t="n">
        <v>10000</v>
      </c>
      <c r="G36" s="0" t="s">
        <v>44</v>
      </c>
    </row>
    <row r="37" customFormat="false" ht="12.75" hidden="false" customHeight="false" outlineLevel="0" collapsed="false">
      <c r="E3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6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37378</v>
      </c>
      <c r="G10" s="0" t="s">
        <v>15</v>
      </c>
      <c r="H10" s="2" t="n">
        <v>37407</v>
      </c>
    </row>
    <row r="11" customFormat="false" ht="12.75" hidden="false" customHeight="false" outlineLevel="0" collapsed="false">
      <c r="E11" s="10"/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  <c r="G15" s="11" t="s">
        <v>55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45</v>
      </c>
      <c r="B17" s="0" t="s">
        <v>56</v>
      </c>
      <c r="C17" s="8" t="s">
        <v>57</v>
      </c>
      <c r="D17" s="0" t="n">
        <v>0</v>
      </c>
      <c r="E17" s="7" t="n">
        <v>0.01</v>
      </c>
      <c r="F17" s="0" t="n">
        <f aca="false">ROUND(+D17*(1-E17),0)</f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f aca="false">ROUND(+D18*(1-E18),0)</f>
        <v>9900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f aca="false">ROUND(+D19*(1-E19),0)</f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f aca="false">ROUND(+D20*(1-E20),0)</f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C21" s="8" t="n">
        <v>2880600203</v>
      </c>
      <c r="D21" s="0" t="n">
        <v>25000</v>
      </c>
      <c r="E21" s="7" t="n">
        <v>0.01</v>
      </c>
      <c r="F21" s="0" t="n">
        <f aca="false">ROUND(+D21*(1-E21),0)</f>
        <v>24750</v>
      </c>
    </row>
    <row r="22" customFormat="false" ht="12.75" hidden="false" customHeight="false" outlineLevel="0" collapsed="false">
      <c r="A22" s="0" t="s">
        <v>45</v>
      </c>
      <c r="B22" s="0" t="s">
        <v>59</v>
      </c>
      <c r="C22" s="8" t="s">
        <v>47</v>
      </c>
      <c r="D22" s="0" t="n">
        <v>0</v>
      </c>
      <c r="E22" s="7" t="n">
        <v>0.01</v>
      </c>
      <c r="F22" s="0" t="n">
        <f aca="false">ROUND(+D22*(1-E22),0)</f>
        <v>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35000</v>
      </c>
      <c r="F24" s="0" t="n">
        <f aca="false">SUM(F18:F23)</f>
        <v>34650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19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f aca="false">+F24</f>
        <v>34650</v>
      </c>
      <c r="F31" s="0" t="n">
        <f aca="false">+D31</f>
        <v>34650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45</v>
      </c>
      <c r="B36" s="0" t="s">
        <v>60</v>
      </c>
      <c r="C36" s="0" t="s">
        <v>61</v>
      </c>
      <c r="D36" s="0" t="n">
        <v>0</v>
      </c>
      <c r="E36" s="7" t="n">
        <v>0</v>
      </c>
      <c r="F36" s="0" t="n">
        <f aca="false">+D36</f>
        <v>0</v>
      </c>
      <c r="G36" s="0" t="s">
        <v>62</v>
      </c>
    </row>
    <row r="37" customFormat="false" ht="12.75" hidden="false" customHeight="false" outlineLevel="0" collapsed="false">
      <c r="A37" s="0" t="s">
        <v>45</v>
      </c>
      <c r="B37" s="0" t="s">
        <v>60</v>
      </c>
      <c r="C37" s="0" t="s">
        <v>61</v>
      </c>
      <c r="D37" s="0" t="n">
        <v>10000</v>
      </c>
      <c r="E37" s="7" t="n">
        <v>0</v>
      </c>
      <c r="F37" s="0" t="n">
        <f aca="false">+D37</f>
        <v>10000</v>
      </c>
      <c r="G37" s="0" t="s">
        <v>63</v>
      </c>
    </row>
    <row r="38" customFormat="false" ht="12.75" hidden="false" customHeight="false" outlineLevel="0" collapsed="false">
      <c r="E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37383</v>
      </c>
      <c r="G10" s="0" t="s">
        <v>15</v>
      </c>
      <c r="H10" s="2" t="n">
        <v>37407</v>
      </c>
    </row>
    <row r="11" customFormat="false" ht="12.75" hidden="false" customHeight="false" outlineLevel="0" collapsed="false">
      <c r="E11" s="10"/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  <c r="G15" s="11" t="s">
        <v>55</v>
      </c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</row>
    <row r="17" customFormat="false" ht="12.75" hidden="false" customHeight="false" outlineLevel="0" collapsed="false">
      <c r="A17" s="0" t="s">
        <v>45</v>
      </c>
      <c r="B17" s="0" t="s">
        <v>56</v>
      </c>
      <c r="C17" s="8" t="s">
        <v>57</v>
      </c>
      <c r="D17" s="0" t="n">
        <v>0</v>
      </c>
      <c r="E17" s="7" t="n">
        <v>0.01</v>
      </c>
      <c r="F17" s="0" t="n">
        <f aca="false">ROUND(+D17*(1-E17),0)</f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f aca="false">ROUND(+D18*(1-E18),0)</f>
        <v>9900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f aca="false">ROUND(+D19*(1-E19),0)</f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f aca="false">ROUND(+D20*(1-E20),0)</f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C21" s="8" t="n">
        <v>2880600203</v>
      </c>
      <c r="D21" s="0" t="n">
        <v>0</v>
      </c>
      <c r="E21" s="7" t="n">
        <v>0.01</v>
      </c>
      <c r="F21" s="0" t="n">
        <f aca="false">ROUND(+D21*(1-E21),0)</f>
        <v>0</v>
      </c>
      <c r="G21" s="0" t="s">
        <v>58</v>
      </c>
    </row>
    <row r="22" customFormat="false" ht="12.75" hidden="false" customHeight="false" outlineLevel="0" collapsed="false">
      <c r="A22" s="0" t="s">
        <v>45</v>
      </c>
      <c r="B22" s="0" t="s">
        <v>59</v>
      </c>
      <c r="C22" s="8" t="s">
        <v>47</v>
      </c>
      <c r="D22" s="0" t="n">
        <v>25000</v>
      </c>
      <c r="E22" s="7" t="n">
        <v>0.01</v>
      </c>
      <c r="F22" s="0" t="n">
        <f aca="false">ROUND(+D22*(1-E22),0)</f>
        <v>24750</v>
      </c>
      <c r="G22" s="0" t="s">
        <v>58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SUM(D18:D23)</f>
        <v>35000</v>
      </c>
      <c r="F24" s="0" t="n">
        <f aca="false">SUM(F18:F23)</f>
        <v>34650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19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f aca="false">+F24</f>
        <v>34650</v>
      </c>
      <c r="F31" s="0" t="n">
        <f aca="false">+D31</f>
        <v>34650</v>
      </c>
    </row>
    <row r="34" customFormat="false" ht="12.75" hidden="false" customHeight="false" outlineLevel="0" collapsed="false">
      <c r="A34" s="3" t="s">
        <v>48</v>
      </c>
      <c r="B34" s="5"/>
    </row>
    <row r="36" customFormat="false" ht="12.75" hidden="false" customHeight="false" outlineLevel="0" collapsed="false">
      <c r="A36" s="0" t="s">
        <v>45</v>
      </c>
      <c r="B36" s="0" t="s">
        <v>60</v>
      </c>
      <c r="C36" s="0" t="s">
        <v>61</v>
      </c>
      <c r="D36" s="0" t="n">
        <v>0</v>
      </c>
      <c r="E36" s="7" t="n">
        <v>0</v>
      </c>
      <c r="F36" s="0" t="n">
        <f aca="false">+D36</f>
        <v>0</v>
      </c>
      <c r="G36" s="0" t="s">
        <v>64</v>
      </c>
    </row>
    <row r="37" customFormat="false" ht="12.75" hidden="false" customHeight="false" outlineLevel="0" collapsed="false">
      <c r="A37" s="0" t="s">
        <v>45</v>
      </c>
      <c r="B37" s="0" t="s">
        <v>60</v>
      </c>
      <c r="C37" s="0" t="s">
        <v>61</v>
      </c>
      <c r="D37" s="0" t="n">
        <v>0</v>
      </c>
      <c r="E37" s="7" t="n">
        <v>0</v>
      </c>
      <c r="F37" s="0" t="n">
        <f aca="false">+D37</f>
        <v>0</v>
      </c>
      <c r="G37" s="0" t="s">
        <v>63</v>
      </c>
    </row>
    <row r="38" customFormat="false" ht="12.75" hidden="false" customHeight="false" outlineLevel="0" collapsed="false">
      <c r="E38" s="7"/>
    </row>
    <row r="39" customFormat="false" ht="12.75" hidden="false" customHeight="false" outlineLevel="0" collapsed="false">
      <c r="B39" s="0" t="s">
        <v>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A7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37384</v>
      </c>
      <c r="G10" s="0" t="s">
        <v>15</v>
      </c>
      <c r="H10" s="2" t="n">
        <v>37407</v>
      </c>
    </row>
    <row r="11" customFormat="false" ht="15.75" hidden="false" customHeight="false" outlineLevel="0" collapsed="false">
      <c r="E11" s="12" t="s">
        <v>66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B15" s="6" t="s">
        <v>17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11" t="s">
        <v>55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</row>
    <row r="17" customFormat="false" ht="12.75" hidden="false" customHeight="false" outlineLevel="0" collapsed="false">
      <c r="A17" s="0" t="s">
        <v>67</v>
      </c>
      <c r="B17" s="0" t="s">
        <v>45</v>
      </c>
      <c r="C17" s="0" t="s">
        <v>56</v>
      </c>
      <c r="D17" s="8" t="s">
        <v>57</v>
      </c>
      <c r="E17" s="0" t="n">
        <v>0</v>
      </c>
      <c r="F17" s="7" t="n">
        <v>0.01</v>
      </c>
      <c r="G17" s="0" t="n">
        <f aca="false">ROUND(+E17*(1-F17),0)</f>
        <v>0</v>
      </c>
      <c r="H17" s="0" t="s">
        <v>68</v>
      </c>
    </row>
    <row r="18" customFormat="false" ht="12.75" hidden="false" customHeight="false" outlineLevel="0" collapsed="false">
      <c r="A18" s="0" t="s">
        <v>67</v>
      </c>
      <c r="B18" s="0" t="s">
        <v>31</v>
      </c>
      <c r="C18" s="0" t="s">
        <v>32</v>
      </c>
      <c r="D18" s="8" t="s">
        <v>57</v>
      </c>
      <c r="E18" s="0" t="n">
        <v>10000</v>
      </c>
      <c r="F18" s="7" t="n">
        <v>0.01</v>
      </c>
      <c r="G18" s="0" t="n">
        <f aca="false">ROUND(+E18*(1-F18),0)</f>
        <v>9900</v>
      </c>
      <c r="H18" s="0" t="s">
        <v>69</v>
      </c>
    </row>
    <row r="19" customFormat="false" ht="12.75" hidden="false" customHeight="false" outlineLevel="0" collapsed="false">
      <c r="A19" s="0" t="s">
        <v>67</v>
      </c>
      <c r="B19" s="0" t="s">
        <v>23</v>
      </c>
      <c r="C19" s="0" t="s">
        <v>24</v>
      </c>
      <c r="D19" s="0" t="n">
        <v>107903</v>
      </c>
      <c r="E19" s="0" t="n">
        <v>10000</v>
      </c>
      <c r="F19" s="7" t="n">
        <v>0.01</v>
      </c>
      <c r="G19" s="0" t="n">
        <f aca="false">ROUND(+E19*(1-F19),0)</f>
        <v>9900</v>
      </c>
    </row>
    <row r="20" customFormat="false" ht="12.75" hidden="false" customHeight="false" outlineLevel="0" collapsed="false">
      <c r="B20" s="0" t="s">
        <v>23</v>
      </c>
      <c r="C20" s="0" t="s">
        <v>24</v>
      </c>
      <c r="D20" s="0" t="n">
        <v>108466</v>
      </c>
      <c r="E20" s="0" t="n">
        <v>0</v>
      </c>
      <c r="F20" s="7" t="n">
        <v>0.01</v>
      </c>
      <c r="G20" s="0" t="n">
        <f aca="false">ROUND(+E20*(1-F20),0)</f>
        <v>0</v>
      </c>
    </row>
    <row r="21" customFormat="false" ht="12.75" hidden="false" customHeight="false" outlineLevel="0" collapsed="false">
      <c r="B21" s="0" t="s">
        <v>27</v>
      </c>
      <c r="C21" s="0" t="s">
        <v>26</v>
      </c>
      <c r="D21" s="0" t="n">
        <v>5268</v>
      </c>
      <c r="E21" s="0" t="n">
        <v>0</v>
      </c>
      <c r="F21" s="7" t="n">
        <v>0.01</v>
      </c>
      <c r="G21" s="0" t="n">
        <f aca="false">ROUND(+E21*(1-F21),0)</f>
        <v>0</v>
      </c>
    </row>
    <row r="22" customFormat="false" ht="12.75" hidden="false" customHeight="false" outlineLevel="0" collapsed="false">
      <c r="A22" s="0" t="s">
        <v>70</v>
      </c>
      <c r="B22" s="0" t="s">
        <v>31</v>
      </c>
      <c r="C22" s="0" t="s">
        <v>32</v>
      </c>
      <c r="D22" s="8" t="n">
        <v>2880600203</v>
      </c>
      <c r="E22" s="0" t="n">
        <v>0</v>
      </c>
      <c r="F22" s="7" t="n">
        <v>0.01</v>
      </c>
      <c r="G22" s="0" t="n">
        <f aca="false">ROUND(+E22*(1-F22),0)</f>
        <v>0</v>
      </c>
    </row>
    <row r="23" customFormat="false" ht="12.75" hidden="false" customHeight="false" outlineLevel="0" collapsed="false">
      <c r="A23" s="0" t="s">
        <v>70</v>
      </c>
      <c r="B23" s="0" t="s">
        <v>45</v>
      </c>
      <c r="C23" s="0" t="s">
        <v>59</v>
      </c>
      <c r="D23" s="8" t="s">
        <v>47</v>
      </c>
      <c r="E23" s="0" t="n">
        <v>25000</v>
      </c>
      <c r="F23" s="7" t="n">
        <v>0.01</v>
      </c>
      <c r="G23" s="0" t="n">
        <f aca="false">ROUND(+E23*(1-F23),0)</f>
        <v>24750</v>
      </c>
    </row>
    <row r="24" customFormat="false" ht="12.75" hidden="false" customHeight="false" outlineLevel="0" collapsed="false">
      <c r="F24" s="7"/>
    </row>
    <row r="25" customFormat="false" ht="12.75" hidden="false" customHeight="false" outlineLevel="0" collapsed="false">
      <c r="E25" s="0" t="n">
        <f aca="false">SUM(E17:E24)</f>
        <v>45000</v>
      </c>
      <c r="G25" s="0" t="n">
        <f aca="false">SUM(G17:G24)</f>
        <v>44550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19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f aca="false">+G25</f>
        <v>44550</v>
      </c>
      <c r="F32" s="0" t="n">
        <f aca="false">+D32</f>
        <v>44550</v>
      </c>
      <c r="G32" s="0" t="s">
        <v>58</v>
      </c>
    </row>
    <row r="35" customFormat="false" ht="12.75" hidden="false" customHeight="false" outlineLevel="0" collapsed="false">
      <c r="A35" s="3" t="s">
        <v>48</v>
      </c>
      <c r="B35" s="5"/>
    </row>
    <row r="37" customFormat="false" ht="12.75" hidden="false" customHeight="false" outlineLevel="0" collapsed="false">
      <c r="A37" s="0" t="s">
        <v>67</v>
      </c>
      <c r="B37" s="0" t="s">
        <v>45</v>
      </c>
      <c r="C37" s="0" t="s">
        <v>60</v>
      </c>
      <c r="D37" s="0" t="s">
        <v>61</v>
      </c>
      <c r="E37" s="0" t="n">
        <v>0</v>
      </c>
      <c r="F37" s="7" t="n">
        <v>0</v>
      </c>
      <c r="G37" s="0" t="n">
        <f aca="false">+E37</f>
        <v>0</v>
      </c>
      <c r="H37" s="0" t="s">
        <v>64</v>
      </c>
    </row>
    <row r="38" customFormat="false" ht="12.75" hidden="false" customHeight="false" outlineLevel="0" collapsed="false">
      <c r="A38" s="0" t="s">
        <v>67</v>
      </c>
      <c r="B38" s="0" t="s">
        <v>45</v>
      </c>
      <c r="C38" s="0" t="s">
        <v>60</v>
      </c>
      <c r="D38" s="0" t="s">
        <v>61</v>
      </c>
      <c r="E38" s="0" t="n">
        <v>0</v>
      </c>
      <c r="F38" s="7" t="n">
        <v>0</v>
      </c>
      <c r="G38" s="0" t="n">
        <f aca="false">+E38</f>
        <v>0</v>
      </c>
      <c r="H38" s="0" t="s">
        <v>63</v>
      </c>
    </row>
    <row r="39" customFormat="false" ht="12.75" hidden="false" customHeight="false" outlineLevel="0" collapsed="false">
      <c r="F39" s="7"/>
    </row>
    <row r="40" customFormat="false" ht="12.75" hidden="false" customHeight="false" outlineLevel="0" collapsed="false">
      <c r="C40" s="0" t="s">
        <v>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37386</v>
      </c>
      <c r="G10" s="0" t="s">
        <v>15</v>
      </c>
      <c r="H10" s="2" t="n">
        <v>37407</v>
      </c>
    </row>
    <row r="11" customFormat="false" ht="15.75" hidden="false" customHeight="false" outlineLevel="0" collapsed="false">
      <c r="E11" s="12"/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B15" s="6" t="s">
        <v>17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11" t="s">
        <v>55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</row>
    <row r="17" customFormat="false" ht="12.75" hidden="false" customHeight="false" outlineLevel="0" collapsed="false">
      <c r="A17" s="0" t="s">
        <v>67</v>
      </c>
      <c r="B17" s="0" t="s">
        <v>45</v>
      </c>
      <c r="C17" s="0" t="s">
        <v>56</v>
      </c>
      <c r="D17" s="8" t="s">
        <v>57</v>
      </c>
      <c r="E17" s="0" t="n">
        <v>10000</v>
      </c>
      <c r="F17" s="7" t="n">
        <v>0.01</v>
      </c>
      <c r="G17" s="0" t="n">
        <f aca="false">ROUND(+E17*(1-F17),0)</f>
        <v>9900</v>
      </c>
      <c r="H17" s="0" t="s">
        <v>72</v>
      </c>
    </row>
    <row r="18" customFormat="false" ht="12.75" hidden="false" customHeight="false" outlineLevel="0" collapsed="false">
      <c r="A18" s="0" t="s">
        <v>67</v>
      </c>
      <c r="B18" s="0" t="s">
        <v>31</v>
      </c>
      <c r="C18" s="0" t="s">
        <v>32</v>
      </c>
      <c r="D18" s="8" t="s">
        <v>57</v>
      </c>
      <c r="E18" s="0" t="n">
        <v>0</v>
      </c>
      <c r="F18" s="7" t="n">
        <v>0.01</v>
      </c>
      <c r="G18" s="0" t="n">
        <f aca="false">ROUND(+E18*(1-F18),0)</f>
        <v>0</v>
      </c>
      <c r="H18" s="0" t="s">
        <v>73</v>
      </c>
    </row>
    <row r="19" customFormat="false" ht="12.75" hidden="false" customHeight="false" outlineLevel="0" collapsed="false">
      <c r="A19" s="0" t="s">
        <v>67</v>
      </c>
      <c r="B19" s="0" t="s">
        <v>23</v>
      </c>
      <c r="C19" s="0" t="s">
        <v>24</v>
      </c>
      <c r="D19" s="0" t="n">
        <v>107903</v>
      </c>
      <c r="E19" s="0" t="n">
        <v>10000</v>
      </c>
      <c r="F19" s="7" t="n">
        <v>0.01</v>
      </c>
      <c r="G19" s="0" t="n">
        <f aca="false">ROUND(+E19*(1-F19),0)</f>
        <v>9900</v>
      </c>
    </row>
    <row r="20" customFormat="false" ht="12.75" hidden="false" customHeight="false" outlineLevel="0" collapsed="false">
      <c r="B20" s="0" t="s">
        <v>23</v>
      </c>
      <c r="C20" s="0" t="s">
        <v>24</v>
      </c>
      <c r="D20" s="0" t="n">
        <v>108466</v>
      </c>
      <c r="E20" s="0" t="n">
        <v>0</v>
      </c>
      <c r="F20" s="7" t="n">
        <v>0.01</v>
      </c>
      <c r="G20" s="0" t="n">
        <f aca="false">ROUND(+E20*(1-F20),0)</f>
        <v>0</v>
      </c>
    </row>
    <row r="21" customFormat="false" ht="12.75" hidden="false" customHeight="false" outlineLevel="0" collapsed="false">
      <c r="B21" s="0" t="s">
        <v>27</v>
      </c>
      <c r="C21" s="0" t="s">
        <v>26</v>
      </c>
      <c r="D21" s="0" t="n">
        <v>5268</v>
      </c>
      <c r="E21" s="0" t="n">
        <v>0</v>
      </c>
      <c r="F21" s="7" t="n">
        <v>0.01</v>
      </c>
      <c r="G21" s="0" t="n">
        <f aca="false">ROUND(+E21*(1-F21),0)</f>
        <v>0</v>
      </c>
    </row>
    <row r="22" customFormat="false" ht="12.75" hidden="false" customHeight="false" outlineLevel="0" collapsed="false">
      <c r="A22" s="0" t="s">
        <v>70</v>
      </c>
      <c r="B22" s="0" t="s">
        <v>31</v>
      </c>
      <c r="C22" s="0" t="s">
        <v>32</v>
      </c>
      <c r="D22" s="8" t="n">
        <v>2880600203</v>
      </c>
      <c r="E22" s="0" t="n">
        <v>0</v>
      </c>
      <c r="F22" s="7" t="n">
        <v>0.01</v>
      </c>
      <c r="G22" s="0" t="n">
        <f aca="false">ROUND(+E22*(1-F22),0)</f>
        <v>0</v>
      </c>
    </row>
    <row r="23" customFormat="false" ht="12.75" hidden="false" customHeight="false" outlineLevel="0" collapsed="false">
      <c r="A23" s="0" t="s">
        <v>70</v>
      </c>
      <c r="B23" s="0" t="s">
        <v>45</v>
      </c>
      <c r="C23" s="0" t="s">
        <v>59</v>
      </c>
      <c r="D23" s="8" t="s">
        <v>47</v>
      </c>
      <c r="E23" s="0" t="n">
        <v>25000</v>
      </c>
      <c r="F23" s="7" t="n">
        <v>0.01</v>
      </c>
      <c r="G23" s="0" t="n">
        <f aca="false">ROUND(+E23*(1-F23),0)</f>
        <v>24750</v>
      </c>
    </row>
    <row r="24" customFormat="false" ht="12.75" hidden="false" customHeight="false" outlineLevel="0" collapsed="false">
      <c r="F24" s="7"/>
    </row>
    <row r="25" customFormat="false" ht="12.75" hidden="false" customHeight="false" outlineLevel="0" collapsed="false">
      <c r="E25" s="0" t="n">
        <f aca="false">SUM(E17:E24)</f>
        <v>45000</v>
      </c>
      <c r="G25" s="0" t="n">
        <f aca="false">SUM(G17:G24)</f>
        <v>44550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19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f aca="false">+G25</f>
        <v>44550</v>
      </c>
      <c r="F32" s="0" t="n">
        <f aca="false">+D32</f>
        <v>44550</v>
      </c>
    </row>
    <row r="35" customFormat="false" ht="12.75" hidden="false" customHeight="false" outlineLevel="0" collapsed="false">
      <c r="A35" s="3" t="s">
        <v>48</v>
      </c>
      <c r="B35" s="5"/>
    </row>
    <row r="37" customFormat="false" ht="12.75" hidden="false" customHeight="false" outlineLevel="0" collapsed="false">
      <c r="A37" s="0" t="s">
        <v>67</v>
      </c>
      <c r="B37" s="0" t="s">
        <v>45</v>
      </c>
      <c r="C37" s="0" t="s">
        <v>60</v>
      </c>
      <c r="D37" s="0" t="s">
        <v>61</v>
      </c>
      <c r="E37" s="0" t="n">
        <v>0</v>
      </c>
      <c r="F37" s="7" t="n">
        <v>0</v>
      </c>
      <c r="G37" s="0" t="n">
        <f aca="false">+E37</f>
        <v>0</v>
      </c>
      <c r="H37" s="0" t="s">
        <v>64</v>
      </c>
    </row>
    <row r="38" customFormat="false" ht="12.75" hidden="false" customHeight="false" outlineLevel="0" collapsed="false">
      <c r="A38" s="0" t="s">
        <v>67</v>
      </c>
      <c r="B38" s="0" t="s">
        <v>45</v>
      </c>
      <c r="C38" s="0" t="s">
        <v>60</v>
      </c>
      <c r="D38" s="0" t="s">
        <v>61</v>
      </c>
      <c r="E38" s="0" t="n">
        <v>0</v>
      </c>
      <c r="F38" s="7" t="n">
        <v>0</v>
      </c>
      <c r="G38" s="0" t="n">
        <f aca="false">+E38</f>
        <v>0</v>
      </c>
      <c r="H38" s="0" t="s">
        <v>74</v>
      </c>
    </row>
    <row r="39" customFormat="false" ht="12.75" hidden="false" customHeight="false" outlineLevel="0" collapsed="false">
      <c r="F39" s="7"/>
    </row>
    <row r="40" customFormat="false" ht="12.75" hidden="false" customHeight="false" outlineLevel="0" collapsed="false">
      <c r="C40" s="0" t="s">
        <v>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true" showOutlineSymbols="true" defaultGridColor="true" view="normal" topLeftCell="A18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49</v>
      </c>
    </row>
    <row r="7" customFormat="false" ht="12.75" hidden="false" customHeight="false" outlineLevel="0" collapsed="false">
      <c r="A7" s="0" t="s">
        <v>50</v>
      </c>
      <c r="B7" s="0" t="s">
        <v>51</v>
      </c>
      <c r="F7" s="0" t="s">
        <v>52</v>
      </c>
    </row>
    <row r="8" customFormat="false" ht="12.75" hidden="false" customHeight="false" outlineLevel="0" collapsed="false">
      <c r="A8" s="0" t="s">
        <v>53</v>
      </c>
      <c r="F8" s="0" t="s">
        <v>54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37387</v>
      </c>
      <c r="G10" s="0" t="s">
        <v>15</v>
      </c>
      <c r="H10" s="2" t="n">
        <v>37407</v>
      </c>
    </row>
    <row r="11" customFormat="false" ht="15.75" hidden="false" customHeight="false" outlineLevel="0" collapsed="false">
      <c r="E11" s="12"/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B15" s="6" t="s">
        <v>17</v>
      </c>
      <c r="C15" s="6" t="s">
        <v>18</v>
      </c>
      <c r="D15" s="6" t="s">
        <v>19</v>
      </c>
      <c r="E15" s="6" t="s">
        <v>20</v>
      </c>
      <c r="F15" s="6" t="s">
        <v>21</v>
      </c>
      <c r="G15" s="6" t="s">
        <v>22</v>
      </c>
      <c r="H15" s="11" t="s">
        <v>55</v>
      </c>
    </row>
    <row r="16" customFormat="false" ht="12.75" hidden="false" customHeight="false" outlineLevel="0" collapsed="false">
      <c r="B16" s="9"/>
      <c r="C16" s="9"/>
      <c r="D16" s="9"/>
      <c r="E16" s="9"/>
      <c r="F16" s="9"/>
      <c r="G16" s="9"/>
    </row>
    <row r="17" customFormat="false" ht="12.75" hidden="false" customHeight="false" outlineLevel="0" collapsed="false">
      <c r="A17" s="0" t="s">
        <v>67</v>
      </c>
      <c r="B17" s="0" t="s">
        <v>45</v>
      </c>
      <c r="C17" s="0" t="s">
        <v>56</v>
      </c>
      <c r="D17" s="8" t="s">
        <v>57</v>
      </c>
      <c r="E17" s="0" t="n">
        <v>5000</v>
      </c>
      <c r="F17" s="7" t="n">
        <v>0.01</v>
      </c>
      <c r="G17" s="0" t="n">
        <f aca="false">ROUND(+E17*(1-F17),0)</f>
        <v>4950</v>
      </c>
      <c r="H17" s="0" t="s">
        <v>72</v>
      </c>
    </row>
    <row r="18" customFormat="false" ht="12.75" hidden="false" customHeight="false" outlineLevel="0" collapsed="false">
      <c r="A18" s="0" t="s">
        <v>67</v>
      </c>
      <c r="B18" s="0" t="s">
        <v>31</v>
      </c>
      <c r="C18" s="0" t="s">
        <v>32</v>
      </c>
      <c r="D18" s="8" t="s">
        <v>57</v>
      </c>
      <c r="E18" s="0" t="n">
        <v>0</v>
      </c>
      <c r="F18" s="7" t="n">
        <v>0.01</v>
      </c>
      <c r="G18" s="0" t="n">
        <f aca="false">ROUND(+E18*(1-F18),0)</f>
        <v>0</v>
      </c>
    </row>
    <row r="19" customFormat="false" ht="12.75" hidden="false" customHeight="false" outlineLevel="0" collapsed="false">
      <c r="A19" s="0" t="s">
        <v>67</v>
      </c>
      <c r="B19" s="0" t="s">
        <v>23</v>
      </c>
      <c r="C19" s="0" t="s">
        <v>24</v>
      </c>
      <c r="D19" s="0" t="n">
        <v>107903</v>
      </c>
      <c r="E19" s="0" t="n">
        <v>10000</v>
      </c>
      <c r="F19" s="7" t="n">
        <v>0.01</v>
      </c>
      <c r="G19" s="0" t="n">
        <f aca="false">ROUND(+E19*(1-F19),0)</f>
        <v>9900</v>
      </c>
    </row>
    <row r="20" customFormat="false" ht="12.75" hidden="false" customHeight="false" outlineLevel="0" collapsed="false">
      <c r="B20" s="0" t="s">
        <v>23</v>
      </c>
      <c r="C20" s="0" t="s">
        <v>24</v>
      </c>
      <c r="D20" s="0" t="n">
        <v>108466</v>
      </c>
      <c r="E20" s="0" t="n">
        <v>0</v>
      </c>
      <c r="F20" s="7" t="n">
        <v>0.01</v>
      </c>
      <c r="G20" s="0" t="n">
        <f aca="false">ROUND(+E20*(1-F20),0)</f>
        <v>0</v>
      </c>
    </row>
    <row r="21" customFormat="false" ht="12.75" hidden="false" customHeight="false" outlineLevel="0" collapsed="false">
      <c r="B21" s="0" t="s">
        <v>27</v>
      </c>
      <c r="C21" s="0" t="s">
        <v>26</v>
      </c>
      <c r="D21" s="0" t="n">
        <v>5268</v>
      </c>
      <c r="E21" s="0" t="n">
        <v>0</v>
      </c>
      <c r="F21" s="7" t="n">
        <v>0.01</v>
      </c>
      <c r="G21" s="0" t="n">
        <f aca="false">ROUND(+E21*(1-F21),0)</f>
        <v>0</v>
      </c>
    </row>
    <row r="22" customFormat="false" ht="12.75" hidden="false" customHeight="false" outlineLevel="0" collapsed="false">
      <c r="A22" s="0" t="s">
        <v>70</v>
      </c>
      <c r="B22" s="0" t="s">
        <v>31</v>
      </c>
      <c r="C22" s="0" t="s">
        <v>32</v>
      </c>
      <c r="D22" s="8" t="n">
        <v>2880600203</v>
      </c>
      <c r="E22" s="0" t="n">
        <v>0</v>
      </c>
      <c r="F22" s="7" t="n">
        <v>0.01</v>
      </c>
      <c r="G22" s="0" t="n">
        <f aca="false">ROUND(+E22*(1-F22),0)</f>
        <v>0</v>
      </c>
    </row>
    <row r="23" customFormat="false" ht="12.75" hidden="false" customHeight="false" outlineLevel="0" collapsed="false">
      <c r="A23" s="0" t="s">
        <v>70</v>
      </c>
      <c r="B23" s="0" t="s">
        <v>45</v>
      </c>
      <c r="C23" s="0" t="s">
        <v>59</v>
      </c>
      <c r="D23" s="8" t="s">
        <v>47</v>
      </c>
      <c r="E23" s="0" t="n">
        <v>25000</v>
      </c>
      <c r="F23" s="7" t="n">
        <v>0.01</v>
      </c>
      <c r="G23" s="0" t="n">
        <f aca="false">ROUND(+E23*(1-F23),0)</f>
        <v>24750</v>
      </c>
    </row>
    <row r="24" customFormat="false" ht="12.75" hidden="false" customHeight="false" outlineLevel="0" collapsed="false">
      <c r="F24" s="7"/>
    </row>
    <row r="25" customFormat="false" ht="12.75" hidden="false" customHeight="false" outlineLevel="0" collapsed="false">
      <c r="E25" s="0" t="n">
        <f aca="false">SUM(E17:E24)</f>
        <v>40000</v>
      </c>
      <c r="G25" s="0" t="n">
        <f aca="false">SUM(G17:G24)</f>
        <v>39600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19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f aca="false">+G25</f>
        <v>39600</v>
      </c>
      <c r="F32" s="0" t="n">
        <f aca="false">+D32</f>
        <v>39600</v>
      </c>
    </row>
    <row r="35" customFormat="false" ht="12.75" hidden="false" customHeight="false" outlineLevel="0" collapsed="false">
      <c r="A35" s="3" t="s">
        <v>48</v>
      </c>
      <c r="B35" s="5"/>
    </row>
    <row r="37" customFormat="false" ht="12.75" hidden="false" customHeight="false" outlineLevel="0" collapsed="false">
      <c r="A37" s="0" t="s">
        <v>67</v>
      </c>
      <c r="B37" s="0" t="s">
        <v>45</v>
      </c>
      <c r="C37" s="0" t="s">
        <v>60</v>
      </c>
      <c r="D37" s="0" t="s">
        <v>61</v>
      </c>
      <c r="E37" s="0" t="n">
        <v>0</v>
      </c>
      <c r="F37" s="7" t="n">
        <v>0</v>
      </c>
      <c r="G37" s="0" t="n">
        <f aca="false">+E37</f>
        <v>0</v>
      </c>
      <c r="H37" s="0" t="s">
        <v>64</v>
      </c>
    </row>
    <row r="38" customFormat="false" ht="12.75" hidden="false" customHeight="false" outlineLevel="0" collapsed="false">
      <c r="A38" s="0" t="s">
        <v>67</v>
      </c>
      <c r="B38" s="0" t="s">
        <v>45</v>
      </c>
      <c r="C38" s="0" t="s">
        <v>60</v>
      </c>
      <c r="D38" s="0" t="s">
        <v>61</v>
      </c>
      <c r="E38" s="0" t="n">
        <v>5000</v>
      </c>
      <c r="F38" s="7" t="n">
        <v>0</v>
      </c>
      <c r="G38" s="0" t="n">
        <f aca="false">+E38</f>
        <v>5000</v>
      </c>
      <c r="H38" s="0" t="s">
        <v>75</v>
      </c>
    </row>
    <row r="39" customFormat="false" ht="12.75" hidden="false" customHeight="false" outlineLevel="0" collapsed="false">
      <c r="F39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37321</v>
      </c>
      <c r="G10" s="0" t="s">
        <v>15</v>
      </c>
      <c r="H10" s="2" t="n">
        <v>37321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108754</v>
      </c>
      <c r="D17" s="0" t="n">
        <v>0</v>
      </c>
      <c r="E17" s="7" t="n">
        <v>0.01</v>
      </c>
      <c r="F17" s="0" t="n"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16000</v>
      </c>
      <c r="E18" s="7" t="n">
        <v>0.01</v>
      </c>
      <c r="F18" s="0" t="n">
        <v>15840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4000</v>
      </c>
      <c r="E20" s="7" t="n">
        <v>0.01</v>
      </c>
      <c r="F20" s="0" t="n">
        <v>3960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2827276202</v>
      </c>
      <c r="D22" s="0" t="n">
        <v>0</v>
      </c>
      <c r="E22" s="7" t="n">
        <v>0.01</v>
      </c>
      <c r="F22" s="0" t="n">
        <v>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20000</v>
      </c>
      <c r="F31" s="0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37342</v>
      </c>
      <c r="G10" s="0" t="s">
        <v>15</v>
      </c>
      <c r="H10" s="2" t="n">
        <v>37342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108743</v>
      </c>
      <c r="D17" s="0" t="n">
        <v>0</v>
      </c>
      <c r="E17" s="7" t="n">
        <v>0.01</v>
      </c>
      <c r="F17" s="0" t="n">
        <f aca="false">SUM(D17*0.99)</f>
        <v>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3000</v>
      </c>
      <c r="E18" s="7" t="n">
        <v>0.01</v>
      </c>
      <c r="F18" s="0" t="n">
        <f aca="false">SUM(D18*0.99)</f>
        <v>2970</v>
      </c>
      <c r="G18" s="0" t="s">
        <v>37</v>
      </c>
    </row>
    <row r="19" customFormat="false" ht="12.75" hidden="false" customHeight="false" outlineLevel="0" collapsed="false">
      <c r="A19" s="0" t="s">
        <v>38</v>
      </c>
      <c r="B19" s="0" t="s">
        <v>39</v>
      </c>
      <c r="C19" s="8" t="s">
        <v>40</v>
      </c>
      <c r="D19" s="0" t="n">
        <v>17000</v>
      </c>
      <c r="E19" s="7" t="n">
        <v>0.01</v>
      </c>
      <c r="F19" s="0" t="n">
        <f aca="false">SUM(D19*0.99)</f>
        <v>16830</v>
      </c>
      <c r="G19" s="0" t="s">
        <v>37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f aca="false">SUM(D20*0.99)</f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f aca="false">SUM(D21*0.99)</f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2827276201</v>
      </c>
      <c r="D22" s="0" t="n">
        <v>0</v>
      </c>
      <c r="E22" s="7" t="n">
        <v>0.01</v>
      </c>
      <c r="F22" s="0" t="n">
        <f aca="false">SUM(D22*0.99)</f>
        <v>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0</v>
      </c>
      <c r="F31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17.14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37323</v>
      </c>
      <c r="G10" s="0" t="s">
        <v>15</v>
      </c>
      <c r="H10" s="2" t="n">
        <v>37323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23</v>
      </c>
      <c r="B17" s="0" t="s">
        <v>24</v>
      </c>
      <c r="C17" s="0" t="n">
        <v>108743</v>
      </c>
      <c r="D17" s="0" t="n">
        <v>3471</v>
      </c>
      <c r="E17" s="7" t="n">
        <v>0.01</v>
      </c>
      <c r="F17" s="0" t="n">
        <v>3436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0</v>
      </c>
      <c r="E18" s="7" t="n">
        <v>0.01</v>
      </c>
      <c r="F18" s="0" t="n">
        <v>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1529</v>
      </c>
      <c r="E20" s="7" t="n">
        <v>0.01</v>
      </c>
      <c r="F20" s="0" t="n">
        <v>1514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31</v>
      </c>
      <c r="B22" s="0" t="s">
        <v>32</v>
      </c>
      <c r="C22" s="0" t="n">
        <v>2827276201</v>
      </c>
      <c r="D22" s="0" t="n">
        <v>15000</v>
      </c>
      <c r="E22" s="7" t="n">
        <v>0.01</v>
      </c>
      <c r="F22" s="0" t="n">
        <v>14850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20000</v>
      </c>
      <c r="F24" s="0" t="n">
        <f aca="false">SUM(F17:F23)</f>
        <v>19800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20000</v>
      </c>
      <c r="F31" s="0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2" activeCellId="0" sqref="A22:F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37347</v>
      </c>
      <c r="G10" s="0" t="s">
        <v>15</v>
      </c>
      <c r="H10" s="2" t="n">
        <v>37354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10000</v>
      </c>
      <c r="E18" s="7" t="n">
        <v>0.01</v>
      </c>
      <c r="F18" s="0" t="n">
        <v>9900</v>
      </c>
      <c r="G18" s="0" t="s">
        <v>44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108466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27</v>
      </c>
      <c r="B20" s="0" t="s">
        <v>26</v>
      </c>
      <c r="C20" s="0" t="n">
        <v>5268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28</v>
      </c>
      <c r="B21" s="0" t="s">
        <v>29</v>
      </c>
      <c r="C21" s="8" t="s">
        <v>30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45</v>
      </c>
      <c r="B22" s="0" t="s">
        <v>46</v>
      </c>
      <c r="C22" s="0" t="s">
        <v>47</v>
      </c>
      <c r="D22" s="0" t="n">
        <v>25000</v>
      </c>
      <c r="E22" s="7" t="n">
        <v>0.01</v>
      </c>
      <c r="F22" s="0" t="n">
        <v>24750</v>
      </c>
    </row>
    <row r="23" customFormat="false" ht="12.75" hidden="false" customHeight="false" outlineLevel="0" collapsed="false">
      <c r="E23" s="7"/>
    </row>
    <row r="24" customFormat="false" ht="12.75" hidden="false" customHeight="false" outlineLevel="0" collapsed="false">
      <c r="D24" s="0" t="n">
        <f aca="false">SUM(D17:D23)</f>
        <v>45000</v>
      </c>
      <c r="F24" s="0" t="n">
        <f aca="false">SUM(F17:F23)</f>
        <v>44550</v>
      </c>
    </row>
    <row r="27" customFormat="false" ht="12.75" hidden="false" customHeight="false" outlineLevel="0" collapsed="false">
      <c r="A27" s="3" t="s">
        <v>33</v>
      </c>
      <c r="B27" s="4"/>
      <c r="C27" s="5"/>
    </row>
    <row r="29" customFormat="false" ht="12.75" hidden="false" customHeight="false" outlineLevel="0" collapsed="false">
      <c r="A29" s="6" t="s">
        <v>17</v>
      </c>
      <c r="B29" s="6" t="s">
        <v>18</v>
      </c>
      <c r="C29" s="6" t="s">
        <v>34</v>
      </c>
      <c r="D29" s="6" t="s">
        <v>20</v>
      </c>
      <c r="E29" s="6" t="s">
        <v>21</v>
      </c>
      <c r="F29" s="6" t="s">
        <v>22</v>
      </c>
    </row>
    <row r="31" customFormat="false" ht="12.75" hidden="false" customHeight="false" outlineLevel="0" collapsed="false">
      <c r="A31" s="0" t="s">
        <v>35</v>
      </c>
      <c r="B31" s="0" t="s">
        <v>36</v>
      </c>
      <c r="C31" s="0" t="n">
        <v>1671</v>
      </c>
      <c r="D31" s="0" t="n">
        <v>35000</v>
      </c>
      <c r="F31" s="0" t="n">
        <v>35000</v>
      </c>
    </row>
    <row r="34" customFormat="false" ht="12.75" hidden="false" customHeight="false" outlineLevel="0" collapsed="false">
      <c r="A34" s="3" t="s">
        <v>48</v>
      </c>
      <c r="B34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37355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107903</v>
      </c>
      <c r="D18" s="0" t="n">
        <v>6000</v>
      </c>
      <c r="E18" s="7" t="n">
        <v>0.01</v>
      </c>
      <c r="F18" s="0" t="n">
        <v>5940</v>
      </c>
      <c r="G18" s="0" t="s">
        <v>44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107903</v>
      </c>
      <c r="D19" s="0" t="n">
        <v>4000</v>
      </c>
      <c r="E19" s="7" t="n">
        <v>0.01</v>
      </c>
      <c r="F19" s="0" t="n">
        <v>3960</v>
      </c>
    </row>
    <row r="20" customFormat="false" ht="12.75" hidden="false" customHeight="false" outlineLevel="0" collapsed="false">
      <c r="A20" s="0" t="s">
        <v>23</v>
      </c>
      <c r="B20" s="0" t="s">
        <v>24</v>
      </c>
      <c r="C20" s="0" t="n">
        <v>108466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27</v>
      </c>
      <c r="B21" s="0" t="s">
        <v>26</v>
      </c>
      <c r="C21" s="0" t="n">
        <v>5268</v>
      </c>
      <c r="D21" s="0" t="n">
        <v>0</v>
      </c>
      <c r="E21" s="7" t="n">
        <v>0.01</v>
      </c>
      <c r="F21" s="0" t="n">
        <v>0</v>
      </c>
    </row>
    <row r="22" customFormat="false" ht="12.75" hidden="false" customHeight="false" outlineLevel="0" collapsed="false">
      <c r="A22" s="0" t="s">
        <v>28</v>
      </c>
      <c r="B22" s="0" t="s">
        <v>29</v>
      </c>
      <c r="C22" s="8" t="s">
        <v>30</v>
      </c>
      <c r="D22" s="0" t="n">
        <v>0</v>
      </c>
      <c r="E22" s="7" t="n">
        <v>0.01</v>
      </c>
      <c r="F22" s="0" t="n">
        <v>0</v>
      </c>
    </row>
    <row r="23" customFormat="false" ht="12.75" hidden="false" customHeight="false" outlineLevel="0" collapsed="false">
      <c r="A23" s="0" t="s">
        <v>45</v>
      </c>
      <c r="B23" s="0" t="s">
        <v>46</v>
      </c>
      <c r="C23" s="0" t="s">
        <v>47</v>
      </c>
      <c r="D23" s="0" t="n">
        <v>25000</v>
      </c>
      <c r="E23" s="7" t="n">
        <v>0.01</v>
      </c>
      <c r="F23" s="0" t="n">
        <v>24750</v>
      </c>
    </row>
    <row r="24" customFormat="false" ht="12.75" hidden="false" customHeight="false" outlineLevel="0" collapsed="false">
      <c r="E24" s="7"/>
    </row>
    <row r="25" customFormat="false" ht="12.75" hidden="false" customHeight="false" outlineLevel="0" collapsed="false">
      <c r="D25" s="0" t="n">
        <f aca="false">SUM(D17:D24)</f>
        <v>45000</v>
      </c>
      <c r="F25" s="0" t="n">
        <f aca="false">SUM(F17:F24)</f>
        <v>44550</v>
      </c>
    </row>
    <row r="28" customFormat="false" ht="12.75" hidden="false" customHeight="false" outlineLevel="0" collapsed="false">
      <c r="A28" s="3" t="s">
        <v>33</v>
      </c>
      <c r="B28" s="4"/>
      <c r="C28" s="5"/>
    </row>
    <row r="30" customFormat="false" ht="12.75" hidden="false" customHeight="false" outlineLevel="0" collapsed="false">
      <c r="A30" s="6" t="s">
        <v>17</v>
      </c>
      <c r="B30" s="6" t="s">
        <v>18</v>
      </c>
      <c r="C30" s="6" t="s">
        <v>34</v>
      </c>
      <c r="D30" s="6" t="s">
        <v>20</v>
      </c>
      <c r="E30" s="6" t="s">
        <v>21</v>
      </c>
      <c r="F30" s="6" t="s">
        <v>22</v>
      </c>
    </row>
    <row r="32" customFormat="false" ht="12.75" hidden="false" customHeight="false" outlineLevel="0" collapsed="false">
      <c r="A32" s="0" t="s">
        <v>35</v>
      </c>
      <c r="B32" s="0" t="s">
        <v>36</v>
      </c>
      <c r="C32" s="0" t="n">
        <v>1671</v>
      </c>
      <c r="D32" s="0" t="n">
        <v>39000</v>
      </c>
      <c r="F32" s="0" t="n">
        <v>39000</v>
      </c>
    </row>
    <row r="35" customFormat="false" ht="12.75" hidden="false" customHeight="false" outlineLevel="0" collapsed="false">
      <c r="A35" s="3" t="s">
        <v>48</v>
      </c>
      <c r="B3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4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37356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108466</v>
      </c>
      <c r="D18" s="0" t="n">
        <v>0</v>
      </c>
      <c r="E18" s="7" t="n">
        <v>0.01</v>
      </c>
      <c r="F18" s="0" t="n">
        <v>0</v>
      </c>
    </row>
    <row r="19" customFormat="false" ht="12.75" hidden="false" customHeight="false" outlineLevel="0" collapsed="false">
      <c r="A19" s="0" t="s">
        <v>27</v>
      </c>
      <c r="B19" s="0" t="s">
        <v>26</v>
      </c>
      <c r="C19" s="0" t="n">
        <v>5268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28</v>
      </c>
      <c r="B20" s="0" t="s">
        <v>29</v>
      </c>
      <c r="C20" s="8" t="s">
        <v>30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D21" s="0" t="n">
        <v>25000</v>
      </c>
      <c r="E21" s="7" t="n">
        <v>0.01</v>
      </c>
      <c r="F21" s="0" t="n">
        <v>24750</v>
      </c>
    </row>
    <row r="22" customFormat="false" ht="12.75" hidden="false" customHeight="false" outlineLevel="0" collapsed="false">
      <c r="E22" s="7"/>
    </row>
    <row r="23" customFormat="false" ht="12.75" hidden="false" customHeight="false" outlineLevel="0" collapsed="false">
      <c r="D23" s="0" t="n">
        <f aca="false">SUM(D17:D22)</f>
        <v>35000</v>
      </c>
      <c r="F23" s="0" t="n">
        <f aca="false">SUM(F17:F22)</f>
        <v>34650</v>
      </c>
    </row>
    <row r="26" customFormat="false" ht="12.75" hidden="false" customHeight="false" outlineLevel="0" collapsed="false">
      <c r="A26" s="3" t="s">
        <v>33</v>
      </c>
      <c r="B26" s="4"/>
      <c r="C26" s="5"/>
    </row>
    <row r="28" customFormat="false" ht="12.75" hidden="false" customHeight="false" outlineLevel="0" collapsed="false">
      <c r="A28" s="6" t="s">
        <v>17</v>
      </c>
      <c r="B28" s="6" t="s">
        <v>18</v>
      </c>
      <c r="C28" s="6" t="s">
        <v>34</v>
      </c>
      <c r="D28" s="6" t="s">
        <v>20</v>
      </c>
      <c r="E28" s="6" t="s">
        <v>21</v>
      </c>
      <c r="F28" s="6" t="s">
        <v>22</v>
      </c>
    </row>
    <row r="30" customFormat="false" ht="12.75" hidden="false" customHeight="false" outlineLevel="0" collapsed="false">
      <c r="A30" s="0" t="s">
        <v>35</v>
      </c>
      <c r="B30" s="0" t="s">
        <v>36</v>
      </c>
      <c r="C30" s="0" t="n">
        <v>1671</v>
      </c>
      <c r="D30" s="0" t="n">
        <v>35000</v>
      </c>
      <c r="F30" s="0" t="n">
        <v>35000</v>
      </c>
    </row>
    <row r="33" customFormat="false" ht="12.75" hidden="false" customHeight="false" outlineLevel="0" collapsed="false">
      <c r="A33" s="3" t="s">
        <v>48</v>
      </c>
      <c r="B33" s="5"/>
    </row>
    <row r="35" customFormat="false" ht="12.75" hidden="false" customHeight="false" outlineLevel="0" collapsed="false">
      <c r="A35" s="0" t="s">
        <v>23</v>
      </c>
      <c r="B35" s="0" t="s">
        <v>24</v>
      </c>
      <c r="C35" s="0" t="n">
        <v>107903</v>
      </c>
      <c r="D35" s="0" t="n">
        <v>10000</v>
      </c>
      <c r="E35" s="7" t="n">
        <v>0.01</v>
      </c>
      <c r="F35" s="0" t="n">
        <v>9900</v>
      </c>
      <c r="G35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: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37363</v>
      </c>
      <c r="G10" s="0" t="s">
        <v>15</v>
      </c>
      <c r="H10" s="2" t="n">
        <v>37363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108466</v>
      </c>
      <c r="D18" s="0" t="n">
        <v>0</v>
      </c>
      <c r="E18" s="7" t="n">
        <v>0.01</v>
      </c>
      <c r="F18" s="0" t="n">
        <v>0</v>
      </c>
    </row>
    <row r="19" customFormat="false" ht="12.75" hidden="false" customHeight="false" outlineLevel="0" collapsed="false">
      <c r="A19" s="0" t="s">
        <v>27</v>
      </c>
      <c r="B19" s="0" t="s">
        <v>26</v>
      </c>
      <c r="C19" s="0" t="n">
        <v>5268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28</v>
      </c>
      <c r="B20" s="0" t="s">
        <v>29</v>
      </c>
      <c r="C20" s="8" t="s">
        <v>30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D21" s="0" t="n">
        <v>13000</v>
      </c>
      <c r="E21" s="7" t="n">
        <v>0.01</v>
      </c>
      <c r="F21" s="0" t="n">
        <v>12870</v>
      </c>
    </row>
    <row r="22" customFormat="false" ht="12.75" hidden="false" customHeight="false" outlineLevel="0" collapsed="false">
      <c r="A22" s="0" t="s">
        <v>45</v>
      </c>
      <c r="B22" s="0" t="s">
        <v>46</v>
      </c>
      <c r="C22" s="0" t="s">
        <v>47</v>
      </c>
      <c r="D22" s="0" t="n">
        <v>12000</v>
      </c>
      <c r="E22" s="7" t="n">
        <v>0.01</v>
      </c>
      <c r="F22" s="0" t="n">
        <v>11880</v>
      </c>
    </row>
    <row r="24" customFormat="false" ht="12.75" hidden="false" customHeight="false" outlineLevel="0" collapsed="false">
      <c r="D24" s="0" t="n">
        <f aca="false">SUM(D17:D22)</f>
        <v>35000</v>
      </c>
      <c r="F24" s="0" t="n">
        <f aca="false">SUM(F17:F22)</f>
        <v>34650</v>
      </c>
    </row>
    <row r="26" customFormat="false" ht="12.75" hidden="false" customHeight="false" outlineLevel="0" collapsed="false">
      <c r="A26" s="3" t="s">
        <v>33</v>
      </c>
      <c r="B26" s="4"/>
      <c r="C26" s="5"/>
    </row>
    <row r="28" customFormat="false" ht="12.75" hidden="false" customHeight="false" outlineLevel="0" collapsed="false">
      <c r="A28" s="6" t="s">
        <v>17</v>
      </c>
      <c r="B28" s="6" t="s">
        <v>18</v>
      </c>
      <c r="C28" s="6" t="s">
        <v>34</v>
      </c>
      <c r="D28" s="6" t="s">
        <v>20</v>
      </c>
      <c r="E28" s="6" t="s">
        <v>21</v>
      </c>
      <c r="F28" s="6" t="s">
        <v>22</v>
      </c>
    </row>
    <row r="30" customFormat="false" ht="12.75" hidden="false" customHeight="false" outlineLevel="0" collapsed="false">
      <c r="A30" s="0" t="s">
        <v>35</v>
      </c>
      <c r="B30" s="0" t="s">
        <v>36</v>
      </c>
      <c r="C30" s="0" t="n">
        <v>1671</v>
      </c>
      <c r="D30" s="0" t="n">
        <v>35000</v>
      </c>
      <c r="F30" s="0" t="n">
        <v>35000</v>
      </c>
    </row>
    <row r="33" customFormat="false" ht="12.75" hidden="false" customHeight="false" outlineLevel="0" collapsed="false">
      <c r="A33" s="3" t="s">
        <v>48</v>
      </c>
      <c r="B33" s="5"/>
    </row>
    <row r="35" customFormat="false" ht="12.75" hidden="false" customHeight="false" outlineLevel="0" collapsed="false">
      <c r="A35" s="0" t="s">
        <v>23</v>
      </c>
      <c r="B35" s="0" t="s">
        <v>24</v>
      </c>
      <c r="C35" s="0" t="n">
        <v>107903</v>
      </c>
      <c r="D35" s="0" t="n">
        <v>10000</v>
      </c>
      <c r="E35" s="7" t="n">
        <v>0.01</v>
      </c>
      <c r="F35" s="0" t="n">
        <v>9900</v>
      </c>
      <c r="G35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5.41"/>
    <col collapsed="false" customWidth="true" hidden="false" outlineLevel="0" max="3" min="3" style="0" width="20.85"/>
    <col collapsed="false" customWidth="true" hidden="false" outlineLevel="0" max="4" min="4" style="0" width="15.99"/>
    <col collapsed="false" customWidth="true" hidden="false" outlineLevel="0" max="5" min="5" style="0" width="10.41"/>
    <col collapsed="false" customWidth="true" hidden="false" outlineLevel="0" max="6" min="6" style="0" width="14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23.25" hidden="false" customHeight="false" outlineLevel="0" collapsed="false">
      <c r="A3" s="0" t="s">
        <v>2</v>
      </c>
      <c r="I3" s="1"/>
    </row>
    <row r="5" customFormat="false" ht="12.75" hidden="false" customHeight="false" outlineLevel="0" collapsed="false">
      <c r="A5" s="0" t="s">
        <v>4</v>
      </c>
      <c r="B5" s="0" t="s">
        <v>5</v>
      </c>
      <c r="E5" s="0" t="s">
        <v>6</v>
      </c>
      <c r="F5" s="0" t="s">
        <v>7</v>
      </c>
    </row>
    <row r="6" customFormat="false" ht="12.75" hidden="false" customHeight="false" outlineLevel="0" collapsed="false">
      <c r="A6" s="0" t="s">
        <v>8</v>
      </c>
      <c r="B6" s="0" t="s">
        <v>9</v>
      </c>
      <c r="F6" s="0" t="s">
        <v>10</v>
      </c>
    </row>
    <row r="7" customFormat="false" ht="12.75" hidden="false" customHeight="false" outlineLevel="0" collapsed="false">
      <c r="F7" s="0" t="s">
        <v>11</v>
      </c>
    </row>
    <row r="8" customFormat="false" ht="12.75" hidden="false" customHeight="false" outlineLevel="0" collapsed="false">
      <c r="F8" s="0" t="s">
        <v>12</v>
      </c>
    </row>
    <row r="10" customFormat="false" ht="12.75" hidden="false" customHeight="false" outlineLevel="0" collapsed="false">
      <c r="A10" s="0" t="s">
        <v>13</v>
      </c>
      <c r="D10" s="0" t="s">
        <v>14</v>
      </c>
      <c r="E10" s="2" t="n">
        <v>37364</v>
      </c>
      <c r="G10" s="0" t="s">
        <v>15</v>
      </c>
      <c r="H10" s="2" t="n">
        <v>37376</v>
      </c>
    </row>
    <row r="13" customFormat="false" ht="12.75" hidden="false" customHeight="false" outlineLevel="0" collapsed="false">
      <c r="A13" s="3" t="s">
        <v>16</v>
      </c>
      <c r="B13" s="4"/>
      <c r="C13" s="5"/>
    </row>
    <row r="15" customFormat="false" ht="12.75" hidden="false" customHeight="false" outlineLevel="0" collapsed="false">
      <c r="A15" s="6" t="s">
        <v>17</v>
      </c>
      <c r="B15" s="6" t="s">
        <v>18</v>
      </c>
      <c r="C15" s="6" t="s">
        <v>19</v>
      </c>
      <c r="D15" s="6" t="s">
        <v>20</v>
      </c>
      <c r="E15" s="6" t="s">
        <v>21</v>
      </c>
      <c r="F15" s="6" t="s">
        <v>22</v>
      </c>
    </row>
    <row r="17" customFormat="false" ht="12.75" hidden="false" customHeight="false" outlineLevel="0" collapsed="false">
      <c r="A17" s="0" t="s">
        <v>41</v>
      </c>
      <c r="B17" s="0" t="s">
        <v>42</v>
      </c>
      <c r="C17" s="0" t="s">
        <v>43</v>
      </c>
      <c r="D17" s="0" t="n">
        <v>10000</v>
      </c>
      <c r="E17" s="7" t="n">
        <v>0.01</v>
      </c>
      <c r="F17" s="0" t="n">
        <v>9900</v>
      </c>
    </row>
    <row r="18" customFormat="false" ht="12.75" hidden="false" customHeight="false" outlineLevel="0" collapsed="false">
      <c r="A18" s="0" t="s">
        <v>23</v>
      </c>
      <c r="B18" s="0" t="s">
        <v>24</v>
      </c>
      <c r="C18" s="0" t="n">
        <v>108466</v>
      </c>
      <c r="D18" s="0" t="n">
        <v>0</v>
      </c>
      <c r="E18" s="7" t="n">
        <v>0.01</v>
      </c>
      <c r="F18" s="0" t="n">
        <v>0</v>
      </c>
    </row>
    <row r="19" customFormat="false" ht="12.75" hidden="false" customHeight="false" outlineLevel="0" collapsed="false">
      <c r="A19" s="0" t="s">
        <v>27</v>
      </c>
      <c r="B19" s="0" t="s">
        <v>26</v>
      </c>
      <c r="C19" s="0" t="n">
        <v>5268</v>
      </c>
      <c r="D19" s="0" t="n">
        <v>0</v>
      </c>
      <c r="E19" s="7" t="n">
        <v>0.01</v>
      </c>
      <c r="F19" s="0" t="n">
        <v>0</v>
      </c>
    </row>
    <row r="20" customFormat="false" ht="12.75" hidden="false" customHeight="false" outlineLevel="0" collapsed="false">
      <c r="A20" s="0" t="s">
        <v>28</v>
      </c>
      <c r="B20" s="0" t="s">
        <v>29</v>
      </c>
      <c r="C20" s="8" t="s">
        <v>30</v>
      </c>
      <c r="D20" s="0" t="n">
        <v>0</v>
      </c>
      <c r="E20" s="7" t="n">
        <v>0.01</v>
      </c>
      <c r="F20" s="0" t="n">
        <v>0</v>
      </c>
    </row>
    <row r="21" customFormat="false" ht="12.75" hidden="false" customHeight="false" outlineLevel="0" collapsed="false">
      <c r="A21" s="0" t="s">
        <v>31</v>
      </c>
      <c r="B21" s="0" t="s">
        <v>32</v>
      </c>
      <c r="D21" s="0" t="n">
        <v>25000</v>
      </c>
      <c r="E21" s="7" t="n">
        <v>0.01</v>
      </c>
      <c r="F21" s="0" t="n">
        <v>24750</v>
      </c>
    </row>
    <row r="22" customFormat="false" ht="12.75" hidden="false" customHeight="false" outlineLevel="0" collapsed="false">
      <c r="E22" s="7"/>
    </row>
    <row r="23" customFormat="false" ht="12.75" hidden="false" customHeight="false" outlineLevel="0" collapsed="false">
      <c r="D23" s="0" t="n">
        <f aca="false">SUM(D17:D22)</f>
        <v>35000</v>
      </c>
      <c r="F23" s="0" t="n">
        <f aca="false">SUM(F17:F22)</f>
        <v>34650</v>
      </c>
    </row>
    <row r="26" customFormat="false" ht="12.75" hidden="false" customHeight="false" outlineLevel="0" collapsed="false">
      <c r="A26" s="3" t="s">
        <v>33</v>
      </c>
      <c r="B26" s="4"/>
      <c r="C26" s="5"/>
    </row>
    <row r="28" customFormat="false" ht="12.75" hidden="false" customHeight="false" outlineLevel="0" collapsed="false">
      <c r="A28" s="6" t="s">
        <v>17</v>
      </c>
      <c r="B28" s="6" t="s">
        <v>18</v>
      </c>
      <c r="C28" s="6" t="s">
        <v>34</v>
      </c>
      <c r="D28" s="6" t="s">
        <v>20</v>
      </c>
      <c r="E28" s="6" t="s">
        <v>21</v>
      </c>
      <c r="F28" s="6" t="s">
        <v>22</v>
      </c>
    </row>
    <row r="30" customFormat="false" ht="12.75" hidden="false" customHeight="false" outlineLevel="0" collapsed="false">
      <c r="A30" s="0" t="s">
        <v>35</v>
      </c>
      <c r="B30" s="0" t="s">
        <v>36</v>
      </c>
      <c r="C30" s="0" t="n">
        <v>1671</v>
      </c>
      <c r="D30" s="0" t="n">
        <v>35000</v>
      </c>
      <c r="F30" s="0" t="n">
        <v>35000</v>
      </c>
    </row>
    <row r="33" customFormat="false" ht="12.75" hidden="false" customHeight="false" outlineLevel="0" collapsed="false">
      <c r="A33" s="3" t="s">
        <v>48</v>
      </c>
      <c r="B33" s="5"/>
    </row>
    <row r="35" customFormat="false" ht="12.75" hidden="false" customHeight="false" outlineLevel="0" collapsed="false">
      <c r="A35" s="0" t="s">
        <v>23</v>
      </c>
      <c r="B35" s="0" t="s">
        <v>24</v>
      </c>
      <c r="C35" s="0" t="n">
        <v>107903</v>
      </c>
      <c r="D35" s="0" t="n">
        <v>10000</v>
      </c>
      <c r="E35" s="7" t="n">
        <v>0.01</v>
      </c>
      <c r="F35" s="0" t="n">
        <v>9900</v>
      </c>
      <c r="G35" s="0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2002-03-05T12:56:34Z</dcterms:created>
  <dc:creator>sdinari</dc:creator>
  <dc:description/>
  <dc:language>en-US</dc:language>
  <cp:lastModifiedBy>cgerman</cp:lastModifiedBy>
  <cp:lastPrinted>2002-05-09T12:44:23Z</cp:lastPrinted>
  <dcterms:modified xsi:type="dcterms:W3CDTF">2002-05-10T12:50:05Z</dcterms:modified>
  <cp:revision>0</cp:revision>
  <dc:subject/>
  <dc:title/>
</cp:coreProperties>
</file>