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hbol" sheetId="1" state="visible" r:id="rId3"/>
    <sheet name="EcoElectrica" sheetId="2" state="visible" r:id="rId4"/>
    <sheet name="METGA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<sst xmlns="http://schemas.openxmlformats.org/spreadsheetml/2006/main" count="270" uniqueCount="124">
  <si>
    <t xml:space="preserve">Dabhol LNG Supply Agreement</t>
  </si>
  <si>
    <t xml:space="preserve">Value, Volume, and Tenor</t>
  </si>
  <si>
    <t xml:space="preserve">PPA</t>
  </si>
  <si>
    <t xml:space="preserve">Oman SPA</t>
  </si>
  <si>
    <t xml:space="preserve">ADGAS SPA</t>
  </si>
  <si>
    <t xml:space="preserve">LNG Ship</t>
  </si>
  <si>
    <t xml:space="preserve">Annual Gas Quantity Metric Tons</t>
  </si>
  <si>
    <t xml:space="preserve">Annual Quantity MMBTU</t>
  </si>
  <si>
    <t xml:space="preserve">Lot Size MMBTU</t>
  </si>
  <si>
    <t xml:space="preserve">Not Defined</t>
  </si>
  <si>
    <t xml:space="preserve">USD/MMBTU Contract Price as of 4/99 (Floats with JCC)</t>
  </si>
  <si>
    <t xml:space="preserve">USD Annual Value</t>
  </si>
  <si>
    <t xml:space="preserve">USD Contract Life</t>
  </si>
  <si>
    <t xml:space="preserve">Contract Life Years</t>
  </si>
  <si>
    <t xml:space="preserve">Problems</t>
  </si>
  <si>
    <t xml:space="preserve">Alternative Delivery Points</t>
  </si>
  <si>
    <t xml:space="preserve">DPC Fuel Supply 12.2.3 and 12.2.3</t>
  </si>
  <si>
    <t xml:space="preserve">Not Specified</t>
  </si>
  <si>
    <t xml:space="preserve">Passage of Title &amp; Risk - 6.2</t>
  </si>
  <si>
    <t xml:space="preserve">Period, Trading Limits - 5a</t>
  </si>
  <si>
    <t xml:space="preserve">Transmission Lines Failure</t>
  </si>
  <si>
    <t xml:space="preserve">NA</t>
  </si>
  <si>
    <t xml:space="preserve">Buyer Force Majeure - 14.1.2(f)</t>
  </si>
  <si>
    <t xml:space="preserve">Pay</t>
  </si>
  <si>
    <t xml:space="preserve">Charterer Force Majeure - 27b(iii)</t>
  </si>
  <si>
    <t xml:space="preserve">Delay in Transmission Line by MSEB</t>
  </si>
  <si>
    <t xml:space="preserve">MSEB Failure to receive power</t>
  </si>
  <si>
    <t xml:space="preserve">Generator Failure</t>
  </si>
  <si>
    <t xml:space="preserve">DPC Force Majeure - 8.8 Gas Take-or-Pay Adjustment</t>
  </si>
  <si>
    <t xml:space="preserve">Buyer Force Majeure - 10.3.2(d)</t>
  </si>
  <si>
    <t xml:space="preserve">Seller Pipeline Failure Upstream Facilities</t>
  </si>
  <si>
    <t xml:space="preserve">Seller Force Majeure - 14.1.1(f)</t>
  </si>
  <si>
    <t xml:space="preserve">Seller Force Majeure - 10.2.2(e)</t>
  </si>
  <si>
    <t xml:space="preserve">Reserve Failure</t>
  </si>
  <si>
    <t xml:space="preserve">Seller Force Majeure - 14.1.1(g)</t>
  </si>
  <si>
    <t xml:space="preserve">Seller Force Majeure - 10.2.2(g)</t>
  </si>
  <si>
    <t xml:space="preserve">Seller LNG Terminal Failure</t>
  </si>
  <si>
    <t xml:space="preserve">Seller Force Majeure - 14.1.1(d)</t>
  </si>
  <si>
    <t xml:space="preserve">Seller Force Majeure - 10.2.2(d)</t>
  </si>
  <si>
    <t xml:space="preserve">Buyer LNG Ship Failure</t>
  </si>
  <si>
    <t xml:space="preserve">Buyer Force Majeure - 14.1.2(g)</t>
  </si>
  <si>
    <t xml:space="preserve">Buyer Force Majeure - 10.3.2(e)</t>
  </si>
  <si>
    <t xml:space="preserve">Buyer LNG Terminal Failure</t>
  </si>
  <si>
    <t xml:space="preserve">Rebate Payment to MSEB</t>
  </si>
  <si>
    <t xml:space="preserve">Buyer Pipeline Failure</t>
  </si>
  <si>
    <t xml:space="preserve">War</t>
  </si>
  <si>
    <t xml:space="preserve">DPC Force Majeure - 8.10 - Gas Force Majeure</t>
  </si>
  <si>
    <t xml:space="preserve">Buyer Force Majeure - 14.1.2(b)</t>
  </si>
  <si>
    <t xml:space="preserve">Buyer Force Majeure - 10.3.2(b)</t>
  </si>
  <si>
    <t xml:space="preserve">Government Action</t>
  </si>
  <si>
    <t xml:space="preserve">DPC Force Majeure - 8.10 - Political Force Majeure</t>
  </si>
  <si>
    <t xml:space="preserve">Buyer Force Majeure - 14.1.2(i)</t>
  </si>
  <si>
    <t xml:space="preserve">Buyer Force Majeure - 10.3.2(g)</t>
  </si>
  <si>
    <t xml:space="preserve">Termination of PPA</t>
  </si>
  <si>
    <t xml:space="preserve">Termination of PPA - 12.4</t>
  </si>
  <si>
    <t xml:space="preserve">Termination of Shipping</t>
  </si>
  <si>
    <t xml:space="preserve">Termination of SPA</t>
  </si>
  <si>
    <t xml:space="preserve">Termination of SPA - 20</t>
  </si>
  <si>
    <t xml:space="preserve">Termination of SPA - 12.2</t>
  </si>
  <si>
    <t xml:space="preserve">Enron Annual Payment Size by Event and Contract</t>
  </si>
  <si>
    <t xml:space="preserve">Rebate Payment to MSEB - 33% of price diferential</t>
  </si>
  <si>
    <t xml:space="preserve">Rebate Payment to MSEB - 50% of increased costs</t>
  </si>
  <si>
    <t xml:space="preserve">*****Volumes Match</t>
  </si>
  <si>
    <t xml:space="preserve">*****Price Passes Through</t>
  </si>
  <si>
    <t xml:space="preserve">ECOELECTRICA LNG SUPPLY AGREEMENT</t>
  </si>
  <si>
    <t xml:space="preserve">CABOT (Purchase Commitment)</t>
  </si>
  <si>
    <t xml:space="preserve">EcoElectrica (Sales Commitment)</t>
  </si>
  <si>
    <t xml:space="preserve">Annual Quantity MMTA</t>
  </si>
  <si>
    <t xml:space="preserve">0.55 MMTA</t>
  </si>
  <si>
    <t xml:space="preserve">0.55 MMTA + 1 Cargo LNG or 2 Cargo LPG</t>
  </si>
  <si>
    <t xml:space="preserve">Lot Size</t>
  </si>
  <si>
    <t xml:space="preserve">119,000 m^3 or 55,000 MT</t>
  </si>
  <si>
    <t xml:space="preserve">USD/MMBTU Contract Price</t>
  </si>
  <si>
    <t xml:space="preserve">Formula</t>
  </si>
  <si>
    <t xml:space="preserve">20 Years - July 1st, 1999 - September 30, 2019</t>
  </si>
  <si>
    <t xml:space="preserve">22 Year - 1/1/99 - June 2020</t>
  </si>
  <si>
    <t xml:space="preserve">USD Value Annual</t>
  </si>
  <si>
    <t xml:space="preserve">USD Value Contract Life</t>
  </si>
  <si>
    <t xml:space="preserve">Take or PAY</t>
  </si>
  <si>
    <t xml:space="preserve">Yes with relief if seller fails to deliver within 50 days (8.1 b) or Force Majeure 12.1</t>
  </si>
  <si>
    <t xml:space="preserve">No Clear mention of Take or Pay</t>
  </si>
  <si>
    <t xml:space="preserve">Licenses / Permissions</t>
  </si>
  <si>
    <t xml:space="preserve">N/A</t>
  </si>
  <si>
    <t xml:space="preserve">Article 6.6 &amp; Article 9</t>
  </si>
  <si>
    <t xml:space="preserve">Alternative Delivery Ports</t>
  </si>
  <si>
    <t xml:space="preserve">Not Mentioned</t>
  </si>
  <si>
    <t xml:space="preserve">Force Majeure clause eliminates Take or Pay obligation (12.1)</t>
  </si>
  <si>
    <t xml:space="preserve">Contract relief under Force Majeure (17.2)</t>
  </si>
  <si>
    <t xml:space="preserve">Delay in Transmission Line</t>
  </si>
  <si>
    <t xml:space="preserve">Demurrage 6.8 </t>
  </si>
  <si>
    <t xml:space="preserve">No Mention</t>
  </si>
  <si>
    <t xml:space="preserve">Take or Pay with relief under Force Majeure (12.1)</t>
  </si>
  <si>
    <t xml:space="preserve">Seller LNG Ship Failure</t>
  </si>
  <si>
    <t xml:space="preserve">Force Majeure (12.1) on Vessel if not up to Coast guard specs.</t>
  </si>
  <si>
    <t xml:space="preserve">Buyers right to cancel 7.4</t>
  </si>
  <si>
    <t xml:space="preserve">METGAS TAKE-OR-PAY COMMITMENT UNDER CONFIRMATION OF INTENT DOCUMENT</t>
  </si>
  <si>
    <t xml:space="preserve">PETRONAS (Purchase Commitment)</t>
  </si>
  <si>
    <t xml:space="preserve">METGAS (Sales Commitment)</t>
  </si>
  <si>
    <t xml:space="preserve">2.6 MMTA</t>
  </si>
  <si>
    <t xml:space="preserve">0.0 MMTA</t>
  </si>
  <si>
    <t xml:space="preserve">Initial Annual Contract Quantity (IACQ)</t>
  </si>
  <si>
    <t xml:space="preserve">0.5 MMTA</t>
  </si>
  <si>
    <t xml:space="preserve">Supplemental Annual Contract Quantity (SUACQ)</t>
  </si>
  <si>
    <t xml:space="preserve">0.6 MMTA</t>
  </si>
  <si>
    <t xml:space="preserve">Special ACQ (SPACQ)</t>
  </si>
  <si>
    <t xml:space="preserve">0.2 MMTA</t>
  </si>
  <si>
    <t xml:space="preserve">Short Term ACQ (STACQ)</t>
  </si>
  <si>
    <t xml:space="preserve">0.3 MMTA</t>
  </si>
  <si>
    <t xml:space="preserve">Additional Base ACQ/STACQ</t>
  </si>
  <si>
    <t xml:space="preserve">0.8 MMTA</t>
  </si>
  <si>
    <t xml:space="preserve">Spot ACQ</t>
  </si>
  <si>
    <t xml:space="preserve">Annual Ratable</t>
  </si>
  <si>
    <t xml:space="preserve">USD/MMBTU Contract Price (Floats with JCC)</t>
  </si>
  <si>
    <t xml:space="preserve">20 years staring July 2002</t>
  </si>
  <si>
    <t xml:space="preserve">USD Value Annual (000)</t>
  </si>
  <si>
    <t xml:space="preserve">USD Value Contract Life (000)</t>
  </si>
  <si>
    <t xml:space="preserve">1.6 MMTA Take or Pay Described in Articles 3-5 &amp; 14 / Pages 8-17 &amp; 21-23</t>
  </si>
  <si>
    <t xml:space="preserve">LOI void if Licenses can not be established Article 26 Pages 32 - 33</t>
  </si>
  <si>
    <t xml:space="preserve">Buyers Choice /Sellers Consent Article 10 / Page 20</t>
  </si>
  <si>
    <t xml:space="preserve">Seller Obligation no Force Majeure Clause</t>
  </si>
  <si>
    <t xml:space="preserve">Failure to receive</t>
  </si>
  <si>
    <t xml:space="preserve">Make up Volume Article 5.4 Page 17</t>
  </si>
  <si>
    <t xml:space="preserve">Article 7 &amp; 8 / Pages 17 - 19</t>
  </si>
  <si>
    <t xml:space="preserve">Sellers Obligation to Ship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</si>
</sst>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#,##0"/>
    <numFmt numFmtId="169" formatCode="_(\$* #,##0.00_);_(\$* \(#,##0.00\);_(\$* \-??_);_(@_)"/>
    <numFmt numFmtId="170" formatCode="_(\$* #,##0_);_(\$* \(#,##0\);_(\$* \-??_);_(@_)"/>
    <numFmt numFmtId="171" formatCode="_(\$* #,##0.000_);_(\$* \(#,##0.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b val="true"/>
      <sz val="18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2.14"/>
    <col collapsed="false" customWidth="true" hidden="false" outlineLevel="0" max="2" min="2" style="0" width="46.85"/>
    <col collapsed="false" customWidth="true" hidden="false" outlineLevel="0" max="3" min="3" style="0" width="27.42"/>
    <col collapsed="false" customWidth="true" hidden="false" outlineLevel="0" max="4" min="4" style="0" width="27.7"/>
    <col collapsed="false" customWidth="true" hidden="false" outlineLevel="0" max="5" min="5" style="0" width="28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2.75" hidden="false" customHeight="false" outlineLevel="0" collapsed="false">
      <c r="A2" s="3" t="n">
        <v>36390</v>
      </c>
    </row>
    <row r="3" customFormat="false" ht="12.75" hidden="false" customHeight="fals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customFormat="false" ht="12.75" hidden="false" customHeight="false" outlineLevel="0" collapsed="false">
      <c r="A4" s="1" t="s">
        <v>6</v>
      </c>
      <c r="C4" s="5" t="n">
        <f aca="false">C5/52</f>
        <v>1576923.07692308</v>
      </c>
      <c r="D4" s="5" t="n">
        <f aca="false">D5/52</f>
        <v>496153.846153846</v>
      </c>
    </row>
    <row r="5" customFormat="false" ht="12.75" hidden="false" customHeight="false" outlineLevel="0" collapsed="false">
      <c r="A5" s="1" t="s">
        <v>7</v>
      </c>
      <c r="C5" s="6" t="n">
        <v>82000000</v>
      </c>
      <c r="D5" s="5" t="n">
        <v>25800000</v>
      </c>
      <c r="E5" s="7"/>
    </row>
    <row r="6" customFormat="false" ht="12.75" hidden="false" customHeight="false" outlineLevel="0" collapsed="false">
      <c r="A6" s="1" t="s">
        <v>8</v>
      </c>
      <c r="C6" s="8" t="s">
        <v>9</v>
      </c>
      <c r="D6" s="5" t="n">
        <f aca="false">D5/8</f>
        <v>3225000</v>
      </c>
      <c r="E6" s="7" t="n">
        <f aca="false">135000*1.02*52</f>
        <v>7160400</v>
      </c>
    </row>
    <row r="7" customFormat="false" ht="12.75" hidden="false" customHeight="false" outlineLevel="0" collapsed="false">
      <c r="A7" s="1" t="s">
        <v>10</v>
      </c>
      <c r="C7" s="0" t="n">
        <v>1.92</v>
      </c>
      <c r="D7" s="9" t="n">
        <v>1.92</v>
      </c>
      <c r="E7" s="7"/>
    </row>
    <row r="8" customFormat="false" ht="12.75" hidden="false" customHeight="false" outlineLevel="0" collapsed="false">
      <c r="A8" s="1" t="s">
        <v>11</v>
      </c>
      <c r="C8" s="5" t="n">
        <f aca="false">C5*C7</f>
        <v>157440000</v>
      </c>
      <c r="D8" s="5" t="n">
        <f aca="false">D5*D7</f>
        <v>49536000</v>
      </c>
      <c r="E8" s="7" t="n">
        <f aca="false">16616.44*365</f>
        <v>6065000.6</v>
      </c>
    </row>
    <row r="9" customFormat="false" ht="12.75" hidden="false" customHeight="false" outlineLevel="0" collapsed="false">
      <c r="A9" s="1" t="s">
        <v>12</v>
      </c>
      <c r="C9" s="7" t="n">
        <f aca="false">C8*C10</f>
        <v>3148800000</v>
      </c>
      <c r="D9" s="7" t="n">
        <f aca="false">D8*D10</f>
        <v>990720000</v>
      </c>
      <c r="E9" s="7" t="n">
        <f aca="false">E8*E10</f>
        <v>121300012</v>
      </c>
    </row>
    <row r="10" customFormat="false" ht="12.75" hidden="false" customHeight="false" outlineLevel="0" collapsed="false">
      <c r="A10" s="1" t="s">
        <v>13</v>
      </c>
      <c r="C10" s="0" t="n">
        <v>20</v>
      </c>
      <c r="D10" s="0" t="n">
        <v>20</v>
      </c>
      <c r="E10" s="0" t="n">
        <v>20</v>
      </c>
    </row>
    <row r="14" customFormat="false" ht="12.75" hidden="false" customHeight="false" outlineLevel="0" collapsed="false">
      <c r="A14" s="4" t="s">
        <v>14</v>
      </c>
    </row>
    <row r="15" customFormat="false" ht="12.75" hidden="false" customHeight="false" outlineLevel="0" collapsed="false">
      <c r="A15" s="1" t="s">
        <v>15</v>
      </c>
      <c r="B15" s="10" t="s">
        <v>16</v>
      </c>
      <c r="C15" s="10" t="s">
        <v>17</v>
      </c>
      <c r="D15" s="10" t="s">
        <v>18</v>
      </c>
      <c r="E15" s="10" t="s">
        <v>19</v>
      </c>
    </row>
    <row r="16" customFormat="false" ht="12.75" hidden="false" customHeight="false" outlineLevel="0" collapsed="false">
      <c r="A16" s="1" t="s">
        <v>20</v>
      </c>
      <c r="B16" s="10" t="s">
        <v>21</v>
      </c>
      <c r="C16" s="10" t="s">
        <v>22</v>
      </c>
      <c r="D16" s="10" t="s">
        <v>23</v>
      </c>
      <c r="E16" s="10" t="s">
        <v>24</v>
      </c>
    </row>
    <row r="17" customFormat="false" ht="12.75" hidden="false" customHeight="false" outlineLevel="0" collapsed="false">
      <c r="A17" s="1" t="s">
        <v>25</v>
      </c>
      <c r="B17" s="10" t="s">
        <v>21</v>
      </c>
      <c r="C17" s="0" t="s">
        <v>23</v>
      </c>
      <c r="D17" s="0" t="s">
        <v>23</v>
      </c>
      <c r="E17" s="0" t="s">
        <v>23</v>
      </c>
    </row>
    <row r="18" customFormat="false" ht="12.75" hidden="false" customHeight="false" outlineLevel="0" collapsed="false">
      <c r="A18" s="1" t="s">
        <v>26</v>
      </c>
      <c r="B18" s="0" t="s">
        <v>21</v>
      </c>
      <c r="C18" s="0" t="s">
        <v>23</v>
      </c>
      <c r="D18" s="0" t="s">
        <v>23</v>
      </c>
      <c r="E18" s="0" t="s">
        <v>23</v>
      </c>
    </row>
    <row r="19" customFormat="false" ht="12.75" hidden="false" customHeight="false" outlineLevel="0" collapsed="false">
      <c r="A19" s="1" t="s">
        <v>27</v>
      </c>
      <c r="B19" s="0" t="s">
        <v>28</v>
      </c>
      <c r="C19" s="0" t="s">
        <v>22</v>
      </c>
      <c r="D19" s="0" t="s">
        <v>29</v>
      </c>
      <c r="E19" s="0" t="s">
        <v>24</v>
      </c>
    </row>
    <row r="20" customFormat="false" ht="12.75" hidden="false" customHeight="false" outlineLevel="0" collapsed="false">
      <c r="A20" s="1" t="s">
        <v>30</v>
      </c>
      <c r="B20" s="0" t="s">
        <v>28</v>
      </c>
      <c r="C20" s="0" t="s">
        <v>31</v>
      </c>
      <c r="D20" s="0" t="s">
        <v>32</v>
      </c>
      <c r="E20" s="0" t="s">
        <v>24</v>
      </c>
    </row>
    <row r="21" customFormat="false" ht="12.75" hidden="false" customHeight="false" outlineLevel="0" collapsed="false">
      <c r="A21" s="1" t="s">
        <v>33</v>
      </c>
      <c r="B21" s="0" t="s">
        <v>28</v>
      </c>
      <c r="C21" s="0" t="s">
        <v>34</v>
      </c>
      <c r="D21" s="0" t="s">
        <v>35</v>
      </c>
      <c r="E21" s="0" t="s">
        <v>24</v>
      </c>
    </row>
    <row r="22" customFormat="false" ht="12.75" hidden="false" customHeight="false" outlineLevel="0" collapsed="false">
      <c r="A22" s="1" t="s">
        <v>36</v>
      </c>
      <c r="B22" s="0" t="s">
        <v>28</v>
      </c>
      <c r="C22" s="0" t="s">
        <v>37</v>
      </c>
      <c r="D22" s="0" t="s">
        <v>38</v>
      </c>
      <c r="E22" s="0" t="s">
        <v>24</v>
      </c>
    </row>
    <row r="23" customFormat="false" ht="12.75" hidden="false" customHeight="false" outlineLevel="0" collapsed="false">
      <c r="A23" s="1" t="s">
        <v>39</v>
      </c>
      <c r="B23" s="0" t="s">
        <v>28</v>
      </c>
      <c r="C23" s="0" t="s">
        <v>40</v>
      </c>
      <c r="D23" s="0" t="s">
        <v>41</v>
      </c>
      <c r="E23" s="0" t="s">
        <v>21</v>
      </c>
    </row>
    <row r="24" customFormat="false" ht="12.75" hidden="false" customHeight="false" outlineLevel="0" collapsed="false">
      <c r="A24" s="1" t="s">
        <v>42</v>
      </c>
      <c r="B24" s="0" t="s">
        <v>43</v>
      </c>
      <c r="C24" s="0" t="s">
        <v>23</v>
      </c>
      <c r="D24" s="0" t="s">
        <v>23</v>
      </c>
      <c r="E24" s="0" t="s">
        <v>23</v>
      </c>
    </row>
    <row r="25" customFormat="false" ht="12.75" hidden="false" customHeight="false" outlineLevel="0" collapsed="false">
      <c r="A25" s="1" t="s">
        <v>44</v>
      </c>
      <c r="B25" s="0" t="s">
        <v>21</v>
      </c>
      <c r="C25" s="0" t="s">
        <v>23</v>
      </c>
      <c r="D25" s="0" t="s">
        <v>23</v>
      </c>
      <c r="E25" s="0" t="s">
        <v>23</v>
      </c>
    </row>
    <row r="26" customFormat="false" ht="12.75" hidden="false" customHeight="false" outlineLevel="0" collapsed="false">
      <c r="A26" s="1" t="s">
        <v>45</v>
      </c>
      <c r="B26" s="0" t="s">
        <v>46</v>
      </c>
      <c r="C26" s="0" t="s">
        <v>47</v>
      </c>
      <c r="D26" s="0" t="s">
        <v>48</v>
      </c>
      <c r="E26" s="0" t="s">
        <v>24</v>
      </c>
    </row>
    <row r="27" customFormat="false" ht="12.75" hidden="false" customHeight="false" outlineLevel="0" collapsed="false">
      <c r="A27" s="1" t="s">
        <v>49</v>
      </c>
      <c r="B27" s="0" t="s">
        <v>50</v>
      </c>
      <c r="C27" s="0" t="s">
        <v>51</v>
      </c>
      <c r="D27" s="0" t="s">
        <v>52</v>
      </c>
      <c r="E27" s="0" t="s">
        <v>24</v>
      </c>
    </row>
    <row r="28" customFormat="false" ht="12.75" hidden="false" customHeight="false" outlineLevel="0" collapsed="false">
      <c r="A28" s="1" t="s">
        <v>53</v>
      </c>
      <c r="B28" s="0" t="s">
        <v>21</v>
      </c>
      <c r="C28" s="0" t="s">
        <v>23</v>
      </c>
      <c r="D28" s="0" t="s">
        <v>54</v>
      </c>
      <c r="E28" s="0" t="s">
        <v>23</v>
      </c>
    </row>
    <row r="29" customFormat="false" ht="12.75" hidden="false" customHeight="false" outlineLevel="0" collapsed="false">
      <c r="A29" s="1" t="s">
        <v>55</v>
      </c>
      <c r="B29" s="0" t="s">
        <v>43</v>
      </c>
      <c r="C29" s="0" t="s">
        <v>23</v>
      </c>
      <c r="D29" s="0" t="s">
        <v>23</v>
      </c>
      <c r="E29" s="0" t="s">
        <v>21</v>
      </c>
    </row>
    <row r="30" customFormat="false" ht="12.75" hidden="false" customHeight="false" outlineLevel="0" collapsed="false">
      <c r="A30" s="1" t="s">
        <v>56</v>
      </c>
      <c r="B30" s="0" t="s">
        <v>43</v>
      </c>
      <c r="C30" s="0" t="s">
        <v>57</v>
      </c>
      <c r="D30" s="0" t="s">
        <v>58</v>
      </c>
      <c r="E30" s="0" t="s">
        <v>23</v>
      </c>
    </row>
    <row r="33" customFormat="false" ht="12.75" hidden="false" customHeight="false" outlineLevel="0" collapsed="false">
      <c r="A33" s="4" t="s">
        <v>59</v>
      </c>
    </row>
    <row r="34" customFormat="false" ht="12.75" hidden="false" customHeight="false" outlineLevel="0" collapsed="false">
      <c r="A34" s="1" t="s">
        <v>15</v>
      </c>
      <c r="B34" s="11" t="s">
        <v>21</v>
      </c>
      <c r="C34" s="11" t="s">
        <v>21</v>
      </c>
      <c r="D34" s="11" t="s">
        <v>21</v>
      </c>
      <c r="E34" s="11" t="s">
        <v>21</v>
      </c>
    </row>
    <row r="35" customFormat="false" ht="12.75" hidden="false" customHeight="false" outlineLevel="0" collapsed="false">
      <c r="A35" s="1" t="s">
        <v>20</v>
      </c>
      <c r="B35" s="11" t="s">
        <v>21</v>
      </c>
      <c r="C35" s="11" t="n">
        <v>0</v>
      </c>
      <c r="D35" s="11" t="n">
        <v>49536000</v>
      </c>
      <c r="E35" s="11" t="n">
        <v>0</v>
      </c>
    </row>
    <row r="36" customFormat="false" ht="12.75" hidden="false" customHeight="false" outlineLevel="0" collapsed="false">
      <c r="A36" s="1" t="s">
        <v>25</v>
      </c>
      <c r="B36" s="11" t="s">
        <v>21</v>
      </c>
      <c r="C36" s="11" t="n">
        <v>157440000</v>
      </c>
      <c r="D36" s="11" t="n">
        <v>49536000</v>
      </c>
      <c r="E36" s="11" t="n">
        <v>6065000.6</v>
      </c>
    </row>
    <row r="37" customFormat="false" ht="12.75" hidden="false" customHeight="false" outlineLevel="0" collapsed="false">
      <c r="A37" s="1" t="s">
        <v>26</v>
      </c>
      <c r="B37" s="11" t="s">
        <v>21</v>
      </c>
      <c r="C37" s="11" t="n">
        <v>157440000</v>
      </c>
      <c r="D37" s="11" t="n">
        <v>49536000</v>
      </c>
      <c r="E37" s="11" t="n">
        <v>6065000.6</v>
      </c>
    </row>
    <row r="38" customFormat="false" ht="12.75" hidden="false" customHeight="false" outlineLevel="0" collapsed="false">
      <c r="A38" s="1" t="s">
        <v>27</v>
      </c>
      <c r="B38" s="11" t="n">
        <v>0</v>
      </c>
      <c r="C38" s="11" t="n">
        <v>0</v>
      </c>
      <c r="D38" s="11" t="n">
        <v>0</v>
      </c>
      <c r="E38" s="11" t="n">
        <v>0</v>
      </c>
    </row>
    <row r="39" customFormat="false" ht="12.75" hidden="false" customHeight="false" outlineLevel="0" collapsed="false">
      <c r="A39" s="1" t="s">
        <v>30</v>
      </c>
      <c r="B39" s="11" t="n">
        <v>0</v>
      </c>
      <c r="C39" s="11" t="n">
        <v>0</v>
      </c>
      <c r="D39" s="11" t="n">
        <v>0</v>
      </c>
      <c r="E39" s="11" t="n">
        <v>0</v>
      </c>
    </row>
    <row r="40" customFormat="false" ht="12.75" hidden="false" customHeight="false" outlineLevel="0" collapsed="false">
      <c r="A40" s="1" t="s">
        <v>33</v>
      </c>
      <c r="B40" s="11" t="n">
        <v>0</v>
      </c>
      <c r="C40" s="11" t="n">
        <v>0</v>
      </c>
      <c r="D40" s="11" t="n">
        <v>0</v>
      </c>
      <c r="E40" s="11" t="n">
        <v>0</v>
      </c>
    </row>
    <row r="41" customFormat="false" ht="12.75" hidden="false" customHeight="false" outlineLevel="0" collapsed="false">
      <c r="A41" s="1" t="s">
        <v>36</v>
      </c>
      <c r="B41" s="11" t="n">
        <v>0</v>
      </c>
      <c r="C41" s="11" t="n">
        <v>0</v>
      </c>
      <c r="D41" s="11" t="n">
        <v>0</v>
      </c>
      <c r="E41" s="11" t="n">
        <v>0</v>
      </c>
    </row>
    <row r="42" customFormat="false" ht="12.75" hidden="false" customHeight="false" outlineLevel="0" collapsed="false">
      <c r="A42" s="1" t="s">
        <v>39</v>
      </c>
      <c r="B42" s="11" t="n">
        <v>0</v>
      </c>
      <c r="C42" s="11" t="n">
        <v>0</v>
      </c>
      <c r="D42" s="11" t="n">
        <v>0</v>
      </c>
      <c r="E42" s="11" t="s">
        <v>21</v>
      </c>
    </row>
    <row r="43" customFormat="false" ht="12.75" hidden="false" customHeight="false" outlineLevel="0" collapsed="false">
      <c r="A43" s="1" t="s">
        <v>42</v>
      </c>
      <c r="B43" s="11" t="n">
        <v>0</v>
      </c>
      <c r="C43" s="11" t="n">
        <v>157440000</v>
      </c>
      <c r="D43" s="11" t="n">
        <v>49536000</v>
      </c>
      <c r="E43" s="11" t="n">
        <v>6065000.6</v>
      </c>
    </row>
    <row r="44" customFormat="false" ht="12.75" hidden="false" customHeight="false" outlineLevel="0" collapsed="false">
      <c r="A44" s="1" t="s">
        <v>44</v>
      </c>
      <c r="B44" s="11" t="s">
        <v>21</v>
      </c>
      <c r="C44" s="11" t="n">
        <v>157440000</v>
      </c>
      <c r="D44" s="11" t="n">
        <v>49536000</v>
      </c>
      <c r="E44" s="11" t="n">
        <v>6065000.6</v>
      </c>
    </row>
    <row r="45" customFormat="false" ht="12.75" hidden="false" customHeight="false" outlineLevel="0" collapsed="false">
      <c r="A45" s="1" t="s">
        <v>45</v>
      </c>
      <c r="B45" s="11" t="n">
        <v>0</v>
      </c>
      <c r="C45" s="11" t="n">
        <v>0</v>
      </c>
      <c r="D45" s="11" t="n">
        <v>0</v>
      </c>
      <c r="E45" s="11" t="n">
        <v>0</v>
      </c>
    </row>
    <row r="46" customFormat="false" ht="12.75" hidden="false" customHeight="false" outlineLevel="0" collapsed="false">
      <c r="A46" s="1" t="s">
        <v>49</v>
      </c>
      <c r="B46" s="11" t="n">
        <v>0</v>
      </c>
      <c r="C46" s="11" t="n">
        <v>0</v>
      </c>
      <c r="D46" s="11" t="n">
        <v>0</v>
      </c>
      <c r="E46" s="11" t="n">
        <v>0</v>
      </c>
    </row>
    <row r="47" customFormat="false" ht="12.75" hidden="false" customHeight="false" outlineLevel="0" collapsed="false">
      <c r="A47" s="1" t="s">
        <v>53</v>
      </c>
      <c r="B47" s="11" t="s">
        <v>21</v>
      </c>
      <c r="C47" s="11" t="n">
        <v>157440000</v>
      </c>
      <c r="D47" s="11" t="s">
        <v>21</v>
      </c>
      <c r="E47" s="11" t="n">
        <v>6065000.6</v>
      </c>
    </row>
    <row r="48" customFormat="false" ht="12.75" hidden="false" customHeight="false" outlineLevel="0" collapsed="false">
      <c r="A48" s="1" t="s">
        <v>55</v>
      </c>
      <c r="B48" s="11" t="s">
        <v>60</v>
      </c>
      <c r="C48" s="11" t="n">
        <v>157440000</v>
      </c>
      <c r="D48" s="11" t="n">
        <v>49536000</v>
      </c>
      <c r="E48" s="11" t="s">
        <v>21</v>
      </c>
    </row>
    <row r="49" customFormat="false" ht="12.75" hidden="false" customHeight="false" outlineLevel="0" collapsed="false">
      <c r="A49" s="1" t="s">
        <v>56</v>
      </c>
      <c r="B49" s="11" t="s">
        <v>61</v>
      </c>
      <c r="C49" s="11" t="s">
        <v>21</v>
      </c>
      <c r="D49" s="11" t="s">
        <v>21</v>
      </c>
      <c r="E49" s="11" t="n">
        <v>6065000.6</v>
      </c>
    </row>
    <row r="54" customFormat="false" ht="23.25" hidden="false" customHeight="false" outlineLevel="0" collapsed="false">
      <c r="A54" s="12" t="s">
        <v>62</v>
      </c>
    </row>
    <row r="55" customFormat="false" ht="23.25" hidden="false" customHeight="false" outlineLevel="0" collapsed="false">
      <c r="A55" s="12" t="s">
        <v>63</v>
      </c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99"/>
    <col collapsed="false" customWidth="true" hidden="false" outlineLevel="0" max="2" min="2" style="0" width="2.42"/>
    <col collapsed="false" customWidth="true" hidden="false" outlineLevel="0" max="3" min="3" style="0" width="44.7"/>
    <col collapsed="false" customWidth="true" hidden="false" outlineLevel="0" max="4" min="4" style="0" width="3.14"/>
    <col collapsed="false" customWidth="true" hidden="false" outlineLevel="0" max="5" min="5" style="0" width="37.85"/>
  </cols>
  <sheetData>
    <row r="1" customFormat="false" ht="12.75" hidden="false" customHeight="false" outlineLevel="0" collapsed="false">
      <c r="A1" s="13" t="s">
        <v>64</v>
      </c>
      <c r="B1" s="13"/>
      <c r="C1" s="13"/>
      <c r="D1" s="13"/>
      <c r="E1" s="13"/>
    </row>
    <row r="3" customFormat="false" ht="15" hidden="false" customHeight="true" outlineLevel="0" collapsed="false">
      <c r="A3" s="14"/>
      <c r="B3" s="15"/>
      <c r="C3" s="16" t="s">
        <v>65</v>
      </c>
      <c r="D3" s="15"/>
      <c r="E3" s="16" t="s">
        <v>66</v>
      </c>
    </row>
    <row r="4" customFormat="false" ht="12.75" hidden="false" customHeight="false" outlineLevel="0" collapsed="false">
      <c r="A4" s="1" t="s">
        <v>67</v>
      </c>
      <c r="C4" s="0" t="s">
        <v>68</v>
      </c>
      <c r="E4" s="0" t="s">
        <v>69</v>
      </c>
    </row>
    <row r="5" customFormat="false" ht="12.75" hidden="false" customHeight="false" outlineLevel="0" collapsed="false">
      <c r="A5" s="1" t="s">
        <v>70</v>
      </c>
      <c r="C5" s="17" t="s">
        <v>71</v>
      </c>
      <c r="E5" s="17" t="s">
        <v>71</v>
      </c>
    </row>
    <row r="6" customFormat="false" ht="12.75" hidden="false" customHeight="false" outlineLevel="0" collapsed="false">
      <c r="A6" s="1" t="s">
        <v>72</v>
      </c>
      <c r="C6" s="18" t="s">
        <v>73</v>
      </c>
      <c r="E6" s="18" t="s">
        <v>73</v>
      </c>
    </row>
    <row r="7" customFormat="false" ht="12.75" hidden="false" customHeight="false" outlineLevel="0" collapsed="false">
      <c r="A7" s="1" t="s">
        <v>13</v>
      </c>
      <c r="C7" s="19" t="s">
        <v>74</v>
      </c>
      <c r="E7" s="0" t="s">
        <v>75</v>
      </c>
    </row>
    <row r="8" customFormat="false" ht="12.75" hidden="false" customHeight="false" outlineLevel="0" collapsed="false">
      <c r="A8" s="1" t="s">
        <v>76</v>
      </c>
      <c r="C8" s="20" t="n">
        <f aca="false">(AVERAGE(5.469,5.486,5.329,5.247,5.102,5.098,5.095,5.091,2.347,2.347,2.347,2.347,2.347))*52*11*55000</f>
        <v>129837840</v>
      </c>
      <c r="E8" s="20" t="n">
        <f aca="false">3.304*52*11*55000</f>
        <v>103943840</v>
      </c>
    </row>
    <row r="9" customFormat="false" ht="12.75" hidden="true" customHeight="false" outlineLevel="0" collapsed="false">
      <c r="A9" s="16" t="s">
        <v>77</v>
      </c>
      <c r="C9" s="21"/>
    </row>
    <row r="10" customFormat="false" ht="12.75" hidden="false" customHeight="false" outlineLevel="0" collapsed="false">
      <c r="A10" s="16"/>
      <c r="C10" s="21"/>
    </row>
    <row r="11" customFormat="false" ht="25.5" hidden="false" customHeight="false" outlineLevel="0" collapsed="false">
      <c r="A11" s="22" t="s">
        <v>78</v>
      </c>
      <c r="C11" s="23" t="s">
        <v>79</v>
      </c>
      <c r="E11" s="0" t="s">
        <v>80</v>
      </c>
    </row>
    <row r="12" customFormat="false" ht="12.75" hidden="false" customHeight="false" outlineLevel="0" collapsed="false">
      <c r="A12" s="22" t="s">
        <v>81</v>
      </c>
      <c r="C12" s="17" t="s">
        <v>82</v>
      </c>
      <c r="E12" s="0" t="s">
        <v>83</v>
      </c>
    </row>
    <row r="13" customFormat="false" ht="12.75" hidden="false" customHeight="false" outlineLevel="0" collapsed="false">
      <c r="A13" s="22" t="s">
        <v>84</v>
      </c>
      <c r="C13" s="17" t="s">
        <v>85</v>
      </c>
      <c r="E13" s="0" t="s">
        <v>82</v>
      </c>
    </row>
    <row r="14" customFormat="false" ht="25.5" hidden="false" customHeight="false" outlineLevel="0" collapsed="false">
      <c r="A14" s="1" t="s">
        <v>20</v>
      </c>
      <c r="C14" s="15" t="s">
        <v>86</v>
      </c>
      <c r="E14" s="0" t="s">
        <v>87</v>
      </c>
    </row>
    <row r="15" customFormat="false" ht="12.75" hidden="false" customHeight="false" outlineLevel="0" collapsed="false">
      <c r="A15" s="1" t="s">
        <v>88</v>
      </c>
      <c r="C15" s="0" t="s">
        <v>89</v>
      </c>
      <c r="E15" s="0" t="s">
        <v>90</v>
      </c>
    </row>
    <row r="16" customFormat="false" ht="12.75" hidden="false" customHeight="false" outlineLevel="0" collapsed="false">
      <c r="A16" s="1" t="s">
        <v>27</v>
      </c>
      <c r="C16" s="0" t="s">
        <v>91</v>
      </c>
      <c r="E16" s="0" t="s">
        <v>87</v>
      </c>
    </row>
    <row r="17" customFormat="false" ht="12.75" hidden="false" customHeight="false" outlineLevel="0" collapsed="false">
      <c r="A17" s="1" t="s">
        <v>30</v>
      </c>
      <c r="C17" s="0" t="s">
        <v>91</v>
      </c>
      <c r="E17" s="0" t="s">
        <v>87</v>
      </c>
    </row>
    <row r="18" customFormat="false" ht="12.75" hidden="false" customHeight="false" outlineLevel="0" collapsed="false">
      <c r="A18" s="1" t="s">
        <v>36</v>
      </c>
      <c r="C18" s="0" t="s">
        <v>91</v>
      </c>
      <c r="E18" s="0" t="s">
        <v>87</v>
      </c>
    </row>
    <row r="19" customFormat="false" ht="12.75" hidden="false" customHeight="false" outlineLevel="0" collapsed="false">
      <c r="A19" s="1" t="s">
        <v>92</v>
      </c>
      <c r="C19" s="0" t="s">
        <v>91</v>
      </c>
      <c r="E19" s="0" t="s">
        <v>87</v>
      </c>
    </row>
    <row r="20" customFormat="false" ht="12.75" hidden="false" customHeight="false" outlineLevel="0" collapsed="false">
      <c r="A20" s="1" t="s">
        <v>42</v>
      </c>
      <c r="C20" s="0" t="s">
        <v>91</v>
      </c>
      <c r="E20" s="0" t="s">
        <v>87</v>
      </c>
    </row>
    <row r="21" customFormat="false" ht="12.75" hidden="false" customHeight="false" outlineLevel="0" collapsed="false">
      <c r="A21" s="1" t="s">
        <v>44</v>
      </c>
      <c r="C21" s="0" t="s">
        <v>91</v>
      </c>
      <c r="E21" s="0" t="s">
        <v>87</v>
      </c>
    </row>
    <row r="22" customFormat="false" ht="12.75" hidden="false" customHeight="false" outlineLevel="0" collapsed="false">
      <c r="A22" s="1" t="s">
        <v>45</v>
      </c>
      <c r="C22" s="0" t="s">
        <v>91</v>
      </c>
      <c r="E22" s="0" t="s">
        <v>87</v>
      </c>
    </row>
    <row r="23" customFormat="false" ht="25.5" hidden="false" customHeight="false" outlineLevel="0" collapsed="false">
      <c r="A23" s="1" t="s">
        <v>49</v>
      </c>
      <c r="C23" s="15" t="s">
        <v>93</v>
      </c>
      <c r="E23" s="0" t="s">
        <v>87</v>
      </c>
    </row>
    <row r="24" customFormat="false" ht="12.75" hidden="false" customHeight="false" outlineLevel="0" collapsed="false">
      <c r="A24" s="1" t="s">
        <v>55</v>
      </c>
      <c r="C24" s="0" t="s">
        <v>94</v>
      </c>
      <c r="E24" s="0" t="s">
        <v>90</v>
      </c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7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1" activeCellId="0" sqref="A1: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7.41"/>
    <col collapsed="false" customWidth="true" hidden="false" outlineLevel="0" max="2" min="2" style="0" width="2.42"/>
    <col collapsed="false" customWidth="true" hidden="false" outlineLevel="0" max="3" min="3" style="0" width="67.56"/>
    <col collapsed="false" customWidth="true" hidden="false" outlineLevel="0" max="4" min="4" style="0" width="1.41"/>
    <col collapsed="false" customWidth="true" hidden="false" outlineLevel="0" max="5" min="5" style="0" width="30.99"/>
  </cols>
  <sheetData>
    <row r="1" customFormat="false" ht="12.75" hidden="false" customHeight="false" outlineLevel="0" collapsed="false">
      <c r="A1" s="13" t="s">
        <v>95</v>
      </c>
      <c r="B1" s="13"/>
      <c r="C1" s="13"/>
      <c r="D1" s="13"/>
      <c r="E1" s="13"/>
    </row>
    <row r="3" customFormat="false" ht="15.75" hidden="false" customHeight="true" outlineLevel="0" collapsed="false">
      <c r="A3" s="14"/>
      <c r="B3" s="15"/>
      <c r="C3" s="16" t="s">
        <v>96</v>
      </c>
      <c r="D3" s="15"/>
      <c r="E3" s="16" t="s">
        <v>97</v>
      </c>
    </row>
    <row r="4" customFormat="false" ht="12.75" hidden="false" customHeight="false" outlineLevel="0" collapsed="false">
      <c r="A4" s="1" t="s">
        <v>67</v>
      </c>
      <c r="C4" s="0" t="s">
        <v>98</v>
      </c>
      <c r="E4" s="0" t="s">
        <v>99</v>
      </c>
    </row>
    <row r="5" customFormat="false" ht="12.75" hidden="false" customHeight="false" outlineLevel="0" collapsed="false">
      <c r="A5" s="24" t="s">
        <v>100</v>
      </c>
      <c r="C5" s="17" t="s">
        <v>101</v>
      </c>
      <c r="E5" s="17" t="s">
        <v>99</v>
      </c>
    </row>
    <row r="6" customFormat="false" ht="12.75" hidden="false" customHeight="false" outlineLevel="0" collapsed="false">
      <c r="A6" s="24" t="s">
        <v>102</v>
      </c>
      <c r="C6" s="17" t="s">
        <v>103</v>
      </c>
      <c r="E6" s="17" t="s">
        <v>99</v>
      </c>
    </row>
    <row r="7" customFormat="false" ht="12.75" hidden="false" customHeight="false" outlineLevel="0" collapsed="false">
      <c r="A7" s="24" t="s">
        <v>104</v>
      </c>
      <c r="C7" s="17" t="s">
        <v>105</v>
      </c>
      <c r="E7" s="17" t="s">
        <v>99</v>
      </c>
    </row>
    <row r="8" customFormat="false" ht="12.75" hidden="false" customHeight="false" outlineLevel="0" collapsed="false">
      <c r="A8" s="24" t="s">
        <v>106</v>
      </c>
      <c r="C8" s="17" t="s">
        <v>107</v>
      </c>
      <c r="E8" s="17" t="s">
        <v>99</v>
      </c>
    </row>
    <row r="9" customFormat="false" ht="12.75" hidden="false" customHeight="false" outlineLevel="0" collapsed="false">
      <c r="A9" s="24" t="s">
        <v>108</v>
      </c>
      <c r="C9" s="17" t="s">
        <v>109</v>
      </c>
      <c r="E9" s="17" t="s">
        <v>99</v>
      </c>
    </row>
    <row r="10" customFormat="false" ht="12.75" hidden="false" customHeight="false" outlineLevel="0" collapsed="false">
      <c r="A10" s="24" t="s">
        <v>110</v>
      </c>
      <c r="C10" s="17" t="s">
        <v>105</v>
      </c>
      <c r="E10" s="17" t="s">
        <v>99</v>
      </c>
    </row>
    <row r="11" customFormat="false" ht="12.75" hidden="false" customHeight="false" outlineLevel="0" collapsed="false">
      <c r="A11" s="1" t="s">
        <v>70</v>
      </c>
      <c r="C11" s="17" t="s">
        <v>111</v>
      </c>
      <c r="E11" s="25" t="s">
        <v>82</v>
      </c>
    </row>
    <row r="12" customFormat="false" ht="12.75" hidden="false" customHeight="false" outlineLevel="0" collapsed="false">
      <c r="A12" s="1" t="s">
        <v>112</v>
      </c>
      <c r="C12" s="26" t="n">
        <v>3.235</v>
      </c>
      <c r="E12" s="25" t="s">
        <v>82</v>
      </c>
    </row>
    <row r="13" customFormat="false" ht="12.75" hidden="false" customHeight="false" outlineLevel="0" collapsed="false">
      <c r="A13" s="1" t="s">
        <v>13</v>
      </c>
      <c r="C13" s="27" t="s">
        <v>113</v>
      </c>
      <c r="E13" s="25"/>
    </row>
    <row r="14" customFormat="false" ht="12.75" hidden="false" customHeight="false" outlineLevel="0" collapsed="false">
      <c r="A14" s="1" t="s">
        <v>114</v>
      </c>
      <c r="C14" s="28" t="n">
        <v>437000</v>
      </c>
      <c r="E14" s="25"/>
    </row>
    <row r="15" customFormat="false" ht="12.75" hidden="false" customHeight="false" outlineLevel="0" collapsed="false">
      <c r="A15" s="16" t="s">
        <v>115</v>
      </c>
      <c r="C15" s="28" t="n">
        <v>8747000</v>
      </c>
      <c r="E15" s="25" t="s">
        <v>82</v>
      </c>
    </row>
    <row r="16" customFormat="false" ht="12.75" hidden="false" customHeight="false" outlineLevel="0" collapsed="false">
      <c r="A16" s="16"/>
      <c r="C16" s="21"/>
      <c r="E16" s="25"/>
    </row>
    <row r="17" customFormat="false" ht="12.75" hidden="false" customHeight="false" outlineLevel="0" collapsed="false">
      <c r="A17" s="22" t="s">
        <v>78</v>
      </c>
      <c r="C17" s="17" t="s">
        <v>116</v>
      </c>
      <c r="E17" s="17"/>
    </row>
    <row r="18" customFormat="false" ht="12.75" hidden="false" customHeight="false" outlineLevel="0" collapsed="false">
      <c r="A18" s="22" t="s">
        <v>81</v>
      </c>
      <c r="C18" s="17" t="s">
        <v>117</v>
      </c>
      <c r="E18" s="25" t="s">
        <v>82</v>
      </c>
    </row>
    <row r="19" customFormat="false" ht="12.75" hidden="false" customHeight="false" outlineLevel="0" collapsed="false">
      <c r="A19" s="22" t="s">
        <v>84</v>
      </c>
      <c r="C19" s="17" t="s">
        <v>118</v>
      </c>
      <c r="E19" s="25" t="s">
        <v>82</v>
      </c>
    </row>
    <row r="20" customFormat="false" ht="12.75" hidden="false" customHeight="false" outlineLevel="0" collapsed="false">
      <c r="A20" s="1" t="s">
        <v>20</v>
      </c>
      <c r="C20" s="0" t="s">
        <v>119</v>
      </c>
      <c r="E20" s="0" t="s">
        <v>82</v>
      </c>
    </row>
    <row r="21" customFormat="false" ht="12.75" hidden="false" customHeight="false" outlineLevel="0" collapsed="false">
      <c r="A21" s="1" t="s">
        <v>88</v>
      </c>
      <c r="C21" s="0" t="s">
        <v>82</v>
      </c>
      <c r="E21" s="0" t="s">
        <v>82</v>
      </c>
    </row>
    <row r="22" customFormat="false" ht="12.75" hidden="false" customHeight="false" outlineLevel="0" collapsed="false">
      <c r="A22" s="1" t="s">
        <v>120</v>
      </c>
      <c r="C22" s="0" t="s">
        <v>121</v>
      </c>
      <c r="E22" s="0" t="s">
        <v>82</v>
      </c>
    </row>
    <row r="23" customFormat="false" ht="12.75" hidden="false" customHeight="false" outlineLevel="0" collapsed="false">
      <c r="A23" s="1" t="s">
        <v>27</v>
      </c>
      <c r="C23" s="0" t="s">
        <v>82</v>
      </c>
      <c r="E23" s="0" t="s">
        <v>82</v>
      </c>
    </row>
    <row r="24" customFormat="false" ht="12.75" hidden="false" customHeight="false" outlineLevel="0" collapsed="false">
      <c r="A24" s="1" t="s">
        <v>30</v>
      </c>
      <c r="C24" s="0" t="s">
        <v>82</v>
      </c>
      <c r="E24" s="0" t="s">
        <v>82</v>
      </c>
    </row>
    <row r="25" customFormat="false" ht="12.75" hidden="false" customHeight="false" outlineLevel="0" collapsed="false">
      <c r="A25" s="1" t="s">
        <v>33</v>
      </c>
      <c r="C25" s="0" t="s">
        <v>82</v>
      </c>
      <c r="E25" s="0" t="s">
        <v>82</v>
      </c>
    </row>
    <row r="26" customFormat="false" ht="12.75" hidden="false" customHeight="false" outlineLevel="0" collapsed="false">
      <c r="A26" s="1" t="s">
        <v>36</v>
      </c>
      <c r="C26" s="0" t="s">
        <v>90</v>
      </c>
      <c r="E26" s="0" t="s">
        <v>82</v>
      </c>
    </row>
    <row r="27" customFormat="false" ht="12.75" hidden="false" customHeight="false" outlineLevel="0" collapsed="false">
      <c r="A27" s="1" t="s">
        <v>92</v>
      </c>
      <c r="C27" s="0" t="s">
        <v>90</v>
      </c>
      <c r="E27" s="0" t="s">
        <v>82</v>
      </c>
    </row>
    <row r="28" customFormat="false" ht="12.75" hidden="false" customHeight="false" outlineLevel="0" collapsed="false">
      <c r="A28" s="1" t="s">
        <v>42</v>
      </c>
      <c r="C28" s="0" t="s">
        <v>122</v>
      </c>
      <c r="E28" s="0" t="s">
        <v>82</v>
      </c>
    </row>
    <row r="29" customFormat="false" ht="12.75" hidden="false" customHeight="false" outlineLevel="0" collapsed="false">
      <c r="A29" s="1" t="s">
        <v>44</v>
      </c>
      <c r="C29" s="0" t="s">
        <v>82</v>
      </c>
      <c r="E29" s="0" t="s">
        <v>82</v>
      </c>
    </row>
    <row r="30" customFormat="false" ht="12.75" hidden="false" customHeight="false" outlineLevel="0" collapsed="false">
      <c r="A30" s="1" t="s">
        <v>45</v>
      </c>
      <c r="C30" s="0" t="s">
        <v>82</v>
      </c>
      <c r="E30" s="0" t="s">
        <v>82</v>
      </c>
    </row>
    <row r="31" customFormat="false" ht="12.75" hidden="false" customHeight="false" outlineLevel="0" collapsed="false">
      <c r="A31" s="1" t="s">
        <v>49</v>
      </c>
      <c r="C31" s="0" t="s">
        <v>82</v>
      </c>
      <c r="E31" s="0" t="s">
        <v>82</v>
      </c>
    </row>
    <row r="32" customFormat="false" ht="12.75" hidden="false" customHeight="false" outlineLevel="0" collapsed="false">
      <c r="A32" s="1" t="s">
        <v>55</v>
      </c>
      <c r="C32" s="0" t="s">
        <v>123</v>
      </c>
      <c r="E32" s="0" t="s">
        <v>82</v>
      </c>
    </row>
    <row r="33" customFormat="false" ht="12.75" hidden="false" customHeight="false" outlineLevel="0" collapsed="false">
      <c r="A33" s="1"/>
    </row>
    <row r="34" customFormat="false" ht="12.75" hidden="false" customHeight="false" outlineLevel="0" collapsed="false">
      <c r="A34" s="1"/>
    </row>
    <row r="35" customFormat="false" ht="12.75" hidden="false" customHeight="false" outlineLevel="0" collapsed="false">
      <c r="A35" s="1"/>
    </row>
    <row r="36" customFormat="false" ht="12.75" hidden="false" customHeight="false" outlineLevel="0" collapsed="false">
      <c r="A36" s="1"/>
    </row>
    <row r="37" customFormat="false" ht="12.75" hidden="false" customHeight="false" outlineLevel="0" collapsed="false">
      <c r="A37" s="1"/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1999-08-10T17:16:01Z</dcterms:created>
  <dc:creator>bengles</dc:creator>
  <dc:description/>
  <dc:language>en-US</dc:language>
  <cp:lastModifiedBy>bhagelm</cp:lastModifiedBy>
  <cp:lastPrinted>1999-08-19T22:31:42Z</cp:lastPrinted>
  <cp:revision>0</cp:revision>
  <dc:subject/>
  <dc:title/>
</cp:coreProperties>
</file>