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<sst xmlns="http://schemas.openxmlformats.org/spreadsheetml/2006/main" count="61" uniqueCount="26">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</sst>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0.00"/>
    <numFmt numFmtId="172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37267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-0.09</v>
      </c>
      <c r="D16" s="43" t="n">
        <v>0.07</v>
      </c>
      <c r="E16" s="42" t="n">
        <v>0.02</v>
      </c>
      <c r="F16" s="43" t="n">
        <v>0.05</v>
      </c>
      <c r="G16" s="42" t="n">
        <v>-0.15</v>
      </c>
      <c r="H16" s="43" t="n">
        <v>-0.11</v>
      </c>
      <c r="I16" s="42" t="n">
        <v>-26</v>
      </c>
      <c r="J16" s="43" t="n">
        <v>-23</v>
      </c>
      <c r="K16" s="42" t="n">
        <v>-32</v>
      </c>
      <c r="L16" s="43" t="n">
        <v>-30</v>
      </c>
      <c r="M16" s="42" t="n">
        <v>-37</v>
      </c>
      <c r="N16" s="43" t="n">
        <v>-33</v>
      </c>
      <c r="O16" s="42" t="n">
        <v>-38</v>
      </c>
      <c r="P16" s="43" t="n">
        <v>-33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</v>
      </c>
      <c r="D17" s="43" t="n">
        <v>-0.08</v>
      </c>
      <c r="E17" s="42" t="s">
        <v>21</v>
      </c>
      <c r="F17" s="43" t="n">
        <v>0.02</v>
      </c>
      <c r="G17" s="44" t="n">
        <v>-0.16</v>
      </c>
      <c r="H17" s="43" t="n">
        <v>-0.12</v>
      </c>
      <c r="I17" s="42" t="n">
        <v>-29</v>
      </c>
      <c r="J17" s="43" t="n">
        <v>-26</v>
      </c>
      <c r="K17" s="42" t="n">
        <v>-42</v>
      </c>
      <c r="L17" s="43" t="n">
        <v>-38</v>
      </c>
      <c r="M17" s="42" t="n">
        <v>-42</v>
      </c>
      <c r="N17" s="43" t="n">
        <v>-40</v>
      </c>
      <c r="O17" s="42" t="n">
        <v>-42</v>
      </c>
      <c r="P17" s="43" t="n">
        <v>-40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</v>
      </c>
      <c r="D18" s="43" t="n">
        <v>-0.07</v>
      </c>
      <c r="E18" s="42" t="n">
        <v>-0.03</v>
      </c>
      <c r="F18" s="43" t="n">
        <v>0.02</v>
      </c>
      <c r="G18" s="42" t="n">
        <v>-19</v>
      </c>
      <c r="H18" s="43" t="n">
        <v>-0.15</v>
      </c>
      <c r="I18" s="42" t="n">
        <v>-35</v>
      </c>
      <c r="J18" s="43" t="n">
        <v>-32</v>
      </c>
      <c r="K18" s="42" t="n">
        <v>-51</v>
      </c>
      <c r="L18" s="43" t="n">
        <v>-49</v>
      </c>
      <c r="M18" s="42" t="n">
        <v>-63</v>
      </c>
      <c r="N18" s="43" t="n">
        <v>-58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0.01</v>
      </c>
      <c r="D19" s="43" t="n">
        <v>0.035</v>
      </c>
      <c r="E19" s="42" t="n">
        <v>0.1</v>
      </c>
      <c r="F19" s="43" t="n">
        <v>0.14</v>
      </c>
      <c r="G19" s="42" t="n">
        <v>-0.09</v>
      </c>
      <c r="H19" s="43" t="n">
        <v>-0.05</v>
      </c>
      <c r="I19" s="42" t="n">
        <v>-34</v>
      </c>
      <c r="J19" s="43" t="n">
        <v>-31</v>
      </c>
      <c r="K19" s="42" t="n">
        <v>-58</v>
      </c>
      <c r="L19" s="43" t="n">
        <v>-55</v>
      </c>
      <c r="M19" s="42" t="n">
        <v>-70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5" t="n">
        <v>-0.02</v>
      </c>
      <c r="D20" s="46" t="n">
        <v>0.02</v>
      </c>
      <c r="E20" s="45" t="n">
        <v>0.08</v>
      </c>
      <c r="F20" s="46" t="n">
        <v>0.15</v>
      </c>
      <c r="G20" s="45" t="n">
        <v>-0.12</v>
      </c>
      <c r="H20" s="46" t="n">
        <v>-0.09</v>
      </c>
      <c r="I20" s="45" t="n">
        <v>-32</v>
      </c>
      <c r="J20" s="46" t="n">
        <v>-29</v>
      </c>
      <c r="K20" s="45" t="n">
        <v>-55</v>
      </c>
      <c r="L20" s="46" t="n">
        <v>-50</v>
      </c>
      <c r="M20" s="45" t="n">
        <f aca="false">I1-66</f>
        <v>-66</v>
      </c>
      <c r="N20" s="46" t="n">
        <v>-0.58</v>
      </c>
      <c r="O20" s="45" t="n">
        <v>-67</v>
      </c>
      <c r="P20" s="46" t="n">
        <v>-0.58</v>
      </c>
      <c r="Q20" s="45" t="n">
        <v>-1</v>
      </c>
      <c r="R20" s="46" t="n">
        <v>2</v>
      </c>
      <c r="S20" s="45" t="n">
        <v>-1</v>
      </c>
      <c r="T20" s="46" t="n">
        <v>2</v>
      </c>
      <c r="U20" s="45" t="n">
        <v>-1</v>
      </c>
      <c r="V20" s="46" t="n">
        <v>2</v>
      </c>
      <c r="W20" s="45" t="n">
        <v>-1</v>
      </c>
      <c r="X20" s="46" t="n">
        <v>2</v>
      </c>
      <c r="Y20" s="45" t="n">
        <v>-1</v>
      </c>
      <c r="Z20" s="46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s">
        <v>21</v>
      </c>
      <c r="D21" s="43" t="n">
        <v>0.02</v>
      </c>
      <c r="E21" s="42" t="n">
        <v>0.17</v>
      </c>
      <c r="F21" s="43" t="n">
        <v>0.21</v>
      </c>
      <c r="G21" s="42" t="n">
        <v>0.05</v>
      </c>
      <c r="H21" s="43" t="n">
        <v>0.07</v>
      </c>
      <c r="I21" s="42" t="n">
        <v>-24</v>
      </c>
      <c r="J21" s="43" t="n">
        <v>-0.21</v>
      </c>
      <c r="K21" s="42" t="n">
        <v>-29</v>
      </c>
      <c r="L21" s="43" t="n">
        <v>-27</v>
      </c>
      <c r="M21" s="42" t="n">
        <v>-0.35</v>
      </c>
      <c r="N21" s="43" t="n">
        <v>-0.31</v>
      </c>
      <c r="O21" s="47"/>
      <c r="P21" s="48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0.03</v>
      </c>
      <c r="D22" s="43" t="n">
        <v>0.06</v>
      </c>
      <c r="E22" s="42" t="n">
        <v>0.19</v>
      </c>
      <c r="F22" s="43" t="n">
        <v>0.23</v>
      </c>
      <c r="G22" s="42" t="n">
        <v>-0.02</v>
      </c>
      <c r="H22" s="43" t="n">
        <v>0.04</v>
      </c>
      <c r="I22" s="42" t="n">
        <v>-0.29</v>
      </c>
      <c r="J22" s="43" t="n">
        <v>-0.265</v>
      </c>
      <c r="K22" s="42" t="n">
        <v>-42</v>
      </c>
      <c r="L22" s="43" t="n">
        <v>-40</v>
      </c>
      <c r="M22" s="42" t="n">
        <v>-56</v>
      </c>
      <c r="N22" s="43" t="n">
        <v>-50</v>
      </c>
      <c r="O22" s="47"/>
      <c r="P22" s="48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7"/>
      <c r="Z22" s="48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0.03</v>
      </c>
      <c r="D23" s="43" t="n">
        <v>0.07</v>
      </c>
      <c r="E23" s="42" t="n">
        <v>0.21</v>
      </c>
      <c r="F23" s="43" t="n">
        <v>0.24</v>
      </c>
      <c r="G23" s="42" t="n">
        <v>0.05</v>
      </c>
      <c r="H23" s="43" t="n">
        <v>0.12</v>
      </c>
      <c r="I23" s="42" t="n">
        <f aca="false">C15-0.2</f>
        <v>-0.2</v>
      </c>
      <c r="J23" s="43" t="n">
        <v>-0.17</v>
      </c>
      <c r="K23" s="42" t="n">
        <v>-25</v>
      </c>
      <c r="L23" s="43" t="n">
        <v>-22</v>
      </c>
      <c r="M23" s="42" t="n">
        <v>-32</v>
      </c>
      <c r="N23" s="43" t="n">
        <v>-28</v>
      </c>
      <c r="O23" s="47"/>
      <c r="P23" s="48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7"/>
      <c r="Z23" s="48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0.08</v>
      </c>
      <c r="D24" s="43" t="n">
        <v>0.13</v>
      </c>
      <c r="E24" s="42" t="n">
        <v>0.28</v>
      </c>
      <c r="F24" s="43" t="n">
        <v>0.35</v>
      </c>
      <c r="G24" s="42" t="s">
        <v>21</v>
      </c>
      <c r="H24" s="43" t="n">
        <v>0.1</v>
      </c>
      <c r="I24" s="42" t="n">
        <v>-0.23</v>
      </c>
      <c r="J24" s="43" t="n">
        <v>-0.2</v>
      </c>
      <c r="K24" s="42" t="n">
        <v>-34</v>
      </c>
      <c r="L24" s="43" t="n">
        <v>-31</v>
      </c>
      <c r="M24" s="42" t="n">
        <v>-0.51</v>
      </c>
      <c r="N24" s="43" t="n">
        <v>-0.46</v>
      </c>
      <c r="O24" s="47"/>
      <c r="P24" s="48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7"/>
      <c r="Z24" s="48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0.08</v>
      </c>
      <c r="D25" s="43" t="n">
        <v>0.13</v>
      </c>
      <c r="E25" s="42" t="n">
        <v>0.3</v>
      </c>
      <c r="F25" s="43" t="n">
        <v>0.36</v>
      </c>
      <c r="G25" s="42" t="n">
        <v>0.05</v>
      </c>
      <c r="H25" s="43" t="n">
        <v>0.15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7"/>
      <c r="P25" s="48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7"/>
      <c r="Z25" s="48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0.08</v>
      </c>
      <c r="D26" s="43" t="n">
        <v>0.14</v>
      </c>
      <c r="E26" s="42" t="n">
        <v>0.3</v>
      </c>
      <c r="F26" s="43" t="n">
        <v>0.38</v>
      </c>
      <c r="G26" s="42" t="n">
        <v>0.02</v>
      </c>
      <c r="H26" s="43" t="n">
        <v>0.12</v>
      </c>
      <c r="I26" s="42" t="n">
        <v>-0.22</v>
      </c>
      <c r="J26" s="43" t="n">
        <v>-0.19</v>
      </c>
      <c r="K26" s="42" t="n">
        <v>-35</v>
      </c>
      <c r="L26" s="43" t="n">
        <v>-29</v>
      </c>
      <c r="M26" s="42" t="n">
        <v>-0.51</v>
      </c>
      <c r="N26" s="43" t="n">
        <v>-0.47</v>
      </c>
      <c r="O26" s="47"/>
      <c r="P26" s="48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7"/>
      <c r="Z26" s="48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0.09</v>
      </c>
      <c r="D27" s="43" t="n">
        <v>0.14</v>
      </c>
      <c r="E27" s="42" t="n">
        <v>0.3</v>
      </c>
      <c r="F27" s="43" t="n">
        <v>0.38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-25</v>
      </c>
      <c r="L27" s="43" t="n">
        <f aca="false">C4-0.22</f>
        <v>-0.22</v>
      </c>
      <c r="M27" s="42" t="n">
        <v>-0.32</v>
      </c>
      <c r="N27" s="43" t="n">
        <v>-0.27</v>
      </c>
      <c r="O27" s="47"/>
      <c r="P27" s="48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7"/>
      <c r="Z27" s="48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0.105</v>
      </c>
      <c r="D28" s="43" t="n">
        <v>0.16</v>
      </c>
      <c r="E28" s="42" t="n">
        <v>0.3</v>
      </c>
      <c r="F28" s="43" t="n">
        <v>0.38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-35</v>
      </c>
      <c r="L28" s="43" t="n">
        <v>-0.32</v>
      </c>
      <c r="M28" s="42" t="n">
        <v>-0.47</v>
      </c>
      <c r="N28" s="43" t="n">
        <v>-0.44</v>
      </c>
      <c r="O28" s="47"/>
      <c r="P28" s="48"/>
      <c r="Q28" s="47"/>
      <c r="R28" s="48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7"/>
      <c r="Z28" s="48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0.105</v>
      </c>
      <c r="D29" s="43" t="n">
        <v>0.16</v>
      </c>
      <c r="E29" s="42" t="n">
        <v>0.3</v>
      </c>
      <c r="F29" s="43" t="n">
        <v>0.4</v>
      </c>
      <c r="G29" s="42" t="n">
        <v>0.07</v>
      </c>
      <c r="H29" s="43" t="n">
        <v>0.15</v>
      </c>
      <c r="I29" s="47"/>
      <c r="J29" s="48"/>
      <c r="K29" s="42" t="n">
        <v>-25</v>
      </c>
      <c r="L29" s="43" t="n">
        <v>-20</v>
      </c>
      <c r="M29" s="42" t="n">
        <v>-0.32</v>
      </c>
      <c r="N29" s="43" t="n">
        <v>-0.27</v>
      </c>
      <c r="O29" s="47"/>
      <c r="P29" s="48"/>
      <c r="Q29" s="47"/>
      <c r="R29" s="48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7"/>
      <c r="Z29" s="48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0.11</v>
      </c>
      <c r="D30" s="43" t="n">
        <v>0.17</v>
      </c>
      <c r="E30" s="42" t="n">
        <v>0.3</v>
      </c>
      <c r="F30" s="43" t="n">
        <v>0.4</v>
      </c>
      <c r="G30" s="42" t="n">
        <v>0.02</v>
      </c>
      <c r="H30" s="43" t="n">
        <v>0.08</v>
      </c>
      <c r="I30" s="47"/>
      <c r="J30" s="48"/>
      <c r="K30" s="42" t="n">
        <v>-33</v>
      </c>
      <c r="L30" s="43" t="n">
        <v>-0.29</v>
      </c>
      <c r="M30" s="42" t="n">
        <v>-0.47</v>
      </c>
      <c r="N30" s="43" t="n">
        <v>-0.44</v>
      </c>
      <c r="O30" s="47"/>
      <c r="P30" s="48"/>
      <c r="Q30" s="47"/>
      <c r="R30" s="48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7"/>
      <c r="Z30" s="48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0.11</v>
      </c>
      <c r="D31" s="43" t="n">
        <v>0.17</v>
      </c>
      <c r="E31" s="42" t="n">
        <v>0.3</v>
      </c>
      <c r="F31" s="43" t="n">
        <v>0.4</v>
      </c>
      <c r="G31" s="42" t="n">
        <v>0.08</v>
      </c>
      <c r="H31" s="43" t="n">
        <v>0.15</v>
      </c>
      <c r="I31" s="47"/>
      <c r="J31" s="48"/>
      <c r="K31" s="42" t="n">
        <v>-0.28</v>
      </c>
      <c r="L31" s="43" t="n">
        <v>-0.24</v>
      </c>
      <c r="M31" s="42" t="n">
        <v>-32</v>
      </c>
      <c r="N31" s="43" t="n">
        <v>0.27</v>
      </c>
      <c r="O31" s="47"/>
      <c r="P31" s="48"/>
      <c r="Q31" s="47"/>
      <c r="R31" s="48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7"/>
      <c r="Z31" s="48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0.11</v>
      </c>
      <c r="D32" s="43" t="n">
        <v>0.17</v>
      </c>
      <c r="E32" s="42" t="n">
        <v>0.33</v>
      </c>
      <c r="F32" s="43" t="n">
        <v>0.4</v>
      </c>
      <c r="G32" s="42" t="n">
        <v>0.02</v>
      </c>
      <c r="H32" s="43" t="n">
        <v>0.08</v>
      </c>
      <c r="I32" s="47"/>
      <c r="J32" s="48"/>
      <c r="K32" s="42" t="n">
        <v>-0.33</v>
      </c>
      <c r="L32" s="43" t="n">
        <v>-0.29</v>
      </c>
      <c r="M32" s="42" t="n">
        <v>-0.47</v>
      </c>
      <c r="N32" s="43" t="n">
        <v>-0.44</v>
      </c>
      <c r="O32" s="47"/>
      <c r="P32" s="48"/>
      <c r="Q32" s="47"/>
      <c r="R32" s="48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7"/>
      <c r="Z32" s="48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0.11</v>
      </c>
      <c r="D33" s="43" t="n">
        <v>0.17</v>
      </c>
      <c r="E33" s="42" t="n">
        <v>0.33</v>
      </c>
      <c r="F33" s="43" t="n">
        <v>0.42</v>
      </c>
      <c r="G33" s="42" t="n">
        <v>0.07</v>
      </c>
      <c r="H33" s="43" t="n">
        <v>0.15</v>
      </c>
      <c r="I33" s="47"/>
      <c r="J33" s="48"/>
      <c r="K33" s="42" t="n">
        <v>-28</v>
      </c>
      <c r="L33" s="43" t="n">
        <v>-0.26</v>
      </c>
      <c r="M33" s="42" t="n">
        <v>-0.32</v>
      </c>
      <c r="N33" s="43" t="n">
        <v>-0.27</v>
      </c>
      <c r="O33" s="47"/>
      <c r="P33" s="48"/>
      <c r="Q33" s="47"/>
      <c r="R33" s="48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7"/>
      <c r="Z33" s="48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0.11</v>
      </c>
      <c r="D34" s="43" t="n">
        <v>0.17</v>
      </c>
      <c r="E34" s="42" t="n">
        <v>0.33</v>
      </c>
      <c r="F34" s="43" t="n">
        <v>0.43</v>
      </c>
      <c r="G34" s="42" t="n">
        <v>0.02</v>
      </c>
      <c r="H34" s="43" t="n">
        <v>0.08</v>
      </c>
      <c r="I34" s="47"/>
      <c r="J34" s="48"/>
      <c r="K34" s="42" t="n">
        <v>-0.33</v>
      </c>
      <c r="L34" s="43" t="n">
        <v>-0.29</v>
      </c>
      <c r="M34" s="47"/>
      <c r="N34" s="48"/>
      <c r="O34" s="47"/>
      <c r="P34" s="48"/>
      <c r="Q34" s="47"/>
      <c r="R34" s="48"/>
      <c r="S34" s="42" t="n">
        <v>-2</v>
      </c>
      <c r="T34" s="43" t="n">
        <v>2</v>
      </c>
      <c r="U34" s="42" t="n">
        <v>-2</v>
      </c>
      <c r="V34" s="43" t="n">
        <v>2</v>
      </c>
      <c r="W34" s="47"/>
      <c r="X34" s="48"/>
      <c r="Y34" s="47"/>
      <c r="Z34" s="48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0.12</v>
      </c>
      <c r="D35" s="43" t="n">
        <v>0.17</v>
      </c>
      <c r="E35" s="42" t="n">
        <v>0.33</v>
      </c>
      <c r="F35" s="43" t="n">
        <v>0.43</v>
      </c>
      <c r="G35" s="42" t="n">
        <v>0.07</v>
      </c>
      <c r="H35" s="43" t="n">
        <v>0.15</v>
      </c>
      <c r="I35" s="47"/>
      <c r="J35" s="48"/>
      <c r="K35" s="42" t="n">
        <v>-0.26</v>
      </c>
      <c r="L35" s="43" t="n">
        <v>-0.22</v>
      </c>
      <c r="M35" s="47"/>
      <c r="N35" s="48"/>
      <c r="O35" s="47"/>
      <c r="P35" s="48"/>
      <c r="Q35" s="47"/>
      <c r="R35" s="48"/>
      <c r="S35" s="42" t="n">
        <v>0</v>
      </c>
      <c r="T35" s="43" t="n">
        <v>2</v>
      </c>
      <c r="U35" s="42" t="n">
        <v>0</v>
      </c>
      <c r="V35" s="43" t="n">
        <v>2</v>
      </c>
      <c r="W35" s="47"/>
      <c r="X35" s="48"/>
      <c r="Y35" s="47"/>
      <c r="Z35" s="48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0.12</v>
      </c>
      <c r="D36" s="43" t="n">
        <v>0.17</v>
      </c>
      <c r="E36" s="42" t="n">
        <v>0.33</v>
      </c>
      <c r="F36" s="43" t="n">
        <v>0.45</v>
      </c>
      <c r="G36" s="42" t="n">
        <v>0.02</v>
      </c>
      <c r="H36" s="43" t="n">
        <v>0.08</v>
      </c>
      <c r="I36" s="47"/>
      <c r="J36" s="48"/>
      <c r="K36" s="42" t="n">
        <v>-33</v>
      </c>
      <c r="L36" s="43" t="n">
        <v>-27</v>
      </c>
      <c r="M36" s="47"/>
      <c r="N36" s="48"/>
      <c r="O36" s="47"/>
      <c r="P36" s="48"/>
      <c r="Q36" s="47"/>
      <c r="R36" s="48"/>
      <c r="S36" s="42" t="n">
        <v>-2</v>
      </c>
      <c r="T36" s="43" t="n">
        <v>2</v>
      </c>
      <c r="U36" s="42" t="n">
        <v>-2</v>
      </c>
      <c r="V36" s="43" t="n">
        <v>2</v>
      </c>
      <c r="W36" s="47"/>
      <c r="X36" s="48"/>
      <c r="Y36" s="47"/>
      <c r="Z36" s="48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0.12</v>
      </c>
      <c r="D37" s="43" t="n">
        <v>0.21</v>
      </c>
      <c r="E37" s="42" t="n">
        <v>0.35</v>
      </c>
      <c r="F37" s="43" t="n">
        <v>0.47</v>
      </c>
      <c r="G37" s="42" t="n">
        <v>0.07</v>
      </c>
      <c r="H37" s="43" t="n">
        <v>0.15</v>
      </c>
      <c r="I37" s="47"/>
      <c r="J37" s="48"/>
      <c r="K37" s="42" t="n">
        <v>-0.26</v>
      </c>
      <c r="L37" s="43" t="n">
        <v>-0.2</v>
      </c>
      <c r="M37" s="47"/>
      <c r="N37" s="48"/>
      <c r="O37" s="47"/>
      <c r="P37" s="48"/>
      <c r="Q37" s="47"/>
      <c r="R37" s="48"/>
      <c r="S37" s="42" t="n">
        <v>0</v>
      </c>
      <c r="T37" s="43" t="n">
        <v>2</v>
      </c>
      <c r="U37" s="42" t="n">
        <v>0</v>
      </c>
      <c r="V37" s="43" t="n">
        <v>2</v>
      </c>
      <c r="W37" s="47"/>
      <c r="X37" s="48"/>
      <c r="Y37" s="47"/>
      <c r="Z37" s="48"/>
    </row>
    <row r="38" customFormat="false" ht="12.75" hidden="false" customHeight="false" outlineLevel="0" collapsed="false">
      <c r="A38" s="49" t="n">
        <v>40634</v>
      </c>
      <c r="B38" s="50" t="n">
        <v>40817</v>
      </c>
      <c r="C38" s="51" t="n">
        <v>0.12</v>
      </c>
      <c r="D38" s="52" t="n">
        <v>0.21</v>
      </c>
      <c r="E38" s="47"/>
      <c r="F38" s="48"/>
      <c r="G38" s="53"/>
      <c r="H38" s="54"/>
      <c r="I38" s="53"/>
      <c r="J38" s="54"/>
      <c r="K38" s="51" t="n">
        <v>-32</v>
      </c>
      <c r="L38" s="52" t="n">
        <v>-27</v>
      </c>
      <c r="M38" s="47"/>
      <c r="N38" s="48"/>
      <c r="O38" s="53"/>
      <c r="P38" s="54"/>
      <c r="Q38" s="53"/>
      <c r="R38" s="54"/>
      <c r="S38" s="42" t="n">
        <v>-2</v>
      </c>
      <c r="T38" s="43" t="n">
        <v>2</v>
      </c>
      <c r="U38" s="42" t="n">
        <v>-2</v>
      </c>
      <c r="V38" s="43" t="n">
        <v>2</v>
      </c>
      <c r="W38" s="53"/>
      <c r="X38" s="54"/>
      <c r="Y38" s="53"/>
      <c r="Z38" s="54"/>
    </row>
    <row r="39" customFormat="false" ht="12.75" hidden="false" customHeight="false" outlineLevel="0" collapsed="false">
      <c r="A39" s="49" t="n">
        <v>40848</v>
      </c>
      <c r="B39" s="50" t="n">
        <v>40969</v>
      </c>
      <c r="C39" s="47"/>
      <c r="D39" s="48"/>
      <c r="E39" s="47"/>
      <c r="F39" s="48"/>
      <c r="G39" s="53"/>
      <c r="H39" s="54"/>
      <c r="I39" s="53"/>
      <c r="J39" s="54"/>
      <c r="K39" s="51" t="n">
        <v>-0.26</v>
      </c>
      <c r="L39" s="52" t="n">
        <v>-0.2</v>
      </c>
      <c r="M39" s="47"/>
      <c r="N39" s="48"/>
      <c r="O39" s="53"/>
      <c r="P39" s="54"/>
      <c r="Q39" s="53"/>
      <c r="R39" s="54"/>
      <c r="S39" s="42" t="n">
        <v>0</v>
      </c>
      <c r="T39" s="43" t="n">
        <v>2</v>
      </c>
      <c r="U39" s="42" t="n">
        <v>0</v>
      </c>
      <c r="V39" s="43" t="n">
        <v>2</v>
      </c>
      <c r="W39" s="53"/>
      <c r="X39" s="54"/>
      <c r="Y39" s="53"/>
      <c r="Z39" s="54"/>
    </row>
    <row r="40" customFormat="false" ht="12.75" hidden="false" customHeight="false" outlineLevel="0" collapsed="false">
      <c r="A40" s="49" t="n">
        <v>41000</v>
      </c>
      <c r="B40" s="50" t="n">
        <v>41183</v>
      </c>
      <c r="C40" s="53"/>
      <c r="D40" s="54"/>
      <c r="E40" s="53"/>
      <c r="F40" s="54"/>
      <c r="G40" s="53"/>
      <c r="H40" s="54"/>
      <c r="I40" s="53"/>
      <c r="J40" s="54"/>
      <c r="K40" s="51" t="n">
        <v>-31</v>
      </c>
      <c r="L40" s="52" t="n">
        <v>-27</v>
      </c>
      <c r="M40" s="47"/>
      <c r="N40" s="48"/>
      <c r="O40" s="53"/>
      <c r="P40" s="54"/>
      <c r="Q40" s="53"/>
      <c r="R40" s="54"/>
      <c r="S40" s="42" t="n">
        <v>-2</v>
      </c>
      <c r="T40" s="43" t="n">
        <v>2</v>
      </c>
      <c r="U40" s="42" t="n">
        <v>-2</v>
      </c>
      <c r="V40" s="43" t="n">
        <v>2</v>
      </c>
      <c r="W40" s="53"/>
      <c r="X40" s="54"/>
      <c r="Y40" s="53"/>
      <c r="Z40" s="54"/>
    </row>
    <row r="41" customFormat="false" ht="12.75" hidden="false" customHeight="false" outlineLevel="0" collapsed="false">
      <c r="A41" s="49" t="n">
        <v>41214</v>
      </c>
      <c r="B41" s="50" t="n">
        <v>41334</v>
      </c>
      <c r="C41" s="53"/>
      <c r="D41" s="54"/>
      <c r="E41" s="53"/>
      <c r="F41" s="54"/>
      <c r="G41" s="53"/>
      <c r="H41" s="54"/>
      <c r="I41" s="53"/>
      <c r="J41" s="54"/>
      <c r="K41" s="51" t="n">
        <v>-29</v>
      </c>
      <c r="L41" s="52" t="n">
        <v>-0.22</v>
      </c>
      <c r="M41" s="47"/>
      <c r="N41" s="48"/>
      <c r="O41" s="53"/>
      <c r="P41" s="54"/>
      <c r="Q41" s="53"/>
      <c r="R41" s="54"/>
      <c r="S41" s="42" t="n">
        <v>0</v>
      </c>
      <c r="T41" s="43" t="n">
        <v>2</v>
      </c>
      <c r="U41" s="42" t="n">
        <v>0</v>
      </c>
      <c r="V41" s="43" t="n">
        <v>2</v>
      </c>
      <c r="W41" s="53"/>
      <c r="X41" s="54"/>
      <c r="Y41" s="53"/>
      <c r="Z41" s="54"/>
    </row>
    <row r="42" customFormat="false" ht="12.75" hidden="false" customHeight="false" outlineLevel="0" collapsed="false">
      <c r="A42" s="49" t="n">
        <v>41365</v>
      </c>
      <c r="B42" s="50" t="n">
        <v>41548</v>
      </c>
      <c r="C42" s="53"/>
      <c r="D42" s="54"/>
      <c r="E42" s="53"/>
      <c r="F42" s="54"/>
      <c r="G42" s="53"/>
      <c r="H42" s="54"/>
      <c r="I42" s="53"/>
      <c r="J42" s="54"/>
      <c r="K42" s="51" t="n">
        <v>-29</v>
      </c>
      <c r="L42" s="52" t="n">
        <v>-0.22</v>
      </c>
      <c r="M42" s="47"/>
      <c r="N42" s="48"/>
      <c r="O42" s="53"/>
      <c r="P42" s="54"/>
      <c r="Q42" s="53"/>
      <c r="R42" s="54"/>
      <c r="S42" s="42" t="n">
        <v>-2</v>
      </c>
      <c r="T42" s="43" t="n">
        <v>2</v>
      </c>
      <c r="U42" s="42" t="n">
        <v>-2</v>
      </c>
      <c r="V42" s="43" t="n">
        <v>2</v>
      </c>
      <c r="W42" s="53"/>
      <c r="X42" s="54"/>
      <c r="Y42" s="53"/>
      <c r="Z42" s="54"/>
    </row>
    <row r="43" customFormat="false" ht="12.75" hidden="false" customHeight="false" outlineLevel="0" collapsed="false">
      <c r="A43" s="49" t="n">
        <v>41579</v>
      </c>
      <c r="B43" s="50" t="n">
        <v>41699</v>
      </c>
      <c r="C43" s="53"/>
      <c r="D43" s="54"/>
      <c r="E43" s="53"/>
      <c r="F43" s="54"/>
      <c r="G43" s="53"/>
      <c r="H43" s="54"/>
      <c r="I43" s="53"/>
      <c r="J43" s="54"/>
      <c r="K43" s="51" t="n">
        <v>-27</v>
      </c>
      <c r="L43" s="52" t="n">
        <v>-19</v>
      </c>
      <c r="M43" s="47"/>
      <c r="N43" s="48"/>
      <c r="O43" s="53"/>
      <c r="P43" s="54"/>
      <c r="Q43" s="53"/>
      <c r="R43" s="54"/>
      <c r="S43" s="53"/>
      <c r="T43" s="54"/>
      <c r="U43" s="53"/>
      <c r="V43" s="54"/>
      <c r="W43" s="53"/>
      <c r="X43" s="54"/>
      <c r="Y43" s="53"/>
      <c r="Z43" s="54"/>
    </row>
    <row r="44" customFormat="false" ht="12.75" hidden="false" customHeight="false" outlineLevel="0" collapsed="false">
      <c r="A44" s="55"/>
      <c r="B44" s="56"/>
      <c r="C44" s="57"/>
      <c r="D44" s="58"/>
      <c r="E44" s="55"/>
      <c r="F44" s="59"/>
      <c r="G44" s="57"/>
      <c r="H44" s="60"/>
      <c r="I44" s="55"/>
      <c r="J44" s="61"/>
      <c r="K44" s="57"/>
    </row>
    <row r="45" customFormat="false" ht="12.75" hidden="false" customHeight="false" outlineLevel="0" collapsed="false">
      <c r="E45" s="55"/>
    </row>
    <row r="47" customFormat="false" ht="12.75" hidden="false" customHeight="false" outlineLevel="0" collapsed="false">
      <c r="A47" s="55"/>
      <c r="B47" s="56"/>
      <c r="C47" s="57"/>
      <c r="D47" s="62"/>
      <c r="E47" s="55"/>
      <c r="F47" s="59"/>
      <c r="G47" s="57"/>
      <c r="H47" s="55"/>
      <c r="I47" s="60"/>
      <c r="J47" s="61"/>
      <c r="K47" s="57"/>
    </row>
    <row r="49" customFormat="false" ht="12.75" hidden="false" customHeight="false" outlineLevel="0" collapsed="false">
      <c r="A49" s="55"/>
      <c r="B49" s="56"/>
      <c r="C49" s="57"/>
      <c r="D49" s="62"/>
      <c r="E49" s="55"/>
      <c r="F49" s="59"/>
      <c r="G49" s="57"/>
      <c r="H49" s="60"/>
      <c r="I49" s="60"/>
      <c r="J49" s="61"/>
      <c r="K49" s="57"/>
    </row>
    <row r="50" customFormat="false" ht="12.75" hidden="false" customHeight="false" outlineLevel="0" collapsed="false">
      <c r="A50" s="55"/>
      <c r="B50" s="56"/>
      <c r="C50" s="57"/>
      <c r="D50" s="62"/>
      <c r="E50" s="55"/>
      <c r="F50" s="59"/>
      <c r="G50" s="57"/>
      <c r="H50" s="55"/>
      <c r="I50" s="55"/>
      <c r="J50" s="61"/>
      <c r="K50" s="57"/>
    </row>
    <row r="51" customFormat="false" ht="12.75" hidden="false" customHeight="false" outlineLevel="0" collapsed="false">
      <c r="A51" s="55"/>
      <c r="B51" s="56"/>
      <c r="C51" s="57"/>
      <c r="D51" s="62"/>
      <c r="E51" s="55"/>
      <c r="F51" s="59"/>
      <c r="G51" s="57"/>
      <c r="H51" s="60"/>
      <c r="I51" s="55"/>
      <c r="J51" s="61"/>
      <c r="K51" s="57"/>
    </row>
    <row r="52" customFormat="false" ht="12.75" hidden="false" customHeight="false" outlineLevel="0" collapsed="false">
      <c r="A52" s="55"/>
      <c r="B52" s="56"/>
      <c r="C52" s="57"/>
      <c r="D52" s="62"/>
      <c r="E52" s="55"/>
      <c r="F52" s="59"/>
      <c r="G52" s="57"/>
      <c r="H52" s="55"/>
      <c r="I52" s="55"/>
      <c r="J52" s="61"/>
      <c r="K52" s="57"/>
    </row>
    <row r="53" customFormat="false" ht="12.75" hidden="false" customHeight="false" outlineLevel="0" collapsed="false">
      <c r="A53" s="55"/>
      <c r="B53" s="56"/>
      <c r="C53" s="57"/>
      <c r="D53" s="63"/>
      <c r="E53" s="55"/>
      <c r="F53" s="59"/>
      <c r="G53" s="57"/>
      <c r="H53" s="60"/>
      <c r="I53" s="55"/>
      <c r="J53" s="61"/>
      <c r="K53" s="57"/>
    </row>
    <row r="55" customFormat="false" ht="12.75" hidden="false" customHeight="false" outlineLevel="0" collapsed="false">
      <c r="A55" s="55"/>
      <c r="B55" s="56"/>
      <c r="C55" s="57"/>
      <c r="D55" s="62"/>
      <c r="E55" s="55"/>
      <c r="F55" s="59"/>
      <c r="G55" s="57"/>
      <c r="H55" s="60"/>
      <c r="I55" s="60"/>
      <c r="J55" s="61"/>
    </row>
    <row r="57" customFormat="false" ht="12.75" hidden="false" customHeight="false" outlineLevel="0" collapsed="false">
      <c r="A57" s="62"/>
      <c r="B57" s="64"/>
      <c r="C57" s="65"/>
      <c r="D57" s="62"/>
      <c r="E57" s="66"/>
      <c r="F57" s="67"/>
      <c r="G57" s="67"/>
      <c r="H57" s="68"/>
      <c r="I57" s="68"/>
      <c r="J57" s="69"/>
      <c r="K57" s="67"/>
    </row>
    <row r="58" customFormat="false" ht="12.75" hidden="false" customHeight="false" outlineLevel="0" collapsed="false">
      <c r="A58" s="62"/>
      <c r="B58" s="64"/>
      <c r="C58" s="65"/>
      <c r="D58" s="62"/>
      <c r="E58" s="66"/>
      <c r="F58" s="67"/>
      <c r="G58" s="67"/>
      <c r="H58" s="66"/>
      <c r="I58" s="70"/>
      <c r="J58" s="69"/>
      <c r="K58" s="67"/>
    </row>
    <row r="59" customFormat="false" ht="12.75" hidden="false" customHeight="false" outlineLevel="0" collapsed="false">
      <c r="A59" s="62"/>
      <c r="B59" s="64"/>
      <c r="C59" s="65"/>
      <c r="D59" s="62"/>
      <c r="E59" s="66"/>
      <c r="F59" s="67"/>
      <c r="G59" s="67"/>
      <c r="H59" s="68"/>
      <c r="I59" s="68"/>
      <c r="J59" s="69"/>
      <c r="K59" s="67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22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23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24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25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customFormat="false" ht="42" hidden="false" customHeight="true" outlineLevel="0" collapsed="false">
      <c r="A11" s="72" t="n">
        <f aca="false">'Deal Sheet'!A11</f>
        <v>0</v>
      </c>
      <c r="B11" s="73" t="n">
        <f aca="false">'Deal Sheet'!B11</f>
        <v>0</v>
      </c>
      <c r="C11" s="74" t="str">
        <f aca="false">'Deal Sheet'!C11</f>
        <v>SoCal</v>
      </c>
      <c r="D11" s="74" t="n">
        <f aca="false">'Deal Sheet'!D11</f>
        <v>0</v>
      </c>
      <c r="E11" s="73" t="str">
        <f aca="false">'Deal Sheet'!E11</f>
        <v>PG&amp;E CtyGate</v>
      </c>
      <c r="F11" s="75" t="n">
        <f aca="false">'Deal Sheet'!F11</f>
        <v>0</v>
      </c>
      <c r="G11" s="73" t="str">
        <f aca="false">'Deal Sheet'!G11</f>
        <v>Malin</v>
      </c>
      <c r="H11" s="75" t="n">
        <f aca="false">'Deal Sheet'!H11</f>
        <v>0</v>
      </c>
      <c r="I11" s="75" t="str">
        <f aca="false">'Deal Sheet'!I11</f>
        <v>San Juan</v>
      </c>
      <c r="J11" s="76" t="n">
        <f aca="false">'Deal Sheet'!J11</f>
        <v>0</v>
      </c>
      <c r="K11" s="77" t="str">
        <f aca="false">'Deal Sheet'!K11</f>
        <v>NW Rockies</v>
      </c>
    </row>
    <row r="12" customFormat="false" ht="12.75" hidden="false" customHeight="false" outlineLevel="0" collapsed="false">
      <c r="A12" s="78" t="n">
        <f aca="false">'Deal Sheet'!A12</f>
        <v>0</v>
      </c>
      <c r="B12" s="79" t="n">
        <f aca="false">'Deal Sheet'!B12</f>
        <v>0</v>
      </c>
      <c r="C12" s="80" t="str">
        <f aca="false">'Deal Sheet'!C12</f>
        <v>Basis</v>
      </c>
      <c r="D12" s="78" t="n">
        <f aca="false">'Deal Sheet'!D12</f>
        <v>0</v>
      </c>
      <c r="E12" s="78" t="str">
        <f aca="false">'Deal Sheet'!E12</f>
        <v>Basis</v>
      </c>
      <c r="F12" s="81" t="n">
        <f aca="false">'Deal Sheet'!F12</f>
        <v>0</v>
      </c>
      <c r="G12" s="80" t="str">
        <f aca="false">'Deal Sheet'!G12</f>
        <v>Basis</v>
      </c>
      <c r="H12" s="78" t="n">
        <f aca="false">'Deal Sheet'!H12</f>
        <v>0</v>
      </c>
      <c r="I12" s="78" t="str">
        <f aca="false">'Deal Sheet'!I12</f>
        <v>Basis</v>
      </c>
      <c r="J12" s="69" t="n">
        <f aca="false">'Deal Sheet'!J12</f>
        <v>0</v>
      </c>
      <c r="K12" s="82" t="str">
        <f aca="false">'Deal Sheet'!K12</f>
        <v>Basis</v>
      </c>
      <c r="L12" s="83"/>
    </row>
    <row r="13" customFormat="false" ht="12.75" hidden="false" customHeight="false" outlineLevel="0" collapsed="false">
      <c r="A13" s="78"/>
      <c r="B13" s="79"/>
      <c r="C13" s="80"/>
      <c r="D13" s="78"/>
      <c r="E13" s="78"/>
      <c r="F13" s="81"/>
      <c r="G13" s="80"/>
      <c r="H13" s="78"/>
      <c r="I13" s="78"/>
      <c r="J13" s="69"/>
      <c r="K13" s="82"/>
      <c r="L13" s="83"/>
    </row>
    <row r="14" customFormat="false" ht="15" hidden="false" customHeight="true" outlineLevel="0" collapsed="false">
      <c r="A14" s="84" t="n">
        <f aca="false">'Deal Sheet'!A14</f>
        <v>0</v>
      </c>
      <c r="B14" s="85" t="n">
        <f aca="false">'Deal Sheet'!B24</f>
        <v>38261</v>
      </c>
      <c r="C14" s="86" t="n">
        <f aca="false">'Deal Sheet'!C24</f>
        <v>0.08</v>
      </c>
      <c r="D14" s="63" t="n">
        <f aca="false">'Deal Sheet'!D24</f>
        <v>0.13</v>
      </c>
      <c r="E14" s="84" t="n">
        <f aca="false">'Deal Sheet'!E24</f>
        <v>0.28</v>
      </c>
      <c r="F14" s="87" t="n">
        <f aca="false">'Deal Sheet'!F24</f>
        <v>0.35</v>
      </c>
      <c r="G14" s="86" t="str">
        <f aca="false">'Deal Sheet'!G24</f>
        <v>flat</v>
      </c>
      <c r="H14" s="84" t="n">
        <f aca="false">'Deal Sheet'!H24</f>
        <v>0.1</v>
      </c>
      <c r="I14" s="84" t="n">
        <f aca="false">'Deal Sheet'!I24</f>
        <v>-0.23</v>
      </c>
      <c r="J14" s="88" t="n">
        <f aca="false">'Deal Sheet'!J24</f>
        <v>-0.2</v>
      </c>
      <c r="K14" s="87" t="n">
        <f aca="false">'Deal Sheet'!K24</f>
        <v>-34</v>
      </c>
      <c r="L14" s="83"/>
    </row>
    <row r="15" customFormat="false" ht="15" hidden="false" customHeight="true" outlineLevel="0" collapsed="false">
      <c r="A15" s="84"/>
      <c r="B15" s="85"/>
      <c r="C15" s="86"/>
      <c r="D15" s="63"/>
      <c r="E15" s="84"/>
      <c r="F15" s="87"/>
      <c r="G15" s="86"/>
      <c r="H15" s="84"/>
      <c r="I15" s="84"/>
      <c r="J15" s="88"/>
      <c r="K15" s="87"/>
      <c r="L15" s="83"/>
    </row>
    <row r="16" customFormat="false" ht="12.75" hidden="false" customHeight="false" outlineLevel="0" collapsed="false">
      <c r="A16" s="89" t="n">
        <f aca="false">'Deal Sheet'!A24</f>
        <v>38078</v>
      </c>
      <c r="B16" s="90" t="n">
        <f aca="false">'Deal Sheet'!B57</f>
        <v>0</v>
      </c>
      <c r="C16" s="90" t="n">
        <f aca="false">'Deal Sheet'!C57</f>
        <v>0</v>
      </c>
      <c r="D16" s="89" t="n">
        <f aca="false">'Deal Sheet'!D57</f>
        <v>0</v>
      </c>
      <c r="E16" s="91" t="n">
        <f aca="false">'Deal Sheet'!E57</f>
        <v>0</v>
      </c>
      <c r="F16" s="92" t="n">
        <f aca="false">'Deal Sheet'!F57</f>
        <v>0</v>
      </c>
      <c r="G16" s="92" t="n">
        <f aca="false">'Deal Sheet'!G57</f>
        <v>0</v>
      </c>
      <c r="H16" s="91" t="n">
        <f aca="false">'Deal Sheet'!H57</f>
        <v>0</v>
      </c>
      <c r="I16" s="91" t="n">
        <f aca="false">'Deal Sheet'!I57</f>
        <v>0</v>
      </c>
      <c r="J16" s="93" t="n">
        <f aca="false">'Deal Sheet'!J57</f>
        <v>0</v>
      </c>
      <c r="K16" s="92" t="n">
        <f aca="false">'Deal Sheet'!K57</f>
        <v>0</v>
      </c>
      <c r="L16" s="83"/>
    </row>
    <row r="17" customFormat="false" ht="12.75" hidden="false" customHeight="false" outlineLevel="0" collapsed="false">
      <c r="A17" s="89"/>
      <c r="B17" s="90"/>
      <c r="C17" s="90"/>
      <c r="D17" s="89"/>
      <c r="E17" s="91"/>
      <c r="F17" s="92"/>
      <c r="G17" s="92"/>
      <c r="H17" s="91"/>
      <c r="I17" s="91"/>
      <c r="J17" s="93"/>
      <c r="K17" s="92"/>
      <c r="L17" s="83"/>
    </row>
    <row r="18" customFormat="false" ht="14.25" hidden="false" customHeight="true" outlineLevel="0" collapsed="false">
      <c r="A18" s="94" t="n">
        <f aca="false">'Deal Sheet'!A26</f>
        <v>38443</v>
      </c>
      <c r="B18" s="95" t="n">
        <f aca="false">'Deal Sheet'!B28</f>
        <v>38991</v>
      </c>
      <c r="C18" s="95" t="n">
        <f aca="false">'Deal Sheet'!C28</f>
        <v>0.105</v>
      </c>
      <c r="D18" s="94" t="n">
        <f aca="false">'Deal Sheet'!D28</f>
        <v>0.16</v>
      </c>
      <c r="E18" s="96"/>
      <c r="F18" s="97" t="n">
        <f aca="false">'Deal Sheet'!F28</f>
        <v>0.38</v>
      </c>
      <c r="G18" s="97" t="n">
        <f aca="false">'Deal Sheet'!G28</f>
        <v>0.02</v>
      </c>
      <c r="H18" s="96" t="n">
        <f aca="false">'Deal Sheet'!H28</f>
        <v>0.08</v>
      </c>
      <c r="I18" s="96" t="n">
        <f aca="false">'Deal Sheet'!I28</f>
        <v>-0.21</v>
      </c>
      <c r="J18" s="98" t="n">
        <f aca="false">'Deal Sheet'!J28</f>
        <v>-0.16</v>
      </c>
      <c r="K18" s="97" t="n">
        <f aca="false">'Deal Sheet'!K28</f>
        <v>-35</v>
      </c>
      <c r="L18" s="83"/>
    </row>
    <row r="19" customFormat="false" ht="12.75" hidden="false" customHeight="false" outlineLevel="0" collapsed="false">
      <c r="A19" s="55"/>
      <c r="C19" s="57"/>
      <c r="D19" s="55"/>
      <c r="E19" s="57"/>
      <c r="F19" s="57"/>
      <c r="G19" s="57"/>
      <c r="H19" s="55"/>
      <c r="I19" s="55"/>
      <c r="J19" s="55"/>
      <c r="K19" s="57"/>
    </row>
    <row r="20" customFormat="false" ht="12.75" hidden="false" customHeight="false" outlineLevel="0" collapsed="false">
      <c r="A20" s="55" t="n">
        <f aca="false">'Deal Sheet'!A57</f>
        <v>0</v>
      </c>
      <c r="B20" s="55" t="n">
        <f aca="false">'Deal Sheet'!B57</f>
        <v>0</v>
      </c>
      <c r="C20" s="55" t="n">
        <f aca="false">'Deal Sheet'!C57</f>
        <v>0</v>
      </c>
      <c r="D20" s="55" t="n">
        <f aca="false">'Deal Sheet'!D57</f>
        <v>0</v>
      </c>
      <c r="E20" s="55" t="n">
        <f aca="false">'Deal Sheet'!E57</f>
        <v>0</v>
      </c>
      <c r="F20" s="55" t="n">
        <f aca="false">'Deal Sheet'!F57</f>
        <v>0</v>
      </c>
      <c r="G20" s="55" t="n">
        <f aca="false">'Deal Sheet'!G57</f>
        <v>0</v>
      </c>
      <c r="H20" s="55" t="n">
        <f aca="false">'Deal Sheet'!H57</f>
        <v>0</v>
      </c>
      <c r="I20" s="55" t="n">
        <f aca="false">'Deal Sheet'!I57</f>
        <v>0</v>
      </c>
      <c r="J20" s="99" t="n">
        <f aca="false">'Deal Sheet'!J30</f>
        <v>0</v>
      </c>
      <c r="K20" s="55" t="n">
        <f aca="false">'Deal Sheet'!K57</f>
        <v>0</v>
      </c>
    </row>
    <row r="21" customFormat="false" ht="12.75" hidden="false" customHeight="false" outlineLevel="0" collapsed="false">
      <c r="A21" s="55"/>
    </row>
    <row r="22" customFormat="false" ht="12.75" hidden="false" customHeight="false" outlineLevel="0" collapsed="false">
      <c r="A22" s="55" t="n">
        <f aca="false">'Deal Sheet'!A59</f>
        <v>0</v>
      </c>
      <c r="B22" s="55" t="n">
        <f aca="false">'Deal Sheet'!B59</f>
        <v>0</v>
      </c>
      <c r="C22" s="55" t="n">
        <f aca="false">'Deal Sheet'!C59</f>
        <v>0</v>
      </c>
      <c r="D22" s="55" t="n">
        <f aca="false">'Deal Sheet'!D59</f>
        <v>0</v>
      </c>
      <c r="E22" s="55" t="n">
        <f aca="false">'Deal Sheet'!E59</f>
        <v>0</v>
      </c>
      <c r="F22" s="55" t="n">
        <f aca="false">'Deal Sheet'!F59</f>
        <v>0</v>
      </c>
      <c r="G22" s="55" t="n">
        <f aca="false">'Deal Sheet'!G59</f>
        <v>0</v>
      </c>
      <c r="H22" s="55" t="n">
        <f aca="false">'Deal Sheet'!H59</f>
        <v>0</v>
      </c>
      <c r="I22" s="55" t="n">
        <f aca="false">'Deal Sheet'!I59</f>
        <v>0</v>
      </c>
      <c r="J22" s="98" t="n">
        <f aca="false">'Deal Sheet'!J59</f>
        <v>0</v>
      </c>
      <c r="K22" s="55" t="n">
        <f aca="false">'Deal Sheet'!K59</f>
        <v>0</v>
      </c>
    </row>
    <row r="23" customFormat="false" ht="12.75" hidden="false" customHeight="false" outlineLevel="0" collapsed="false">
      <c r="A23" s="55"/>
    </row>
    <row r="24" customFormat="false" ht="12.75" hidden="false" customHeight="false" outlineLevel="0" collapsed="false">
      <c r="A24" s="55" t="n">
        <f aca="false">'Deal Sheet'!A28</f>
        <v>38808</v>
      </c>
      <c r="B24" s="55" t="n">
        <f aca="false">'Deal Sheet'!B28</f>
        <v>38991</v>
      </c>
      <c r="C24" s="55" t="n">
        <f aca="false">'Deal Sheet'!C28</f>
        <v>0.105</v>
      </c>
      <c r="D24" s="55" t="n">
        <f aca="false">'Deal Sheet'!D28</f>
        <v>0.16</v>
      </c>
      <c r="E24" s="55" t="n">
        <f aca="false">'Deal Sheet'!E28</f>
        <v>0.3</v>
      </c>
      <c r="F24" s="55" t="n">
        <f aca="false">'Deal Sheet'!F28</f>
        <v>0.38</v>
      </c>
      <c r="G24" s="55" t="n">
        <f aca="false">'Deal Sheet'!G28</f>
        <v>0.02</v>
      </c>
      <c r="H24" s="55" t="n">
        <f aca="false">'Deal Sheet'!H28</f>
        <v>0.08</v>
      </c>
      <c r="I24" s="55" t="n">
        <f aca="false">'Deal Sheet'!I28</f>
        <v>-0.21</v>
      </c>
      <c r="J24" s="98" t="n">
        <f aca="false">'Deal Sheet'!J28</f>
        <v>-0.16</v>
      </c>
      <c r="K24" s="55" t="n">
        <f aca="false">'Deal Sheet'!K28</f>
        <v>-35</v>
      </c>
    </row>
    <row r="25" customFormat="false" ht="12.75" hidden="false" customHeight="false" outlineLevel="0" collapsed="false">
      <c r="A25" s="55"/>
    </row>
    <row r="26" customFormat="false" ht="12.75" hidden="false" customHeight="false" outlineLevel="0" collapsed="false">
      <c r="A26" s="55" t="n">
        <f aca="false">'Deal Sheet'!A30</f>
        <v>39173</v>
      </c>
      <c r="B26" s="55" t="n">
        <f aca="false">'Deal Sheet'!B30</f>
        <v>39356</v>
      </c>
      <c r="C26" s="55" t="n">
        <f aca="false">'Deal Sheet'!C30</f>
        <v>0.11</v>
      </c>
      <c r="D26" s="55" t="n">
        <f aca="false">'Deal Sheet'!D30</f>
        <v>0.17</v>
      </c>
      <c r="E26" s="55" t="n">
        <f aca="false">'Deal Sheet'!E30</f>
        <v>0.3</v>
      </c>
      <c r="F26" s="55" t="n">
        <f aca="false">'Deal Sheet'!F30</f>
        <v>0.4</v>
      </c>
      <c r="G26" s="55" t="n">
        <f aca="false">'Deal Sheet'!G30</f>
        <v>0.02</v>
      </c>
      <c r="H26" s="55" t="n">
        <f aca="false">'Deal Sheet'!H30</f>
        <v>0.08</v>
      </c>
      <c r="I26" s="55" t="n">
        <f aca="false">'Deal Sheet'!I30</f>
        <v>0</v>
      </c>
      <c r="J26" s="98" t="n">
        <f aca="false">'Deal Sheet'!J30</f>
        <v>0</v>
      </c>
      <c r="K26" s="55" t="n">
        <f aca="false">'Deal Sheet'!K30</f>
        <v>-33</v>
      </c>
    </row>
    <row r="27" customFormat="false" ht="12.75" hidden="false" customHeight="false" outlineLevel="0" collapsed="false">
      <c r="A27" s="55"/>
    </row>
    <row r="28" customFormat="false" ht="12.75" hidden="false" customHeight="false" outlineLevel="0" collapsed="false">
      <c r="A28" s="55" t="n">
        <f aca="false">'Deal Sheet'!A32</f>
        <v>39539</v>
      </c>
      <c r="B28" s="55" t="n">
        <f aca="false">'Deal Sheet'!B32</f>
        <v>39722</v>
      </c>
      <c r="C28" s="55" t="n">
        <f aca="false">'Deal Sheet'!C32</f>
        <v>0.11</v>
      </c>
      <c r="D28" s="55" t="n">
        <f aca="false">'Deal Sheet'!D32</f>
        <v>0.17</v>
      </c>
      <c r="E28" s="55" t="n">
        <f aca="false">'Deal Sheet'!E32</f>
        <v>0.33</v>
      </c>
      <c r="F28" s="55" t="n">
        <f aca="false">'Deal Sheet'!F32</f>
        <v>0.4</v>
      </c>
      <c r="G28" s="55" t="n">
        <f aca="false">'Deal Sheet'!G32</f>
        <v>0.02</v>
      </c>
      <c r="H28" s="55" t="n">
        <f aca="false">'Deal Sheet'!H32</f>
        <v>0.08</v>
      </c>
      <c r="I28" s="55" t="n">
        <f aca="false">'Deal Sheet'!I32</f>
        <v>0</v>
      </c>
      <c r="J28" s="98" t="n">
        <f aca="false">'Deal Sheet'!J32</f>
        <v>0</v>
      </c>
      <c r="K28" s="55" t="n">
        <f aca="false">'Deal Sheet'!K32</f>
        <v>-0.33</v>
      </c>
    </row>
    <row r="29" customFormat="false" ht="12.75" hidden="false" customHeight="false" outlineLevel="0" collapsed="false">
      <c r="A29" s="55"/>
    </row>
    <row r="30" customFormat="false" ht="12.75" hidden="false" customHeight="false" outlineLevel="0" collapsed="false">
      <c r="A30" s="55" t="n">
        <f aca="false">'Deal Sheet'!A34</f>
        <v>39904</v>
      </c>
      <c r="B30" s="55" t="n">
        <f aca="false">'Deal Sheet'!B34</f>
        <v>40087</v>
      </c>
      <c r="C30" s="55" t="n">
        <f aca="false">'Deal Sheet'!C34</f>
        <v>0.11</v>
      </c>
      <c r="D30" s="55" t="n">
        <f aca="false">'Deal Sheet'!D34</f>
        <v>0.17</v>
      </c>
      <c r="E30" s="55" t="n">
        <f aca="false">'Deal Sheet'!E34</f>
        <v>0.33</v>
      </c>
      <c r="F30" s="55" t="n">
        <f aca="false">'Deal Sheet'!F34</f>
        <v>0.43</v>
      </c>
      <c r="G30" s="55" t="n">
        <f aca="false">'Deal Sheet'!G34</f>
        <v>0.02</v>
      </c>
      <c r="H30" s="55" t="n">
        <f aca="false">'Deal Sheet'!H34</f>
        <v>0.08</v>
      </c>
      <c r="I30" s="55" t="n">
        <f aca="false">'Deal Sheet'!I34</f>
        <v>0</v>
      </c>
      <c r="J30" s="98" t="n">
        <f aca="false">'Deal Sheet'!J34</f>
        <v>0</v>
      </c>
      <c r="K30" s="55" t="n">
        <f aca="false">'Deal Sheet'!K34</f>
        <v>-0.33</v>
      </c>
    </row>
    <row r="32" customFormat="false" ht="12.75" hidden="false" customHeight="false" outlineLevel="0" collapsed="false">
      <c r="A32" s="55" t="n">
        <f aca="false">'Deal Sheet'!A36</f>
        <v>40269</v>
      </c>
      <c r="B32" s="55" t="n">
        <f aca="false">'Deal Sheet'!B36</f>
        <v>40452</v>
      </c>
      <c r="C32" s="55" t="n">
        <f aca="false">'Deal Sheet'!C36</f>
        <v>0.12</v>
      </c>
      <c r="D32" s="55" t="n">
        <f aca="false">'Deal Sheet'!D36</f>
        <v>0.17</v>
      </c>
      <c r="E32" s="55" t="n">
        <f aca="false">'Deal Sheet'!E36</f>
        <v>0.33</v>
      </c>
      <c r="F32" s="55" t="n">
        <f aca="false">'Deal Sheet'!F36</f>
        <v>0.45</v>
      </c>
      <c r="G32" s="55" t="n">
        <f aca="false">'Deal Sheet'!G36</f>
        <v>0.02</v>
      </c>
      <c r="H32" s="55" t="n">
        <f aca="false">'Deal Sheet'!H36</f>
        <v>0.08</v>
      </c>
      <c r="I32" s="55" t="n">
        <f aca="false">'Deal Sheet'!I36</f>
        <v>0</v>
      </c>
      <c r="J32" s="98" t="n">
        <f aca="false">'Deal Sheet'!J36</f>
        <v>0</v>
      </c>
      <c r="K32" s="55" t="n">
        <f aca="false">'Deal Sheet'!K36</f>
        <v>-33</v>
      </c>
    </row>
    <row r="34" customFormat="false" ht="12.75" hidden="false" customHeight="false" outlineLevel="0" collapsed="false">
      <c r="A34" s="55" t="n">
        <f aca="false">'Deal Sheet'!A49</f>
        <v>0</v>
      </c>
      <c r="B34" s="55" t="n">
        <f aca="false">'Deal Sheet'!B49</f>
        <v>0</v>
      </c>
      <c r="C34" s="55" t="n">
        <f aca="false">'Deal Sheet'!C49</f>
        <v>0</v>
      </c>
      <c r="D34" s="55" t="n">
        <f aca="false">'Deal Sheet'!D49</f>
        <v>0</v>
      </c>
      <c r="E34" s="55" t="n">
        <f aca="false">'Deal Sheet'!E49</f>
        <v>0</v>
      </c>
      <c r="F34" s="55" t="n">
        <f aca="false">'Deal Sheet'!F49</f>
        <v>0</v>
      </c>
      <c r="G34" s="55" t="n">
        <f aca="false">'Deal Sheet'!G49</f>
        <v>0</v>
      </c>
      <c r="H34" s="55" t="n">
        <f aca="false">'Deal Sheet'!H49</f>
        <v>0</v>
      </c>
      <c r="I34" s="55" t="n">
        <f aca="false">'Deal Sheet'!I49</f>
        <v>0</v>
      </c>
      <c r="J34" s="98" t="n">
        <f aca="false">'Deal Sheet'!J49</f>
        <v>0</v>
      </c>
      <c r="K34" s="55" t="n">
        <f aca="false">'Deal Sheet'!K49</f>
        <v>0</v>
      </c>
    </row>
    <row r="36" customFormat="false" ht="12.75" hidden="false" customHeight="false" outlineLevel="0" collapsed="false">
      <c r="A36" s="55" t="n">
        <f aca="false">'Deal Sheet'!A55</f>
        <v>0</v>
      </c>
      <c r="B36" s="55" t="n">
        <f aca="false">'Deal Sheet'!B55</f>
        <v>0</v>
      </c>
      <c r="C36" s="55" t="n">
        <f aca="false">'Deal Sheet'!C55</f>
        <v>0</v>
      </c>
      <c r="D36" s="55" t="n">
        <f aca="false">'Deal Sheet'!D55</f>
        <v>0</v>
      </c>
      <c r="E36" s="55" t="n">
        <f aca="false">'Deal Sheet'!E55</f>
        <v>0</v>
      </c>
      <c r="F36" s="55" t="n">
        <f aca="false">'Deal Sheet'!F55</f>
        <v>0</v>
      </c>
      <c r="G36" s="55" t="n">
        <f aca="false">'Deal Sheet'!G55</f>
        <v>0</v>
      </c>
      <c r="H36" s="55" t="n">
        <f aca="false">'Deal Sheet'!H55</f>
        <v>0</v>
      </c>
      <c r="I36" s="55" t="n">
        <f aca="false">'Deal Sheet'!I55</f>
        <v>0</v>
      </c>
      <c r="J36" s="98" t="n">
        <f aca="false">'Deal Sheet'!J55</f>
        <v>0</v>
      </c>
      <c r="K36" s="55" t="n">
        <f aca="false">'Deal Sheet'!K55</f>
        <v>0</v>
      </c>
    </row>
    <row r="38" customFormat="false" ht="12.75" hidden="false" customHeight="false" outlineLevel="0" collapsed="false">
      <c r="A38" s="55" t="n">
        <f aca="false">'Deal Sheet'!A38</f>
        <v>40634</v>
      </c>
      <c r="B38" s="55" t="n">
        <f aca="false">'Deal Sheet'!B38</f>
        <v>40817</v>
      </c>
      <c r="C38" s="55" t="n">
        <f aca="false">'Deal Sheet'!C38</f>
        <v>0.12</v>
      </c>
      <c r="D38" s="55" t="n">
        <f aca="false">'Deal Sheet'!D38</f>
        <v>0.21</v>
      </c>
      <c r="E38" s="55" t="n">
        <f aca="false">'Deal Sheet'!E38</f>
        <v>0</v>
      </c>
      <c r="F38" s="55" t="n">
        <f aca="false">'Deal Sheet'!F38</f>
        <v>0</v>
      </c>
      <c r="G38" s="55" t="n">
        <f aca="false">'Deal Sheet'!G38</f>
        <v>0</v>
      </c>
      <c r="H38" s="55" t="n">
        <f aca="false">'Deal Sheet'!H38</f>
        <v>0</v>
      </c>
      <c r="I38" s="55" t="n">
        <f aca="false">'Deal Sheet'!I38</f>
        <v>0</v>
      </c>
      <c r="J38" s="98" t="n">
        <f aca="false">'Deal Sheet'!J38</f>
        <v>0</v>
      </c>
      <c r="K38" s="55" t="n">
        <f aca="false">'Deal Sheet'!K38</f>
        <v>-32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2002-01-11T17:34:01Z</dcterms:modified>
  <cp:revision>0</cp:revision>
  <dc:subject/>
  <dc:title/>
</cp:coreProperties>
</file>