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set" sheetId="1" state="visible" r:id="rId3"/>
    <sheet name="Sheet2" sheetId="2" state="visible" r:id="rId4"/>
    <sheet name="Sheet3" sheetId="3" state="visible" r:id="rId5"/>
  </sheets>
  <definedNames>
    <definedName function="false" hidden="false" localSheetId="1" name="Excel_BuiltIn__FilterDatabase" vbProcedure="false">Sheet2!$O$2:$W$69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<sst xmlns="http://schemas.openxmlformats.org/spreadsheetml/2006/main" count="482" uniqueCount="37">
  <si>
    <t xml:space="preserve">Winter '99-'00</t>
  </si>
  <si>
    <t xml:space="preserve">For Base values, Positve = Into, Negative = Out</t>
  </si>
  <si>
    <t xml:space="preserve">Winter 00-01</t>
  </si>
  <si>
    <t xml:space="preserve">Region</t>
  </si>
  <si>
    <t xml:space="preserve">Counter-P</t>
  </si>
  <si>
    <t xml:space="preserve">Base</t>
  </si>
  <si>
    <t xml:space="preserve">Import</t>
  </si>
  <si>
    <t xml:space="preserve">Export</t>
  </si>
  <si>
    <t xml:space="preserve">Notes</t>
  </si>
  <si>
    <t xml:space="preserve">Chg Import 99-00 to 00-01</t>
  </si>
  <si>
    <t xml:space="preserve">Chg Export 99-00 to 00-01</t>
  </si>
  <si>
    <t xml:space="preserve">Chg Base</t>
  </si>
  <si>
    <t xml:space="preserve">% Chg Import  99-00 to 00-01</t>
  </si>
  <si>
    <t xml:space="preserve">% Chg Export 99-00 to 00-01</t>
  </si>
  <si>
    <t xml:space="preserve">% Chg Base</t>
  </si>
  <si>
    <t xml:space="preserve">Nepool</t>
  </si>
  <si>
    <t xml:space="preserve">Maritime</t>
  </si>
  <si>
    <t xml:space="preserve">na in MAIN report</t>
  </si>
  <si>
    <t xml:space="preserve">HQ</t>
  </si>
  <si>
    <t xml:space="preserve">NYPP</t>
  </si>
  <si>
    <t xml:space="preserve">PJM</t>
  </si>
  <si>
    <t xml:space="preserve">OH</t>
  </si>
  <si>
    <t xml:space="preserve">VACAR</t>
  </si>
  <si>
    <t xml:space="preserve">ECAR</t>
  </si>
  <si>
    <t xml:space="preserve">TVA</t>
  </si>
  <si>
    <t xml:space="preserve">match MAIN report</t>
  </si>
  <si>
    <t xml:space="preserve">MAIN</t>
  </si>
  <si>
    <t xml:space="preserve">SOCO</t>
  </si>
  <si>
    <t xml:space="preserve">ENT</t>
  </si>
  <si>
    <t xml:space="preserve">SPP</t>
  </si>
  <si>
    <t xml:space="preserve">found only in MAIN report</t>
  </si>
  <si>
    <t xml:space="preserve">FRCC</t>
  </si>
  <si>
    <t xml:space="preserve">MAPP</t>
  </si>
  <si>
    <t xml:space="preserve">ERCOT</t>
  </si>
  <si>
    <t xml:space="preserve">Base not match in MAIN report; NERC 18 but MAIN 118</t>
  </si>
  <si>
    <t xml:space="preserve">MH</t>
  </si>
  <si>
    <t xml:space="preserve">?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</si>
</sst>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0.0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8" min="8" style="0" width="2.99"/>
    <col collapsed="false" customWidth="true" hidden="false" outlineLevel="0" max="10" min="10" style="0" width="9.99"/>
    <col collapsed="false" customWidth="true" hidden="false" outlineLevel="0" max="14" min="14" style="0" width="47.28"/>
    <col collapsed="false" customWidth="true" hidden="false" outlineLevel="0" max="15" min="15" style="0" width="20.56"/>
    <col collapsed="false" customWidth="true" hidden="false" outlineLevel="0" max="16" min="16" style="0" width="26.42"/>
    <col collapsed="false" customWidth="true" hidden="false" outlineLevel="0" max="17" min="17" style="0" width="20.56"/>
    <col collapsed="false" customWidth="true" hidden="false" outlineLevel="0" max="19" min="19" style="0" width="26.13"/>
    <col collapsed="false" customWidth="true" hidden="false" outlineLevel="0" max="20" min="20" style="0" width="28.56"/>
    <col collapsed="false" customWidth="true" hidden="false" outlineLevel="0" max="21" min="21" style="0" width="11.99"/>
  </cols>
  <sheetData>
    <row r="1" customFormat="false" ht="12.75" hidden="false" customHeight="false" outlineLevel="0" collapsed="false">
      <c r="A1" s="0" t="s">
        <v>0</v>
      </c>
      <c r="C1" s="0" t="s">
        <v>1</v>
      </c>
      <c r="I1" s="0" t="s">
        <v>2</v>
      </c>
    </row>
    <row r="3" customFormat="false" ht="12.75" hidden="false" customHeight="false" outlineLevel="0" collapsed="false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/>
      <c r="G3" s="1"/>
      <c r="H3" s="1"/>
      <c r="I3" s="1" t="s">
        <v>3</v>
      </c>
      <c r="J3" s="1" t="s">
        <v>4</v>
      </c>
      <c r="K3" s="1" t="s">
        <v>5</v>
      </c>
      <c r="L3" s="1" t="s">
        <v>6</v>
      </c>
      <c r="M3" s="1" t="s">
        <v>7</v>
      </c>
      <c r="N3" s="1" t="s">
        <v>8</v>
      </c>
      <c r="O3" s="1" t="s">
        <v>9</v>
      </c>
      <c r="P3" s="1" t="s">
        <v>10</v>
      </c>
      <c r="Q3" s="1" t="s">
        <v>11</v>
      </c>
      <c r="S3" s="1" t="s">
        <v>12</v>
      </c>
      <c r="T3" s="1" t="s">
        <v>13</v>
      </c>
      <c r="U3" s="1" t="s">
        <v>14</v>
      </c>
    </row>
    <row r="4" customFormat="false" ht="12.75" hidden="false" customHeight="false" outlineLevel="0" collapsed="false">
      <c r="A4" s="0" t="s">
        <v>15</v>
      </c>
      <c r="B4" s="0" t="s">
        <v>16</v>
      </c>
      <c r="C4" s="2" t="n">
        <v>425</v>
      </c>
      <c r="D4" s="2" t="n">
        <v>275</v>
      </c>
      <c r="E4" s="2" t="n">
        <v>300</v>
      </c>
      <c r="I4" s="0" t="s">
        <v>15</v>
      </c>
      <c r="J4" s="0" t="s">
        <v>16</v>
      </c>
      <c r="K4" s="2" t="n">
        <v>324</v>
      </c>
      <c r="L4" s="2" t="n">
        <v>376</v>
      </c>
      <c r="M4" s="2" t="n">
        <v>249</v>
      </c>
      <c r="N4" s="0" t="s">
        <v>17</v>
      </c>
      <c r="O4" s="3" t="n">
        <f aca="false">L4-D4</f>
        <v>101</v>
      </c>
      <c r="P4" s="3" t="n">
        <f aca="false">M4-E4</f>
        <v>-51</v>
      </c>
      <c r="Q4" s="3" t="n">
        <f aca="false">K4-C4</f>
        <v>-101</v>
      </c>
      <c r="S4" s="4" t="n">
        <f aca="false">O4/D4</f>
        <v>0.367272727272727</v>
      </c>
      <c r="T4" s="4" t="n">
        <f aca="false">P4/E4</f>
        <v>-0.17</v>
      </c>
      <c r="U4" s="4" t="n">
        <f aca="false">Q4/C4</f>
        <v>-0.237647058823529</v>
      </c>
    </row>
    <row r="5" customFormat="false" ht="12.75" hidden="false" customHeight="false" outlineLevel="0" collapsed="false">
      <c r="B5" s="0" t="s">
        <v>18</v>
      </c>
      <c r="C5" s="2" t="n">
        <v>600</v>
      </c>
      <c r="D5" s="2" t="n">
        <v>1185</v>
      </c>
      <c r="E5" s="2" t="n">
        <v>1850</v>
      </c>
      <c r="J5" s="0" t="s">
        <v>18</v>
      </c>
      <c r="K5" s="2" t="n">
        <v>600</v>
      </c>
      <c r="L5" s="2" t="n">
        <v>1185</v>
      </c>
      <c r="M5" s="2" t="n">
        <v>1850</v>
      </c>
      <c r="N5" s="0" t="s">
        <v>17</v>
      </c>
      <c r="O5" s="3" t="n">
        <f aca="false">L5-D5</f>
        <v>0</v>
      </c>
      <c r="P5" s="3" t="n">
        <f aca="false">M5-E5</f>
        <v>0</v>
      </c>
      <c r="Q5" s="3" t="n">
        <f aca="false">K5-C5</f>
        <v>0</v>
      </c>
      <c r="S5" s="4" t="n">
        <f aca="false">O5/D5</f>
        <v>0</v>
      </c>
      <c r="T5" s="4" t="n">
        <f aca="false">P5/E5</f>
        <v>0</v>
      </c>
      <c r="U5" s="4" t="n">
        <f aca="false">Q5/C5</f>
        <v>0</v>
      </c>
    </row>
    <row r="6" customFormat="false" ht="12.75" hidden="false" customHeight="false" outlineLevel="0" collapsed="false">
      <c r="C6" s="2"/>
      <c r="D6" s="2"/>
      <c r="E6" s="2"/>
      <c r="K6" s="2"/>
      <c r="L6" s="2"/>
      <c r="M6" s="2"/>
      <c r="O6" s="3"/>
      <c r="P6" s="3"/>
      <c r="Q6" s="3"/>
      <c r="S6" s="4"/>
      <c r="T6" s="4"/>
      <c r="U6" s="4"/>
    </row>
    <row r="7" customFormat="false" ht="12.75" hidden="false" customHeight="false" outlineLevel="0" collapsed="false">
      <c r="A7" s="0" t="s">
        <v>19</v>
      </c>
      <c r="B7" s="0" t="s">
        <v>18</v>
      </c>
      <c r="C7" s="2" t="n">
        <v>100</v>
      </c>
      <c r="D7" s="2" t="n">
        <v>1300</v>
      </c>
      <c r="E7" s="2" t="n">
        <v>1100</v>
      </c>
      <c r="I7" s="0" t="s">
        <v>19</v>
      </c>
      <c r="J7" s="0" t="s">
        <v>18</v>
      </c>
      <c r="K7" s="2" t="n">
        <v>150</v>
      </c>
      <c r="L7" s="2" t="n">
        <v>1350</v>
      </c>
      <c r="M7" s="2" t="n">
        <v>1150</v>
      </c>
      <c r="N7" s="0" t="s">
        <v>17</v>
      </c>
      <c r="O7" s="3" t="n">
        <f aca="false">L7-D7</f>
        <v>50</v>
      </c>
      <c r="P7" s="3" t="n">
        <f aca="false">M7-E7</f>
        <v>50</v>
      </c>
      <c r="Q7" s="3" t="n">
        <f aca="false">K7-C7</f>
        <v>50</v>
      </c>
      <c r="S7" s="4" t="n">
        <f aca="false">O7/D7</f>
        <v>0.0384615384615385</v>
      </c>
      <c r="T7" s="4" t="n">
        <f aca="false">P7/E7</f>
        <v>0.0454545454545455</v>
      </c>
      <c r="U7" s="4" t="n">
        <f aca="false">Q7/C7</f>
        <v>0.5</v>
      </c>
    </row>
    <row r="8" customFormat="false" ht="12.75" hidden="false" customHeight="false" outlineLevel="0" collapsed="false">
      <c r="B8" s="0" t="s">
        <v>20</v>
      </c>
      <c r="C8" s="2" t="n">
        <v>442</v>
      </c>
      <c r="D8" s="2" t="n">
        <v>2950</v>
      </c>
      <c r="E8" s="2" t="n">
        <v>4050</v>
      </c>
      <c r="J8" s="0" t="s">
        <v>20</v>
      </c>
      <c r="K8" s="2" t="n">
        <v>392</v>
      </c>
      <c r="L8" s="2" t="n">
        <v>4250</v>
      </c>
      <c r="M8" s="2" t="n">
        <v>4250</v>
      </c>
      <c r="N8" s="0" t="s">
        <v>17</v>
      </c>
      <c r="O8" s="3" t="n">
        <f aca="false">L8-D8</f>
        <v>1300</v>
      </c>
      <c r="P8" s="3" t="n">
        <f aca="false">M8-E8</f>
        <v>200</v>
      </c>
      <c r="Q8" s="3" t="n">
        <f aca="false">K8-C8</f>
        <v>-50</v>
      </c>
      <c r="S8" s="4" t="n">
        <f aca="false">O8/D8</f>
        <v>0.440677966101695</v>
      </c>
      <c r="T8" s="4" t="n">
        <f aca="false">P8/E8</f>
        <v>0.0493827160493827</v>
      </c>
      <c r="U8" s="4" t="n">
        <f aca="false">Q8/C8</f>
        <v>-0.113122171945701</v>
      </c>
    </row>
    <row r="9" customFormat="false" ht="12.75" hidden="false" customHeight="false" outlineLevel="0" collapsed="false">
      <c r="B9" s="0" t="s">
        <v>21</v>
      </c>
      <c r="C9" s="2" t="n">
        <v>0</v>
      </c>
      <c r="D9" s="2" t="n">
        <v>2300</v>
      </c>
      <c r="E9" s="2" t="n">
        <v>2030</v>
      </c>
      <c r="J9" s="0" t="s">
        <v>21</v>
      </c>
      <c r="K9" s="2" t="n">
        <v>0</v>
      </c>
      <c r="L9" s="2" t="n">
        <v>1750</v>
      </c>
      <c r="M9" s="2" t="n">
        <v>1800</v>
      </c>
      <c r="N9" s="0" t="s">
        <v>17</v>
      </c>
      <c r="O9" s="3" t="n">
        <f aca="false">L9-D9</f>
        <v>-550</v>
      </c>
      <c r="P9" s="3" t="n">
        <f aca="false">M9-E9</f>
        <v>-230</v>
      </c>
      <c r="Q9" s="3" t="n">
        <f aca="false">K9-C9</f>
        <v>0</v>
      </c>
      <c r="S9" s="4" t="n">
        <f aca="false">O9/D9</f>
        <v>-0.239130434782609</v>
      </c>
      <c r="T9" s="4" t="n">
        <f aca="false">P9/E9</f>
        <v>-0.113300492610837</v>
      </c>
      <c r="U9" s="4" t="e">
        <f aca="false">Q9/C9</f>
        <v>#DIV/0!</v>
      </c>
    </row>
    <row r="10" customFormat="false" ht="12.75" hidden="false" customHeight="false" outlineLevel="0" collapsed="false">
      <c r="C10" s="2"/>
      <c r="D10" s="2"/>
      <c r="E10" s="2"/>
      <c r="K10" s="2"/>
      <c r="L10" s="2"/>
      <c r="M10" s="2"/>
      <c r="O10" s="3"/>
      <c r="P10" s="3"/>
      <c r="Q10" s="3"/>
      <c r="S10" s="4"/>
      <c r="T10" s="4"/>
      <c r="U10" s="4"/>
    </row>
    <row r="11" customFormat="false" ht="12.75" hidden="false" customHeight="false" outlineLevel="0" collapsed="false">
      <c r="A11" s="0" t="s">
        <v>20</v>
      </c>
      <c r="B11" s="0" t="s">
        <v>19</v>
      </c>
      <c r="C11" s="2" t="n">
        <v>-442</v>
      </c>
      <c r="D11" s="2" t="n">
        <v>4050</v>
      </c>
      <c r="E11" s="2" t="n">
        <v>2950</v>
      </c>
      <c r="I11" s="0" t="s">
        <v>20</v>
      </c>
      <c r="J11" s="0" t="s">
        <v>19</v>
      </c>
      <c r="K11" s="2" t="n">
        <v>-392</v>
      </c>
      <c r="L11" s="2" t="n">
        <v>4250</v>
      </c>
      <c r="M11" s="2" t="n">
        <v>4250</v>
      </c>
      <c r="N11" s="0" t="s">
        <v>17</v>
      </c>
      <c r="O11" s="3" t="n">
        <f aca="false">L11-D11</f>
        <v>200</v>
      </c>
      <c r="P11" s="3" t="n">
        <f aca="false">M11-E11</f>
        <v>1300</v>
      </c>
      <c r="Q11" s="3" t="n">
        <f aca="false">K11-C11</f>
        <v>50</v>
      </c>
      <c r="S11" s="4" t="n">
        <f aca="false">O11/D11</f>
        <v>0.0493827160493827</v>
      </c>
      <c r="T11" s="4" t="n">
        <f aca="false">P11/E11</f>
        <v>0.440677966101695</v>
      </c>
      <c r="U11" s="4" t="n">
        <f aca="false">Q11/C11</f>
        <v>-0.113122171945701</v>
      </c>
    </row>
    <row r="12" customFormat="false" ht="12.75" hidden="false" customHeight="false" outlineLevel="0" collapsed="false">
      <c r="B12" s="0" t="s">
        <v>22</v>
      </c>
      <c r="C12" s="2" t="n">
        <v>0</v>
      </c>
      <c r="D12" s="2" t="n">
        <v>3750</v>
      </c>
      <c r="E12" s="2" t="n">
        <v>4000</v>
      </c>
      <c r="J12" s="0" t="s">
        <v>22</v>
      </c>
      <c r="K12" s="2" t="n">
        <v>0</v>
      </c>
      <c r="L12" s="2" t="n">
        <v>4000</v>
      </c>
      <c r="M12" s="2" t="n">
        <v>3350</v>
      </c>
      <c r="N12" s="0" t="s">
        <v>17</v>
      </c>
      <c r="O12" s="3" t="n">
        <f aca="false">L12-D12</f>
        <v>250</v>
      </c>
      <c r="P12" s="3" t="n">
        <f aca="false">M12-E12</f>
        <v>-650</v>
      </c>
      <c r="Q12" s="3" t="n">
        <f aca="false">K12-C12</f>
        <v>0</v>
      </c>
      <c r="S12" s="4" t="n">
        <f aca="false">O12/D12</f>
        <v>0.0666666666666667</v>
      </c>
      <c r="T12" s="4" t="n">
        <f aca="false">P12/E12</f>
        <v>-0.1625</v>
      </c>
      <c r="U12" s="4" t="e">
        <f aca="false">Q12/C12</f>
        <v>#DIV/0!</v>
      </c>
    </row>
    <row r="13" customFormat="false" ht="12.75" hidden="false" customHeight="false" outlineLevel="0" collapsed="false">
      <c r="B13" s="0" t="s">
        <v>23</v>
      </c>
      <c r="C13" s="2" t="n">
        <v>418</v>
      </c>
      <c r="D13" s="2" t="n">
        <v>3400</v>
      </c>
      <c r="E13" s="2" t="n">
        <v>4000</v>
      </c>
      <c r="J13" s="0" t="s">
        <v>23</v>
      </c>
      <c r="K13" s="2" t="n">
        <v>618</v>
      </c>
      <c r="L13" s="2" t="n">
        <v>2200</v>
      </c>
      <c r="M13" s="2" t="n">
        <v>4000</v>
      </c>
      <c r="N13" s="0" t="s">
        <v>17</v>
      </c>
      <c r="O13" s="3" t="n">
        <f aca="false">L13-D13</f>
        <v>-1200</v>
      </c>
      <c r="P13" s="3" t="n">
        <f aca="false">M13-E13</f>
        <v>0</v>
      </c>
      <c r="Q13" s="3" t="n">
        <f aca="false">K13-C13</f>
        <v>200</v>
      </c>
      <c r="S13" s="4" t="n">
        <f aca="false">O13/D13</f>
        <v>-0.352941176470588</v>
      </c>
      <c r="T13" s="4" t="n">
        <f aca="false">P13/E13</f>
        <v>0</v>
      </c>
      <c r="U13" s="4" t="n">
        <f aca="false">Q13/C13</f>
        <v>0.478468899521531</v>
      </c>
    </row>
    <row r="14" customFormat="false" ht="12.75" hidden="false" customHeight="false" outlineLevel="0" collapsed="false">
      <c r="C14" s="2"/>
      <c r="D14" s="2"/>
      <c r="E14" s="2"/>
      <c r="K14" s="2"/>
      <c r="L14" s="2"/>
      <c r="M14" s="2"/>
      <c r="O14" s="3"/>
      <c r="P14" s="3"/>
      <c r="Q14" s="3"/>
      <c r="S14" s="4"/>
      <c r="T14" s="4"/>
      <c r="U14" s="4"/>
    </row>
    <row r="15" customFormat="false" ht="12.75" hidden="false" customHeight="false" outlineLevel="0" collapsed="false">
      <c r="A15" s="0" t="s">
        <v>23</v>
      </c>
      <c r="B15" s="0" t="s">
        <v>20</v>
      </c>
      <c r="C15" s="2" t="n">
        <v>-418</v>
      </c>
      <c r="D15" s="2" t="n">
        <v>4000</v>
      </c>
      <c r="E15" s="2" t="n">
        <v>3400</v>
      </c>
      <c r="I15" s="0" t="s">
        <v>23</v>
      </c>
      <c r="J15" s="0" t="s">
        <v>20</v>
      </c>
      <c r="K15" s="2" t="n">
        <v>-618</v>
      </c>
      <c r="L15" s="2" t="n">
        <v>4000</v>
      </c>
      <c r="M15" s="2" t="n">
        <v>2200</v>
      </c>
      <c r="N15" s="0" t="s">
        <v>17</v>
      </c>
      <c r="O15" s="3" t="n">
        <f aca="false">L15-D15</f>
        <v>0</v>
      </c>
      <c r="P15" s="3" t="n">
        <f aca="false">M15-E15</f>
        <v>-1200</v>
      </c>
      <c r="Q15" s="3" t="n">
        <f aca="false">K15-C15</f>
        <v>-200</v>
      </c>
      <c r="S15" s="4" t="n">
        <f aca="false">O15/D15</f>
        <v>0</v>
      </c>
      <c r="T15" s="4" t="n">
        <f aca="false">P15/E15</f>
        <v>-0.352941176470588</v>
      </c>
      <c r="U15" s="4" t="n">
        <f aca="false">Q15/C15</f>
        <v>0.478468899521531</v>
      </c>
    </row>
    <row r="16" customFormat="false" ht="12.75" hidden="false" customHeight="false" outlineLevel="0" collapsed="false">
      <c r="B16" s="0" t="s">
        <v>22</v>
      </c>
      <c r="C16" s="2" t="n">
        <v>246</v>
      </c>
      <c r="D16" s="2" t="n">
        <v>3750</v>
      </c>
      <c r="E16" s="2" t="n">
        <v>3150</v>
      </c>
      <c r="J16" s="0" t="s">
        <v>22</v>
      </c>
      <c r="K16" s="2" t="n">
        <v>46</v>
      </c>
      <c r="L16" s="2" t="n">
        <v>4000</v>
      </c>
      <c r="M16" s="2" t="n">
        <v>2100</v>
      </c>
      <c r="N16" s="0" t="s">
        <v>17</v>
      </c>
      <c r="O16" s="3" t="n">
        <f aca="false">L16-D16</f>
        <v>250</v>
      </c>
      <c r="P16" s="3" t="n">
        <f aca="false">M16-E16</f>
        <v>-1050</v>
      </c>
      <c r="Q16" s="3" t="n">
        <f aca="false">K16-C16</f>
        <v>-200</v>
      </c>
      <c r="S16" s="4" t="n">
        <f aca="false">O16/D16</f>
        <v>0.0666666666666667</v>
      </c>
      <c r="T16" s="4" t="n">
        <f aca="false">P16/E16</f>
        <v>-0.333333333333333</v>
      </c>
      <c r="U16" s="4" t="n">
        <f aca="false">Q16/C16</f>
        <v>-0.813008130081301</v>
      </c>
    </row>
    <row r="17" customFormat="false" ht="12.75" hidden="false" customHeight="false" outlineLevel="0" collapsed="false">
      <c r="B17" s="0" t="s">
        <v>24</v>
      </c>
      <c r="C17" s="2" t="n">
        <v>430</v>
      </c>
      <c r="D17" s="2" t="n">
        <v>2600</v>
      </c>
      <c r="E17" s="2" t="n">
        <v>2400</v>
      </c>
      <c r="J17" s="0" t="s">
        <v>24</v>
      </c>
      <c r="K17" s="2" t="n">
        <v>302</v>
      </c>
      <c r="L17" s="2" t="n">
        <v>1700</v>
      </c>
      <c r="M17" s="2" t="n">
        <v>2700</v>
      </c>
      <c r="N17" s="1" t="s">
        <v>25</v>
      </c>
      <c r="O17" s="3" t="n">
        <f aca="false">L17-D17</f>
        <v>-900</v>
      </c>
      <c r="P17" s="3" t="n">
        <f aca="false">M17-E17</f>
        <v>300</v>
      </c>
      <c r="Q17" s="3" t="n">
        <f aca="false">K17-C17</f>
        <v>-128</v>
      </c>
      <c r="S17" s="4" t="n">
        <f aca="false">O17/D17</f>
        <v>-0.346153846153846</v>
      </c>
      <c r="T17" s="4" t="n">
        <f aca="false">P17/E17</f>
        <v>0.125</v>
      </c>
      <c r="U17" s="4" t="n">
        <f aca="false">Q17/C17</f>
        <v>-0.297674418604651</v>
      </c>
    </row>
    <row r="18" customFormat="false" ht="12.75" hidden="false" customHeight="false" outlineLevel="0" collapsed="false">
      <c r="B18" s="0" t="s">
        <v>26</v>
      </c>
      <c r="C18" s="2" t="n">
        <v>148</v>
      </c>
      <c r="D18" s="2" t="n">
        <v>4000</v>
      </c>
      <c r="E18" s="2" t="n">
        <v>4000</v>
      </c>
      <c r="J18" s="0" t="s">
        <v>26</v>
      </c>
      <c r="K18" s="2" t="n">
        <v>189</v>
      </c>
      <c r="L18" s="2" t="n">
        <v>3400</v>
      </c>
      <c r="M18" s="2" t="n">
        <v>4000</v>
      </c>
      <c r="N18" s="1" t="s">
        <v>25</v>
      </c>
      <c r="O18" s="3" t="n">
        <f aca="false">L18-D18</f>
        <v>-600</v>
      </c>
      <c r="P18" s="3" t="n">
        <f aca="false">M18-E18</f>
        <v>0</v>
      </c>
      <c r="Q18" s="3" t="n">
        <f aca="false">K18-C18</f>
        <v>41</v>
      </c>
      <c r="S18" s="4" t="n">
        <f aca="false">O18/D18</f>
        <v>-0.15</v>
      </c>
      <c r="T18" s="4" t="n">
        <f aca="false">P18/E18</f>
        <v>0</v>
      </c>
      <c r="U18" s="4" t="n">
        <f aca="false">Q18/C18</f>
        <v>0.277027027027027</v>
      </c>
    </row>
    <row r="19" customFormat="false" ht="12.75" hidden="false" customHeight="false" outlineLevel="0" collapsed="false">
      <c r="B19" s="0" t="s">
        <v>21</v>
      </c>
      <c r="C19" s="2" t="n">
        <v>0</v>
      </c>
      <c r="D19" s="2" t="n">
        <v>1700</v>
      </c>
      <c r="E19" s="2" t="n">
        <v>1700</v>
      </c>
      <c r="J19" s="0" t="s">
        <v>21</v>
      </c>
      <c r="K19" s="2" t="n">
        <v>0</v>
      </c>
      <c r="L19" s="2" t="n">
        <v>2600</v>
      </c>
      <c r="M19" s="2" t="n">
        <v>2550</v>
      </c>
      <c r="N19" s="0" t="s">
        <v>17</v>
      </c>
      <c r="O19" s="3" t="n">
        <f aca="false">L19-D19</f>
        <v>900</v>
      </c>
      <c r="P19" s="3" t="n">
        <f aca="false">M19-E19</f>
        <v>850</v>
      </c>
      <c r="Q19" s="3" t="n">
        <f aca="false">K19-C19</f>
        <v>0</v>
      </c>
      <c r="S19" s="4" t="n">
        <f aca="false">O19/D19</f>
        <v>0.529411764705882</v>
      </c>
      <c r="T19" s="4" t="n">
        <f aca="false">P19/E19</f>
        <v>0.5</v>
      </c>
      <c r="U19" s="4" t="e">
        <f aca="false">Q19/C19</f>
        <v>#DIV/0!</v>
      </c>
    </row>
    <row r="20" customFormat="false" ht="12.75" hidden="false" customHeight="false" outlineLevel="0" collapsed="false">
      <c r="C20" s="2"/>
      <c r="D20" s="2"/>
      <c r="E20" s="2"/>
      <c r="K20" s="2"/>
      <c r="L20" s="2"/>
      <c r="M20" s="2"/>
      <c r="O20" s="3"/>
      <c r="P20" s="3"/>
      <c r="Q20" s="3"/>
      <c r="S20" s="4"/>
      <c r="T20" s="4"/>
      <c r="U20" s="4"/>
    </row>
    <row r="21" customFormat="false" ht="12.75" hidden="false" customHeight="false" outlineLevel="0" collapsed="false">
      <c r="A21" s="0" t="s">
        <v>22</v>
      </c>
      <c r="B21" s="0" t="s">
        <v>20</v>
      </c>
      <c r="C21" s="2" t="n">
        <v>0</v>
      </c>
      <c r="D21" s="2" t="n">
        <v>4000</v>
      </c>
      <c r="E21" s="2" t="n">
        <v>3750</v>
      </c>
      <c r="I21" s="0" t="s">
        <v>22</v>
      </c>
      <c r="J21" s="0" t="s">
        <v>20</v>
      </c>
      <c r="K21" s="2" t="n">
        <v>0</v>
      </c>
      <c r="L21" s="2" t="n">
        <v>3350</v>
      </c>
      <c r="M21" s="2" t="n">
        <v>4000</v>
      </c>
      <c r="N21" s="0" t="s">
        <v>17</v>
      </c>
      <c r="O21" s="3" t="n">
        <f aca="false">L21-D21</f>
        <v>-650</v>
      </c>
      <c r="P21" s="3" t="n">
        <f aca="false">M21-E21</f>
        <v>250</v>
      </c>
      <c r="Q21" s="3" t="n">
        <f aca="false">K21-C21</f>
        <v>0</v>
      </c>
      <c r="S21" s="4" t="n">
        <f aca="false">O21/D21</f>
        <v>-0.1625</v>
      </c>
      <c r="T21" s="4" t="n">
        <f aca="false">P21/E21</f>
        <v>0.0666666666666667</v>
      </c>
      <c r="U21" s="4" t="e">
        <f aca="false">Q21/C21</f>
        <v>#DIV/0!</v>
      </c>
    </row>
    <row r="22" customFormat="false" ht="12.75" hidden="false" customHeight="false" outlineLevel="0" collapsed="false">
      <c r="B22" s="0" t="s">
        <v>23</v>
      </c>
      <c r="C22" s="2" t="n">
        <v>-246</v>
      </c>
      <c r="D22" s="2" t="n">
        <v>3150</v>
      </c>
      <c r="E22" s="2" t="n">
        <v>3750</v>
      </c>
      <c r="J22" s="0" t="s">
        <v>23</v>
      </c>
      <c r="K22" s="2" t="n">
        <v>-46</v>
      </c>
      <c r="L22" s="2" t="n">
        <v>2100</v>
      </c>
      <c r="M22" s="2" t="n">
        <v>4000</v>
      </c>
      <c r="N22" s="0" t="s">
        <v>17</v>
      </c>
      <c r="O22" s="3" t="n">
        <f aca="false">L22-D22</f>
        <v>-1050</v>
      </c>
      <c r="P22" s="3" t="n">
        <f aca="false">M22-E22</f>
        <v>250</v>
      </c>
      <c r="Q22" s="3" t="n">
        <f aca="false">K22-C22</f>
        <v>200</v>
      </c>
      <c r="S22" s="4" t="n">
        <f aca="false">O22/D22</f>
        <v>-0.333333333333333</v>
      </c>
      <c r="T22" s="4" t="n">
        <f aca="false">P22/E22</f>
        <v>0.0666666666666667</v>
      </c>
      <c r="U22" s="4" t="n">
        <f aca="false">Q22/C22</f>
        <v>-0.813008130081301</v>
      </c>
    </row>
    <row r="23" customFormat="false" ht="12.75" hidden="false" customHeight="false" outlineLevel="0" collapsed="false">
      <c r="B23" s="0" t="s">
        <v>24</v>
      </c>
      <c r="C23" s="2" t="n">
        <v>14</v>
      </c>
      <c r="D23" s="2" t="n">
        <v>3000</v>
      </c>
      <c r="E23" s="2" t="n">
        <v>3000</v>
      </c>
      <c r="J23" s="0" t="s">
        <v>24</v>
      </c>
      <c r="K23" s="2" t="n">
        <v>14</v>
      </c>
      <c r="L23" s="2" t="n">
        <v>2900</v>
      </c>
      <c r="M23" s="2" t="n">
        <v>3000</v>
      </c>
      <c r="N23" s="0" t="s">
        <v>17</v>
      </c>
      <c r="O23" s="3" t="n">
        <f aca="false">L23-D23</f>
        <v>-100</v>
      </c>
      <c r="P23" s="3" t="n">
        <f aca="false">M23-E23</f>
        <v>0</v>
      </c>
      <c r="Q23" s="3" t="n">
        <f aca="false">K23-C23</f>
        <v>0</v>
      </c>
      <c r="S23" s="4" t="n">
        <f aca="false">O23/D23</f>
        <v>-0.0333333333333333</v>
      </c>
      <c r="T23" s="4" t="n">
        <f aca="false">P23/E23</f>
        <v>0</v>
      </c>
      <c r="U23" s="4" t="n">
        <f aca="false">Q23/C23</f>
        <v>0</v>
      </c>
    </row>
    <row r="24" customFormat="false" ht="12.75" hidden="false" customHeight="false" outlineLevel="0" collapsed="false">
      <c r="B24" s="0" t="s">
        <v>27</v>
      </c>
      <c r="C24" s="2" t="n">
        <v>-1177</v>
      </c>
      <c r="D24" s="2" t="n">
        <v>3000</v>
      </c>
      <c r="E24" s="2" t="n">
        <v>3000</v>
      </c>
      <c r="J24" s="0" t="s">
        <v>27</v>
      </c>
      <c r="K24" s="2" t="n">
        <v>-552</v>
      </c>
      <c r="L24" s="2" t="n">
        <v>3500</v>
      </c>
      <c r="M24" s="2" t="n">
        <v>3000</v>
      </c>
      <c r="N24" s="0" t="s">
        <v>17</v>
      </c>
      <c r="O24" s="3" t="n">
        <f aca="false">L24-D24</f>
        <v>500</v>
      </c>
      <c r="P24" s="3" t="n">
        <f aca="false">M24-E24</f>
        <v>0</v>
      </c>
      <c r="Q24" s="3" t="n">
        <f aca="false">K24-C24</f>
        <v>625</v>
      </c>
      <c r="S24" s="4" t="n">
        <f aca="false">O24/D24</f>
        <v>0.166666666666667</v>
      </c>
      <c r="T24" s="4" t="n">
        <f aca="false">P24/E24</f>
        <v>0</v>
      </c>
      <c r="U24" s="4" t="n">
        <f aca="false">Q24/C24</f>
        <v>-0.531011045029737</v>
      </c>
    </row>
    <row r="25" customFormat="false" ht="12.75" hidden="false" customHeight="false" outlineLevel="0" collapsed="false">
      <c r="C25" s="2"/>
      <c r="D25" s="2"/>
      <c r="E25" s="2"/>
      <c r="K25" s="2"/>
      <c r="L25" s="2"/>
      <c r="M25" s="2"/>
      <c r="O25" s="3"/>
      <c r="P25" s="3"/>
      <c r="Q25" s="3"/>
      <c r="S25" s="4"/>
      <c r="T25" s="4"/>
      <c r="U25" s="4"/>
    </row>
    <row r="26" customFormat="false" ht="12.75" hidden="false" customHeight="false" outlineLevel="0" collapsed="false">
      <c r="A26" s="0" t="s">
        <v>24</v>
      </c>
      <c r="B26" s="0" t="s">
        <v>22</v>
      </c>
      <c r="C26" s="2" t="n">
        <v>-14</v>
      </c>
      <c r="D26" s="2" t="n">
        <v>3000</v>
      </c>
      <c r="E26" s="2" t="n">
        <v>3000</v>
      </c>
      <c r="I26" s="0" t="s">
        <v>24</v>
      </c>
      <c r="J26" s="0" t="s">
        <v>22</v>
      </c>
      <c r="K26" s="2" t="n">
        <v>-14</v>
      </c>
      <c r="L26" s="2" t="n">
        <v>3000</v>
      </c>
      <c r="M26" s="2" t="n">
        <v>2900</v>
      </c>
      <c r="N26" s="0" t="s">
        <v>17</v>
      </c>
      <c r="O26" s="3" t="n">
        <f aca="false">L26-D26</f>
        <v>0</v>
      </c>
      <c r="P26" s="3" t="n">
        <f aca="false">M26-E26</f>
        <v>-100</v>
      </c>
      <c r="Q26" s="3" t="n">
        <f aca="false">K26-C26</f>
        <v>0</v>
      </c>
      <c r="S26" s="4" t="n">
        <f aca="false">O26/D26</f>
        <v>0</v>
      </c>
      <c r="T26" s="4" t="n">
        <f aca="false">P26/E26</f>
        <v>-0.0333333333333333</v>
      </c>
      <c r="U26" s="4" t="n">
        <f aca="false">Q26/C26</f>
        <v>-0</v>
      </c>
    </row>
    <row r="27" customFormat="false" ht="12.75" hidden="false" customHeight="false" outlineLevel="0" collapsed="false">
      <c r="B27" s="0" t="s">
        <v>27</v>
      </c>
      <c r="C27" s="2" t="n">
        <v>-576</v>
      </c>
      <c r="D27" s="2" t="n">
        <v>3000</v>
      </c>
      <c r="E27" s="2" t="n">
        <v>2400</v>
      </c>
      <c r="J27" s="0" t="s">
        <v>27</v>
      </c>
      <c r="K27" s="2" t="n">
        <v>-441</v>
      </c>
      <c r="L27" s="2" t="n">
        <v>3600</v>
      </c>
      <c r="M27" s="2" t="n">
        <v>3000</v>
      </c>
      <c r="N27" s="0" t="s">
        <v>17</v>
      </c>
      <c r="O27" s="3" t="n">
        <f aca="false">L27-D27</f>
        <v>600</v>
      </c>
      <c r="P27" s="3" t="n">
        <f aca="false">M27-E27</f>
        <v>600</v>
      </c>
      <c r="Q27" s="3" t="n">
        <f aca="false">K27-C27</f>
        <v>135</v>
      </c>
      <c r="S27" s="4" t="n">
        <f aca="false">O27/D27</f>
        <v>0.2</v>
      </c>
      <c r="T27" s="4" t="n">
        <f aca="false">P27/E27</f>
        <v>0.25</v>
      </c>
      <c r="U27" s="4" t="n">
        <f aca="false">Q27/C27</f>
        <v>-0.234375</v>
      </c>
    </row>
    <row r="28" customFormat="false" ht="12.75" hidden="false" customHeight="false" outlineLevel="0" collapsed="false">
      <c r="B28" s="0" t="s">
        <v>23</v>
      </c>
      <c r="C28" s="2" t="n">
        <v>-430</v>
      </c>
      <c r="D28" s="2" t="n">
        <v>2400</v>
      </c>
      <c r="E28" s="2" t="n">
        <v>2600</v>
      </c>
      <c r="J28" s="0" t="s">
        <v>23</v>
      </c>
      <c r="K28" s="2" t="n">
        <v>-302</v>
      </c>
      <c r="L28" s="2" t="n">
        <v>2700</v>
      </c>
      <c r="M28" s="2" t="n">
        <v>1700</v>
      </c>
      <c r="N28" s="1" t="s">
        <v>25</v>
      </c>
      <c r="O28" s="3" t="n">
        <f aca="false">L28-D28</f>
        <v>300</v>
      </c>
      <c r="P28" s="3" t="n">
        <f aca="false">M28-E28</f>
        <v>-900</v>
      </c>
      <c r="Q28" s="3" t="n">
        <f aca="false">K28-C28</f>
        <v>128</v>
      </c>
      <c r="S28" s="4" t="n">
        <f aca="false">O28/D28</f>
        <v>0.125</v>
      </c>
      <c r="T28" s="4" t="n">
        <f aca="false">P28/E28</f>
        <v>-0.346153846153846</v>
      </c>
      <c r="U28" s="4" t="n">
        <f aca="false">Q28/C28</f>
        <v>-0.297674418604651</v>
      </c>
    </row>
    <row r="29" customFormat="false" ht="12.75" hidden="false" customHeight="false" outlineLevel="0" collapsed="false">
      <c r="B29" s="0" t="s">
        <v>26</v>
      </c>
      <c r="C29" s="2" t="n">
        <v>-28</v>
      </c>
      <c r="D29" s="2" t="n">
        <v>3000</v>
      </c>
      <c r="E29" s="2" t="n">
        <v>3300</v>
      </c>
      <c r="J29" s="0" t="s">
        <v>26</v>
      </c>
      <c r="K29" s="2" t="n">
        <v>-28</v>
      </c>
      <c r="L29" s="2" t="n">
        <v>2100</v>
      </c>
      <c r="M29" s="2" t="n">
        <v>2500</v>
      </c>
      <c r="N29" s="1" t="s">
        <v>25</v>
      </c>
      <c r="O29" s="3" t="n">
        <f aca="false">L29-D29</f>
        <v>-900</v>
      </c>
      <c r="P29" s="3" t="n">
        <f aca="false">M29-E29</f>
        <v>-800</v>
      </c>
      <c r="Q29" s="3" t="n">
        <f aca="false">K29-C29</f>
        <v>0</v>
      </c>
      <c r="S29" s="4" t="n">
        <f aca="false">O29/D29</f>
        <v>-0.3</v>
      </c>
      <c r="T29" s="4" t="n">
        <f aca="false">P29/E29</f>
        <v>-0.242424242424242</v>
      </c>
      <c r="U29" s="4" t="n">
        <f aca="false">Q29/C29</f>
        <v>-0</v>
      </c>
    </row>
    <row r="30" customFormat="false" ht="12.75" hidden="false" customHeight="false" outlineLevel="0" collapsed="false">
      <c r="B30" s="0" t="s">
        <v>28</v>
      </c>
      <c r="C30" s="2" t="n">
        <v>-61</v>
      </c>
      <c r="D30" s="5" t="n">
        <f aca="false">550+1650</f>
        <v>2200</v>
      </c>
      <c r="E30" s="2" t="n">
        <v>2800</v>
      </c>
      <c r="J30" s="0" t="s">
        <v>28</v>
      </c>
      <c r="K30" s="2" t="n">
        <v>-71</v>
      </c>
      <c r="L30" s="6" t="n">
        <v>550</v>
      </c>
      <c r="M30" s="2" t="n">
        <v>3000</v>
      </c>
      <c r="N30" s="0" t="s">
        <v>17</v>
      </c>
      <c r="O30" s="3" t="n">
        <f aca="false">L30-D30</f>
        <v>-1650</v>
      </c>
      <c r="P30" s="3" t="n">
        <f aca="false">M30-E30</f>
        <v>200</v>
      </c>
      <c r="Q30" s="3" t="n">
        <f aca="false">K30-C30</f>
        <v>-10</v>
      </c>
      <c r="S30" s="4" t="n">
        <f aca="false">O30/D30</f>
        <v>-0.75</v>
      </c>
      <c r="T30" s="4" t="n">
        <f aca="false">P30/E30</f>
        <v>0.0714285714285714</v>
      </c>
      <c r="U30" s="4" t="n">
        <f aca="false">Q30/C30</f>
        <v>0.163934426229508</v>
      </c>
    </row>
    <row r="31" customFormat="false" ht="12.75" hidden="false" customHeight="false" outlineLevel="0" collapsed="false">
      <c r="B31" s="0" t="s">
        <v>29</v>
      </c>
      <c r="C31" s="2"/>
      <c r="D31" s="5" t="n">
        <v>1700</v>
      </c>
      <c r="E31" s="2"/>
      <c r="J31" s="0" t="s">
        <v>29</v>
      </c>
      <c r="K31" s="2" t="n">
        <v>0</v>
      </c>
      <c r="L31" s="7" t="n">
        <v>1400</v>
      </c>
      <c r="M31" s="2" t="n">
        <v>1800</v>
      </c>
      <c r="N31" s="0" t="s">
        <v>30</v>
      </c>
      <c r="O31" s="3" t="n">
        <f aca="false">L31-D31</f>
        <v>-300</v>
      </c>
      <c r="P31" s="3" t="n">
        <f aca="false">M31-E31</f>
        <v>1800</v>
      </c>
      <c r="Q31" s="3" t="n">
        <f aca="false">K31-C31</f>
        <v>0</v>
      </c>
      <c r="S31" s="4" t="n">
        <f aca="false">O31/D31</f>
        <v>-0.176470588235294</v>
      </c>
      <c r="T31" s="4" t="e">
        <f aca="false">P31/E31</f>
        <v>#DIV/0!</v>
      </c>
      <c r="U31" s="4" t="e">
        <f aca="false">Q31/C31</f>
        <v>#DIV/0!</v>
      </c>
    </row>
    <row r="32" customFormat="false" ht="12.75" hidden="false" customHeight="false" outlineLevel="0" collapsed="false">
      <c r="C32" s="2"/>
      <c r="D32" s="2"/>
      <c r="E32" s="2"/>
      <c r="K32" s="2"/>
      <c r="L32" s="2"/>
      <c r="M32" s="2"/>
      <c r="O32" s="3"/>
      <c r="P32" s="3"/>
      <c r="Q32" s="3"/>
      <c r="S32" s="4"/>
      <c r="T32" s="4"/>
      <c r="U32" s="4"/>
    </row>
    <row r="33" customFormat="false" ht="12.75" hidden="false" customHeight="false" outlineLevel="0" collapsed="false">
      <c r="A33" s="0" t="s">
        <v>31</v>
      </c>
      <c r="B33" s="0" t="s">
        <v>27</v>
      </c>
      <c r="C33" s="2" t="n">
        <v>2455</v>
      </c>
      <c r="D33" s="2" t="n">
        <v>3700</v>
      </c>
      <c r="E33" s="2" t="n">
        <v>2700</v>
      </c>
      <c r="I33" s="0" t="s">
        <v>31</v>
      </c>
      <c r="J33" s="0" t="s">
        <v>27</v>
      </c>
      <c r="K33" s="2" t="n">
        <v>-2418</v>
      </c>
      <c r="L33" s="2" t="n">
        <v>3600</v>
      </c>
      <c r="M33" s="2" t="n">
        <v>2600</v>
      </c>
      <c r="N33" s="0" t="s">
        <v>17</v>
      </c>
      <c r="O33" s="3" t="n">
        <f aca="false">L33-D33</f>
        <v>-100</v>
      </c>
      <c r="P33" s="3" t="n">
        <f aca="false">M33-E33</f>
        <v>-100</v>
      </c>
      <c r="Q33" s="3" t="n">
        <f aca="false">K33-C33</f>
        <v>-4873</v>
      </c>
      <c r="S33" s="4" t="n">
        <f aca="false">O33/D33</f>
        <v>-0.027027027027027</v>
      </c>
      <c r="T33" s="4" t="n">
        <f aca="false">P33/E33</f>
        <v>-0.037037037037037</v>
      </c>
      <c r="U33" s="4" t="n">
        <f aca="false">Q33/C33</f>
        <v>-1.98492871690428</v>
      </c>
    </row>
    <row r="34" customFormat="false" ht="12.75" hidden="false" customHeight="false" outlineLevel="0" collapsed="false">
      <c r="C34" s="2"/>
      <c r="D34" s="2"/>
      <c r="E34" s="2"/>
      <c r="K34" s="2"/>
      <c r="L34" s="2"/>
      <c r="M34" s="2"/>
      <c r="O34" s="3"/>
      <c r="P34" s="3"/>
      <c r="Q34" s="3"/>
      <c r="S34" s="4"/>
      <c r="T34" s="4"/>
      <c r="U34" s="4"/>
    </row>
    <row r="35" customFormat="false" ht="12.75" hidden="false" customHeight="false" outlineLevel="0" collapsed="false">
      <c r="A35" s="0" t="s">
        <v>27</v>
      </c>
      <c r="B35" s="0" t="s">
        <v>22</v>
      </c>
      <c r="C35" s="2" t="n">
        <v>1177</v>
      </c>
      <c r="D35" s="2" t="n">
        <v>3000</v>
      </c>
      <c r="E35" s="2" t="n">
        <v>3000</v>
      </c>
      <c r="I35" s="0" t="s">
        <v>27</v>
      </c>
      <c r="J35" s="0" t="s">
        <v>22</v>
      </c>
      <c r="K35" s="2" t="n">
        <v>552</v>
      </c>
      <c r="L35" s="2" t="n">
        <v>3000</v>
      </c>
      <c r="M35" s="2" t="n">
        <v>3500</v>
      </c>
      <c r="N35" s="0" t="s">
        <v>17</v>
      </c>
      <c r="O35" s="3" t="n">
        <f aca="false">L35-D35</f>
        <v>0</v>
      </c>
      <c r="P35" s="3" t="n">
        <f aca="false">M35-E35</f>
        <v>500</v>
      </c>
      <c r="Q35" s="3" t="n">
        <f aca="false">K35-C35</f>
        <v>-625</v>
      </c>
      <c r="S35" s="4" t="n">
        <f aca="false">O35/D35</f>
        <v>0</v>
      </c>
      <c r="T35" s="4" t="n">
        <f aca="false">P35/E35</f>
        <v>0.166666666666667</v>
      </c>
      <c r="U35" s="4" t="n">
        <f aca="false">Q35/C35</f>
        <v>-0.531011045029737</v>
      </c>
    </row>
    <row r="36" customFormat="false" ht="12.75" hidden="false" customHeight="false" outlineLevel="0" collapsed="false">
      <c r="B36" s="0" t="s">
        <v>24</v>
      </c>
      <c r="C36" s="2" t="n">
        <v>576</v>
      </c>
      <c r="D36" s="2" t="n">
        <v>2400</v>
      </c>
      <c r="E36" s="2" t="n">
        <v>3000</v>
      </c>
      <c r="J36" s="0" t="s">
        <v>24</v>
      </c>
      <c r="K36" s="2" t="n">
        <v>441</v>
      </c>
      <c r="L36" s="2" t="n">
        <v>3000</v>
      </c>
      <c r="M36" s="2" t="n">
        <v>3600</v>
      </c>
      <c r="N36" s="0" t="s">
        <v>17</v>
      </c>
      <c r="O36" s="3" t="n">
        <f aca="false">L36-D36</f>
        <v>600</v>
      </c>
      <c r="P36" s="3" t="n">
        <f aca="false">M36-E36</f>
        <v>600</v>
      </c>
      <c r="Q36" s="3" t="n">
        <f aca="false">K36-C36</f>
        <v>-135</v>
      </c>
      <c r="S36" s="4" t="n">
        <f aca="false">O36/D36</f>
        <v>0.25</v>
      </c>
      <c r="T36" s="4" t="n">
        <f aca="false">P36/E36</f>
        <v>0.2</v>
      </c>
      <c r="U36" s="4" t="n">
        <f aca="false">Q36/C36</f>
        <v>-0.234375</v>
      </c>
    </row>
    <row r="37" customFormat="false" ht="12.75" hidden="false" customHeight="false" outlineLevel="0" collapsed="false">
      <c r="B37" s="0" t="s">
        <v>28</v>
      </c>
      <c r="C37" s="2" t="n">
        <v>128</v>
      </c>
      <c r="D37" s="2" t="n">
        <v>2100</v>
      </c>
      <c r="E37" s="2" t="n">
        <v>2800</v>
      </c>
      <c r="J37" s="0" t="s">
        <v>28</v>
      </c>
      <c r="K37" s="2" t="n">
        <v>589</v>
      </c>
      <c r="L37" s="2" t="n">
        <v>900</v>
      </c>
      <c r="M37" s="2" t="n">
        <v>3300</v>
      </c>
      <c r="N37" s="0" t="s">
        <v>17</v>
      </c>
      <c r="O37" s="3" t="n">
        <f aca="false">L37-D37</f>
        <v>-1200</v>
      </c>
      <c r="P37" s="3" t="n">
        <f aca="false">M37-E37</f>
        <v>500</v>
      </c>
      <c r="Q37" s="3" t="n">
        <f aca="false">K37-C37</f>
        <v>461</v>
      </c>
      <c r="S37" s="4" t="n">
        <f aca="false">O37/D37</f>
        <v>-0.571428571428571</v>
      </c>
      <c r="T37" s="4" t="n">
        <f aca="false">P37/E37</f>
        <v>0.178571428571429</v>
      </c>
      <c r="U37" s="4" t="n">
        <f aca="false">Q37/C37</f>
        <v>3.6015625</v>
      </c>
    </row>
    <row r="38" customFormat="false" ht="12.75" hidden="false" customHeight="false" outlineLevel="0" collapsed="false">
      <c r="B38" s="0" t="s">
        <v>31</v>
      </c>
      <c r="C38" s="2" t="n">
        <v>-2455</v>
      </c>
      <c r="D38" s="2" t="n">
        <v>2700</v>
      </c>
      <c r="E38" s="2" t="n">
        <v>3700</v>
      </c>
      <c r="J38" s="0" t="s">
        <v>31</v>
      </c>
      <c r="K38" s="2" t="n">
        <v>-2418</v>
      </c>
      <c r="L38" s="2" t="n">
        <v>2600</v>
      </c>
      <c r="M38" s="2" t="n">
        <v>3600</v>
      </c>
      <c r="N38" s="0" t="s">
        <v>17</v>
      </c>
      <c r="O38" s="3" t="n">
        <f aca="false">L38-D38</f>
        <v>-100</v>
      </c>
      <c r="P38" s="3" t="n">
        <f aca="false">M38-E38</f>
        <v>-100</v>
      </c>
      <c r="Q38" s="3" t="n">
        <f aca="false">K38-C38</f>
        <v>37</v>
      </c>
      <c r="S38" s="4" t="n">
        <f aca="false">O38/D38</f>
        <v>-0.037037037037037</v>
      </c>
      <c r="T38" s="4" t="n">
        <f aca="false">P38/E38</f>
        <v>-0.027027027027027</v>
      </c>
      <c r="U38" s="4" t="n">
        <f aca="false">Q38/C38</f>
        <v>-0.015071283095723</v>
      </c>
    </row>
    <row r="39" customFormat="false" ht="12.75" hidden="false" customHeight="false" outlineLevel="0" collapsed="false">
      <c r="C39" s="2"/>
      <c r="D39" s="2"/>
      <c r="E39" s="2"/>
      <c r="K39" s="2"/>
      <c r="L39" s="2"/>
      <c r="M39" s="2"/>
      <c r="O39" s="3"/>
      <c r="P39" s="3"/>
      <c r="Q39" s="3"/>
      <c r="S39" s="4"/>
      <c r="T39" s="4"/>
      <c r="U39" s="4"/>
    </row>
    <row r="40" customFormat="false" ht="12.75" hidden="false" customHeight="false" outlineLevel="0" collapsed="false">
      <c r="A40" s="0" t="s">
        <v>28</v>
      </c>
      <c r="B40" s="0" t="s">
        <v>29</v>
      </c>
      <c r="C40" s="2" t="n">
        <v>200</v>
      </c>
      <c r="D40" s="2" t="n">
        <v>1700</v>
      </c>
      <c r="E40" s="2" t="n">
        <v>1500</v>
      </c>
      <c r="I40" s="0" t="s">
        <v>28</v>
      </c>
      <c r="J40" s="0" t="s">
        <v>29</v>
      </c>
      <c r="K40" s="2" t="n">
        <v>249</v>
      </c>
      <c r="L40" s="2" t="n">
        <v>1400</v>
      </c>
      <c r="M40" s="2" t="n">
        <v>1500</v>
      </c>
      <c r="N40" s="0" t="s">
        <v>17</v>
      </c>
      <c r="O40" s="3" t="n">
        <f aca="false">L40-D40</f>
        <v>-300</v>
      </c>
      <c r="P40" s="3" t="n">
        <f aca="false">M40-E40</f>
        <v>0</v>
      </c>
      <c r="Q40" s="3" t="n">
        <f aca="false">K40-C40</f>
        <v>49</v>
      </c>
      <c r="S40" s="4" t="n">
        <f aca="false">O40/D40</f>
        <v>-0.176470588235294</v>
      </c>
      <c r="T40" s="4" t="n">
        <f aca="false">P40/E40</f>
        <v>0</v>
      </c>
      <c r="U40" s="4" t="n">
        <f aca="false">Q40/C40</f>
        <v>0.245</v>
      </c>
    </row>
    <row r="41" customFormat="false" ht="12.75" hidden="false" customHeight="false" outlineLevel="0" collapsed="false">
      <c r="B41" s="0" t="s">
        <v>27</v>
      </c>
      <c r="C41" s="2" t="n">
        <v>-128</v>
      </c>
      <c r="D41" s="2" t="n">
        <v>2800</v>
      </c>
      <c r="E41" s="2" t="n">
        <v>2100</v>
      </c>
      <c r="J41" s="0" t="s">
        <v>27</v>
      </c>
      <c r="K41" s="2" t="n">
        <v>-589</v>
      </c>
      <c r="L41" s="2" t="n">
        <v>3300</v>
      </c>
      <c r="M41" s="2" t="n">
        <v>900</v>
      </c>
      <c r="N41" s="0" t="s">
        <v>17</v>
      </c>
      <c r="O41" s="3" t="n">
        <f aca="false">L41-D41</f>
        <v>500</v>
      </c>
      <c r="P41" s="3" t="n">
        <f aca="false">M41-E41</f>
        <v>-1200</v>
      </c>
      <c r="Q41" s="3" t="n">
        <f aca="false">K41-C41</f>
        <v>-461</v>
      </c>
      <c r="S41" s="4" t="n">
        <f aca="false">O41/D41</f>
        <v>0.178571428571429</v>
      </c>
      <c r="T41" s="4" t="n">
        <f aca="false">P41/E41</f>
        <v>-0.571428571428571</v>
      </c>
      <c r="U41" s="4" t="n">
        <f aca="false">Q41/C41</f>
        <v>3.6015625</v>
      </c>
    </row>
    <row r="42" customFormat="false" ht="12.75" hidden="false" customHeight="false" outlineLevel="0" collapsed="false">
      <c r="B42" s="0" t="s">
        <v>24</v>
      </c>
      <c r="C42" s="2" t="n">
        <v>61</v>
      </c>
      <c r="D42" s="5" t="n">
        <v>2700</v>
      </c>
      <c r="E42" s="2" t="n">
        <v>2600</v>
      </c>
      <c r="J42" s="0" t="s">
        <v>24</v>
      </c>
      <c r="K42" s="2" t="n">
        <v>71</v>
      </c>
      <c r="L42" s="2" t="n">
        <v>3000</v>
      </c>
      <c r="M42" s="2" t="n">
        <v>1000</v>
      </c>
      <c r="N42" s="0" t="s">
        <v>17</v>
      </c>
      <c r="O42" s="3" t="n">
        <f aca="false">L42-D42</f>
        <v>300</v>
      </c>
      <c r="P42" s="3" t="n">
        <f aca="false">M42-E42</f>
        <v>-1600</v>
      </c>
      <c r="Q42" s="3" t="n">
        <f aca="false">K42-C42</f>
        <v>10</v>
      </c>
      <c r="S42" s="4" t="n">
        <f aca="false">O42/D42</f>
        <v>0.111111111111111</v>
      </c>
      <c r="T42" s="4" t="n">
        <f aca="false">P42/E42</f>
        <v>-0.615384615384615</v>
      </c>
      <c r="U42" s="4" t="n">
        <f aca="false">Q42/C42</f>
        <v>0.163934426229508</v>
      </c>
    </row>
    <row r="43" customFormat="false" ht="12.75" hidden="false" customHeight="false" outlineLevel="0" collapsed="false">
      <c r="B43" s="0" t="s">
        <v>26</v>
      </c>
      <c r="C43" s="2" t="n">
        <v>-137</v>
      </c>
      <c r="D43" s="2" t="n">
        <v>3000</v>
      </c>
      <c r="E43" s="2" t="n">
        <v>2300</v>
      </c>
      <c r="J43" s="0" t="s">
        <v>26</v>
      </c>
      <c r="K43" s="2" t="n">
        <v>-141</v>
      </c>
      <c r="L43" s="2" t="n">
        <v>3000</v>
      </c>
      <c r="M43" s="2" t="n">
        <v>600</v>
      </c>
      <c r="N43" s="0" t="s">
        <v>17</v>
      </c>
      <c r="O43" s="3" t="n">
        <f aca="false">L43-D43</f>
        <v>0</v>
      </c>
      <c r="P43" s="3" t="n">
        <f aca="false">M43-E43</f>
        <v>-1700</v>
      </c>
      <c r="Q43" s="3" t="n">
        <f aca="false">K43-C43</f>
        <v>-4</v>
      </c>
      <c r="S43" s="4" t="n">
        <f aca="false">O43/D43</f>
        <v>0</v>
      </c>
      <c r="T43" s="4" t="n">
        <f aca="false">P43/E43</f>
        <v>-0.739130434782609</v>
      </c>
      <c r="U43" s="4" t="n">
        <f aca="false">Q43/C43</f>
        <v>0.0291970802919708</v>
      </c>
    </row>
    <row r="44" customFormat="false" ht="12.75" hidden="false" customHeight="false" outlineLevel="0" collapsed="false">
      <c r="B44" s="0" t="s">
        <v>32</v>
      </c>
      <c r="C44" s="2" t="n">
        <v>0</v>
      </c>
      <c r="D44" s="2" t="n">
        <v>2000</v>
      </c>
      <c r="E44" s="2" t="n">
        <v>1800</v>
      </c>
      <c r="J44" s="0" t="s">
        <v>32</v>
      </c>
      <c r="K44" s="2" t="n">
        <v>27</v>
      </c>
      <c r="L44" s="2" t="n">
        <v>2000</v>
      </c>
      <c r="M44" s="2" t="n">
        <v>1600</v>
      </c>
      <c r="N44" s="0" t="s">
        <v>17</v>
      </c>
      <c r="O44" s="3" t="n">
        <f aca="false">L44-D44</f>
        <v>0</v>
      </c>
      <c r="P44" s="3" t="n">
        <f aca="false">M44-E44</f>
        <v>-200</v>
      </c>
      <c r="Q44" s="3" t="n">
        <f aca="false">K44-C44</f>
        <v>27</v>
      </c>
      <c r="S44" s="4" t="n">
        <f aca="false">O44/D44</f>
        <v>0</v>
      </c>
      <c r="T44" s="4" t="n">
        <f aca="false">P44/E44</f>
        <v>-0.111111111111111</v>
      </c>
      <c r="U44" s="4" t="e">
        <f aca="false">Q44/C44</f>
        <v>#DIV/0!</v>
      </c>
    </row>
    <row r="45" customFormat="false" ht="12.75" hidden="false" customHeight="false" outlineLevel="0" collapsed="false">
      <c r="C45" s="2"/>
      <c r="D45" s="2"/>
      <c r="E45" s="2"/>
      <c r="K45" s="2"/>
      <c r="L45" s="2"/>
      <c r="M45" s="2"/>
      <c r="O45" s="3"/>
      <c r="P45" s="3"/>
      <c r="Q45" s="3"/>
      <c r="S45" s="4"/>
      <c r="T45" s="4"/>
      <c r="U45" s="4"/>
    </row>
    <row r="46" customFormat="false" ht="12.75" hidden="false" customHeight="false" outlineLevel="0" collapsed="false">
      <c r="A46" s="0" t="s">
        <v>26</v>
      </c>
      <c r="B46" s="0" t="s">
        <v>23</v>
      </c>
      <c r="C46" s="2" t="n">
        <v>-148</v>
      </c>
      <c r="D46" s="2" t="n">
        <v>4000</v>
      </c>
      <c r="E46" s="2" t="n">
        <v>4000</v>
      </c>
      <c r="I46" s="0" t="s">
        <v>26</v>
      </c>
      <c r="J46" s="0" t="s">
        <v>23</v>
      </c>
      <c r="K46" s="2" t="n">
        <v>-189</v>
      </c>
      <c r="L46" s="2" t="n">
        <v>4000</v>
      </c>
      <c r="M46" s="2" t="n">
        <v>3400</v>
      </c>
      <c r="N46" s="1" t="s">
        <v>25</v>
      </c>
      <c r="O46" s="3" t="n">
        <f aca="false">L46-D46</f>
        <v>0</v>
      </c>
      <c r="P46" s="3" t="n">
        <f aca="false">M46-E46</f>
        <v>-600</v>
      </c>
      <c r="Q46" s="3" t="n">
        <f aca="false">K46-C46</f>
        <v>-41</v>
      </c>
      <c r="S46" s="4" t="n">
        <f aca="false">O46/D46</f>
        <v>0</v>
      </c>
      <c r="T46" s="4" t="n">
        <f aca="false">P46/E46</f>
        <v>-0.15</v>
      </c>
      <c r="U46" s="4" t="n">
        <f aca="false">Q46/C46</f>
        <v>0.277027027027027</v>
      </c>
    </row>
    <row r="47" customFormat="false" ht="12.75" hidden="false" customHeight="false" outlineLevel="0" collapsed="false">
      <c r="B47" s="0" t="s">
        <v>32</v>
      </c>
      <c r="C47" s="2" t="n">
        <v>448</v>
      </c>
      <c r="D47" s="2" t="n">
        <v>1800</v>
      </c>
      <c r="E47" s="2" t="n">
        <v>2000</v>
      </c>
      <c r="J47" s="0" t="s">
        <v>32</v>
      </c>
      <c r="K47" s="2" t="n">
        <v>289</v>
      </c>
      <c r="L47" s="2" t="n">
        <v>1700</v>
      </c>
      <c r="M47" s="2" t="n">
        <v>2000</v>
      </c>
      <c r="N47" s="1" t="s">
        <v>25</v>
      </c>
      <c r="O47" s="3" t="n">
        <f aca="false">L47-D47</f>
        <v>-100</v>
      </c>
      <c r="P47" s="3" t="n">
        <f aca="false">M47-E47</f>
        <v>0</v>
      </c>
      <c r="Q47" s="3" t="n">
        <f aca="false">K47-C47</f>
        <v>-159</v>
      </c>
      <c r="S47" s="4" t="n">
        <f aca="false">O47/D47</f>
        <v>-0.0555555555555556</v>
      </c>
      <c r="T47" s="4" t="n">
        <f aca="false">P47/E47</f>
        <v>0</v>
      </c>
      <c r="U47" s="4" t="n">
        <f aca="false">Q47/C47</f>
        <v>-0.354910714285714</v>
      </c>
    </row>
    <row r="48" customFormat="false" ht="12.75" hidden="false" customHeight="false" outlineLevel="0" collapsed="false">
      <c r="B48" s="0" t="s">
        <v>29</v>
      </c>
      <c r="C48" s="2" t="n">
        <v>112</v>
      </c>
      <c r="D48" s="2" t="n">
        <v>1650</v>
      </c>
      <c r="E48" s="2" t="n">
        <v>1900</v>
      </c>
      <c r="J48" s="0" t="s">
        <v>29</v>
      </c>
      <c r="K48" s="2" t="n">
        <v>114</v>
      </c>
      <c r="L48" s="2" t="n">
        <v>1400</v>
      </c>
      <c r="M48" s="2" t="n">
        <v>2450</v>
      </c>
      <c r="N48" s="1" t="s">
        <v>25</v>
      </c>
      <c r="O48" s="3" t="n">
        <f aca="false">L48-D48</f>
        <v>-250</v>
      </c>
      <c r="P48" s="3" t="n">
        <f aca="false">M48-E48</f>
        <v>550</v>
      </c>
      <c r="Q48" s="3" t="n">
        <f aca="false">K48-C48</f>
        <v>2</v>
      </c>
      <c r="S48" s="4" t="n">
        <f aca="false">O48/D48</f>
        <v>-0.151515151515152</v>
      </c>
      <c r="T48" s="4" t="n">
        <f aca="false">P48/E48</f>
        <v>0.289473684210526</v>
      </c>
      <c r="U48" s="4" t="n">
        <f aca="false">Q48/C48</f>
        <v>0.0178571428571429</v>
      </c>
    </row>
    <row r="49" customFormat="false" ht="12.75" hidden="false" customHeight="false" outlineLevel="0" collapsed="false">
      <c r="B49" s="0" t="s">
        <v>28</v>
      </c>
      <c r="C49" s="2" t="n">
        <v>137</v>
      </c>
      <c r="D49" s="2" t="n">
        <v>2300</v>
      </c>
      <c r="E49" s="2" t="n">
        <v>3000</v>
      </c>
      <c r="J49" s="0" t="s">
        <v>28</v>
      </c>
      <c r="K49" s="2" t="n">
        <v>141</v>
      </c>
      <c r="L49" s="2" t="n">
        <v>600</v>
      </c>
      <c r="M49" s="2" t="n">
        <v>3000</v>
      </c>
      <c r="N49" s="0" t="s">
        <v>17</v>
      </c>
      <c r="O49" s="3" t="n">
        <f aca="false">L49-D49</f>
        <v>-1700</v>
      </c>
      <c r="P49" s="3" t="n">
        <f aca="false">M49-E49</f>
        <v>0</v>
      </c>
      <c r="Q49" s="3" t="n">
        <f aca="false">K49-C49</f>
        <v>4</v>
      </c>
      <c r="S49" s="4" t="n">
        <f aca="false">O49/D49</f>
        <v>-0.739130434782609</v>
      </c>
      <c r="T49" s="4" t="n">
        <f aca="false">P49/E49</f>
        <v>0</v>
      </c>
      <c r="U49" s="4" t="n">
        <f aca="false">Q49/C49</f>
        <v>0.0291970802919708</v>
      </c>
    </row>
    <row r="50" customFormat="false" ht="12.75" hidden="false" customHeight="false" outlineLevel="0" collapsed="false">
      <c r="B50" s="0" t="s">
        <v>24</v>
      </c>
      <c r="C50" s="2" t="n">
        <v>28</v>
      </c>
      <c r="D50" s="2" t="n">
        <v>3300</v>
      </c>
      <c r="E50" s="2" t="n">
        <v>3000</v>
      </c>
      <c r="J50" s="0" t="s">
        <v>24</v>
      </c>
      <c r="K50" s="2" t="n">
        <v>28</v>
      </c>
      <c r="L50" s="2" t="n">
        <v>2500</v>
      </c>
      <c r="M50" s="2" t="n">
        <v>2100</v>
      </c>
      <c r="N50" s="1" t="s">
        <v>25</v>
      </c>
      <c r="O50" s="3" t="n">
        <f aca="false">L50-D50</f>
        <v>-800</v>
      </c>
      <c r="P50" s="3" t="n">
        <f aca="false">M50-E50</f>
        <v>-900</v>
      </c>
      <c r="Q50" s="3" t="n">
        <f aca="false">K50-C50</f>
        <v>0</v>
      </c>
      <c r="S50" s="4" t="n">
        <f aca="false">O50/D50</f>
        <v>-0.242424242424242</v>
      </c>
      <c r="T50" s="4" t="n">
        <f aca="false">P50/E50</f>
        <v>-0.3</v>
      </c>
      <c r="U50" s="4" t="n">
        <f aca="false">Q50/C50</f>
        <v>0</v>
      </c>
    </row>
    <row r="51" customFormat="false" ht="12.75" hidden="false" customHeight="false" outlineLevel="0" collapsed="false">
      <c r="C51" s="2"/>
      <c r="D51" s="2"/>
      <c r="E51" s="2"/>
      <c r="K51" s="2"/>
      <c r="L51" s="2"/>
      <c r="M51" s="2"/>
      <c r="O51" s="3"/>
      <c r="P51" s="3"/>
      <c r="Q51" s="3"/>
      <c r="S51" s="4"/>
      <c r="T51" s="4"/>
      <c r="U51" s="4"/>
    </row>
    <row r="52" customFormat="false" ht="12.75" hidden="false" customHeight="false" outlineLevel="0" collapsed="false">
      <c r="A52" s="0" t="s">
        <v>33</v>
      </c>
      <c r="B52" s="0" t="s">
        <v>29</v>
      </c>
      <c r="C52" s="2" t="n">
        <v>42</v>
      </c>
      <c r="D52" s="2" t="n">
        <v>778</v>
      </c>
      <c r="E52" s="2" t="n">
        <v>862</v>
      </c>
      <c r="I52" s="0" t="s">
        <v>33</v>
      </c>
      <c r="J52" s="0" t="s">
        <v>29</v>
      </c>
      <c r="K52" s="2" t="n">
        <v>-83</v>
      </c>
      <c r="L52" s="2" t="n">
        <v>800</v>
      </c>
      <c r="M52" s="2" t="n">
        <v>800</v>
      </c>
      <c r="N52" s="0" t="s">
        <v>17</v>
      </c>
      <c r="O52" s="3" t="n">
        <f aca="false">L52-D52</f>
        <v>22</v>
      </c>
      <c r="P52" s="3" t="n">
        <f aca="false">M52-E52</f>
        <v>-62</v>
      </c>
      <c r="Q52" s="3" t="n">
        <f aca="false">K52-C52</f>
        <v>-125</v>
      </c>
      <c r="S52" s="4" t="n">
        <f aca="false">O52/D52</f>
        <v>0.0282776349614396</v>
      </c>
      <c r="T52" s="4" t="n">
        <f aca="false">P52/E52</f>
        <v>-0.0719257540603248</v>
      </c>
      <c r="U52" s="4" t="n">
        <f aca="false">Q52/C52</f>
        <v>-2.97619047619048</v>
      </c>
    </row>
    <row r="53" customFormat="false" ht="12.75" hidden="false" customHeight="false" outlineLevel="0" collapsed="false">
      <c r="C53" s="2"/>
      <c r="D53" s="2"/>
      <c r="E53" s="2"/>
      <c r="K53" s="2"/>
      <c r="L53" s="2"/>
      <c r="M53" s="2"/>
      <c r="O53" s="3"/>
      <c r="P53" s="3"/>
      <c r="Q53" s="3"/>
      <c r="S53" s="4"/>
      <c r="T53" s="4"/>
      <c r="U53" s="4"/>
    </row>
    <row r="54" customFormat="false" ht="12.75" hidden="false" customHeight="false" outlineLevel="0" collapsed="false">
      <c r="A54" s="0" t="s">
        <v>29</v>
      </c>
      <c r="B54" s="0" t="s">
        <v>33</v>
      </c>
      <c r="C54" s="2" t="n">
        <v>-42</v>
      </c>
      <c r="D54" s="2" t="n">
        <v>862</v>
      </c>
      <c r="E54" s="2" t="n">
        <v>778</v>
      </c>
      <c r="I54" s="0" t="s">
        <v>29</v>
      </c>
      <c r="J54" s="0" t="s">
        <v>33</v>
      </c>
      <c r="K54" s="2" t="n">
        <v>83</v>
      </c>
      <c r="L54" s="2" t="n">
        <v>800</v>
      </c>
      <c r="M54" s="2" t="n">
        <v>800</v>
      </c>
      <c r="N54" s="0" t="s">
        <v>17</v>
      </c>
      <c r="O54" s="3" t="n">
        <f aca="false">L54-D54</f>
        <v>-62</v>
      </c>
      <c r="P54" s="3" t="n">
        <f aca="false">M54-E54</f>
        <v>22</v>
      </c>
      <c r="Q54" s="3" t="n">
        <f aca="false">K54-C54</f>
        <v>125</v>
      </c>
      <c r="S54" s="4" t="n">
        <f aca="false">O54/D54</f>
        <v>-0.0719257540603248</v>
      </c>
      <c r="T54" s="4" t="n">
        <f aca="false">P54/E54</f>
        <v>0.0282776349614396</v>
      </c>
      <c r="U54" s="4" t="n">
        <f aca="false">Q54/C54</f>
        <v>-2.97619047619048</v>
      </c>
    </row>
    <row r="55" customFormat="false" ht="12.75" hidden="false" customHeight="false" outlineLevel="0" collapsed="false">
      <c r="B55" s="0" t="s">
        <v>28</v>
      </c>
      <c r="C55" s="2" t="n">
        <v>-200</v>
      </c>
      <c r="D55" s="2" t="n">
        <v>1500</v>
      </c>
      <c r="E55" s="2" t="n">
        <v>1700</v>
      </c>
      <c r="J55" s="0" t="s">
        <v>28</v>
      </c>
      <c r="K55" s="2" t="n">
        <v>-249</v>
      </c>
      <c r="L55" s="2" t="n">
        <v>1500</v>
      </c>
      <c r="M55" s="2" t="n">
        <v>1400</v>
      </c>
      <c r="N55" s="0" t="s">
        <v>17</v>
      </c>
      <c r="O55" s="3" t="n">
        <f aca="false">L55-D55</f>
        <v>0</v>
      </c>
      <c r="P55" s="3" t="n">
        <f aca="false">M55-E55</f>
        <v>-300</v>
      </c>
      <c r="Q55" s="3" t="n">
        <f aca="false">K55-C55</f>
        <v>-49</v>
      </c>
      <c r="S55" s="4" t="n">
        <f aca="false">O55/D55</f>
        <v>0</v>
      </c>
      <c r="T55" s="4" t="n">
        <f aca="false">P55/E55</f>
        <v>-0.176470588235294</v>
      </c>
      <c r="U55" s="4" t="n">
        <f aca="false">Q55/C55</f>
        <v>0.245</v>
      </c>
    </row>
    <row r="56" customFormat="false" ht="12.75" hidden="false" customHeight="false" outlineLevel="0" collapsed="false">
      <c r="B56" s="0" t="s">
        <v>26</v>
      </c>
      <c r="C56" s="2" t="n">
        <v>-112</v>
      </c>
      <c r="D56" s="2" t="n">
        <v>1900</v>
      </c>
      <c r="E56" s="2" t="n">
        <v>1650</v>
      </c>
      <c r="J56" s="0" t="s">
        <v>26</v>
      </c>
      <c r="K56" s="2" t="n">
        <v>-114</v>
      </c>
      <c r="L56" s="2" t="n">
        <v>2450</v>
      </c>
      <c r="M56" s="2" t="n">
        <v>1400</v>
      </c>
      <c r="N56" s="1" t="s">
        <v>25</v>
      </c>
      <c r="O56" s="3" t="n">
        <f aca="false">L56-D56</f>
        <v>550</v>
      </c>
      <c r="P56" s="3" t="n">
        <f aca="false">M56-E56</f>
        <v>-250</v>
      </c>
      <c r="Q56" s="3" t="n">
        <f aca="false">K56-C56</f>
        <v>-2</v>
      </c>
      <c r="S56" s="4" t="n">
        <f aca="false">O56/D56</f>
        <v>0.289473684210526</v>
      </c>
      <c r="T56" s="4" t="n">
        <f aca="false">P56/E56</f>
        <v>-0.151515151515152</v>
      </c>
      <c r="U56" s="4" t="n">
        <f aca="false">Q56/C56</f>
        <v>0.0178571428571429</v>
      </c>
    </row>
    <row r="57" customFormat="false" ht="12.75" hidden="false" customHeight="false" outlineLevel="0" collapsed="false">
      <c r="B57" s="0" t="s">
        <v>32</v>
      </c>
      <c r="C57" s="2" t="n">
        <v>-129</v>
      </c>
      <c r="D57" s="2" t="n">
        <v>1400</v>
      </c>
      <c r="E57" s="2" t="n">
        <v>1600</v>
      </c>
      <c r="J57" s="0" t="s">
        <v>32</v>
      </c>
      <c r="K57" s="2" t="n">
        <v>-18</v>
      </c>
      <c r="L57" s="2" t="n">
        <v>2000</v>
      </c>
      <c r="M57" s="2" t="n">
        <v>1200</v>
      </c>
      <c r="N57" s="0" t="s">
        <v>34</v>
      </c>
      <c r="O57" s="3" t="n">
        <f aca="false">L57-D57</f>
        <v>600</v>
      </c>
      <c r="P57" s="3" t="n">
        <f aca="false">M57-E57</f>
        <v>-400</v>
      </c>
      <c r="Q57" s="3" t="n">
        <f aca="false">K57-C57</f>
        <v>111</v>
      </c>
      <c r="S57" s="4" t="n">
        <f aca="false">O57/D57</f>
        <v>0.428571428571429</v>
      </c>
      <c r="T57" s="4" t="n">
        <f aca="false">P57/E57</f>
        <v>-0.25</v>
      </c>
      <c r="U57" s="4" t="n">
        <f aca="false">Q57/C57</f>
        <v>-0.86046511627907</v>
      </c>
    </row>
    <row r="58" customFormat="false" ht="12.75" hidden="false" customHeight="false" outlineLevel="0" collapsed="false">
      <c r="B58" s="0" t="s">
        <v>24</v>
      </c>
      <c r="C58" s="2"/>
      <c r="D58" s="5" t="n">
        <v>2200</v>
      </c>
      <c r="E58" s="2"/>
      <c r="J58" s="0" t="s">
        <v>24</v>
      </c>
      <c r="K58" s="2" t="n">
        <v>0</v>
      </c>
      <c r="L58" s="2" t="n">
        <v>1800</v>
      </c>
      <c r="M58" s="2" t="n">
        <v>1400</v>
      </c>
      <c r="N58" s="0" t="s">
        <v>30</v>
      </c>
      <c r="O58" s="3" t="n">
        <f aca="false">L58-D58</f>
        <v>-400</v>
      </c>
      <c r="P58" s="3" t="n">
        <f aca="false">M58-E58</f>
        <v>1400</v>
      </c>
      <c r="Q58" s="3" t="n">
        <f aca="false">K58-C58</f>
        <v>0</v>
      </c>
      <c r="S58" s="4" t="n">
        <f aca="false">O58/D58</f>
        <v>-0.181818181818182</v>
      </c>
      <c r="T58" s="4" t="e">
        <f aca="false">P58/E58</f>
        <v>#DIV/0!</v>
      </c>
      <c r="U58" s="4" t="e">
        <f aca="false">Q58/C58</f>
        <v>#DIV/0!</v>
      </c>
    </row>
    <row r="59" customFormat="false" ht="12.75" hidden="false" customHeight="false" outlineLevel="0" collapsed="false">
      <c r="C59" s="2"/>
      <c r="D59" s="2"/>
      <c r="E59" s="2"/>
      <c r="K59" s="2"/>
      <c r="L59" s="2"/>
      <c r="M59" s="2"/>
      <c r="O59" s="3"/>
      <c r="P59" s="3"/>
      <c r="Q59" s="3"/>
      <c r="S59" s="4"/>
      <c r="T59" s="4"/>
      <c r="U59" s="4"/>
    </row>
    <row r="60" customFormat="false" ht="12.75" hidden="false" customHeight="false" outlineLevel="0" collapsed="false">
      <c r="A60" s="0" t="s">
        <v>32</v>
      </c>
      <c r="B60" s="0" t="s">
        <v>26</v>
      </c>
      <c r="C60" s="2" t="n">
        <v>-448</v>
      </c>
      <c r="D60" s="2" t="n">
        <v>2000</v>
      </c>
      <c r="E60" s="2" t="n">
        <v>1800</v>
      </c>
      <c r="I60" s="0" t="s">
        <v>32</v>
      </c>
      <c r="J60" s="0" t="s">
        <v>26</v>
      </c>
      <c r="K60" s="2" t="n">
        <v>-289</v>
      </c>
      <c r="L60" s="2" t="n">
        <v>2000</v>
      </c>
      <c r="M60" s="2" t="n">
        <v>1700</v>
      </c>
      <c r="N60" s="0" t="s">
        <v>25</v>
      </c>
      <c r="O60" s="3" t="n">
        <f aca="false">L60-D60</f>
        <v>0</v>
      </c>
      <c r="P60" s="3" t="n">
        <f aca="false">M60-E60</f>
        <v>-100</v>
      </c>
      <c r="Q60" s="3" t="n">
        <f aca="false">K60-C60</f>
        <v>159</v>
      </c>
      <c r="S60" s="4" t="n">
        <f aca="false">O60/D60</f>
        <v>0</v>
      </c>
      <c r="T60" s="4" t="n">
        <f aca="false">P60/E60</f>
        <v>-0.0555555555555556</v>
      </c>
      <c r="U60" s="4" t="n">
        <f aca="false">Q60/C60</f>
        <v>-0.354910714285714</v>
      </c>
    </row>
    <row r="61" customFormat="false" ht="12.75" hidden="false" customHeight="false" outlineLevel="0" collapsed="false">
      <c r="B61" s="0" t="s">
        <v>29</v>
      </c>
      <c r="C61" s="2" t="n">
        <v>129</v>
      </c>
      <c r="D61" s="2" t="n">
        <v>1600</v>
      </c>
      <c r="E61" s="2" t="n">
        <v>1400</v>
      </c>
      <c r="J61" s="0" t="s">
        <v>29</v>
      </c>
      <c r="K61" s="2" t="n">
        <v>18</v>
      </c>
      <c r="L61" s="2" t="n">
        <v>1200</v>
      </c>
      <c r="M61" s="2" t="n">
        <v>2000</v>
      </c>
      <c r="N61" s="0" t="s">
        <v>34</v>
      </c>
      <c r="O61" s="3" t="n">
        <f aca="false">L61-D61</f>
        <v>-400</v>
      </c>
      <c r="P61" s="3" t="n">
        <f aca="false">M61-E61</f>
        <v>600</v>
      </c>
      <c r="Q61" s="3" t="n">
        <f aca="false">K61-C61</f>
        <v>-111</v>
      </c>
      <c r="S61" s="4" t="n">
        <f aca="false">O61/D61</f>
        <v>-0.25</v>
      </c>
      <c r="T61" s="4" t="n">
        <f aca="false">P61/E61</f>
        <v>0.428571428571429</v>
      </c>
      <c r="U61" s="4" t="n">
        <f aca="false">Q61/C61</f>
        <v>-0.86046511627907</v>
      </c>
    </row>
    <row r="62" customFormat="false" ht="12.75" hidden="false" customHeight="false" outlineLevel="0" collapsed="false">
      <c r="B62" s="0" t="s">
        <v>35</v>
      </c>
      <c r="C62" s="2" t="n">
        <v>1060</v>
      </c>
      <c r="D62" s="2" t="n">
        <v>310</v>
      </c>
      <c r="E62" s="2" t="n">
        <v>460</v>
      </c>
      <c r="J62" s="0" t="s">
        <v>35</v>
      </c>
      <c r="K62" s="2" t="s">
        <v>36</v>
      </c>
      <c r="L62" s="2" t="s">
        <v>36</v>
      </c>
      <c r="M62" s="2" t="s">
        <v>36</v>
      </c>
      <c r="O62" s="3"/>
      <c r="P62" s="3"/>
      <c r="Q62" s="3" t="e">
        <f aca="false">K62-C62</f>
        <v>#VALUE!</v>
      </c>
      <c r="S62" s="4" t="n">
        <f aca="false">O62/D62</f>
        <v>0</v>
      </c>
      <c r="T62" s="4" t="n">
        <f aca="false">P62/E62</f>
        <v>0</v>
      </c>
      <c r="U62" s="4" t="e">
        <f aca="false">Q62/C62</f>
        <v>#VALUE!</v>
      </c>
    </row>
    <row r="63" customFormat="false" ht="12.75" hidden="false" customHeight="false" outlineLevel="0" collapsed="false">
      <c r="B63" s="0" t="s">
        <v>28</v>
      </c>
      <c r="C63" s="2" t="n">
        <v>0</v>
      </c>
      <c r="D63" s="2" t="n">
        <v>1800</v>
      </c>
      <c r="E63" s="2" t="n">
        <v>2000</v>
      </c>
      <c r="J63" s="0" t="s">
        <v>28</v>
      </c>
      <c r="K63" s="2" t="n">
        <v>27</v>
      </c>
      <c r="L63" s="2" t="n">
        <v>1600</v>
      </c>
      <c r="M63" s="2" t="n">
        <v>2000</v>
      </c>
      <c r="N63" s="0" t="s">
        <v>17</v>
      </c>
      <c r="O63" s="3" t="n">
        <f aca="false">L63-D63</f>
        <v>-200</v>
      </c>
      <c r="P63" s="3" t="n">
        <f aca="false">M63-E63</f>
        <v>0</v>
      </c>
      <c r="Q63" s="3" t="n">
        <f aca="false">K63-C63</f>
        <v>27</v>
      </c>
      <c r="S63" s="4" t="n">
        <f aca="false">O63/D63</f>
        <v>-0.111111111111111</v>
      </c>
      <c r="T63" s="4" t="n">
        <f aca="false">P63/E63</f>
        <v>0</v>
      </c>
      <c r="U63" s="4" t="e">
        <f aca="false">Q63/C63</f>
        <v>#DIV/0!</v>
      </c>
    </row>
    <row r="64" customFormat="false" ht="12.75" hidden="false" customHeight="false" outlineLevel="0" collapsed="false">
      <c r="C64" s="2"/>
      <c r="D64" s="2"/>
      <c r="E64" s="2"/>
      <c r="S64" s="4"/>
      <c r="T64" s="4"/>
    </row>
    <row r="65" customFormat="false" ht="12.75" hidden="false" customHeight="false" outlineLevel="0" collapsed="false">
      <c r="C65" s="2"/>
      <c r="D65" s="2"/>
      <c r="E65" s="2"/>
      <c r="S65" s="4"/>
      <c r="T65" s="4"/>
    </row>
    <row r="66" customFormat="false" ht="12.75" hidden="false" customHeight="false" outlineLevel="0" collapsed="false">
      <c r="C66" s="2"/>
      <c r="D66" s="2"/>
      <c r="E66" s="2"/>
    </row>
    <row r="67" customFormat="false" ht="12.75" hidden="false" customHeight="false" outlineLevel="0" collapsed="false">
      <c r="C67" s="2"/>
      <c r="D67" s="2"/>
      <c r="E67" s="2"/>
    </row>
    <row r="68" customFormat="false" ht="12.75" hidden="false" customHeight="false" outlineLevel="0" collapsed="false">
      <c r="C68" s="2"/>
      <c r="D68" s="2"/>
      <c r="E68" s="2"/>
    </row>
    <row r="69" customFormat="false" ht="12.75" hidden="false" customHeight="false" outlineLevel="0" collapsed="false">
      <c r="C69" s="2"/>
      <c r="D69" s="2"/>
      <c r="E6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69"/>
  <sheetViews>
    <sheetView showFormulas="false" showGridLines="true" showRowColHeaders="true" showZeros="true" rightToLeft="false" tabSelected="false" showOutlineSymbols="true" defaultGridColor="true" view="normal" topLeftCell="O1" colorId="64" zoomScale="100" zoomScaleNormal="100" zoomScalePageLayoutView="100" workbookViewId="0">
      <selection pane="topLeft" activeCell="U4" activeCellId="0" sqref="U4:U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8" min="8" style="0" width="2.99"/>
    <col collapsed="false" customWidth="true" hidden="false" outlineLevel="0" max="10" min="10" style="0" width="9.99"/>
    <col collapsed="false" customWidth="true" hidden="false" outlineLevel="0" max="14" min="14" style="0" width="47.28"/>
    <col collapsed="false" customWidth="true" hidden="false" outlineLevel="0" max="15" min="15" style="0" width="14.7"/>
    <col collapsed="false" customWidth="true" hidden="false" outlineLevel="0" max="16" min="16" style="0" width="12.28"/>
    <col collapsed="false" customWidth="true" hidden="false" outlineLevel="0" max="17" min="17" style="0" width="20.56"/>
    <col collapsed="false" customWidth="true" hidden="false" outlineLevel="0" max="18" min="18" style="0" width="26.42"/>
    <col collapsed="false" customWidth="true" hidden="false" outlineLevel="0" max="19" min="19" style="0" width="20.56"/>
    <col collapsed="false" customWidth="true" hidden="false" outlineLevel="0" max="20" min="20" style="0" width="3.14"/>
    <col collapsed="false" customWidth="true" hidden="false" outlineLevel="0" max="21" min="21" style="0" width="26.13"/>
    <col collapsed="false" customWidth="true" hidden="false" outlineLevel="0" max="22" min="22" style="0" width="28.56"/>
    <col collapsed="false" customWidth="true" hidden="false" outlineLevel="0" max="23" min="23" style="0" width="11.99"/>
  </cols>
  <sheetData>
    <row r="1" customFormat="false" ht="12.75" hidden="false" customHeight="false" outlineLevel="0" collapsed="false">
      <c r="A1" s="0" t="s">
        <v>0</v>
      </c>
      <c r="C1" s="0" t="s">
        <v>1</v>
      </c>
      <c r="I1" s="0" t="s">
        <v>2</v>
      </c>
    </row>
    <row r="3" customFormat="false" ht="12.75" hidden="false" customHeight="false" outlineLevel="0" collapsed="false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/>
      <c r="G3" s="1"/>
      <c r="H3" s="1"/>
      <c r="I3" s="1" t="s">
        <v>3</v>
      </c>
      <c r="J3" s="1" t="s">
        <v>4</v>
      </c>
      <c r="K3" s="1" t="s">
        <v>5</v>
      </c>
      <c r="L3" s="1" t="s">
        <v>6</v>
      </c>
      <c r="M3" s="1" t="s">
        <v>7</v>
      </c>
      <c r="N3" s="1" t="s">
        <v>8</v>
      </c>
      <c r="O3" s="1" t="s">
        <v>3</v>
      </c>
      <c r="P3" s="1" t="s">
        <v>4</v>
      </c>
      <c r="Q3" s="1" t="s">
        <v>9</v>
      </c>
      <c r="R3" s="1" t="s">
        <v>10</v>
      </c>
      <c r="S3" s="1" t="s">
        <v>11</v>
      </c>
      <c r="U3" s="1" t="s">
        <v>12</v>
      </c>
      <c r="V3" s="1" t="s">
        <v>13</v>
      </c>
      <c r="W3" s="1" t="s">
        <v>14</v>
      </c>
    </row>
    <row r="4" customFormat="false" ht="12.75" hidden="false" customHeight="false" outlineLevel="0" collapsed="false">
      <c r="A4" s="0" t="s">
        <v>15</v>
      </c>
      <c r="B4" s="0" t="s">
        <v>16</v>
      </c>
      <c r="C4" s="2" t="n">
        <v>425</v>
      </c>
      <c r="D4" s="2" t="n">
        <v>275</v>
      </c>
      <c r="E4" s="2" t="n">
        <v>300</v>
      </c>
      <c r="I4" s="0" t="s">
        <v>15</v>
      </c>
      <c r="J4" s="0" t="s">
        <v>16</v>
      </c>
      <c r="K4" s="2" t="n">
        <v>324</v>
      </c>
      <c r="L4" s="2" t="n">
        <v>376</v>
      </c>
      <c r="M4" s="2" t="n">
        <v>249</v>
      </c>
      <c r="N4" s="0" t="s">
        <v>17</v>
      </c>
      <c r="O4" s="0" t="s">
        <v>15</v>
      </c>
      <c r="P4" s="0" t="s">
        <v>16</v>
      </c>
      <c r="Q4" s="3" t="n">
        <f aca="false">L4-D4</f>
        <v>101</v>
      </c>
      <c r="R4" s="3" t="n">
        <f aca="false">M4-E4</f>
        <v>-51</v>
      </c>
      <c r="S4" s="3" t="n">
        <f aca="false">K4-C4</f>
        <v>-101</v>
      </c>
      <c r="U4" s="4" t="n">
        <f aca="false">Q4/D4</f>
        <v>0.367272727272727</v>
      </c>
      <c r="V4" s="4" t="n">
        <f aca="false">R4/E4</f>
        <v>-0.17</v>
      </c>
      <c r="W4" s="4" t="n">
        <f aca="false">S4/C4</f>
        <v>-0.237647058823529</v>
      </c>
    </row>
    <row r="5" customFormat="false" ht="12.75" hidden="false" customHeight="false" outlineLevel="0" collapsed="false">
      <c r="B5" s="0" t="s">
        <v>18</v>
      </c>
      <c r="C5" s="2" t="n">
        <v>600</v>
      </c>
      <c r="D5" s="2" t="n">
        <v>1185</v>
      </c>
      <c r="E5" s="2" t="n">
        <v>1850</v>
      </c>
      <c r="J5" s="0" t="s">
        <v>18</v>
      </c>
      <c r="K5" s="2" t="n">
        <v>600</v>
      </c>
      <c r="L5" s="2" t="n">
        <v>1185</v>
      </c>
      <c r="M5" s="2" t="n">
        <v>1850</v>
      </c>
      <c r="N5" s="0" t="s">
        <v>17</v>
      </c>
      <c r="O5" s="0" t="s">
        <v>15</v>
      </c>
      <c r="P5" s="0" t="s">
        <v>18</v>
      </c>
      <c r="Q5" s="3" t="n">
        <f aca="false">L5-D5</f>
        <v>0</v>
      </c>
      <c r="R5" s="3" t="n">
        <f aca="false">M5-E5</f>
        <v>0</v>
      </c>
      <c r="S5" s="3" t="n">
        <f aca="false">K5-C5</f>
        <v>0</v>
      </c>
      <c r="U5" s="4" t="n">
        <f aca="false">Q5/D5</f>
        <v>0</v>
      </c>
      <c r="V5" s="4" t="n">
        <f aca="false">R5/E5</f>
        <v>0</v>
      </c>
      <c r="W5" s="4" t="n">
        <f aca="false">S5/C5</f>
        <v>0</v>
      </c>
    </row>
    <row r="6" customFormat="false" ht="12.75" hidden="false" customHeight="false" outlineLevel="0" collapsed="false">
      <c r="C6" s="2"/>
      <c r="D6" s="2"/>
      <c r="E6" s="2"/>
      <c r="K6" s="2"/>
      <c r="L6" s="2"/>
      <c r="M6" s="2"/>
      <c r="Q6" s="3"/>
      <c r="R6" s="3"/>
      <c r="S6" s="3"/>
      <c r="U6" s="4"/>
      <c r="V6" s="4"/>
      <c r="W6" s="4"/>
    </row>
    <row r="7" customFormat="false" ht="12.75" hidden="false" customHeight="false" outlineLevel="0" collapsed="false">
      <c r="A7" s="0" t="s">
        <v>19</v>
      </c>
      <c r="B7" s="0" t="s">
        <v>18</v>
      </c>
      <c r="C7" s="2" t="n">
        <v>100</v>
      </c>
      <c r="D7" s="2" t="n">
        <v>1300</v>
      </c>
      <c r="E7" s="2" t="n">
        <v>1100</v>
      </c>
      <c r="I7" s="0" t="s">
        <v>19</v>
      </c>
      <c r="J7" s="0" t="s">
        <v>18</v>
      </c>
      <c r="K7" s="2" t="n">
        <v>150</v>
      </c>
      <c r="L7" s="2" t="n">
        <v>1350</v>
      </c>
      <c r="M7" s="2" t="n">
        <v>1150</v>
      </c>
      <c r="N7" s="0" t="s">
        <v>17</v>
      </c>
      <c r="O7" s="0" t="s">
        <v>19</v>
      </c>
      <c r="P7" s="0" t="s">
        <v>18</v>
      </c>
      <c r="Q7" s="3" t="n">
        <f aca="false">L7-D7</f>
        <v>50</v>
      </c>
      <c r="R7" s="3" t="n">
        <f aca="false">M7-E7</f>
        <v>50</v>
      </c>
      <c r="S7" s="3" t="n">
        <f aca="false">K7-C7</f>
        <v>50</v>
      </c>
      <c r="U7" s="4" t="n">
        <f aca="false">Q7/D7</f>
        <v>0.0384615384615385</v>
      </c>
      <c r="V7" s="4" t="n">
        <f aca="false">R7/E7</f>
        <v>0.0454545454545455</v>
      </c>
      <c r="W7" s="4" t="n">
        <f aca="false">S7/C7</f>
        <v>0.5</v>
      </c>
    </row>
    <row r="8" customFormat="false" ht="12.75" hidden="false" customHeight="false" outlineLevel="0" collapsed="false">
      <c r="B8" s="0" t="s">
        <v>20</v>
      </c>
      <c r="C8" s="2" t="n">
        <v>442</v>
      </c>
      <c r="D8" s="2" t="n">
        <v>2950</v>
      </c>
      <c r="E8" s="2" t="n">
        <v>4050</v>
      </c>
      <c r="J8" s="0" t="s">
        <v>20</v>
      </c>
      <c r="K8" s="2" t="n">
        <v>392</v>
      </c>
      <c r="L8" s="2" t="n">
        <v>4250</v>
      </c>
      <c r="M8" s="2" t="n">
        <v>4250</v>
      </c>
      <c r="N8" s="0" t="s">
        <v>17</v>
      </c>
      <c r="O8" s="0" t="s">
        <v>19</v>
      </c>
      <c r="P8" s="0" t="s">
        <v>20</v>
      </c>
      <c r="Q8" s="3" t="n">
        <f aca="false">L8-D8</f>
        <v>1300</v>
      </c>
      <c r="R8" s="3" t="n">
        <f aca="false">M8-E8</f>
        <v>200</v>
      </c>
      <c r="S8" s="3" t="n">
        <f aca="false">K8-C8</f>
        <v>-50</v>
      </c>
      <c r="U8" s="4" t="n">
        <f aca="false">Q8/D8</f>
        <v>0.440677966101695</v>
      </c>
      <c r="V8" s="4" t="n">
        <f aca="false">R8/E8</f>
        <v>0.0493827160493827</v>
      </c>
      <c r="W8" s="4" t="n">
        <f aca="false">S8/C8</f>
        <v>-0.113122171945701</v>
      </c>
    </row>
    <row r="9" customFormat="false" ht="12.75" hidden="false" customHeight="false" outlineLevel="0" collapsed="false">
      <c r="B9" s="0" t="s">
        <v>21</v>
      </c>
      <c r="C9" s="2" t="n">
        <v>0</v>
      </c>
      <c r="D9" s="2" t="n">
        <v>2300</v>
      </c>
      <c r="E9" s="2" t="n">
        <v>2030</v>
      </c>
      <c r="J9" s="0" t="s">
        <v>21</v>
      </c>
      <c r="K9" s="2" t="n">
        <v>0</v>
      </c>
      <c r="L9" s="2" t="n">
        <v>1750</v>
      </c>
      <c r="M9" s="2" t="n">
        <v>1800</v>
      </c>
      <c r="N9" s="0" t="s">
        <v>17</v>
      </c>
      <c r="O9" s="0" t="s">
        <v>19</v>
      </c>
      <c r="P9" s="0" t="s">
        <v>21</v>
      </c>
      <c r="Q9" s="3" t="n">
        <f aca="false">L9-D9</f>
        <v>-550</v>
      </c>
      <c r="R9" s="3" t="n">
        <f aca="false">M9-E9</f>
        <v>-230</v>
      </c>
      <c r="S9" s="3" t="n">
        <f aca="false">K9-C9</f>
        <v>0</v>
      </c>
      <c r="U9" s="4" t="n">
        <f aca="false">Q9/D9</f>
        <v>-0.239130434782609</v>
      </c>
      <c r="V9" s="4" t="n">
        <f aca="false">R9/E9</f>
        <v>-0.113300492610837</v>
      </c>
      <c r="W9" s="4" t="e">
        <f aca="false">S9/C9</f>
        <v>#DIV/0!</v>
      </c>
    </row>
    <row r="10" customFormat="false" ht="12.75" hidden="false" customHeight="false" outlineLevel="0" collapsed="false">
      <c r="C10" s="2"/>
      <c r="D10" s="2"/>
      <c r="E10" s="2"/>
      <c r="K10" s="2"/>
      <c r="L10" s="2"/>
      <c r="M10" s="2"/>
      <c r="Q10" s="3"/>
      <c r="R10" s="3"/>
      <c r="S10" s="3"/>
      <c r="U10" s="4"/>
      <c r="V10" s="4"/>
      <c r="W10" s="4"/>
    </row>
    <row r="11" customFormat="false" ht="12.75" hidden="false" customHeight="false" outlineLevel="0" collapsed="false">
      <c r="A11" s="0" t="s">
        <v>20</v>
      </c>
      <c r="B11" s="0" t="s">
        <v>19</v>
      </c>
      <c r="C11" s="2" t="n">
        <v>-442</v>
      </c>
      <c r="D11" s="2" t="n">
        <v>4050</v>
      </c>
      <c r="E11" s="2" t="n">
        <v>2950</v>
      </c>
      <c r="I11" s="0" t="s">
        <v>20</v>
      </c>
      <c r="J11" s="0" t="s">
        <v>19</v>
      </c>
      <c r="K11" s="2" t="n">
        <v>-392</v>
      </c>
      <c r="L11" s="2" t="n">
        <v>4250</v>
      </c>
      <c r="M11" s="2" t="n">
        <v>4250</v>
      </c>
      <c r="N11" s="0" t="s">
        <v>17</v>
      </c>
      <c r="O11" s="0" t="s">
        <v>20</v>
      </c>
      <c r="P11" s="0" t="s">
        <v>19</v>
      </c>
      <c r="Q11" s="3" t="n">
        <f aca="false">L11-D11</f>
        <v>200</v>
      </c>
      <c r="R11" s="3" t="n">
        <f aca="false">M11-E11</f>
        <v>1300</v>
      </c>
      <c r="S11" s="3" t="n">
        <f aca="false">K11-C11</f>
        <v>50</v>
      </c>
      <c r="U11" s="4" t="n">
        <f aca="false">Q11/D11</f>
        <v>0.0493827160493827</v>
      </c>
      <c r="V11" s="4" t="n">
        <f aca="false">R11/E11</f>
        <v>0.440677966101695</v>
      </c>
      <c r="W11" s="4" t="n">
        <f aca="false">S11/C11</f>
        <v>-0.113122171945701</v>
      </c>
    </row>
    <row r="12" customFormat="false" ht="12.75" hidden="false" customHeight="false" outlineLevel="0" collapsed="false">
      <c r="B12" s="0" t="s">
        <v>22</v>
      </c>
      <c r="C12" s="2" t="n">
        <v>0</v>
      </c>
      <c r="D12" s="2" t="n">
        <v>3750</v>
      </c>
      <c r="E12" s="2" t="n">
        <v>4000</v>
      </c>
      <c r="J12" s="0" t="s">
        <v>22</v>
      </c>
      <c r="K12" s="2" t="n">
        <v>0</v>
      </c>
      <c r="L12" s="2" t="n">
        <v>4000</v>
      </c>
      <c r="M12" s="2" t="n">
        <v>3350</v>
      </c>
      <c r="N12" s="0" t="s">
        <v>17</v>
      </c>
      <c r="O12" s="0" t="s">
        <v>20</v>
      </c>
      <c r="P12" s="0" t="s">
        <v>22</v>
      </c>
      <c r="Q12" s="3" t="n">
        <f aca="false">L12-D12</f>
        <v>250</v>
      </c>
      <c r="R12" s="3" t="n">
        <f aca="false">M12-E12</f>
        <v>-650</v>
      </c>
      <c r="S12" s="3" t="n">
        <f aca="false">K12-C12</f>
        <v>0</v>
      </c>
      <c r="U12" s="4" t="n">
        <f aca="false">Q12/D12</f>
        <v>0.0666666666666667</v>
      </c>
      <c r="V12" s="4" t="n">
        <f aca="false">R12/E12</f>
        <v>-0.1625</v>
      </c>
      <c r="W12" s="4" t="e">
        <f aca="false">S12/C12</f>
        <v>#DIV/0!</v>
      </c>
    </row>
    <row r="13" customFormat="false" ht="12.75" hidden="false" customHeight="false" outlineLevel="0" collapsed="false">
      <c r="B13" s="0" t="s">
        <v>23</v>
      </c>
      <c r="C13" s="2" t="n">
        <v>418</v>
      </c>
      <c r="D13" s="2" t="n">
        <v>3400</v>
      </c>
      <c r="E13" s="2" t="n">
        <v>4000</v>
      </c>
      <c r="J13" s="0" t="s">
        <v>23</v>
      </c>
      <c r="K13" s="2" t="n">
        <v>618</v>
      </c>
      <c r="L13" s="2" t="n">
        <v>2200</v>
      </c>
      <c r="M13" s="2" t="n">
        <v>4000</v>
      </c>
      <c r="N13" s="0" t="s">
        <v>17</v>
      </c>
      <c r="O13" s="0" t="s">
        <v>20</v>
      </c>
      <c r="P13" s="0" t="s">
        <v>23</v>
      </c>
      <c r="Q13" s="3" t="n">
        <f aca="false">L13-D13</f>
        <v>-1200</v>
      </c>
      <c r="R13" s="3" t="n">
        <f aca="false">M13-E13</f>
        <v>0</v>
      </c>
      <c r="S13" s="3" t="n">
        <f aca="false">K13-C13</f>
        <v>200</v>
      </c>
      <c r="U13" s="4" t="n">
        <f aca="false">Q13/D13</f>
        <v>-0.352941176470588</v>
      </c>
      <c r="V13" s="4" t="n">
        <f aca="false">R13/E13</f>
        <v>0</v>
      </c>
      <c r="W13" s="4" t="n">
        <f aca="false">S13/C13</f>
        <v>0.478468899521531</v>
      </c>
    </row>
    <row r="14" customFormat="false" ht="12.75" hidden="false" customHeight="false" outlineLevel="0" collapsed="false">
      <c r="C14" s="2"/>
      <c r="D14" s="2"/>
      <c r="E14" s="2"/>
      <c r="K14" s="2"/>
      <c r="L14" s="2"/>
      <c r="M14" s="2"/>
      <c r="Q14" s="3"/>
      <c r="R14" s="3"/>
      <c r="S14" s="3"/>
      <c r="U14" s="4"/>
      <c r="V14" s="4"/>
      <c r="W14" s="4"/>
    </row>
    <row r="15" customFormat="false" ht="12.75" hidden="false" customHeight="false" outlineLevel="0" collapsed="false">
      <c r="A15" s="0" t="s">
        <v>23</v>
      </c>
      <c r="B15" s="0" t="s">
        <v>20</v>
      </c>
      <c r="C15" s="2" t="n">
        <v>-418</v>
      </c>
      <c r="D15" s="2" t="n">
        <v>4000</v>
      </c>
      <c r="E15" s="2" t="n">
        <v>3400</v>
      </c>
      <c r="I15" s="0" t="s">
        <v>23</v>
      </c>
      <c r="J15" s="0" t="s">
        <v>20</v>
      </c>
      <c r="K15" s="2" t="n">
        <v>-618</v>
      </c>
      <c r="L15" s="2" t="n">
        <v>4000</v>
      </c>
      <c r="M15" s="2" t="n">
        <v>2200</v>
      </c>
      <c r="N15" s="0" t="s">
        <v>17</v>
      </c>
      <c r="O15" s="0" t="s">
        <v>23</v>
      </c>
      <c r="P15" s="0" t="s">
        <v>20</v>
      </c>
      <c r="Q15" s="3" t="n">
        <f aca="false">L15-D15</f>
        <v>0</v>
      </c>
      <c r="R15" s="3" t="n">
        <f aca="false">M15-E15</f>
        <v>-1200</v>
      </c>
      <c r="S15" s="3" t="n">
        <f aca="false">K15-C15</f>
        <v>-200</v>
      </c>
      <c r="U15" s="4" t="n">
        <f aca="false">Q15/D15</f>
        <v>0</v>
      </c>
      <c r="V15" s="4" t="n">
        <f aca="false">R15/E15</f>
        <v>-0.352941176470588</v>
      </c>
      <c r="W15" s="4" t="n">
        <f aca="false">S15/C15</f>
        <v>0.478468899521531</v>
      </c>
    </row>
    <row r="16" customFormat="false" ht="12.75" hidden="false" customHeight="false" outlineLevel="0" collapsed="false">
      <c r="B16" s="0" t="s">
        <v>22</v>
      </c>
      <c r="C16" s="2" t="n">
        <v>246</v>
      </c>
      <c r="D16" s="2" t="n">
        <v>3750</v>
      </c>
      <c r="E16" s="2" t="n">
        <v>3150</v>
      </c>
      <c r="J16" s="0" t="s">
        <v>22</v>
      </c>
      <c r="K16" s="2" t="n">
        <v>46</v>
      </c>
      <c r="L16" s="2" t="n">
        <v>4000</v>
      </c>
      <c r="M16" s="2" t="n">
        <v>2100</v>
      </c>
      <c r="N16" s="0" t="s">
        <v>17</v>
      </c>
      <c r="O16" s="0" t="s">
        <v>23</v>
      </c>
      <c r="P16" s="0" t="s">
        <v>22</v>
      </c>
      <c r="Q16" s="3" t="n">
        <f aca="false">L16-D16</f>
        <v>250</v>
      </c>
      <c r="R16" s="3" t="n">
        <f aca="false">M16-E16</f>
        <v>-1050</v>
      </c>
      <c r="S16" s="3" t="n">
        <f aca="false">K16-C16</f>
        <v>-200</v>
      </c>
      <c r="U16" s="4" t="n">
        <f aca="false">Q16/D16</f>
        <v>0.0666666666666667</v>
      </c>
      <c r="V16" s="4" t="n">
        <f aca="false">R16/E16</f>
        <v>-0.333333333333333</v>
      </c>
      <c r="W16" s="4" t="n">
        <f aca="false">S16/C16</f>
        <v>-0.813008130081301</v>
      </c>
    </row>
    <row r="17" customFormat="false" ht="12.75" hidden="false" customHeight="false" outlineLevel="0" collapsed="false">
      <c r="B17" s="0" t="s">
        <v>24</v>
      </c>
      <c r="C17" s="2" t="n">
        <v>430</v>
      </c>
      <c r="D17" s="2" t="n">
        <v>2600</v>
      </c>
      <c r="E17" s="2" t="n">
        <v>2400</v>
      </c>
      <c r="J17" s="0" t="s">
        <v>24</v>
      </c>
      <c r="K17" s="2" t="n">
        <v>302</v>
      </c>
      <c r="L17" s="2" t="n">
        <v>1700</v>
      </c>
      <c r="M17" s="2" t="n">
        <v>2700</v>
      </c>
      <c r="N17" s="1" t="s">
        <v>25</v>
      </c>
      <c r="O17" s="0" t="s">
        <v>23</v>
      </c>
      <c r="P17" s="0" t="s">
        <v>24</v>
      </c>
      <c r="Q17" s="3" t="n">
        <f aca="false">L17-D17</f>
        <v>-900</v>
      </c>
      <c r="R17" s="3" t="n">
        <f aca="false">M17-E17</f>
        <v>300</v>
      </c>
      <c r="S17" s="3" t="n">
        <f aca="false">K17-C17</f>
        <v>-128</v>
      </c>
      <c r="U17" s="4" t="n">
        <f aca="false">Q17/D17</f>
        <v>-0.346153846153846</v>
      </c>
      <c r="V17" s="4" t="n">
        <f aca="false">R17/E17</f>
        <v>0.125</v>
      </c>
      <c r="W17" s="4" t="n">
        <f aca="false">S17/C17</f>
        <v>-0.297674418604651</v>
      </c>
    </row>
    <row r="18" customFormat="false" ht="12.75" hidden="false" customHeight="false" outlineLevel="0" collapsed="false">
      <c r="B18" s="0" t="s">
        <v>26</v>
      </c>
      <c r="C18" s="2" t="n">
        <v>148</v>
      </c>
      <c r="D18" s="2" t="n">
        <v>4000</v>
      </c>
      <c r="E18" s="2" t="n">
        <v>4000</v>
      </c>
      <c r="J18" s="0" t="s">
        <v>26</v>
      </c>
      <c r="K18" s="2" t="n">
        <v>189</v>
      </c>
      <c r="L18" s="2" t="n">
        <v>3400</v>
      </c>
      <c r="M18" s="2" t="n">
        <v>4000</v>
      </c>
      <c r="N18" s="1" t="s">
        <v>25</v>
      </c>
      <c r="O18" s="0" t="s">
        <v>23</v>
      </c>
      <c r="P18" s="0" t="s">
        <v>26</v>
      </c>
      <c r="Q18" s="3" t="n">
        <f aca="false">L18-D18</f>
        <v>-600</v>
      </c>
      <c r="R18" s="3" t="n">
        <f aca="false">M18-E18</f>
        <v>0</v>
      </c>
      <c r="S18" s="3" t="n">
        <f aca="false">K18-C18</f>
        <v>41</v>
      </c>
      <c r="U18" s="4" t="n">
        <f aca="false">Q18/D18</f>
        <v>-0.15</v>
      </c>
      <c r="V18" s="4" t="n">
        <f aca="false">R18/E18</f>
        <v>0</v>
      </c>
      <c r="W18" s="4" t="n">
        <f aca="false">S18/C18</f>
        <v>0.277027027027027</v>
      </c>
    </row>
    <row r="19" customFormat="false" ht="12.75" hidden="false" customHeight="false" outlineLevel="0" collapsed="false">
      <c r="B19" s="0" t="s">
        <v>21</v>
      </c>
      <c r="C19" s="2" t="n">
        <v>0</v>
      </c>
      <c r="D19" s="2" t="n">
        <v>1700</v>
      </c>
      <c r="E19" s="2" t="n">
        <v>1700</v>
      </c>
      <c r="J19" s="0" t="s">
        <v>21</v>
      </c>
      <c r="K19" s="2" t="n">
        <v>0</v>
      </c>
      <c r="L19" s="2" t="n">
        <v>2600</v>
      </c>
      <c r="M19" s="2" t="n">
        <v>2550</v>
      </c>
      <c r="N19" s="0" t="s">
        <v>17</v>
      </c>
      <c r="O19" s="0" t="s">
        <v>23</v>
      </c>
      <c r="P19" s="0" t="s">
        <v>21</v>
      </c>
      <c r="Q19" s="3" t="n">
        <f aca="false">L19-D19</f>
        <v>900</v>
      </c>
      <c r="R19" s="3" t="n">
        <f aca="false">M19-E19</f>
        <v>850</v>
      </c>
      <c r="S19" s="3" t="n">
        <f aca="false">K19-C19</f>
        <v>0</v>
      </c>
      <c r="U19" s="4" t="n">
        <f aca="false">Q19/D19</f>
        <v>0.529411764705882</v>
      </c>
      <c r="V19" s="4" t="n">
        <f aca="false">R19/E19</f>
        <v>0.5</v>
      </c>
      <c r="W19" s="4" t="e">
        <f aca="false">S19/C19</f>
        <v>#DIV/0!</v>
      </c>
    </row>
    <row r="20" customFormat="false" ht="12.75" hidden="false" customHeight="false" outlineLevel="0" collapsed="false">
      <c r="C20" s="2"/>
      <c r="D20" s="2"/>
      <c r="E20" s="2"/>
      <c r="K20" s="2"/>
      <c r="L20" s="2"/>
      <c r="M20" s="2"/>
      <c r="Q20" s="3"/>
      <c r="R20" s="3"/>
      <c r="S20" s="3"/>
      <c r="U20" s="4"/>
      <c r="V20" s="4"/>
      <c r="W20" s="4"/>
    </row>
    <row r="21" customFormat="false" ht="12.75" hidden="false" customHeight="false" outlineLevel="0" collapsed="false">
      <c r="A21" s="0" t="s">
        <v>22</v>
      </c>
      <c r="B21" s="0" t="s">
        <v>20</v>
      </c>
      <c r="C21" s="2" t="n">
        <v>0</v>
      </c>
      <c r="D21" s="2" t="n">
        <v>4000</v>
      </c>
      <c r="E21" s="2" t="n">
        <v>3750</v>
      </c>
      <c r="I21" s="0" t="s">
        <v>22</v>
      </c>
      <c r="J21" s="0" t="s">
        <v>20</v>
      </c>
      <c r="K21" s="2" t="n">
        <v>0</v>
      </c>
      <c r="L21" s="2" t="n">
        <v>3350</v>
      </c>
      <c r="M21" s="2" t="n">
        <v>4000</v>
      </c>
      <c r="N21" s="0" t="s">
        <v>17</v>
      </c>
      <c r="O21" s="0" t="s">
        <v>22</v>
      </c>
      <c r="P21" s="0" t="s">
        <v>20</v>
      </c>
      <c r="Q21" s="3" t="n">
        <f aca="false">L21-D21</f>
        <v>-650</v>
      </c>
      <c r="R21" s="3" t="n">
        <f aca="false">M21-E21</f>
        <v>250</v>
      </c>
      <c r="S21" s="3" t="n">
        <f aca="false">K21-C21</f>
        <v>0</v>
      </c>
      <c r="U21" s="4" t="n">
        <f aca="false">Q21/D21</f>
        <v>-0.1625</v>
      </c>
      <c r="V21" s="4" t="n">
        <f aca="false">R21/E21</f>
        <v>0.0666666666666667</v>
      </c>
      <c r="W21" s="4" t="e">
        <f aca="false">S21/C21</f>
        <v>#DIV/0!</v>
      </c>
    </row>
    <row r="22" customFormat="false" ht="12.75" hidden="false" customHeight="false" outlineLevel="0" collapsed="false">
      <c r="B22" s="0" t="s">
        <v>23</v>
      </c>
      <c r="C22" s="2" t="n">
        <v>-246</v>
      </c>
      <c r="D22" s="2" t="n">
        <v>3150</v>
      </c>
      <c r="E22" s="2" t="n">
        <v>3750</v>
      </c>
      <c r="J22" s="0" t="s">
        <v>23</v>
      </c>
      <c r="K22" s="2" t="n">
        <v>-46</v>
      </c>
      <c r="L22" s="2" t="n">
        <v>2100</v>
      </c>
      <c r="M22" s="2" t="n">
        <v>4000</v>
      </c>
      <c r="N22" s="0" t="s">
        <v>17</v>
      </c>
      <c r="O22" s="0" t="s">
        <v>22</v>
      </c>
      <c r="P22" s="0" t="s">
        <v>23</v>
      </c>
      <c r="Q22" s="3" t="n">
        <f aca="false">L22-D22</f>
        <v>-1050</v>
      </c>
      <c r="R22" s="3" t="n">
        <f aca="false">M22-E22</f>
        <v>250</v>
      </c>
      <c r="S22" s="3" t="n">
        <f aca="false">K22-C22</f>
        <v>200</v>
      </c>
      <c r="U22" s="4" t="n">
        <f aca="false">Q22/D22</f>
        <v>-0.333333333333333</v>
      </c>
      <c r="V22" s="4" t="n">
        <f aca="false">R22/E22</f>
        <v>0.0666666666666667</v>
      </c>
      <c r="W22" s="4" t="n">
        <f aca="false">S22/C22</f>
        <v>-0.813008130081301</v>
      </c>
    </row>
    <row r="23" customFormat="false" ht="12.75" hidden="false" customHeight="false" outlineLevel="0" collapsed="false">
      <c r="B23" s="0" t="s">
        <v>24</v>
      </c>
      <c r="C23" s="2" t="n">
        <v>14</v>
      </c>
      <c r="D23" s="2" t="n">
        <v>3000</v>
      </c>
      <c r="E23" s="2" t="n">
        <v>3000</v>
      </c>
      <c r="J23" s="0" t="s">
        <v>24</v>
      </c>
      <c r="K23" s="2" t="n">
        <v>14</v>
      </c>
      <c r="L23" s="2" t="n">
        <v>2900</v>
      </c>
      <c r="M23" s="2" t="n">
        <v>3000</v>
      </c>
      <c r="N23" s="0" t="s">
        <v>17</v>
      </c>
      <c r="O23" s="0" t="s">
        <v>22</v>
      </c>
      <c r="P23" s="0" t="s">
        <v>24</v>
      </c>
      <c r="Q23" s="3" t="n">
        <f aca="false">L23-D23</f>
        <v>-100</v>
      </c>
      <c r="R23" s="3" t="n">
        <f aca="false">M23-E23</f>
        <v>0</v>
      </c>
      <c r="S23" s="3" t="n">
        <f aca="false">K23-C23</f>
        <v>0</v>
      </c>
      <c r="U23" s="4" t="n">
        <f aca="false">Q23/D23</f>
        <v>-0.0333333333333333</v>
      </c>
      <c r="V23" s="4" t="n">
        <f aca="false">R23/E23</f>
        <v>0</v>
      </c>
      <c r="W23" s="4" t="n">
        <f aca="false">S23/C23</f>
        <v>0</v>
      </c>
    </row>
    <row r="24" customFormat="false" ht="12.75" hidden="false" customHeight="false" outlineLevel="0" collapsed="false">
      <c r="B24" s="0" t="s">
        <v>27</v>
      </c>
      <c r="C24" s="2" t="n">
        <v>-1177</v>
      </c>
      <c r="D24" s="2" t="n">
        <v>3000</v>
      </c>
      <c r="E24" s="2" t="n">
        <v>3000</v>
      </c>
      <c r="J24" s="0" t="s">
        <v>27</v>
      </c>
      <c r="K24" s="2" t="n">
        <v>-552</v>
      </c>
      <c r="L24" s="2" t="n">
        <v>3500</v>
      </c>
      <c r="M24" s="2" t="n">
        <v>3000</v>
      </c>
      <c r="N24" s="0" t="s">
        <v>17</v>
      </c>
      <c r="O24" s="0" t="s">
        <v>22</v>
      </c>
      <c r="P24" s="0" t="s">
        <v>27</v>
      </c>
      <c r="Q24" s="3" t="n">
        <f aca="false">L24-D24</f>
        <v>500</v>
      </c>
      <c r="R24" s="3" t="n">
        <f aca="false">M24-E24</f>
        <v>0</v>
      </c>
      <c r="S24" s="3" t="n">
        <f aca="false">K24-C24</f>
        <v>625</v>
      </c>
      <c r="U24" s="4" t="n">
        <f aca="false">Q24/D24</f>
        <v>0.166666666666667</v>
      </c>
      <c r="V24" s="4" t="n">
        <f aca="false">R24/E24</f>
        <v>0</v>
      </c>
      <c r="W24" s="4" t="n">
        <f aca="false">S24/C24</f>
        <v>-0.531011045029737</v>
      </c>
    </row>
    <row r="25" customFormat="false" ht="12.75" hidden="false" customHeight="false" outlineLevel="0" collapsed="false">
      <c r="C25" s="2"/>
      <c r="D25" s="2"/>
      <c r="E25" s="2"/>
      <c r="K25" s="2"/>
      <c r="L25" s="2"/>
      <c r="M25" s="2"/>
      <c r="Q25" s="3"/>
      <c r="R25" s="3"/>
      <c r="S25" s="3"/>
      <c r="U25" s="4"/>
      <c r="V25" s="4"/>
      <c r="W25" s="4"/>
    </row>
    <row r="26" customFormat="false" ht="12.75" hidden="false" customHeight="false" outlineLevel="0" collapsed="false">
      <c r="A26" s="0" t="s">
        <v>24</v>
      </c>
      <c r="B26" s="0" t="s">
        <v>22</v>
      </c>
      <c r="C26" s="2" t="n">
        <v>-14</v>
      </c>
      <c r="D26" s="2" t="n">
        <v>3000</v>
      </c>
      <c r="E26" s="2" t="n">
        <v>3000</v>
      </c>
      <c r="I26" s="0" t="s">
        <v>24</v>
      </c>
      <c r="J26" s="0" t="s">
        <v>22</v>
      </c>
      <c r="K26" s="2" t="n">
        <v>-14</v>
      </c>
      <c r="L26" s="2" t="n">
        <v>3000</v>
      </c>
      <c r="M26" s="2" t="n">
        <v>2900</v>
      </c>
      <c r="N26" s="0" t="s">
        <v>17</v>
      </c>
      <c r="O26" s="0" t="s">
        <v>24</v>
      </c>
      <c r="P26" s="0" t="s">
        <v>22</v>
      </c>
      <c r="Q26" s="3" t="n">
        <f aca="false">L26-D26</f>
        <v>0</v>
      </c>
      <c r="R26" s="3" t="n">
        <f aca="false">M26-E26</f>
        <v>-100</v>
      </c>
      <c r="S26" s="3" t="n">
        <f aca="false">K26-C26</f>
        <v>0</v>
      </c>
      <c r="U26" s="4" t="n">
        <f aca="false">Q26/D26</f>
        <v>0</v>
      </c>
      <c r="V26" s="4" t="n">
        <f aca="false">R26/E26</f>
        <v>-0.0333333333333333</v>
      </c>
      <c r="W26" s="4" t="n">
        <f aca="false">S26/C26</f>
        <v>-0</v>
      </c>
    </row>
    <row r="27" customFormat="false" ht="12.75" hidden="false" customHeight="false" outlineLevel="0" collapsed="false">
      <c r="B27" s="0" t="s">
        <v>27</v>
      </c>
      <c r="C27" s="2" t="n">
        <v>-576</v>
      </c>
      <c r="D27" s="2" t="n">
        <v>3000</v>
      </c>
      <c r="E27" s="2" t="n">
        <v>2400</v>
      </c>
      <c r="J27" s="0" t="s">
        <v>27</v>
      </c>
      <c r="K27" s="2" t="n">
        <v>-441</v>
      </c>
      <c r="L27" s="2" t="n">
        <v>3600</v>
      </c>
      <c r="M27" s="2" t="n">
        <v>3000</v>
      </c>
      <c r="N27" s="0" t="s">
        <v>17</v>
      </c>
      <c r="O27" s="0" t="s">
        <v>24</v>
      </c>
      <c r="P27" s="0" t="s">
        <v>27</v>
      </c>
      <c r="Q27" s="3" t="n">
        <f aca="false">L27-D27</f>
        <v>600</v>
      </c>
      <c r="R27" s="3" t="n">
        <f aca="false">M27-E27</f>
        <v>600</v>
      </c>
      <c r="S27" s="3" t="n">
        <f aca="false">K27-C27</f>
        <v>135</v>
      </c>
      <c r="U27" s="4" t="n">
        <f aca="false">Q27/D27</f>
        <v>0.2</v>
      </c>
      <c r="V27" s="4" t="n">
        <f aca="false">R27/E27</f>
        <v>0.25</v>
      </c>
      <c r="W27" s="4" t="n">
        <f aca="false">S27/C27</f>
        <v>-0.234375</v>
      </c>
    </row>
    <row r="28" customFormat="false" ht="12.75" hidden="false" customHeight="false" outlineLevel="0" collapsed="false">
      <c r="B28" s="0" t="s">
        <v>23</v>
      </c>
      <c r="C28" s="2" t="n">
        <v>-430</v>
      </c>
      <c r="D28" s="2" t="n">
        <v>2400</v>
      </c>
      <c r="E28" s="2" t="n">
        <v>2600</v>
      </c>
      <c r="J28" s="0" t="s">
        <v>23</v>
      </c>
      <c r="K28" s="2" t="n">
        <v>-302</v>
      </c>
      <c r="L28" s="2" t="n">
        <v>2700</v>
      </c>
      <c r="M28" s="2" t="n">
        <v>1700</v>
      </c>
      <c r="N28" s="1" t="s">
        <v>25</v>
      </c>
      <c r="O28" s="0" t="s">
        <v>24</v>
      </c>
      <c r="P28" s="0" t="s">
        <v>23</v>
      </c>
      <c r="Q28" s="3" t="n">
        <f aca="false">L28-D28</f>
        <v>300</v>
      </c>
      <c r="R28" s="3" t="n">
        <f aca="false">M28-E28</f>
        <v>-900</v>
      </c>
      <c r="S28" s="3" t="n">
        <f aca="false">K28-C28</f>
        <v>128</v>
      </c>
      <c r="U28" s="4" t="n">
        <f aca="false">Q28/D28</f>
        <v>0.125</v>
      </c>
      <c r="V28" s="4" t="n">
        <f aca="false">R28/E28</f>
        <v>-0.346153846153846</v>
      </c>
      <c r="W28" s="4" t="n">
        <f aca="false">S28/C28</f>
        <v>-0.297674418604651</v>
      </c>
    </row>
    <row r="29" customFormat="false" ht="12.75" hidden="false" customHeight="false" outlineLevel="0" collapsed="false">
      <c r="B29" s="0" t="s">
        <v>26</v>
      </c>
      <c r="C29" s="2" t="n">
        <v>-28</v>
      </c>
      <c r="D29" s="2" t="n">
        <v>3000</v>
      </c>
      <c r="E29" s="2" t="n">
        <v>3300</v>
      </c>
      <c r="J29" s="0" t="s">
        <v>26</v>
      </c>
      <c r="K29" s="2" t="n">
        <v>-28</v>
      </c>
      <c r="L29" s="2" t="n">
        <v>2100</v>
      </c>
      <c r="M29" s="2" t="n">
        <v>2500</v>
      </c>
      <c r="N29" s="1" t="s">
        <v>25</v>
      </c>
      <c r="O29" s="0" t="s">
        <v>24</v>
      </c>
      <c r="P29" s="0" t="s">
        <v>26</v>
      </c>
      <c r="Q29" s="3" t="n">
        <f aca="false">L29-D29</f>
        <v>-900</v>
      </c>
      <c r="R29" s="3" t="n">
        <f aca="false">M29-E29</f>
        <v>-800</v>
      </c>
      <c r="S29" s="3" t="n">
        <f aca="false">K29-C29</f>
        <v>0</v>
      </c>
      <c r="U29" s="4" t="n">
        <f aca="false">Q29/D29</f>
        <v>-0.3</v>
      </c>
      <c r="V29" s="4" t="n">
        <f aca="false">R29/E29</f>
        <v>-0.242424242424242</v>
      </c>
      <c r="W29" s="4" t="n">
        <f aca="false">S29/C29</f>
        <v>-0</v>
      </c>
    </row>
    <row r="30" customFormat="false" ht="12.75" hidden="false" customHeight="false" outlineLevel="0" collapsed="false">
      <c r="B30" s="0" t="s">
        <v>28</v>
      </c>
      <c r="C30" s="2" t="n">
        <v>-61</v>
      </c>
      <c r="D30" s="5" t="n">
        <f aca="false">550+1650</f>
        <v>2200</v>
      </c>
      <c r="E30" s="2" t="n">
        <v>2800</v>
      </c>
      <c r="J30" s="0" t="s">
        <v>28</v>
      </c>
      <c r="K30" s="2" t="n">
        <v>-71</v>
      </c>
      <c r="L30" s="6" t="n">
        <v>550</v>
      </c>
      <c r="M30" s="2" t="n">
        <v>3000</v>
      </c>
      <c r="N30" s="0" t="s">
        <v>17</v>
      </c>
      <c r="O30" s="0" t="s">
        <v>24</v>
      </c>
      <c r="P30" s="0" t="s">
        <v>28</v>
      </c>
      <c r="Q30" s="3" t="n">
        <f aca="false">L30-D30</f>
        <v>-1650</v>
      </c>
      <c r="R30" s="3" t="n">
        <f aca="false">M30-E30</f>
        <v>200</v>
      </c>
      <c r="S30" s="3" t="n">
        <f aca="false">K30-C30</f>
        <v>-10</v>
      </c>
      <c r="U30" s="4" t="n">
        <f aca="false">Q30/D30</f>
        <v>-0.75</v>
      </c>
      <c r="V30" s="4" t="n">
        <f aca="false">R30/E30</f>
        <v>0.0714285714285714</v>
      </c>
      <c r="W30" s="4" t="n">
        <f aca="false">S30/C30</f>
        <v>0.163934426229508</v>
      </c>
    </row>
    <row r="31" customFormat="false" ht="12.75" hidden="false" customHeight="false" outlineLevel="0" collapsed="false">
      <c r="B31" s="0" t="s">
        <v>29</v>
      </c>
      <c r="C31" s="2"/>
      <c r="D31" s="5" t="n">
        <v>1700</v>
      </c>
      <c r="E31" s="2"/>
      <c r="J31" s="0" t="s">
        <v>29</v>
      </c>
      <c r="K31" s="2" t="n">
        <v>0</v>
      </c>
      <c r="L31" s="7" t="n">
        <v>1400</v>
      </c>
      <c r="M31" s="2" t="n">
        <v>1800</v>
      </c>
      <c r="N31" s="0" t="s">
        <v>30</v>
      </c>
      <c r="O31" s="0" t="s">
        <v>24</v>
      </c>
      <c r="P31" s="0" t="s">
        <v>29</v>
      </c>
      <c r="Q31" s="3" t="n">
        <f aca="false">L31-D31</f>
        <v>-300</v>
      </c>
      <c r="R31" s="3" t="n">
        <f aca="false">M31-E31</f>
        <v>1800</v>
      </c>
      <c r="S31" s="3" t="n">
        <f aca="false">K31-C31</f>
        <v>0</v>
      </c>
      <c r="U31" s="4" t="n">
        <f aca="false">Q31/D31</f>
        <v>-0.176470588235294</v>
      </c>
      <c r="V31" s="4" t="e">
        <f aca="false">R31/E31</f>
        <v>#DIV/0!</v>
      </c>
      <c r="W31" s="4" t="e">
        <f aca="false">S31/C31</f>
        <v>#DIV/0!</v>
      </c>
    </row>
    <row r="32" customFormat="false" ht="12.75" hidden="false" customHeight="false" outlineLevel="0" collapsed="false">
      <c r="C32" s="2"/>
      <c r="D32" s="2"/>
      <c r="E32" s="2"/>
      <c r="K32" s="2"/>
      <c r="L32" s="2"/>
      <c r="M32" s="2"/>
      <c r="Q32" s="3"/>
      <c r="R32" s="3"/>
      <c r="S32" s="3"/>
      <c r="U32" s="4"/>
      <c r="V32" s="4"/>
      <c r="W32" s="4"/>
    </row>
    <row r="33" customFormat="false" ht="12.75" hidden="false" customHeight="false" outlineLevel="0" collapsed="false">
      <c r="A33" s="0" t="s">
        <v>31</v>
      </c>
      <c r="B33" s="0" t="s">
        <v>27</v>
      </c>
      <c r="C33" s="2" t="n">
        <v>2455</v>
      </c>
      <c r="D33" s="2" t="n">
        <v>3700</v>
      </c>
      <c r="E33" s="2" t="n">
        <v>2700</v>
      </c>
      <c r="I33" s="0" t="s">
        <v>31</v>
      </c>
      <c r="J33" s="0" t="s">
        <v>27</v>
      </c>
      <c r="K33" s="2" t="n">
        <v>-2418</v>
      </c>
      <c r="L33" s="2" t="n">
        <v>3600</v>
      </c>
      <c r="M33" s="2" t="n">
        <v>2600</v>
      </c>
      <c r="N33" s="0" t="s">
        <v>17</v>
      </c>
      <c r="O33" s="0" t="s">
        <v>31</v>
      </c>
      <c r="P33" s="0" t="s">
        <v>27</v>
      </c>
      <c r="Q33" s="3" t="n">
        <f aca="false">L33-D33</f>
        <v>-100</v>
      </c>
      <c r="R33" s="3" t="n">
        <f aca="false">M33-E33</f>
        <v>-100</v>
      </c>
      <c r="S33" s="3" t="n">
        <f aca="false">K33-C33</f>
        <v>-4873</v>
      </c>
      <c r="U33" s="4" t="n">
        <f aca="false">Q33/D33</f>
        <v>-0.027027027027027</v>
      </c>
      <c r="V33" s="4" t="n">
        <f aca="false">R33/E33</f>
        <v>-0.037037037037037</v>
      </c>
      <c r="W33" s="4" t="n">
        <f aca="false">S33/C33</f>
        <v>-1.98492871690428</v>
      </c>
    </row>
    <row r="34" customFormat="false" ht="12.75" hidden="false" customHeight="false" outlineLevel="0" collapsed="false">
      <c r="C34" s="2"/>
      <c r="D34" s="2"/>
      <c r="E34" s="2"/>
      <c r="K34" s="2"/>
      <c r="L34" s="2"/>
      <c r="M34" s="2"/>
      <c r="Q34" s="3"/>
      <c r="R34" s="3"/>
      <c r="S34" s="3"/>
      <c r="U34" s="4"/>
      <c r="V34" s="4"/>
      <c r="W34" s="4"/>
    </row>
    <row r="35" customFormat="false" ht="12.75" hidden="false" customHeight="false" outlineLevel="0" collapsed="false">
      <c r="A35" s="0" t="s">
        <v>27</v>
      </c>
      <c r="B35" s="0" t="s">
        <v>22</v>
      </c>
      <c r="C35" s="2" t="n">
        <v>1177</v>
      </c>
      <c r="D35" s="2" t="n">
        <v>3000</v>
      </c>
      <c r="E35" s="2" t="n">
        <v>3000</v>
      </c>
      <c r="I35" s="0" t="s">
        <v>27</v>
      </c>
      <c r="J35" s="0" t="s">
        <v>22</v>
      </c>
      <c r="K35" s="2" t="n">
        <v>552</v>
      </c>
      <c r="L35" s="2" t="n">
        <v>3000</v>
      </c>
      <c r="M35" s="2" t="n">
        <v>3500</v>
      </c>
      <c r="N35" s="0" t="s">
        <v>17</v>
      </c>
      <c r="O35" s="0" t="s">
        <v>27</v>
      </c>
      <c r="P35" s="0" t="s">
        <v>22</v>
      </c>
      <c r="Q35" s="3" t="n">
        <f aca="false">L35-D35</f>
        <v>0</v>
      </c>
      <c r="R35" s="3" t="n">
        <f aca="false">M35-E35</f>
        <v>500</v>
      </c>
      <c r="S35" s="3" t="n">
        <f aca="false">K35-C35</f>
        <v>-625</v>
      </c>
      <c r="U35" s="4" t="n">
        <f aca="false">Q35/D35</f>
        <v>0</v>
      </c>
      <c r="V35" s="4" t="n">
        <f aca="false">R35/E35</f>
        <v>0.166666666666667</v>
      </c>
      <c r="W35" s="4" t="n">
        <f aca="false">S35/C35</f>
        <v>-0.531011045029737</v>
      </c>
    </row>
    <row r="36" customFormat="false" ht="12.75" hidden="false" customHeight="false" outlineLevel="0" collapsed="false">
      <c r="B36" s="0" t="s">
        <v>24</v>
      </c>
      <c r="C36" s="2" t="n">
        <v>576</v>
      </c>
      <c r="D36" s="2" t="n">
        <v>2400</v>
      </c>
      <c r="E36" s="2" t="n">
        <v>3000</v>
      </c>
      <c r="J36" s="0" t="s">
        <v>24</v>
      </c>
      <c r="K36" s="2" t="n">
        <v>441</v>
      </c>
      <c r="L36" s="2" t="n">
        <v>3000</v>
      </c>
      <c r="M36" s="2" t="n">
        <v>3600</v>
      </c>
      <c r="N36" s="0" t="s">
        <v>17</v>
      </c>
      <c r="O36" s="0" t="s">
        <v>27</v>
      </c>
      <c r="P36" s="0" t="s">
        <v>24</v>
      </c>
      <c r="Q36" s="3" t="n">
        <f aca="false">L36-D36</f>
        <v>600</v>
      </c>
      <c r="R36" s="3" t="n">
        <f aca="false">M36-E36</f>
        <v>600</v>
      </c>
      <c r="S36" s="3" t="n">
        <f aca="false">K36-C36</f>
        <v>-135</v>
      </c>
      <c r="U36" s="4" t="n">
        <f aca="false">Q36/D36</f>
        <v>0.25</v>
      </c>
      <c r="V36" s="4" t="n">
        <f aca="false">R36/E36</f>
        <v>0.2</v>
      </c>
      <c r="W36" s="4" t="n">
        <f aca="false">S36/C36</f>
        <v>-0.234375</v>
      </c>
    </row>
    <row r="37" customFormat="false" ht="12.75" hidden="false" customHeight="false" outlineLevel="0" collapsed="false">
      <c r="B37" s="0" t="s">
        <v>28</v>
      </c>
      <c r="C37" s="2" t="n">
        <v>128</v>
      </c>
      <c r="D37" s="2" t="n">
        <v>2100</v>
      </c>
      <c r="E37" s="2" t="n">
        <v>2800</v>
      </c>
      <c r="J37" s="0" t="s">
        <v>28</v>
      </c>
      <c r="K37" s="2" t="n">
        <v>589</v>
      </c>
      <c r="L37" s="2" t="n">
        <v>900</v>
      </c>
      <c r="M37" s="2" t="n">
        <v>3300</v>
      </c>
      <c r="N37" s="0" t="s">
        <v>17</v>
      </c>
      <c r="O37" s="0" t="s">
        <v>27</v>
      </c>
      <c r="P37" s="0" t="s">
        <v>28</v>
      </c>
      <c r="Q37" s="3" t="n">
        <f aca="false">L37-D37</f>
        <v>-1200</v>
      </c>
      <c r="R37" s="3" t="n">
        <f aca="false">M37-E37</f>
        <v>500</v>
      </c>
      <c r="S37" s="3" t="n">
        <f aca="false">K37-C37</f>
        <v>461</v>
      </c>
      <c r="U37" s="4" t="n">
        <f aca="false">Q37/D37</f>
        <v>-0.571428571428571</v>
      </c>
      <c r="V37" s="4" t="n">
        <f aca="false">R37/E37</f>
        <v>0.178571428571429</v>
      </c>
      <c r="W37" s="4" t="n">
        <f aca="false">S37/C37</f>
        <v>3.6015625</v>
      </c>
    </row>
    <row r="38" customFormat="false" ht="12.75" hidden="false" customHeight="false" outlineLevel="0" collapsed="false">
      <c r="B38" s="0" t="s">
        <v>31</v>
      </c>
      <c r="C38" s="2" t="n">
        <v>-2455</v>
      </c>
      <c r="D38" s="2" t="n">
        <v>2700</v>
      </c>
      <c r="E38" s="2" t="n">
        <v>3700</v>
      </c>
      <c r="J38" s="0" t="s">
        <v>31</v>
      </c>
      <c r="K38" s="2" t="n">
        <v>-2418</v>
      </c>
      <c r="L38" s="2" t="n">
        <v>2600</v>
      </c>
      <c r="M38" s="2" t="n">
        <v>3600</v>
      </c>
      <c r="N38" s="0" t="s">
        <v>17</v>
      </c>
      <c r="O38" s="0" t="s">
        <v>27</v>
      </c>
      <c r="P38" s="0" t="s">
        <v>31</v>
      </c>
      <c r="Q38" s="3" t="n">
        <f aca="false">L38-D38</f>
        <v>-100</v>
      </c>
      <c r="R38" s="3" t="n">
        <f aca="false">M38-E38</f>
        <v>-100</v>
      </c>
      <c r="S38" s="3" t="n">
        <f aca="false">K38-C38</f>
        <v>37</v>
      </c>
      <c r="U38" s="4" t="n">
        <f aca="false">Q38/D38</f>
        <v>-0.037037037037037</v>
      </c>
      <c r="V38" s="4" t="n">
        <f aca="false">R38/E38</f>
        <v>-0.027027027027027</v>
      </c>
      <c r="W38" s="4" t="n">
        <f aca="false">S38/C38</f>
        <v>-0.015071283095723</v>
      </c>
    </row>
    <row r="39" customFormat="false" ht="12.75" hidden="false" customHeight="false" outlineLevel="0" collapsed="false">
      <c r="C39" s="2"/>
      <c r="D39" s="2"/>
      <c r="E39" s="2"/>
      <c r="K39" s="2"/>
      <c r="L39" s="2"/>
      <c r="M39" s="2"/>
      <c r="Q39" s="3"/>
      <c r="R39" s="3"/>
      <c r="S39" s="3"/>
      <c r="U39" s="4"/>
      <c r="V39" s="4"/>
      <c r="W39" s="4"/>
    </row>
    <row r="40" customFormat="false" ht="12.75" hidden="false" customHeight="false" outlineLevel="0" collapsed="false">
      <c r="A40" s="0" t="s">
        <v>28</v>
      </c>
      <c r="B40" s="0" t="s">
        <v>29</v>
      </c>
      <c r="C40" s="2" t="n">
        <v>200</v>
      </c>
      <c r="D40" s="2" t="n">
        <v>1700</v>
      </c>
      <c r="E40" s="2" t="n">
        <v>1500</v>
      </c>
      <c r="I40" s="0" t="s">
        <v>28</v>
      </c>
      <c r="J40" s="0" t="s">
        <v>29</v>
      </c>
      <c r="K40" s="2" t="n">
        <v>249</v>
      </c>
      <c r="L40" s="2" t="n">
        <v>1400</v>
      </c>
      <c r="M40" s="2" t="n">
        <v>1500</v>
      </c>
      <c r="N40" s="0" t="s">
        <v>17</v>
      </c>
      <c r="O40" s="0" t="s">
        <v>28</v>
      </c>
      <c r="P40" s="0" t="s">
        <v>29</v>
      </c>
      <c r="Q40" s="3" t="n">
        <f aca="false">L40-D40</f>
        <v>-300</v>
      </c>
      <c r="R40" s="3" t="n">
        <f aca="false">M40-E40</f>
        <v>0</v>
      </c>
      <c r="S40" s="3" t="n">
        <f aca="false">K40-C40</f>
        <v>49</v>
      </c>
      <c r="U40" s="4" t="n">
        <f aca="false">Q40/D40</f>
        <v>-0.176470588235294</v>
      </c>
      <c r="V40" s="4" t="n">
        <f aca="false">R40/E40</f>
        <v>0</v>
      </c>
      <c r="W40" s="4" t="n">
        <f aca="false">S40/C40</f>
        <v>0.245</v>
      </c>
    </row>
    <row r="41" customFormat="false" ht="12.75" hidden="false" customHeight="false" outlineLevel="0" collapsed="false">
      <c r="B41" s="0" t="s">
        <v>27</v>
      </c>
      <c r="C41" s="2" t="n">
        <v>-128</v>
      </c>
      <c r="D41" s="2" t="n">
        <v>2800</v>
      </c>
      <c r="E41" s="2" t="n">
        <v>2100</v>
      </c>
      <c r="J41" s="0" t="s">
        <v>27</v>
      </c>
      <c r="K41" s="2" t="n">
        <v>-589</v>
      </c>
      <c r="L41" s="2" t="n">
        <v>3300</v>
      </c>
      <c r="M41" s="2" t="n">
        <v>900</v>
      </c>
      <c r="N41" s="0" t="s">
        <v>17</v>
      </c>
      <c r="O41" s="0" t="s">
        <v>28</v>
      </c>
      <c r="P41" s="0" t="s">
        <v>27</v>
      </c>
      <c r="Q41" s="3" t="n">
        <f aca="false">L41-D41</f>
        <v>500</v>
      </c>
      <c r="R41" s="3" t="n">
        <f aca="false">M41-E41</f>
        <v>-1200</v>
      </c>
      <c r="S41" s="3" t="n">
        <f aca="false">K41-C41</f>
        <v>-461</v>
      </c>
      <c r="U41" s="4" t="n">
        <f aca="false">Q41/D41</f>
        <v>0.178571428571429</v>
      </c>
      <c r="V41" s="4" t="n">
        <f aca="false">R41/E41</f>
        <v>-0.571428571428571</v>
      </c>
      <c r="W41" s="4" t="n">
        <f aca="false">S41/C41</f>
        <v>3.6015625</v>
      </c>
    </row>
    <row r="42" customFormat="false" ht="12.75" hidden="false" customHeight="false" outlineLevel="0" collapsed="false">
      <c r="B42" s="0" t="s">
        <v>24</v>
      </c>
      <c r="C42" s="2" t="n">
        <v>61</v>
      </c>
      <c r="D42" s="5" t="n">
        <v>2700</v>
      </c>
      <c r="E42" s="2" t="n">
        <v>2600</v>
      </c>
      <c r="J42" s="0" t="s">
        <v>24</v>
      </c>
      <c r="K42" s="2" t="n">
        <v>71</v>
      </c>
      <c r="L42" s="2" t="n">
        <v>3000</v>
      </c>
      <c r="M42" s="2" t="n">
        <v>1000</v>
      </c>
      <c r="N42" s="0" t="s">
        <v>17</v>
      </c>
      <c r="O42" s="0" t="s">
        <v>28</v>
      </c>
      <c r="P42" s="0" t="s">
        <v>24</v>
      </c>
      <c r="Q42" s="3" t="n">
        <f aca="false">L42-D42</f>
        <v>300</v>
      </c>
      <c r="R42" s="3" t="n">
        <f aca="false">M42-E42</f>
        <v>-1600</v>
      </c>
      <c r="S42" s="3" t="n">
        <f aca="false">K42-C42</f>
        <v>10</v>
      </c>
      <c r="U42" s="4" t="n">
        <f aca="false">Q42/D42</f>
        <v>0.111111111111111</v>
      </c>
      <c r="V42" s="4" t="n">
        <f aca="false">R42/E42</f>
        <v>-0.615384615384615</v>
      </c>
      <c r="W42" s="4" t="n">
        <f aca="false">S42/C42</f>
        <v>0.163934426229508</v>
      </c>
    </row>
    <row r="43" customFormat="false" ht="12.75" hidden="false" customHeight="false" outlineLevel="0" collapsed="false">
      <c r="B43" s="0" t="s">
        <v>26</v>
      </c>
      <c r="C43" s="2" t="n">
        <v>-137</v>
      </c>
      <c r="D43" s="2" t="n">
        <v>3000</v>
      </c>
      <c r="E43" s="2" t="n">
        <v>2300</v>
      </c>
      <c r="J43" s="0" t="s">
        <v>26</v>
      </c>
      <c r="K43" s="2" t="n">
        <v>-141</v>
      </c>
      <c r="L43" s="2" t="n">
        <v>3000</v>
      </c>
      <c r="M43" s="2" t="n">
        <v>600</v>
      </c>
      <c r="N43" s="0" t="s">
        <v>17</v>
      </c>
      <c r="O43" s="0" t="s">
        <v>28</v>
      </c>
      <c r="P43" s="0" t="s">
        <v>26</v>
      </c>
      <c r="Q43" s="3" t="n">
        <f aca="false">L43-D43</f>
        <v>0</v>
      </c>
      <c r="R43" s="3" t="n">
        <f aca="false">M43-E43</f>
        <v>-1700</v>
      </c>
      <c r="S43" s="3" t="n">
        <f aca="false">K43-C43</f>
        <v>-4</v>
      </c>
      <c r="U43" s="4" t="n">
        <f aca="false">Q43/D43</f>
        <v>0</v>
      </c>
      <c r="V43" s="4" t="n">
        <f aca="false">R43/E43</f>
        <v>-0.739130434782609</v>
      </c>
      <c r="W43" s="4" t="n">
        <f aca="false">S43/C43</f>
        <v>0.0291970802919708</v>
      </c>
    </row>
    <row r="44" customFormat="false" ht="12.75" hidden="false" customHeight="false" outlineLevel="0" collapsed="false">
      <c r="B44" s="0" t="s">
        <v>32</v>
      </c>
      <c r="C44" s="2" t="n">
        <v>0</v>
      </c>
      <c r="D44" s="2" t="n">
        <v>2000</v>
      </c>
      <c r="E44" s="2" t="n">
        <v>1800</v>
      </c>
      <c r="J44" s="0" t="s">
        <v>32</v>
      </c>
      <c r="K44" s="2" t="n">
        <v>27</v>
      </c>
      <c r="L44" s="2" t="n">
        <v>2000</v>
      </c>
      <c r="M44" s="2" t="n">
        <v>1600</v>
      </c>
      <c r="N44" s="0" t="s">
        <v>17</v>
      </c>
      <c r="O44" s="0" t="s">
        <v>28</v>
      </c>
      <c r="P44" s="0" t="s">
        <v>32</v>
      </c>
      <c r="Q44" s="3" t="n">
        <f aca="false">L44-D44</f>
        <v>0</v>
      </c>
      <c r="R44" s="3" t="n">
        <f aca="false">M44-E44</f>
        <v>-200</v>
      </c>
      <c r="S44" s="3" t="n">
        <f aca="false">K44-C44</f>
        <v>27</v>
      </c>
      <c r="U44" s="4" t="n">
        <f aca="false">Q44/D44</f>
        <v>0</v>
      </c>
      <c r="V44" s="4" t="n">
        <f aca="false">R44/E44</f>
        <v>-0.111111111111111</v>
      </c>
      <c r="W44" s="4" t="e">
        <f aca="false">S44/C44</f>
        <v>#DIV/0!</v>
      </c>
    </row>
    <row r="45" customFormat="false" ht="12.75" hidden="false" customHeight="false" outlineLevel="0" collapsed="false">
      <c r="C45" s="2"/>
      <c r="D45" s="2"/>
      <c r="E45" s="2"/>
      <c r="K45" s="2"/>
      <c r="L45" s="2"/>
      <c r="M45" s="2"/>
      <c r="Q45" s="3"/>
      <c r="R45" s="3"/>
      <c r="S45" s="3"/>
      <c r="U45" s="4"/>
      <c r="V45" s="4"/>
      <c r="W45" s="4"/>
    </row>
    <row r="46" customFormat="false" ht="12.75" hidden="false" customHeight="false" outlineLevel="0" collapsed="false">
      <c r="A46" s="0" t="s">
        <v>26</v>
      </c>
      <c r="B46" s="0" t="s">
        <v>23</v>
      </c>
      <c r="C46" s="2" t="n">
        <v>-148</v>
      </c>
      <c r="D46" s="2" t="n">
        <v>4000</v>
      </c>
      <c r="E46" s="2" t="n">
        <v>4000</v>
      </c>
      <c r="I46" s="0" t="s">
        <v>26</v>
      </c>
      <c r="J46" s="0" t="s">
        <v>23</v>
      </c>
      <c r="K46" s="2" t="n">
        <v>-189</v>
      </c>
      <c r="L46" s="2" t="n">
        <v>4000</v>
      </c>
      <c r="M46" s="2" t="n">
        <v>3400</v>
      </c>
      <c r="N46" s="1" t="s">
        <v>25</v>
      </c>
      <c r="O46" s="0" t="s">
        <v>26</v>
      </c>
      <c r="P46" s="0" t="s">
        <v>23</v>
      </c>
      <c r="Q46" s="3" t="n">
        <f aca="false">L46-D46</f>
        <v>0</v>
      </c>
      <c r="R46" s="3" t="n">
        <f aca="false">M46-E46</f>
        <v>-600</v>
      </c>
      <c r="S46" s="3" t="n">
        <f aca="false">K46-C46</f>
        <v>-41</v>
      </c>
      <c r="U46" s="4" t="n">
        <f aca="false">Q46/D46</f>
        <v>0</v>
      </c>
      <c r="V46" s="4" t="n">
        <f aca="false">R46/E46</f>
        <v>-0.15</v>
      </c>
      <c r="W46" s="4" t="n">
        <f aca="false">S46/C46</f>
        <v>0.277027027027027</v>
      </c>
    </row>
    <row r="47" customFormat="false" ht="12.75" hidden="false" customHeight="false" outlineLevel="0" collapsed="false">
      <c r="B47" s="0" t="s">
        <v>32</v>
      </c>
      <c r="C47" s="2" t="n">
        <v>448</v>
      </c>
      <c r="D47" s="2" t="n">
        <v>1800</v>
      </c>
      <c r="E47" s="2" t="n">
        <v>2000</v>
      </c>
      <c r="J47" s="0" t="s">
        <v>32</v>
      </c>
      <c r="K47" s="2" t="n">
        <v>289</v>
      </c>
      <c r="L47" s="2" t="n">
        <v>1700</v>
      </c>
      <c r="M47" s="2" t="n">
        <v>2000</v>
      </c>
      <c r="N47" s="1" t="s">
        <v>25</v>
      </c>
      <c r="O47" s="0" t="s">
        <v>26</v>
      </c>
      <c r="P47" s="0" t="s">
        <v>32</v>
      </c>
      <c r="Q47" s="3" t="n">
        <f aca="false">L47-D47</f>
        <v>-100</v>
      </c>
      <c r="R47" s="3" t="n">
        <f aca="false">M47-E47</f>
        <v>0</v>
      </c>
      <c r="S47" s="3" t="n">
        <f aca="false">K47-C47</f>
        <v>-159</v>
      </c>
      <c r="U47" s="4" t="n">
        <f aca="false">Q47/D47</f>
        <v>-0.0555555555555556</v>
      </c>
      <c r="V47" s="4" t="n">
        <f aca="false">R47/E47</f>
        <v>0</v>
      </c>
      <c r="W47" s="4" t="n">
        <f aca="false">S47/C47</f>
        <v>-0.354910714285714</v>
      </c>
    </row>
    <row r="48" customFormat="false" ht="12.75" hidden="false" customHeight="false" outlineLevel="0" collapsed="false">
      <c r="B48" s="0" t="s">
        <v>29</v>
      </c>
      <c r="C48" s="2" t="n">
        <v>112</v>
      </c>
      <c r="D48" s="2" t="n">
        <v>1650</v>
      </c>
      <c r="E48" s="2" t="n">
        <v>1900</v>
      </c>
      <c r="J48" s="0" t="s">
        <v>29</v>
      </c>
      <c r="K48" s="2" t="n">
        <v>114</v>
      </c>
      <c r="L48" s="2" t="n">
        <v>1400</v>
      </c>
      <c r="M48" s="2" t="n">
        <v>2450</v>
      </c>
      <c r="N48" s="1" t="s">
        <v>25</v>
      </c>
      <c r="O48" s="0" t="s">
        <v>26</v>
      </c>
      <c r="P48" s="0" t="s">
        <v>29</v>
      </c>
      <c r="Q48" s="3" t="n">
        <f aca="false">L48-D48</f>
        <v>-250</v>
      </c>
      <c r="R48" s="3" t="n">
        <f aca="false">M48-E48</f>
        <v>550</v>
      </c>
      <c r="S48" s="3" t="n">
        <f aca="false">K48-C48</f>
        <v>2</v>
      </c>
      <c r="U48" s="4" t="n">
        <f aca="false">Q48/D48</f>
        <v>-0.151515151515152</v>
      </c>
      <c r="V48" s="4" t="n">
        <f aca="false">R48/E48</f>
        <v>0.289473684210526</v>
      </c>
      <c r="W48" s="4" t="n">
        <f aca="false">S48/C48</f>
        <v>0.0178571428571429</v>
      </c>
    </row>
    <row r="49" customFormat="false" ht="12.75" hidden="false" customHeight="false" outlineLevel="0" collapsed="false">
      <c r="B49" s="0" t="s">
        <v>28</v>
      </c>
      <c r="C49" s="2" t="n">
        <v>137</v>
      </c>
      <c r="D49" s="2" t="n">
        <v>2300</v>
      </c>
      <c r="E49" s="2" t="n">
        <v>3000</v>
      </c>
      <c r="J49" s="0" t="s">
        <v>28</v>
      </c>
      <c r="K49" s="2" t="n">
        <v>141</v>
      </c>
      <c r="L49" s="2" t="n">
        <v>600</v>
      </c>
      <c r="M49" s="2" t="n">
        <v>3000</v>
      </c>
      <c r="N49" s="0" t="s">
        <v>17</v>
      </c>
      <c r="O49" s="0" t="s">
        <v>26</v>
      </c>
      <c r="P49" s="0" t="s">
        <v>28</v>
      </c>
      <c r="Q49" s="3" t="n">
        <f aca="false">L49-D49</f>
        <v>-1700</v>
      </c>
      <c r="R49" s="3" t="n">
        <f aca="false">M49-E49</f>
        <v>0</v>
      </c>
      <c r="S49" s="3" t="n">
        <f aca="false">K49-C49</f>
        <v>4</v>
      </c>
      <c r="U49" s="4" t="n">
        <f aca="false">Q49/D49</f>
        <v>-0.739130434782609</v>
      </c>
      <c r="V49" s="4" t="n">
        <f aca="false">R49/E49</f>
        <v>0</v>
      </c>
      <c r="W49" s="4" t="n">
        <f aca="false">S49/C49</f>
        <v>0.0291970802919708</v>
      </c>
    </row>
    <row r="50" customFormat="false" ht="12.75" hidden="false" customHeight="false" outlineLevel="0" collapsed="false">
      <c r="B50" s="0" t="s">
        <v>24</v>
      </c>
      <c r="C50" s="2" t="n">
        <v>28</v>
      </c>
      <c r="D50" s="2" t="n">
        <v>3300</v>
      </c>
      <c r="E50" s="2" t="n">
        <v>3000</v>
      </c>
      <c r="J50" s="0" t="s">
        <v>24</v>
      </c>
      <c r="K50" s="2" t="n">
        <v>28</v>
      </c>
      <c r="L50" s="2" t="n">
        <v>2500</v>
      </c>
      <c r="M50" s="2" t="n">
        <v>2100</v>
      </c>
      <c r="N50" s="1" t="s">
        <v>25</v>
      </c>
      <c r="O50" s="0" t="s">
        <v>26</v>
      </c>
      <c r="P50" s="0" t="s">
        <v>24</v>
      </c>
      <c r="Q50" s="3" t="n">
        <f aca="false">L50-D50</f>
        <v>-800</v>
      </c>
      <c r="R50" s="3" t="n">
        <f aca="false">M50-E50</f>
        <v>-900</v>
      </c>
      <c r="S50" s="3" t="n">
        <f aca="false">K50-C50</f>
        <v>0</v>
      </c>
      <c r="U50" s="4" t="n">
        <f aca="false">Q50/D50</f>
        <v>-0.242424242424242</v>
      </c>
      <c r="V50" s="4" t="n">
        <f aca="false">R50/E50</f>
        <v>-0.3</v>
      </c>
      <c r="W50" s="4" t="n">
        <f aca="false">S50/C50</f>
        <v>0</v>
      </c>
    </row>
    <row r="51" customFormat="false" ht="12.75" hidden="false" customHeight="false" outlineLevel="0" collapsed="false">
      <c r="C51" s="2"/>
      <c r="D51" s="2"/>
      <c r="E51" s="2"/>
      <c r="K51" s="2"/>
      <c r="L51" s="2"/>
      <c r="M51" s="2"/>
      <c r="Q51" s="3"/>
      <c r="R51" s="3"/>
      <c r="S51" s="3"/>
      <c r="U51" s="4"/>
      <c r="V51" s="4"/>
      <c r="W51" s="4"/>
    </row>
    <row r="52" customFormat="false" ht="12.75" hidden="false" customHeight="false" outlineLevel="0" collapsed="false">
      <c r="A52" s="0" t="s">
        <v>33</v>
      </c>
      <c r="B52" s="0" t="s">
        <v>29</v>
      </c>
      <c r="C52" s="2" t="n">
        <v>42</v>
      </c>
      <c r="D52" s="2" t="n">
        <v>778</v>
      </c>
      <c r="E52" s="2" t="n">
        <v>862</v>
      </c>
      <c r="I52" s="0" t="s">
        <v>33</v>
      </c>
      <c r="J52" s="0" t="s">
        <v>29</v>
      </c>
      <c r="K52" s="2" t="n">
        <v>-83</v>
      </c>
      <c r="L52" s="2" t="n">
        <v>800</v>
      </c>
      <c r="M52" s="2" t="n">
        <v>800</v>
      </c>
      <c r="N52" s="0" t="s">
        <v>17</v>
      </c>
      <c r="O52" s="0" t="s">
        <v>33</v>
      </c>
      <c r="P52" s="0" t="s">
        <v>29</v>
      </c>
      <c r="Q52" s="3" t="n">
        <f aca="false">L52-D52</f>
        <v>22</v>
      </c>
      <c r="R52" s="3" t="n">
        <f aca="false">M52-E52</f>
        <v>-62</v>
      </c>
      <c r="S52" s="3" t="n">
        <f aca="false">K52-C52</f>
        <v>-125</v>
      </c>
      <c r="U52" s="4" t="n">
        <f aca="false">Q52/D52</f>
        <v>0.0282776349614396</v>
      </c>
      <c r="V52" s="4" t="n">
        <f aca="false">R52/E52</f>
        <v>-0.0719257540603248</v>
      </c>
      <c r="W52" s="4" t="n">
        <f aca="false">S52/C52</f>
        <v>-2.97619047619048</v>
      </c>
    </row>
    <row r="53" customFormat="false" ht="12.75" hidden="false" customHeight="false" outlineLevel="0" collapsed="false">
      <c r="C53" s="2"/>
      <c r="D53" s="2"/>
      <c r="E53" s="2"/>
      <c r="K53" s="2"/>
      <c r="L53" s="2"/>
      <c r="M53" s="2"/>
      <c r="Q53" s="3"/>
      <c r="R53" s="3"/>
      <c r="S53" s="3"/>
      <c r="U53" s="4"/>
      <c r="V53" s="4"/>
      <c r="W53" s="4"/>
    </row>
    <row r="54" customFormat="false" ht="12.75" hidden="false" customHeight="false" outlineLevel="0" collapsed="false">
      <c r="A54" s="0" t="s">
        <v>29</v>
      </c>
      <c r="B54" s="0" t="s">
        <v>33</v>
      </c>
      <c r="C54" s="2" t="n">
        <v>-42</v>
      </c>
      <c r="D54" s="2" t="n">
        <v>862</v>
      </c>
      <c r="E54" s="2" t="n">
        <v>778</v>
      </c>
      <c r="I54" s="0" t="s">
        <v>29</v>
      </c>
      <c r="J54" s="0" t="s">
        <v>33</v>
      </c>
      <c r="K54" s="2" t="n">
        <v>83</v>
      </c>
      <c r="L54" s="2" t="n">
        <v>800</v>
      </c>
      <c r="M54" s="2" t="n">
        <v>800</v>
      </c>
      <c r="N54" s="0" t="s">
        <v>17</v>
      </c>
      <c r="O54" s="0" t="s">
        <v>29</v>
      </c>
      <c r="P54" s="0" t="s">
        <v>33</v>
      </c>
      <c r="Q54" s="3" t="n">
        <f aca="false">L54-D54</f>
        <v>-62</v>
      </c>
      <c r="R54" s="3" t="n">
        <f aca="false">M54-E54</f>
        <v>22</v>
      </c>
      <c r="S54" s="3" t="n">
        <f aca="false">K54-C54</f>
        <v>125</v>
      </c>
      <c r="U54" s="4" t="n">
        <f aca="false">Q54/D54</f>
        <v>-0.0719257540603248</v>
      </c>
      <c r="V54" s="4" t="n">
        <f aca="false">R54/E54</f>
        <v>0.0282776349614396</v>
      </c>
      <c r="W54" s="4" t="n">
        <f aca="false">S54/C54</f>
        <v>-2.97619047619048</v>
      </c>
    </row>
    <row r="55" customFormat="false" ht="12.75" hidden="false" customHeight="false" outlineLevel="0" collapsed="false">
      <c r="B55" s="0" t="s">
        <v>28</v>
      </c>
      <c r="C55" s="2" t="n">
        <v>-200</v>
      </c>
      <c r="D55" s="2" t="n">
        <v>1500</v>
      </c>
      <c r="E55" s="2" t="n">
        <v>1700</v>
      </c>
      <c r="J55" s="0" t="s">
        <v>28</v>
      </c>
      <c r="K55" s="2" t="n">
        <v>-249</v>
      </c>
      <c r="L55" s="2" t="n">
        <v>1500</v>
      </c>
      <c r="M55" s="2" t="n">
        <v>1400</v>
      </c>
      <c r="N55" s="0" t="s">
        <v>17</v>
      </c>
      <c r="O55" s="0" t="s">
        <v>29</v>
      </c>
      <c r="P55" s="0" t="s">
        <v>28</v>
      </c>
      <c r="Q55" s="3" t="n">
        <f aca="false">L55-D55</f>
        <v>0</v>
      </c>
      <c r="R55" s="3" t="n">
        <f aca="false">M55-E55</f>
        <v>-300</v>
      </c>
      <c r="S55" s="3" t="n">
        <f aca="false">K55-C55</f>
        <v>-49</v>
      </c>
      <c r="U55" s="4" t="n">
        <f aca="false">Q55/D55</f>
        <v>0</v>
      </c>
      <c r="V55" s="4" t="n">
        <f aca="false">R55/E55</f>
        <v>-0.176470588235294</v>
      </c>
      <c r="W55" s="4" t="n">
        <f aca="false">S55/C55</f>
        <v>0.245</v>
      </c>
    </row>
    <row r="56" customFormat="false" ht="12.75" hidden="false" customHeight="false" outlineLevel="0" collapsed="false">
      <c r="B56" s="0" t="s">
        <v>26</v>
      </c>
      <c r="C56" s="2" t="n">
        <v>-112</v>
      </c>
      <c r="D56" s="2" t="n">
        <v>1900</v>
      </c>
      <c r="E56" s="2" t="n">
        <v>1650</v>
      </c>
      <c r="J56" s="0" t="s">
        <v>26</v>
      </c>
      <c r="K56" s="2" t="n">
        <v>-114</v>
      </c>
      <c r="L56" s="2" t="n">
        <v>2450</v>
      </c>
      <c r="M56" s="2" t="n">
        <v>1400</v>
      </c>
      <c r="N56" s="1" t="s">
        <v>25</v>
      </c>
      <c r="O56" s="0" t="s">
        <v>29</v>
      </c>
      <c r="P56" s="0" t="s">
        <v>26</v>
      </c>
      <c r="Q56" s="3" t="n">
        <f aca="false">L56-D56</f>
        <v>550</v>
      </c>
      <c r="R56" s="3" t="n">
        <f aca="false">M56-E56</f>
        <v>-250</v>
      </c>
      <c r="S56" s="3" t="n">
        <f aca="false">K56-C56</f>
        <v>-2</v>
      </c>
      <c r="U56" s="4" t="n">
        <f aca="false">Q56/D56</f>
        <v>0.289473684210526</v>
      </c>
      <c r="V56" s="4" t="n">
        <f aca="false">R56/E56</f>
        <v>-0.151515151515152</v>
      </c>
      <c r="W56" s="4" t="n">
        <f aca="false">S56/C56</f>
        <v>0.0178571428571429</v>
      </c>
    </row>
    <row r="57" customFormat="false" ht="12.75" hidden="false" customHeight="false" outlineLevel="0" collapsed="false">
      <c r="B57" s="0" t="s">
        <v>32</v>
      </c>
      <c r="C57" s="2" t="n">
        <v>-129</v>
      </c>
      <c r="D57" s="2" t="n">
        <v>1400</v>
      </c>
      <c r="E57" s="2" t="n">
        <v>1600</v>
      </c>
      <c r="J57" s="0" t="s">
        <v>32</v>
      </c>
      <c r="K57" s="2" t="n">
        <v>-18</v>
      </c>
      <c r="L57" s="2" t="n">
        <v>2000</v>
      </c>
      <c r="M57" s="2" t="n">
        <v>1200</v>
      </c>
      <c r="N57" s="0" t="s">
        <v>34</v>
      </c>
      <c r="O57" s="0" t="s">
        <v>29</v>
      </c>
      <c r="P57" s="0" t="s">
        <v>32</v>
      </c>
      <c r="Q57" s="3" t="n">
        <f aca="false">L57-D57</f>
        <v>600</v>
      </c>
      <c r="R57" s="3" t="n">
        <f aca="false">M57-E57</f>
        <v>-400</v>
      </c>
      <c r="S57" s="3" t="n">
        <f aca="false">K57-C57</f>
        <v>111</v>
      </c>
      <c r="U57" s="4" t="n">
        <f aca="false">Q57/D57</f>
        <v>0.428571428571429</v>
      </c>
      <c r="V57" s="4" t="n">
        <f aca="false">R57/E57</f>
        <v>-0.25</v>
      </c>
      <c r="W57" s="4" t="n">
        <f aca="false">S57/C57</f>
        <v>-0.86046511627907</v>
      </c>
    </row>
    <row r="58" customFormat="false" ht="12.75" hidden="false" customHeight="false" outlineLevel="0" collapsed="false">
      <c r="B58" s="0" t="s">
        <v>24</v>
      </c>
      <c r="C58" s="2"/>
      <c r="D58" s="5" t="n">
        <v>2200</v>
      </c>
      <c r="E58" s="2"/>
      <c r="J58" s="0" t="s">
        <v>24</v>
      </c>
      <c r="K58" s="2" t="n">
        <v>0</v>
      </c>
      <c r="L58" s="2" t="n">
        <v>1800</v>
      </c>
      <c r="M58" s="2" t="n">
        <v>1400</v>
      </c>
      <c r="N58" s="0" t="s">
        <v>30</v>
      </c>
      <c r="O58" s="0" t="s">
        <v>29</v>
      </c>
      <c r="P58" s="0" t="s">
        <v>24</v>
      </c>
      <c r="Q58" s="3" t="n">
        <f aca="false">L58-D58</f>
        <v>-400</v>
      </c>
      <c r="R58" s="3" t="n">
        <f aca="false">M58-E58</f>
        <v>1400</v>
      </c>
      <c r="S58" s="3" t="n">
        <f aca="false">K58-C58</f>
        <v>0</v>
      </c>
      <c r="U58" s="4" t="n">
        <f aca="false">Q58/D58</f>
        <v>-0.181818181818182</v>
      </c>
      <c r="V58" s="4" t="e">
        <f aca="false">R58/E58</f>
        <v>#DIV/0!</v>
      </c>
      <c r="W58" s="4" t="e">
        <f aca="false">S58/C58</f>
        <v>#DIV/0!</v>
      </c>
    </row>
    <row r="59" customFormat="false" ht="12.75" hidden="false" customHeight="false" outlineLevel="0" collapsed="false">
      <c r="C59" s="2"/>
      <c r="D59" s="2"/>
      <c r="E59" s="2"/>
      <c r="K59" s="2"/>
      <c r="L59" s="2"/>
      <c r="M59" s="2"/>
      <c r="Q59" s="3"/>
      <c r="R59" s="3"/>
      <c r="S59" s="3"/>
      <c r="U59" s="4"/>
      <c r="V59" s="4"/>
      <c r="W59" s="4"/>
    </row>
    <row r="60" customFormat="false" ht="12.75" hidden="false" customHeight="false" outlineLevel="0" collapsed="false">
      <c r="A60" s="0" t="s">
        <v>32</v>
      </c>
      <c r="B60" s="0" t="s">
        <v>26</v>
      </c>
      <c r="C60" s="2" t="n">
        <v>-448</v>
      </c>
      <c r="D60" s="2" t="n">
        <v>2000</v>
      </c>
      <c r="E60" s="2" t="n">
        <v>1800</v>
      </c>
      <c r="I60" s="0" t="s">
        <v>32</v>
      </c>
      <c r="J60" s="0" t="s">
        <v>26</v>
      </c>
      <c r="K60" s="2" t="n">
        <v>-289</v>
      </c>
      <c r="L60" s="2" t="n">
        <v>2000</v>
      </c>
      <c r="M60" s="2" t="n">
        <v>1700</v>
      </c>
      <c r="N60" s="0" t="s">
        <v>25</v>
      </c>
      <c r="O60" s="0" t="s">
        <v>32</v>
      </c>
      <c r="P60" s="0" t="s">
        <v>26</v>
      </c>
      <c r="Q60" s="3" t="n">
        <f aca="false">L60-D60</f>
        <v>0</v>
      </c>
      <c r="R60" s="3" t="n">
        <f aca="false">M60-E60</f>
        <v>-100</v>
      </c>
      <c r="S60" s="3" t="n">
        <f aca="false">K60-C60</f>
        <v>159</v>
      </c>
      <c r="U60" s="4" t="n">
        <f aca="false">Q60/D60</f>
        <v>0</v>
      </c>
      <c r="V60" s="4" t="n">
        <f aca="false">R60/E60</f>
        <v>-0.0555555555555556</v>
      </c>
      <c r="W60" s="4" t="n">
        <f aca="false">S60/C60</f>
        <v>-0.354910714285714</v>
      </c>
    </row>
    <row r="61" customFormat="false" ht="12.75" hidden="false" customHeight="false" outlineLevel="0" collapsed="false">
      <c r="B61" s="0" t="s">
        <v>29</v>
      </c>
      <c r="C61" s="2" t="n">
        <v>129</v>
      </c>
      <c r="D61" s="2" t="n">
        <v>1600</v>
      </c>
      <c r="E61" s="2" t="n">
        <v>1400</v>
      </c>
      <c r="J61" s="0" t="s">
        <v>29</v>
      </c>
      <c r="K61" s="2" t="n">
        <v>18</v>
      </c>
      <c r="L61" s="2" t="n">
        <v>1200</v>
      </c>
      <c r="M61" s="2" t="n">
        <v>2000</v>
      </c>
      <c r="N61" s="0" t="s">
        <v>34</v>
      </c>
      <c r="O61" s="0" t="s">
        <v>32</v>
      </c>
      <c r="P61" s="0" t="s">
        <v>29</v>
      </c>
      <c r="Q61" s="3" t="n">
        <f aca="false">L61-D61</f>
        <v>-400</v>
      </c>
      <c r="R61" s="3" t="n">
        <f aca="false">M61-E61</f>
        <v>600</v>
      </c>
      <c r="S61" s="3" t="n">
        <f aca="false">K61-C61</f>
        <v>-111</v>
      </c>
      <c r="U61" s="4" t="n">
        <f aca="false">Q61/D61</f>
        <v>-0.25</v>
      </c>
      <c r="V61" s="4" t="n">
        <f aca="false">R61/E61</f>
        <v>0.428571428571429</v>
      </c>
      <c r="W61" s="4" t="n">
        <f aca="false">S61/C61</f>
        <v>-0.86046511627907</v>
      </c>
    </row>
    <row r="62" customFormat="false" ht="12.75" hidden="false" customHeight="false" outlineLevel="0" collapsed="false">
      <c r="B62" s="0" t="s">
        <v>35</v>
      </c>
      <c r="C62" s="2" t="n">
        <v>1060</v>
      </c>
      <c r="D62" s="2" t="n">
        <v>310</v>
      </c>
      <c r="E62" s="2" t="n">
        <v>460</v>
      </c>
      <c r="J62" s="0" t="s">
        <v>35</v>
      </c>
      <c r="K62" s="2" t="s">
        <v>36</v>
      </c>
      <c r="L62" s="2" t="s">
        <v>36</v>
      </c>
      <c r="M62" s="2" t="s">
        <v>36</v>
      </c>
      <c r="O62" s="0" t="s">
        <v>32</v>
      </c>
      <c r="P62" s="0" t="s">
        <v>35</v>
      </c>
      <c r="Q62" s="3"/>
      <c r="R62" s="3"/>
      <c r="S62" s="3" t="e">
        <f aca="false">K62-C62</f>
        <v>#VALUE!</v>
      </c>
      <c r="U62" s="4" t="n">
        <f aca="false">Q62/D62</f>
        <v>0</v>
      </c>
      <c r="V62" s="4" t="n">
        <f aca="false">R62/E62</f>
        <v>0</v>
      </c>
      <c r="W62" s="4" t="e">
        <f aca="false">S62/C62</f>
        <v>#VALUE!</v>
      </c>
    </row>
    <row r="63" customFormat="false" ht="12.75" hidden="false" customHeight="false" outlineLevel="0" collapsed="false">
      <c r="B63" s="0" t="s">
        <v>28</v>
      </c>
      <c r="C63" s="2" t="n">
        <v>0</v>
      </c>
      <c r="D63" s="2" t="n">
        <v>1800</v>
      </c>
      <c r="E63" s="2" t="n">
        <v>2000</v>
      </c>
      <c r="J63" s="0" t="s">
        <v>28</v>
      </c>
      <c r="K63" s="2" t="n">
        <v>27</v>
      </c>
      <c r="L63" s="2" t="n">
        <v>1600</v>
      </c>
      <c r="M63" s="2" t="n">
        <v>2000</v>
      </c>
      <c r="N63" s="0" t="s">
        <v>17</v>
      </c>
      <c r="O63" s="0" t="s">
        <v>32</v>
      </c>
      <c r="P63" s="0" t="s">
        <v>28</v>
      </c>
      <c r="Q63" s="3" t="n">
        <f aca="false">L63-D63</f>
        <v>-200</v>
      </c>
      <c r="R63" s="3" t="n">
        <f aca="false">M63-E63</f>
        <v>0</v>
      </c>
      <c r="S63" s="3" t="n">
        <f aca="false">K63-C63</f>
        <v>27</v>
      </c>
      <c r="U63" s="4" t="n">
        <f aca="false">Q63/D63</f>
        <v>-0.111111111111111</v>
      </c>
      <c r="V63" s="4" t="n">
        <f aca="false">R63/E63</f>
        <v>0</v>
      </c>
      <c r="W63" s="4" t="e">
        <f aca="false">S63/C63</f>
        <v>#DIV/0!</v>
      </c>
    </row>
    <row r="64" customFormat="false" ht="12.75" hidden="false" customHeight="false" outlineLevel="0" collapsed="false">
      <c r="C64" s="2"/>
      <c r="D64" s="2"/>
      <c r="E64" s="2"/>
      <c r="U64" s="4"/>
      <c r="V64" s="4"/>
    </row>
    <row r="65" customFormat="false" ht="12.75" hidden="false" customHeight="false" outlineLevel="0" collapsed="false">
      <c r="C65" s="2"/>
      <c r="D65" s="2"/>
      <c r="E65" s="2"/>
      <c r="U65" s="4"/>
      <c r="V65" s="4"/>
    </row>
    <row r="66" customFormat="false" ht="12.75" hidden="false" customHeight="false" outlineLevel="0" collapsed="false">
      <c r="C66" s="2"/>
      <c r="D66" s="2"/>
      <c r="E66" s="2"/>
    </row>
    <row r="67" customFormat="false" ht="12.75" hidden="false" customHeight="false" outlineLevel="0" collapsed="false">
      <c r="C67" s="2"/>
      <c r="D67" s="2"/>
      <c r="E67" s="2"/>
    </row>
    <row r="68" customFormat="false" ht="12.75" hidden="false" customHeight="false" outlineLevel="0" collapsed="false">
      <c r="C68" s="2"/>
      <c r="D68" s="2"/>
      <c r="E68" s="2"/>
    </row>
    <row r="69" customFormat="false" ht="12.75" hidden="false" customHeight="false" outlineLevel="0" collapsed="false">
      <c r="C69" s="2"/>
      <c r="D69" s="2"/>
      <c r="E6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2000-11-15T15:14:42Z</dcterms:created>
  <dc:creator>ghopley</dc:creator>
  <dc:description/>
  <dc:language>en-US</dc:language>
  <cp:lastModifiedBy>cwatts</cp:lastModifiedBy>
  <cp:lastPrinted>2000-11-28T22:06:02Z</cp:lastPrinted>
  <cp:revision>0</cp:revision>
  <dc:subject/>
  <dc:title/>
</cp:coreProperties>
</file>