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lied(peak)" sheetId="1" state="visible" r:id="rId3"/>
    <sheet name="SPhr" sheetId="2" state="visible" r:id="rId4"/>
    <sheet name="NPhr" sheetId="3" state="visible" r:id="rId5"/>
    <sheet name="NWhr" sheetId="4" state="visible" r:id="rId6"/>
  </sheets>
  <externalReferences>
    <externalReference r:id="rId7"/>
    <externalReference r:id="rId8"/>
  </externalReferences>
  <definedNames>
    <definedName function="false" hidden="false" name="AggLkp" vbProcedure="false">#REF!</definedName>
    <definedName function="false" hidden="false" name="Calendar" vbProcedure="false">[3]Calendar!$A$3:$M$302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CurrDate" vbProcedure="false">#REF!</definedName>
    <definedName function="false" hidden="false" name="DeltaA" vbProcedure="false">[2]DATA!$AF$5:$AF$500</definedName>
    <definedName function="false" hidden="false" name="DeltaB" vbProcedure="false">[2]DATA!$AG$5:$AG$500</definedName>
    <definedName function="false" hidden="false" name="From" vbProcedure="false">[2]DATA!$B$5:$B$500</definedName>
    <definedName function="false" hidden="false" name="fStart" vbProcedure="false">#REF!</definedName>
    <definedName function="false" hidden="false" name="FTRPositionLoc" vbProcedure="false">#REF!</definedName>
    <definedName function="false" hidden="false" name="FTRPositionName" vbProcedure="false">#REF!</definedName>
    <definedName function="false" hidden="false" name="Include" vbProcedure="false">[2]DATA!$L$5:$L$500</definedName>
    <definedName function="false" hidden="false" name="Month" vbProcedure="false">[2]DATA!$A$5:$A$500</definedName>
    <definedName function="false" hidden="false" name="PriorDate" vbProcedure="false">#REF!</definedName>
    <definedName function="false" hidden="false" name="PVMWHs" vbProcedure="false">[2]DATA!$S$5:$S$500</definedName>
    <definedName function="false" hidden="false" name="P_OP?" vbProcedure="false">[2]DATA!$G$5:$G$500</definedName>
    <definedName function="false" hidden="false" name="Tim" vbProcedure="false">[2]DATA!$H$5:$H$500</definedName>
    <definedName function="false" hidden="false" name="To" vbProcedure="false">[2]DATA!$C$5:$C$500</definedName>
    <definedName function="false" hidden="false" localSheetId="0" name="cgtrans" vbProcedure="false">#REF!</definedName>
    <definedName function="false" hidden="false" localSheetId="0" name="heatrate" vbProcedure="false">#REF!</definedName>
    <definedName function="false" hidden="false" localSheetId="0" name="om" vbProcedure="false">#REF!</definedName>
    <definedName function="false" hidden="false" localSheetId="0" name="sanjuantrans" vbProcedure="false">#REF!</definedName>
    <definedName function="false" hidden="false" localSheetId="0" name="socaltrans" vbProcedure="false">#REF!</definedName>
    <definedName function="false" hidden="false" localSheetId="0" name="sumastran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<sst xmlns="http://schemas.openxmlformats.org/spreadsheetml/2006/main" count="100" uniqueCount="28">
  <si>
    <t xml:space="preserve">IMPLIED HEAT RATES</t>
  </si>
  <si>
    <t xml:space="preserve">POWER</t>
  </si>
  <si>
    <t xml:space="preserve">DELIVERED GAS PRICES</t>
  </si>
  <si>
    <t xml:space="preserve">GAS (basis off Nymex)</t>
  </si>
  <si>
    <t xml:space="preserve">O &amp; M</t>
  </si>
  <si>
    <t xml:space="preserve">TRANSPORT</t>
  </si>
  <si>
    <t xml:space="preserve">PV</t>
  </si>
  <si>
    <t xml:space="preserve">MIDC</t>
  </si>
  <si>
    <t xml:space="preserve">SP</t>
  </si>
  <si>
    <t xml:space="preserve">NP</t>
  </si>
  <si>
    <t xml:space="preserve">San Juan</t>
  </si>
  <si>
    <t xml:space="preserve">Sumas</t>
  </si>
  <si>
    <t xml:space="preserve">So Cal</t>
  </si>
  <si>
    <t xml:space="preserve">Citigate</t>
  </si>
  <si>
    <t xml:space="preserve">NYMEX</t>
  </si>
  <si>
    <t xml:space="preserve">all regions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</si>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</sst>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_);\(0.000\)"/>
    <numFmt numFmtId="166" formatCode="[$-409]mmm\-yy"/>
    <numFmt numFmtId="167" formatCode="0.00"/>
    <numFmt numFmtId="168" formatCode="\$#,##0.00"/>
    <numFmt numFmtId="169" formatCode="0.000"/>
    <numFmt numFmtId="170" formatCode="_(\$* #,##0.00_);_(\$* \(#,##0.00\);_(\$* \-??_);_(@_)"/>
    <numFmt numFmtId="171" formatCode="\$#,##0.00_);&quot;($&quot;#,##0.00\)"/>
    <numFmt numFmtId="172" formatCode="[$-409]d\-mmm"/>
    <numFmt numFmtId="173" formatCode="0"/>
    <numFmt numFmtId="174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 RATES (SP15 Power vs SoCal Gas)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29413990446"/>
          <c:y val="0.116161950831622"/>
          <c:w val="0.911554651657759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"HEAT RATES"</c:f>
              <c:strCache>
                <c:ptCount val="1"/>
                <c:pt idx="0">
                  <c:v>HEAT RATES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Lbls>
            <c:numFmt formatCode="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'Implied(peak)'!$A$4:$A$74</c:f>
              <c:strCache>
                <c:ptCount val="71"/>
                <c:pt idx="0">
                  <c:v>Feb-01</c:v>
                </c:pt>
                <c:pt idx="1">
                  <c:v>Mar-01</c:v>
                </c:pt>
                <c:pt idx="2">
                  <c:v>Apr-01</c:v>
                </c:pt>
                <c:pt idx="3">
                  <c:v>May-01</c:v>
                </c:pt>
                <c:pt idx="4">
                  <c:v>Jun-01</c:v>
                </c:pt>
                <c:pt idx="5">
                  <c:v>Jul-01</c:v>
                </c:pt>
                <c:pt idx="6">
                  <c:v>Aug-01</c:v>
                </c:pt>
                <c:pt idx="7">
                  <c:v>Sep-01</c:v>
                </c:pt>
                <c:pt idx="8">
                  <c:v>Oct-01</c:v>
                </c:pt>
                <c:pt idx="9">
                  <c:v>Nov-01</c:v>
                </c:pt>
                <c:pt idx="10">
                  <c:v>Dec-01</c:v>
                </c:pt>
                <c:pt idx="11">
                  <c:v>Jan-02</c:v>
                </c:pt>
                <c:pt idx="12">
                  <c:v>Feb-02</c:v>
                </c:pt>
                <c:pt idx="13">
                  <c:v>Mar-02</c:v>
                </c:pt>
                <c:pt idx="14">
                  <c:v>Apr-02</c:v>
                </c:pt>
                <c:pt idx="15">
                  <c:v>May-02</c:v>
                </c:pt>
                <c:pt idx="16">
                  <c:v>Jun-02</c:v>
                </c:pt>
                <c:pt idx="17">
                  <c:v>Jul-02</c:v>
                </c:pt>
                <c:pt idx="18">
                  <c:v>Aug-02</c:v>
                </c:pt>
                <c:pt idx="19">
                  <c:v>Sep-02</c:v>
                </c:pt>
                <c:pt idx="20">
                  <c:v>Oct-02</c:v>
                </c:pt>
                <c:pt idx="21">
                  <c:v>Nov-02</c:v>
                </c:pt>
                <c:pt idx="22">
                  <c:v>Dec-02</c:v>
                </c:pt>
                <c:pt idx="23">
                  <c:v>Jan-03</c:v>
                </c:pt>
                <c:pt idx="24">
                  <c:v>Feb-03</c:v>
                </c:pt>
                <c:pt idx="25">
                  <c:v>Mar-03</c:v>
                </c:pt>
                <c:pt idx="26">
                  <c:v>Apr-03</c:v>
                </c:pt>
                <c:pt idx="27">
                  <c:v>May-03</c:v>
                </c:pt>
                <c:pt idx="28">
                  <c:v>Jun-03</c:v>
                </c:pt>
                <c:pt idx="29">
                  <c:v>Jul-03</c:v>
                </c:pt>
                <c:pt idx="30">
                  <c:v>Aug-03</c:v>
                </c:pt>
                <c:pt idx="31">
                  <c:v>Sep-03</c:v>
                </c:pt>
                <c:pt idx="32">
                  <c:v>Oct-03</c:v>
                </c:pt>
                <c:pt idx="33">
                  <c:v>Nov-03</c:v>
                </c:pt>
                <c:pt idx="34">
                  <c:v>Dec-03</c:v>
                </c:pt>
                <c:pt idx="35">
                  <c:v>Jan-04</c:v>
                </c:pt>
                <c:pt idx="36">
                  <c:v>Feb-04</c:v>
                </c:pt>
                <c:pt idx="37">
                  <c:v>Mar-04</c:v>
                </c:pt>
                <c:pt idx="38">
                  <c:v>Apr-04</c:v>
                </c:pt>
                <c:pt idx="39">
                  <c:v>May-04</c:v>
                </c:pt>
                <c:pt idx="40">
                  <c:v>Jun-04</c:v>
                </c:pt>
                <c:pt idx="41">
                  <c:v>Jul-04</c:v>
                </c:pt>
                <c:pt idx="42">
                  <c:v>Aug-04</c:v>
                </c:pt>
                <c:pt idx="43">
                  <c:v>Sep-04</c:v>
                </c:pt>
                <c:pt idx="44">
                  <c:v>Oct-04</c:v>
                </c:pt>
                <c:pt idx="45">
                  <c:v>Nov-04</c:v>
                </c:pt>
                <c:pt idx="46">
                  <c:v>Dec-04</c:v>
                </c:pt>
                <c:pt idx="47">
                  <c:v>Jan-05</c:v>
                </c:pt>
                <c:pt idx="48">
                  <c:v>Feb-05</c:v>
                </c:pt>
                <c:pt idx="49">
                  <c:v>Mar-05</c:v>
                </c:pt>
                <c:pt idx="50">
                  <c:v>Apr-05</c:v>
                </c:pt>
                <c:pt idx="51">
                  <c:v>May-05</c:v>
                </c:pt>
                <c:pt idx="52">
                  <c:v>Jun-05</c:v>
                </c:pt>
                <c:pt idx="53">
                  <c:v>Jul-05</c:v>
                </c:pt>
                <c:pt idx="54">
                  <c:v>Aug-05</c:v>
                </c:pt>
                <c:pt idx="55">
                  <c:v>Sep-05</c:v>
                </c:pt>
                <c:pt idx="56">
                  <c:v>Oct-05</c:v>
                </c:pt>
                <c:pt idx="57">
                  <c:v>Nov-05</c:v>
                </c:pt>
                <c:pt idx="58">
                  <c:v>Dec-05</c:v>
                </c:pt>
                <c:pt idx="59">
                  <c:v>Jan-06</c:v>
                </c:pt>
                <c:pt idx="60">
                  <c:v>Feb-06</c:v>
                </c:pt>
                <c:pt idx="61">
                  <c:v>Mar-06</c:v>
                </c:pt>
                <c:pt idx="62">
                  <c:v>Apr-06</c:v>
                </c:pt>
                <c:pt idx="63">
                  <c:v>May-06</c:v>
                </c:pt>
                <c:pt idx="64">
                  <c:v>Jun-06</c:v>
                </c:pt>
                <c:pt idx="65">
                  <c:v>Jul-06</c:v>
                </c:pt>
                <c:pt idx="66">
                  <c:v>Aug-06</c:v>
                </c:pt>
                <c:pt idx="67">
                  <c:v>Sep-06</c:v>
                </c:pt>
                <c:pt idx="68">
                  <c:v>Oct-06</c:v>
                </c:pt>
                <c:pt idx="69">
                  <c:v>Nov-06</c:v>
                </c:pt>
                <c:pt idx="70">
                  <c:v>Dec-06</c:v>
                </c:pt>
              </c:strCache>
            </c:strRef>
          </c:cat>
          <c:val>
            <c:numRef>
              <c:f>'Implied(peak)'!$D$4:$D$74</c:f>
              <c:numCache>
                <c:formatCode>0.00</c:formatCode>
                <c:ptCount val="71"/>
                <c:pt idx="1">
                  <c:v>16.7440815103386</c:v>
                </c:pt>
                <c:pt idx="2">
                  <c:v>22.1701873256277</c:v>
                </c:pt>
                <c:pt idx="3">
                  <c:v>25.2519334426998</c:v>
                </c:pt>
                <c:pt idx="4">
                  <c:v>29.573028464769</c:v>
                </c:pt>
                <c:pt idx="5">
                  <c:v>33.9212291711751</c:v>
                </c:pt>
                <c:pt idx="6">
                  <c:v>38.4574693186627</c:v>
                </c:pt>
                <c:pt idx="7">
                  <c:v>28.4250269687163</c:v>
                </c:pt>
                <c:pt idx="8">
                  <c:v>24.9227202472952</c:v>
                </c:pt>
                <c:pt idx="9">
                  <c:v>18.329288542598</c:v>
                </c:pt>
                <c:pt idx="10">
                  <c:v>15.4684368737475</c:v>
                </c:pt>
                <c:pt idx="11">
                  <c:v>12.4858827958339</c:v>
                </c:pt>
                <c:pt idx="12">
                  <c:v>11.1096673596674</c:v>
                </c:pt>
                <c:pt idx="13">
                  <c:v>11.5347423677303</c:v>
                </c:pt>
                <c:pt idx="14">
                  <c:v>11.53150437142</c:v>
                </c:pt>
                <c:pt idx="15">
                  <c:v>11.7277326383566</c:v>
                </c:pt>
                <c:pt idx="16">
                  <c:v>13.5362496176201</c:v>
                </c:pt>
                <c:pt idx="17">
                  <c:v>24.7849242113888</c:v>
                </c:pt>
                <c:pt idx="18">
                  <c:v>26.8076398362892</c:v>
                </c:pt>
                <c:pt idx="19">
                  <c:v>18.0038335158817</c:v>
                </c:pt>
                <c:pt idx="20">
                  <c:v>14.9197780776728</c:v>
                </c:pt>
                <c:pt idx="21">
                  <c:v>10.960416338117</c:v>
                </c:pt>
                <c:pt idx="22">
                  <c:v>10.773523484731</c:v>
                </c:pt>
                <c:pt idx="23">
                  <c:v>8.77733292269788</c:v>
                </c:pt>
                <c:pt idx="24">
                  <c:v>7.56981487292124</c:v>
                </c:pt>
                <c:pt idx="25">
                  <c:v>7.563566140972</c:v>
                </c:pt>
                <c:pt idx="26">
                  <c:v>7.58097863542385</c:v>
                </c:pt>
                <c:pt idx="27">
                  <c:v>7.66764858776642</c:v>
                </c:pt>
                <c:pt idx="28">
                  <c:v>8.98692810457516</c:v>
                </c:pt>
                <c:pt idx="29">
                  <c:v>20.3259005145798</c:v>
                </c:pt>
                <c:pt idx="30">
                  <c:v>25.9474223284397</c:v>
                </c:pt>
                <c:pt idx="31">
                  <c:v>11.3093205872311</c:v>
                </c:pt>
                <c:pt idx="32">
                  <c:v>10.1823449216087</c:v>
                </c:pt>
                <c:pt idx="33">
                  <c:v>7.49765698219307</c:v>
                </c:pt>
                <c:pt idx="34">
                  <c:v>7.31261425959781</c:v>
                </c:pt>
                <c:pt idx="35">
                  <c:v>8.71143375680581</c:v>
                </c:pt>
                <c:pt idx="36">
                  <c:v>7.83858998144713</c:v>
                </c:pt>
                <c:pt idx="37">
                  <c:v>7.9047619047619</c:v>
                </c:pt>
                <c:pt idx="38">
                  <c:v>7.17025940811107</c:v>
                </c:pt>
                <c:pt idx="39">
                  <c:v>7.23310748947079</c:v>
                </c:pt>
                <c:pt idx="40">
                  <c:v>8.19075354932654</c:v>
                </c:pt>
                <c:pt idx="41">
                  <c:v>16.3949275362319</c:v>
                </c:pt>
                <c:pt idx="42">
                  <c:v>20.4578226387888</c:v>
                </c:pt>
                <c:pt idx="43">
                  <c:v>10.2925243770314</c:v>
                </c:pt>
                <c:pt idx="44">
                  <c:v>9.08600215905002</c:v>
                </c:pt>
                <c:pt idx="45">
                  <c:v>7.18472706875996</c:v>
                </c:pt>
                <c:pt idx="46">
                  <c:v>7.03979615007541</c:v>
                </c:pt>
                <c:pt idx="47">
                  <c:v>7.9443447037702</c:v>
                </c:pt>
                <c:pt idx="48">
                  <c:v>7.06422018348624</c:v>
                </c:pt>
                <c:pt idx="49">
                  <c:v>7.10922787193974</c:v>
                </c:pt>
                <c:pt idx="50">
                  <c:v>6.40839971035481</c:v>
                </c:pt>
                <c:pt idx="51">
                  <c:v>6.46888042097623</c:v>
                </c:pt>
                <c:pt idx="52">
                  <c:v>7.42243867243867</c:v>
                </c:pt>
                <c:pt idx="53">
                  <c:v>14.6319569120287</c:v>
                </c:pt>
                <c:pt idx="54">
                  <c:v>18.6673812075741</c:v>
                </c:pt>
                <c:pt idx="55">
                  <c:v>8.5898353614889</c:v>
                </c:pt>
                <c:pt idx="56">
                  <c:v>8.36305278174037</c:v>
                </c:pt>
                <c:pt idx="57">
                  <c:v>6.40168578011518</c:v>
                </c:pt>
                <c:pt idx="58">
                  <c:v>6.27802984653425</c:v>
                </c:pt>
                <c:pt idx="59">
                  <c:v>7.51541850220264</c:v>
                </c:pt>
                <c:pt idx="60">
                  <c:v>6.93069306930693</c:v>
                </c:pt>
                <c:pt idx="61">
                  <c:v>6.9713758079409</c:v>
                </c:pt>
                <c:pt idx="62">
                  <c:v>6.28886125421922</c:v>
                </c:pt>
                <c:pt idx="63">
                  <c:v>6.34793447293447</c:v>
                </c:pt>
                <c:pt idx="64">
                  <c:v>7.2844751283413</c:v>
                </c:pt>
                <c:pt idx="65">
                  <c:v>13.6563876651982</c:v>
                </c:pt>
                <c:pt idx="66">
                  <c:v>17.6223040504997</c:v>
                </c:pt>
                <c:pt idx="67">
                  <c:v>7.72878974178816</c:v>
                </c:pt>
                <c:pt idx="68">
                  <c:v>8.2093471030982</c:v>
                </c:pt>
                <c:pt idx="69">
                  <c:v>6.31579554156265</c:v>
                </c:pt>
                <c:pt idx="70">
                  <c:v>6.1957849140469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064941"/>
        <c:axId val="99852153"/>
      </c:lineChart>
      <c:catAx>
        <c:axId val="66064941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52153"/>
        <c:crossesAt val="0"/>
        <c:auto val="1"/>
        <c:lblAlgn val="ctr"/>
        <c:lblOffset val="100"/>
        <c:noMultiLvlLbl val="0"/>
      </c:catAx>
      <c:valAx>
        <c:axId val="99852153"/>
        <c:scaling>
          <c:orientation val="minMax"/>
          <c:max val="4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64941"/>
        <c:crossesAt val="1"/>
        <c:crossBetween val="midCat"/>
        <c:majorUnit val="10"/>
        <c:minorUnit val="5"/>
      </c:valAx>
      <c:spPr>
        <a:solidFill>
          <a:srgbClr val="ffffcc"/>
        </a:solidFill>
        <a:ln w="25200">
          <a:solidFill>
            <a:srgbClr val="00000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 RATES (NP15 Power vs PG&amp;E CityGate Gas)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"HEAT RATES"</c:f>
              <c:strCache>
                <c:ptCount val="1"/>
                <c:pt idx="0">
                  <c:v>HEAT RATES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Pt>
            <c:idx val="25"/>
            <c:marker>
              <c:symbol val="diamond"/>
              <c:size val="3"/>
              <c:spPr>
                <a:solidFill>
                  <a:srgbClr val="000080"/>
                </a:solidFill>
              </c:spPr>
            </c:marker>
          </c:dPt>
          <c:dLbls>
            <c:numFmt formatCode="0" sourceLinked="1"/>
            <c:dLbl>
              <c:idx val="25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'Implied(peak)'!$A$4:$A$74</c:f>
              <c:strCache>
                <c:ptCount val="71"/>
                <c:pt idx="0">
                  <c:v>Feb-01</c:v>
                </c:pt>
                <c:pt idx="1">
                  <c:v>Mar-01</c:v>
                </c:pt>
                <c:pt idx="2">
                  <c:v>Apr-01</c:v>
                </c:pt>
                <c:pt idx="3">
                  <c:v>May-01</c:v>
                </c:pt>
                <c:pt idx="4">
                  <c:v>Jun-01</c:v>
                </c:pt>
                <c:pt idx="5">
                  <c:v>Jul-01</c:v>
                </c:pt>
                <c:pt idx="6">
                  <c:v>Aug-01</c:v>
                </c:pt>
                <c:pt idx="7">
                  <c:v>Sep-01</c:v>
                </c:pt>
                <c:pt idx="8">
                  <c:v>Oct-01</c:v>
                </c:pt>
                <c:pt idx="9">
                  <c:v>Nov-01</c:v>
                </c:pt>
                <c:pt idx="10">
                  <c:v>Dec-01</c:v>
                </c:pt>
                <c:pt idx="11">
                  <c:v>Jan-02</c:v>
                </c:pt>
                <c:pt idx="12">
                  <c:v>Feb-02</c:v>
                </c:pt>
                <c:pt idx="13">
                  <c:v>Mar-02</c:v>
                </c:pt>
                <c:pt idx="14">
                  <c:v>Apr-02</c:v>
                </c:pt>
                <c:pt idx="15">
                  <c:v>May-02</c:v>
                </c:pt>
                <c:pt idx="16">
                  <c:v>Jun-02</c:v>
                </c:pt>
                <c:pt idx="17">
                  <c:v>Jul-02</c:v>
                </c:pt>
                <c:pt idx="18">
                  <c:v>Aug-02</c:v>
                </c:pt>
                <c:pt idx="19">
                  <c:v>Sep-02</c:v>
                </c:pt>
                <c:pt idx="20">
                  <c:v>Oct-02</c:v>
                </c:pt>
                <c:pt idx="21">
                  <c:v>Nov-02</c:v>
                </c:pt>
                <c:pt idx="22">
                  <c:v>Dec-02</c:v>
                </c:pt>
                <c:pt idx="23">
                  <c:v>Jan-03</c:v>
                </c:pt>
                <c:pt idx="24">
                  <c:v>Feb-03</c:v>
                </c:pt>
                <c:pt idx="25">
                  <c:v>Mar-03</c:v>
                </c:pt>
                <c:pt idx="26">
                  <c:v>Apr-03</c:v>
                </c:pt>
                <c:pt idx="27">
                  <c:v>May-03</c:v>
                </c:pt>
                <c:pt idx="28">
                  <c:v>Jun-03</c:v>
                </c:pt>
                <c:pt idx="29">
                  <c:v>Jul-03</c:v>
                </c:pt>
                <c:pt idx="30">
                  <c:v>Aug-03</c:v>
                </c:pt>
                <c:pt idx="31">
                  <c:v>Sep-03</c:v>
                </c:pt>
                <c:pt idx="32">
                  <c:v>Oct-03</c:v>
                </c:pt>
                <c:pt idx="33">
                  <c:v>Nov-03</c:v>
                </c:pt>
                <c:pt idx="34">
                  <c:v>Dec-03</c:v>
                </c:pt>
                <c:pt idx="35">
                  <c:v>Jan-04</c:v>
                </c:pt>
                <c:pt idx="36">
                  <c:v>Feb-04</c:v>
                </c:pt>
                <c:pt idx="37">
                  <c:v>Mar-04</c:v>
                </c:pt>
                <c:pt idx="38">
                  <c:v>Apr-04</c:v>
                </c:pt>
                <c:pt idx="39">
                  <c:v>May-04</c:v>
                </c:pt>
                <c:pt idx="40">
                  <c:v>Jun-04</c:v>
                </c:pt>
                <c:pt idx="41">
                  <c:v>Jul-04</c:v>
                </c:pt>
                <c:pt idx="42">
                  <c:v>Aug-04</c:v>
                </c:pt>
                <c:pt idx="43">
                  <c:v>Sep-04</c:v>
                </c:pt>
                <c:pt idx="44">
                  <c:v>Oct-04</c:v>
                </c:pt>
                <c:pt idx="45">
                  <c:v>Nov-04</c:v>
                </c:pt>
                <c:pt idx="46">
                  <c:v>Dec-04</c:v>
                </c:pt>
                <c:pt idx="47">
                  <c:v>Jan-05</c:v>
                </c:pt>
                <c:pt idx="48">
                  <c:v>Feb-05</c:v>
                </c:pt>
                <c:pt idx="49">
                  <c:v>Mar-05</c:v>
                </c:pt>
                <c:pt idx="50">
                  <c:v>Apr-05</c:v>
                </c:pt>
                <c:pt idx="51">
                  <c:v>May-05</c:v>
                </c:pt>
                <c:pt idx="52">
                  <c:v>Jun-05</c:v>
                </c:pt>
                <c:pt idx="53">
                  <c:v>Jul-05</c:v>
                </c:pt>
                <c:pt idx="54">
                  <c:v>Aug-05</c:v>
                </c:pt>
                <c:pt idx="55">
                  <c:v>Sep-05</c:v>
                </c:pt>
                <c:pt idx="56">
                  <c:v>Oct-05</c:v>
                </c:pt>
                <c:pt idx="57">
                  <c:v>Nov-05</c:v>
                </c:pt>
                <c:pt idx="58">
                  <c:v>Dec-05</c:v>
                </c:pt>
                <c:pt idx="59">
                  <c:v>Jan-06</c:v>
                </c:pt>
                <c:pt idx="60">
                  <c:v>Feb-06</c:v>
                </c:pt>
                <c:pt idx="61">
                  <c:v>Mar-06</c:v>
                </c:pt>
                <c:pt idx="62">
                  <c:v>Apr-06</c:v>
                </c:pt>
                <c:pt idx="63">
                  <c:v>May-06</c:v>
                </c:pt>
                <c:pt idx="64">
                  <c:v>Jun-06</c:v>
                </c:pt>
                <c:pt idx="65">
                  <c:v>Jul-06</c:v>
                </c:pt>
                <c:pt idx="66">
                  <c:v>Aug-06</c:v>
                </c:pt>
                <c:pt idx="67">
                  <c:v>Sep-06</c:v>
                </c:pt>
                <c:pt idx="68">
                  <c:v>Oct-06</c:v>
                </c:pt>
                <c:pt idx="69">
                  <c:v>Nov-06</c:v>
                </c:pt>
                <c:pt idx="70">
                  <c:v>Dec-06</c:v>
                </c:pt>
              </c:strCache>
            </c:strRef>
          </c:cat>
          <c:val>
            <c:numRef>
              <c:f>'Implied(peak)'!$E$4:$E$74</c:f>
              <c:numCache>
                <c:formatCode>0.00</c:formatCode>
                <c:ptCount val="71"/>
                <c:pt idx="1">
                  <c:v>19.3326709720152</c:v>
                </c:pt>
                <c:pt idx="2">
                  <c:v>23.8020176544767</c:v>
                </c:pt>
                <c:pt idx="3">
                  <c:v>26.1417519341153</c:v>
                </c:pt>
                <c:pt idx="4">
                  <c:v>28.9990064580228</c:v>
                </c:pt>
                <c:pt idx="5">
                  <c:v>31.1412665274878</c:v>
                </c:pt>
                <c:pt idx="6">
                  <c:v>37.1942934782609</c:v>
                </c:pt>
                <c:pt idx="7">
                  <c:v>29.3063583815029</c:v>
                </c:pt>
                <c:pt idx="8">
                  <c:v>24.6598639455782</c:v>
                </c:pt>
                <c:pt idx="9">
                  <c:v>21.2243355586346</c:v>
                </c:pt>
                <c:pt idx="10">
                  <c:v>22.0533728687917</c:v>
                </c:pt>
                <c:pt idx="11">
                  <c:v>14.1725461071915</c:v>
                </c:pt>
                <c:pt idx="12">
                  <c:v>14.0276710222905</c:v>
                </c:pt>
                <c:pt idx="13">
                  <c:v>14.8999863927065</c:v>
                </c:pt>
                <c:pt idx="14">
                  <c:v>14.9288366336634</c:v>
                </c:pt>
                <c:pt idx="15">
                  <c:v>15.1896741696836</c:v>
                </c:pt>
                <c:pt idx="16">
                  <c:v>15.625</c:v>
                </c:pt>
                <c:pt idx="17">
                  <c:v>22.5779393261569</c:v>
                </c:pt>
                <c:pt idx="18">
                  <c:v>24.6508379888268</c:v>
                </c:pt>
                <c:pt idx="19">
                  <c:v>22.7782450238295</c:v>
                </c:pt>
                <c:pt idx="20">
                  <c:v>17.1564856131713</c:v>
                </c:pt>
                <c:pt idx="21">
                  <c:v>15.8868163136263</c:v>
                </c:pt>
                <c:pt idx="22">
                  <c:v>15.6152889993785</c:v>
                </c:pt>
                <c:pt idx="23">
                  <c:v>11.3443432628492</c:v>
                </c:pt>
                <c:pt idx="24">
                  <c:v>11.2439062745715</c:v>
                </c:pt>
                <c:pt idx="25">
                  <c:v>11.2114857235038</c:v>
                </c:pt>
                <c:pt idx="26">
                  <c:v>11.8327863188806</c:v>
                </c:pt>
                <c:pt idx="27">
                  <c:v>12.4218207088256</c:v>
                </c:pt>
                <c:pt idx="28">
                  <c:v>13.5368166925332</c:v>
                </c:pt>
                <c:pt idx="29">
                  <c:v>18.8306104901118</c:v>
                </c:pt>
                <c:pt idx="30">
                  <c:v>21.1364025329454</c:v>
                </c:pt>
                <c:pt idx="31">
                  <c:v>19.0826630155742</c:v>
                </c:pt>
                <c:pt idx="32">
                  <c:v>12.5576627370579</c:v>
                </c:pt>
                <c:pt idx="33">
                  <c:v>13.6278195488722</c:v>
                </c:pt>
                <c:pt idx="34">
                  <c:v>13.1072410632447</c:v>
                </c:pt>
                <c:pt idx="35">
                  <c:v>10.2820746132848</c:v>
                </c:pt>
                <c:pt idx="36">
                  <c:v>9.76744186046512</c:v>
                </c:pt>
                <c:pt idx="37">
                  <c:v>10.0286532951289</c:v>
                </c:pt>
                <c:pt idx="38">
                  <c:v>9.70407378939277</c:v>
                </c:pt>
                <c:pt idx="39">
                  <c:v>9.92101714505876</c:v>
                </c:pt>
                <c:pt idx="40">
                  <c:v>11.9640122511485</c:v>
                </c:pt>
                <c:pt idx="41">
                  <c:v>17.047619047619</c:v>
                </c:pt>
                <c:pt idx="42">
                  <c:v>19.4202349374763</c:v>
                </c:pt>
                <c:pt idx="43">
                  <c:v>17.1791951404708</c:v>
                </c:pt>
                <c:pt idx="44">
                  <c:v>10.6845688350983</c:v>
                </c:pt>
                <c:pt idx="45">
                  <c:v>10.9815354713314</c:v>
                </c:pt>
                <c:pt idx="46">
                  <c:v>10.7007575757576</c:v>
                </c:pt>
                <c:pt idx="47">
                  <c:v>9.81132075471698</c:v>
                </c:pt>
                <c:pt idx="48">
                  <c:v>9.26640926640927</c:v>
                </c:pt>
                <c:pt idx="49">
                  <c:v>9.52380952380952</c:v>
                </c:pt>
                <c:pt idx="50">
                  <c:v>8.64103540159878</c:v>
                </c:pt>
                <c:pt idx="51">
                  <c:v>8.85327227628315</c:v>
                </c:pt>
                <c:pt idx="52">
                  <c:v>10.8835798255593</c:v>
                </c:pt>
                <c:pt idx="53">
                  <c:v>15.0943396226415</c:v>
                </c:pt>
                <c:pt idx="54">
                  <c:v>17.454954954955</c:v>
                </c:pt>
                <c:pt idx="55">
                  <c:v>15.2312899586311</c:v>
                </c:pt>
                <c:pt idx="56">
                  <c:v>9.74147620831772</c:v>
                </c:pt>
                <c:pt idx="57">
                  <c:v>9.91420400381315</c:v>
                </c:pt>
                <c:pt idx="58">
                  <c:v>9.66542750929368</c:v>
                </c:pt>
                <c:pt idx="59">
                  <c:v>9.29694727104533</c:v>
                </c:pt>
                <c:pt idx="60">
                  <c:v>8.7511825922422</c:v>
                </c:pt>
                <c:pt idx="61">
                  <c:v>8.98931000971817</c:v>
                </c:pt>
                <c:pt idx="62">
                  <c:v>8.28512782235492</c:v>
                </c:pt>
                <c:pt idx="63">
                  <c:v>8.49233071455294</c:v>
                </c:pt>
                <c:pt idx="64">
                  <c:v>10.4852203011712</c:v>
                </c:pt>
                <c:pt idx="65">
                  <c:v>14.1535615171138</c:v>
                </c:pt>
                <c:pt idx="66">
                  <c:v>16.4734032762746</c:v>
                </c:pt>
                <c:pt idx="67">
                  <c:v>14.2909828508206</c:v>
                </c:pt>
                <c:pt idx="68">
                  <c:v>9.36983281278707</c:v>
                </c:pt>
                <c:pt idx="69">
                  <c:v>9.58646616541354</c:v>
                </c:pt>
                <c:pt idx="70">
                  <c:v>9.34922089825848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783486"/>
        <c:axId val="77725294"/>
      </c:lineChart>
      <c:catAx>
        <c:axId val="36783486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25294"/>
        <c:crossesAt val="0"/>
        <c:auto val="1"/>
        <c:lblAlgn val="ctr"/>
        <c:lblOffset val="100"/>
        <c:noMultiLvlLbl val="0"/>
      </c:catAx>
      <c:valAx>
        <c:axId val="777252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83486"/>
        <c:crossesAt val="1"/>
        <c:crossBetween val="midCat"/>
      </c:valAx>
      <c:spPr>
        <a:solidFill>
          <a:srgbClr val="ffffcc"/>
        </a:solidFill>
        <a:ln w="25200">
          <a:solidFill>
            <a:srgbClr val="00000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 RATES (NW Power vs Sumas Gas)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"HEAT RATES"</c:f>
              <c:strCache>
                <c:ptCount val="1"/>
                <c:pt idx="0">
                  <c:v>HEAT RATES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3"/>
            <c:spPr>
              <a:solidFill>
                <a:srgbClr val="000080"/>
              </a:solidFill>
            </c:spPr>
          </c:marker>
          <c:dLbls>
            <c:numFmt formatCode="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'Implied(peak)'!$A$4:$A$74</c:f>
              <c:strCache>
                <c:ptCount val="71"/>
                <c:pt idx="0">
                  <c:v>Feb-01</c:v>
                </c:pt>
                <c:pt idx="1">
                  <c:v>Mar-01</c:v>
                </c:pt>
                <c:pt idx="2">
                  <c:v>Apr-01</c:v>
                </c:pt>
                <c:pt idx="3">
                  <c:v>May-01</c:v>
                </c:pt>
                <c:pt idx="4">
                  <c:v>Jun-01</c:v>
                </c:pt>
                <c:pt idx="5">
                  <c:v>Jul-01</c:v>
                </c:pt>
                <c:pt idx="6">
                  <c:v>Aug-01</c:v>
                </c:pt>
                <c:pt idx="7">
                  <c:v>Sep-01</c:v>
                </c:pt>
                <c:pt idx="8">
                  <c:v>Oct-01</c:v>
                </c:pt>
                <c:pt idx="9">
                  <c:v>Nov-01</c:v>
                </c:pt>
                <c:pt idx="10">
                  <c:v>Dec-01</c:v>
                </c:pt>
                <c:pt idx="11">
                  <c:v>Jan-02</c:v>
                </c:pt>
                <c:pt idx="12">
                  <c:v>Feb-02</c:v>
                </c:pt>
                <c:pt idx="13">
                  <c:v>Mar-02</c:v>
                </c:pt>
                <c:pt idx="14">
                  <c:v>Apr-02</c:v>
                </c:pt>
                <c:pt idx="15">
                  <c:v>May-02</c:v>
                </c:pt>
                <c:pt idx="16">
                  <c:v>Jun-02</c:v>
                </c:pt>
                <c:pt idx="17">
                  <c:v>Jul-02</c:v>
                </c:pt>
                <c:pt idx="18">
                  <c:v>Aug-02</c:v>
                </c:pt>
                <c:pt idx="19">
                  <c:v>Sep-02</c:v>
                </c:pt>
                <c:pt idx="20">
                  <c:v>Oct-02</c:v>
                </c:pt>
                <c:pt idx="21">
                  <c:v>Nov-02</c:v>
                </c:pt>
                <c:pt idx="22">
                  <c:v>Dec-02</c:v>
                </c:pt>
                <c:pt idx="23">
                  <c:v>Jan-03</c:v>
                </c:pt>
                <c:pt idx="24">
                  <c:v>Feb-03</c:v>
                </c:pt>
                <c:pt idx="25">
                  <c:v>Mar-03</c:v>
                </c:pt>
                <c:pt idx="26">
                  <c:v>Apr-03</c:v>
                </c:pt>
                <c:pt idx="27">
                  <c:v>May-03</c:v>
                </c:pt>
                <c:pt idx="28">
                  <c:v>Jun-03</c:v>
                </c:pt>
                <c:pt idx="29">
                  <c:v>Jul-03</c:v>
                </c:pt>
                <c:pt idx="30">
                  <c:v>Aug-03</c:v>
                </c:pt>
                <c:pt idx="31">
                  <c:v>Sep-03</c:v>
                </c:pt>
                <c:pt idx="32">
                  <c:v>Oct-03</c:v>
                </c:pt>
                <c:pt idx="33">
                  <c:v>Nov-03</c:v>
                </c:pt>
                <c:pt idx="34">
                  <c:v>Dec-03</c:v>
                </c:pt>
                <c:pt idx="35">
                  <c:v>Jan-04</c:v>
                </c:pt>
                <c:pt idx="36">
                  <c:v>Feb-04</c:v>
                </c:pt>
                <c:pt idx="37">
                  <c:v>Mar-04</c:v>
                </c:pt>
                <c:pt idx="38">
                  <c:v>Apr-04</c:v>
                </c:pt>
                <c:pt idx="39">
                  <c:v>May-04</c:v>
                </c:pt>
                <c:pt idx="40">
                  <c:v>Jun-04</c:v>
                </c:pt>
                <c:pt idx="41">
                  <c:v>Jul-04</c:v>
                </c:pt>
                <c:pt idx="42">
                  <c:v>Aug-04</c:v>
                </c:pt>
                <c:pt idx="43">
                  <c:v>Sep-04</c:v>
                </c:pt>
                <c:pt idx="44">
                  <c:v>Oct-04</c:v>
                </c:pt>
                <c:pt idx="45">
                  <c:v>Nov-04</c:v>
                </c:pt>
                <c:pt idx="46">
                  <c:v>Dec-04</c:v>
                </c:pt>
                <c:pt idx="47">
                  <c:v>Jan-05</c:v>
                </c:pt>
                <c:pt idx="48">
                  <c:v>Feb-05</c:v>
                </c:pt>
                <c:pt idx="49">
                  <c:v>Mar-05</c:v>
                </c:pt>
                <c:pt idx="50">
                  <c:v>Apr-05</c:v>
                </c:pt>
                <c:pt idx="51">
                  <c:v>May-05</c:v>
                </c:pt>
                <c:pt idx="52">
                  <c:v>Jun-05</c:v>
                </c:pt>
                <c:pt idx="53">
                  <c:v>Jul-05</c:v>
                </c:pt>
                <c:pt idx="54">
                  <c:v>Aug-05</c:v>
                </c:pt>
                <c:pt idx="55">
                  <c:v>Sep-05</c:v>
                </c:pt>
                <c:pt idx="56">
                  <c:v>Oct-05</c:v>
                </c:pt>
                <c:pt idx="57">
                  <c:v>Nov-05</c:v>
                </c:pt>
                <c:pt idx="58">
                  <c:v>Dec-05</c:v>
                </c:pt>
                <c:pt idx="59">
                  <c:v>Jan-06</c:v>
                </c:pt>
                <c:pt idx="60">
                  <c:v>Feb-06</c:v>
                </c:pt>
                <c:pt idx="61">
                  <c:v>Mar-06</c:v>
                </c:pt>
                <c:pt idx="62">
                  <c:v>Apr-06</c:v>
                </c:pt>
                <c:pt idx="63">
                  <c:v>May-06</c:v>
                </c:pt>
                <c:pt idx="64">
                  <c:v>Jun-06</c:v>
                </c:pt>
                <c:pt idx="65">
                  <c:v>Jul-06</c:v>
                </c:pt>
                <c:pt idx="66">
                  <c:v>Aug-06</c:v>
                </c:pt>
                <c:pt idx="67">
                  <c:v>Sep-06</c:v>
                </c:pt>
                <c:pt idx="68">
                  <c:v>Oct-06</c:v>
                </c:pt>
                <c:pt idx="69">
                  <c:v>Nov-06</c:v>
                </c:pt>
                <c:pt idx="70">
                  <c:v>Dec-06</c:v>
                </c:pt>
              </c:strCache>
            </c:strRef>
          </c:cat>
          <c:val>
            <c:numRef>
              <c:f>'Implied(peak)'!$C$4:$C$74</c:f>
              <c:numCache>
                <c:formatCode>0.00</c:formatCode>
                <c:ptCount val="71"/>
                <c:pt idx="1">
                  <c:v>42.4090571640683</c:v>
                </c:pt>
                <c:pt idx="2">
                  <c:v>52.0950243172465</c:v>
                </c:pt>
                <c:pt idx="3">
                  <c:v>46.0607207036792</c:v>
                </c:pt>
                <c:pt idx="4">
                  <c:v>47.742173792594</c:v>
                </c:pt>
                <c:pt idx="5">
                  <c:v>60.4471432514491</c:v>
                </c:pt>
                <c:pt idx="6">
                  <c:v>81.1602159392442</c:v>
                </c:pt>
                <c:pt idx="7">
                  <c:v>60.4693971468017</c:v>
                </c:pt>
                <c:pt idx="8">
                  <c:v>49.4100949170585</c:v>
                </c:pt>
                <c:pt idx="9">
                  <c:v>39.2657227527165</c:v>
                </c:pt>
                <c:pt idx="10">
                  <c:v>39.9087010651542</c:v>
                </c:pt>
                <c:pt idx="11">
                  <c:v>33.7819829424307</c:v>
                </c:pt>
                <c:pt idx="12">
                  <c:v>33.2016410879806</c:v>
                </c:pt>
                <c:pt idx="13">
                  <c:v>25.9775524981897</c:v>
                </c:pt>
                <c:pt idx="14">
                  <c:v>23.1146144013634</c:v>
                </c:pt>
                <c:pt idx="15">
                  <c:v>22.1470652411084</c:v>
                </c:pt>
                <c:pt idx="16">
                  <c:v>23.1622444541105</c:v>
                </c:pt>
                <c:pt idx="17">
                  <c:v>38.9176369124623</c:v>
                </c:pt>
                <c:pt idx="18">
                  <c:v>45.9634015069968</c:v>
                </c:pt>
                <c:pt idx="19">
                  <c:v>37.9952370642996</c:v>
                </c:pt>
                <c:pt idx="20">
                  <c:v>28.9336801040312</c:v>
                </c:pt>
                <c:pt idx="21">
                  <c:v>21.6531895777179</c:v>
                </c:pt>
                <c:pt idx="22">
                  <c:v>22.4062772449869</c:v>
                </c:pt>
                <c:pt idx="23">
                  <c:v>17.6681461249573</c:v>
                </c:pt>
                <c:pt idx="24">
                  <c:v>16.3451232583065</c:v>
                </c:pt>
                <c:pt idx="25">
                  <c:v>14.0858566500575</c:v>
                </c:pt>
                <c:pt idx="26">
                  <c:v>14.8391481649298</c:v>
                </c:pt>
                <c:pt idx="27">
                  <c:v>14.7226660579776</c:v>
                </c:pt>
                <c:pt idx="28">
                  <c:v>15.2576853526221</c:v>
                </c:pt>
                <c:pt idx="29">
                  <c:v>23.536036036036</c:v>
                </c:pt>
                <c:pt idx="30">
                  <c:v>25.626678603402</c:v>
                </c:pt>
                <c:pt idx="31">
                  <c:v>21.1504028648165</c:v>
                </c:pt>
                <c:pt idx="32">
                  <c:v>17.3068334077713</c:v>
                </c:pt>
                <c:pt idx="33">
                  <c:v>13.3621536647671</c:v>
                </c:pt>
                <c:pt idx="34">
                  <c:v>14.8001508295626</c:v>
                </c:pt>
                <c:pt idx="35">
                  <c:v>15.0258112094395</c:v>
                </c:pt>
                <c:pt idx="36">
                  <c:v>13.4585592563904</c:v>
                </c:pt>
                <c:pt idx="37">
                  <c:v>10.6757877280265</c:v>
                </c:pt>
                <c:pt idx="38">
                  <c:v>9.64737192282103</c:v>
                </c:pt>
                <c:pt idx="39">
                  <c:v>9.45284697508897</c:v>
                </c:pt>
                <c:pt idx="40">
                  <c:v>10.0463678516229</c:v>
                </c:pt>
                <c:pt idx="41">
                  <c:v>23.1613611416026</c:v>
                </c:pt>
                <c:pt idx="42">
                  <c:v>23.6744490508401</c:v>
                </c:pt>
                <c:pt idx="43">
                  <c:v>15.853925213208</c:v>
                </c:pt>
                <c:pt idx="44">
                  <c:v>12.0836054866101</c:v>
                </c:pt>
                <c:pt idx="45">
                  <c:v>8.94419599455571</c:v>
                </c:pt>
                <c:pt idx="46">
                  <c:v>10.5844885724991</c:v>
                </c:pt>
                <c:pt idx="47">
                  <c:v>13.1724392041268</c:v>
                </c:pt>
                <c:pt idx="48">
                  <c:v>11.4909231363461</c:v>
                </c:pt>
                <c:pt idx="49">
                  <c:v>8.54261012762454</c:v>
                </c:pt>
                <c:pt idx="50">
                  <c:v>7.35617039964866</c:v>
                </c:pt>
                <c:pt idx="51">
                  <c:v>7.15701387359612</c:v>
                </c:pt>
                <c:pt idx="52">
                  <c:v>7.76125929164845</c:v>
                </c:pt>
                <c:pt idx="53">
                  <c:v>23.4782608695652</c:v>
                </c:pt>
                <c:pt idx="54">
                  <c:v>22.6879861711322</c:v>
                </c:pt>
                <c:pt idx="55">
                  <c:v>13.5339974014725</c:v>
                </c:pt>
                <c:pt idx="56">
                  <c:v>9.8102630444157</c:v>
                </c:pt>
                <c:pt idx="57">
                  <c:v>7.04087619792685</c:v>
                </c:pt>
                <c:pt idx="58">
                  <c:v>8.76036171816127</c:v>
                </c:pt>
                <c:pt idx="59">
                  <c:v>12.86322413474</c:v>
                </c:pt>
                <c:pt idx="60">
                  <c:v>11.1585484183971</c:v>
                </c:pt>
                <c:pt idx="61">
                  <c:v>8.17297744672047</c:v>
                </c:pt>
                <c:pt idx="62">
                  <c:v>6.8049254698639</c:v>
                </c:pt>
                <c:pt idx="63">
                  <c:v>6.60745233968804</c:v>
                </c:pt>
                <c:pt idx="64">
                  <c:v>7.20585072058507</c:v>
                </c:pt>
                <c:pt idx="65">
                  <c:v>22.6737967914439</c:v>
                </c:pt>
                <c:pt idx="66">
                  <c:v>21.9009143100149</c:v>
                </c:pt>
                <c:pt idx="67">
                  <c:v>12.8915405923716</c:v>
                </c:pt>
                <c:pt idx="68">
                  <c:v>9.22978994271165</c:v>
                </c:pt>
                <c:pt idx="69">
                  <c:v>6.55358519660756</c:v>
                </c:pt>
                <c:pt idx="70">
                  <c:v>8.26676574400892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597267"/>
        <c:axId val="62150403"/>
      </c:lineChart>
      <c:catAx>
        <c:axId val="83597267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50403"/>
        <c:crossesAt val="0"/>
        <c:auto val="1"/>
        <c:lblAlgn val="ctr"/>
        <c:lblOffset val="100"/>
        <c:noMultiLvlLbl val="0"/>
      </c:catAx>
      <c:valAx>
        <c:axId val="62150403"/>
        <c:scaling>
          <c:orientation val="minMax"/>
          <c:max val="8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97267"/>
        <c:crossesAt val="1"/>
        <c:crossBetween val="midCat"/>
        <c:majorUnit val="10"/>
        <c:minorUnit val="5"/>
      </c:valAx>
      <c:spPr>
        <a:solidFill>
          <a:srgbClr val="ffffcc"/>
        </a:solidFill>
        <a:ln w="25200">
          <a:solidFill>
            <a:srgbClr val="00000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Curve/NEW_SYS/SW/WestModelEC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_Dropbox/Ravi/devel/FTRbookMW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puts"/>
      <sheetName val="Peak Prices"/>
      <sheetName val="Off-Peak Prices"/>
      <sheetName val="COB"/>
      <sheetName val="PV"/>
      <sheetName val="SP15"/>
      <sheetName val="NP15"/>
      <sheetName val="MidC"/>
      <sheetName val="Exotics"/>
      <sheetName val="Peak Price Shaper"/>
      <sheetName val="CurveCheck"/>
      <sheetName val="OffPeak Price Shaper"/>
      <sheetName val="Vol Shaper"/>
      <sheetName val="Calcs"/>
      <sheetName val="Calendar"/>
      <sheetName val="Regions"/>
      <sheetName val="Realtime"/>
      <sheetName val="Quar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Auction Results"/>
      <sheetName val="ControlSheet"/>
      <sheetName val="Summary"/>
      <sheetName val="TIM"/>
      <sheetName val="TRANS"/>
      <sheetName val="KEVIN"/>
      <sheetName val="PAUL"/>
      <sheetName val="DATA"/>
      <sheetName val="CURVE_LOOKUP"/>
      <sheetName val="NP15"/>
      <sheetName val="SP15"/>
      <sheetName val="COB"/>
      <sheetName val="PV"/>
      <sheetName val="M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8.14"/>
    <col collapsed="false" customWidth="true" hidden="false" outlineLevel="0" max="3" min="3" style="0" width="7.85"/>
    <col collapsed="false" customWidth="true" hidden="false" outlineLevel="0" max="4" min="4" style="0" width="7.7"/>
    <col collapsed="false" customWidth="true" hidden="false" outlineLevel="0" max="5" min="5" style="0" width="7.56"/>
    <col collapsed="false" customWidth="true" hidden="false" outlineLevel="0" max="6" min="6" style="0" width="3.42"/>
    <col collapsed="false" customWidth="true" hidden="false" outlineLevel="0" max="7" min="7" style="0" width="3.14"/>
    <col collapsed="false" customWidth="true" hidden="false" outlineLevel="0" max="8" min="8" style="0" width="7.99"/>
    <col collapsed="false" customWidth="true" hidden="false" outlineLevel="0" max="10" min="10" style="0" width="8.85"/>
    <col collapsed="false" customWidth="true" hidden="false" outlineLevel="0" max="11" min="11" style="0" width="8.7"/>
    <col collapsed="false" customWidth="true" hidden="false" outlineLevel="0" max="12" min="12" style="0" width="3.42"/>
    <col collapsed="false" customWidth="true" hidden="false" outlineLevel="0" max="13" min="13" style="0" width="9.56"/>
    <col collapsed="false" customWidth="true" hidden="false" outlineLevel="0" max="14" min="14" style="0" width="7.14"/>
    <col collapsed="false" customWidth="true" hidden="false" outlineLevel="0" max="15" min="15" style="0" width="6.99"/>
    <col collapsed="false" customWidth="true" hidden="false" outlineLevel="0" max="16" min="16" style="0" width="7.99"/>
    <col collapsed="false" customWidth="true" hidden="false" outlineLevel="0" max="17" min="17" style="0" width="3.99"/>
    <col collapsed="false" customWidth="true" hidden="false" outlineLevel="0" max="18" min="18" style="0" width="7.85"/>
    <col collapsed="false" customWidth="true" hidden="false" outlineLevel="0" max="21" min="20" style="0" width="7.56"/>
    <col collapsed="false" customWidth="true" hidden="false" outlineLevel="0" max="22" min="22" style="0" width="8.14"/>
    <col collapsed="false" customWidth="true" hidden="false" outlineLevel="0" max="23" min="23" style="0" width="3.7"/>
    <col collapsed="false" customWidth="true" hidden="false" outlineLevel="0" max="24" min="24" style="0" width="8.14"/>
    <col collapsed="false" customWidth="true" hidden="false" outlineLevel="0" max="25" min="25" style="0" width="3.85"/>
    <col collapsed="false" customWidth="true" hidden="false" outlineLevel="0" max="26" min="26" style="0" width="9.56"/>
    <col collapsed="false" customWidth="true" hidden="false" outlineLevel="0" max="27" min="27" style="0" width="7.14"/>
    <col collapsed="false" customWidth="true" hidden="false" outlineLevel="0" max="28" min="28" style="0" width="6.99"/>
    <col collapsed="false" customWidth="true" hidden="false" outlineLevel="0" max="29" min="29" style="0" width="7.99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/>
      <c r="B2" s="3" t="s">
        <v>0</v>
      </c>
      <c r="C2" s="3"/>
      <c r="D2" s="3"/>
      <c r="E2" s="3"/>
      <c r="H2" s="4" t="s">
        <v>1</v>
      </c>
      <c r="I2" s="4"/>
      <c r="J2" s="4"/>
      <c r="K2" s="4"/>
      <c r="L2" s="5"/>
      <c r="M2" s="4" t="s">
        <v>2</v>
      </c>
      <c r="N2" s="4"/>
      <c r="O2" s="4"/>
      <c r="P2" s="4"/>
      <c r="Q2" s="5"/>
      <c r="R2" s="4" t="s">
        <v>3</v>
      </c>
      <c r="S2" s="4"/>
      <c r="T2" s="4"/>
      <c r="U2" s="4"/>
      <c r="V2" s="4"/>
      <c r="X2" s="4" t="s">
        <v>4</v>
      </c>
      <c r="Z2" s="4" t="s">
        <v>5</v>
      </c>
      <c r="AA2" s="4"/>
      <c r="AB2" s="4"/>
      <c r="AC2" s="4"/>
    </row>
    <row r="3" customFormat="false" ht="13.5" hidden="false" customHeight="false" outlineLevel="0" collapsed="false">
      <c r="A3" s="6"/>
      <c r="B3" s="7" t="s">
        <v>6</v>
      </c>
      <c r="C3" s="8" t="s">
        <v>7</v>
      </c>
      <c r="D3" s="9" t="s">
        <v>8</v>
      </c>
      <c r="E3" s="8" t="s">
        <v>9</v>
      </c>
      <c r="H3" s="4" t="s">
        <v>6</v>
      </c>
      <c r="I3" s="10" t="s">
        <v>7</v>
      </c>
      <c r="J3" s="4" t="s">
        <v>8</v>
      </c>
      <c r="K3" s="11" t="s">
        <v>9</v>
      </c>
      <c r="L3" s="12"/>
      <c r="M3" s="12" t="s">
        <v>10</v>
      </c>
      <c r="N3" s="12" t="s">
        <v>11</v>
      </c>
      <c r="O3" s="12" t="s">
        <v>12</v>
      </c>
      <c r="P3" s="12" t="s">
        <v>13</v>
      </c>
      <c r="Q3" s="13"/>
      <c r="R3" s="12" t="s">
        <v>14</v>
      </c>
      <c r="S3" s="12" t="s">
        <v>10</v>
      </c>
      <c r="T3" s="12" t="s">
        <v>11</v>
      </c>
      <c r="U3" s="12" t="s">
        <v>12</v>
      </c>
      <c r="V3" s="12" t="s">
        <v>13</v>
      </c>
      <c r="X3" s="13" t="s">
        <v>15</v>
      </c>
      <c r="Z3" s="12" t="s">
        <v>10</v>
      </c>
      <c r="AA3" s="12" t="s">
        <v>11</v>
      </c>
      <c r="AB3" s="12" t="s">
        <v>12</v>
      </c>
      <c r="AC3" s="12" t="s">
        <v>13</v>
      </c>
    </row>
    <row r="4" customFormat="false" ht="12.75" hidden="false" customHeight="false" outlineLevel="0" collapsed="false">
      <c r="A4" s="6" t="n">
        <v>36923</v>
      </c>
      <c r="B4" s="14"/>
      <c r="C4" s="14"/>
      <c r="D4" s="14"/>
      <c r="E4" s="14"/>
      <c r="G4" s="15" t="s">
        <v>16</v>
      </c>
      <c r="H4" s="16"/>
      <c r="I4" s="16"/>
      <c r="J4" s="16"/>
      <c r="K4" s="16"/>
      <c r="M4" s="17"/>
      <c r="N4" s="17"/>
      <c r="O4" s="17"/>
      <c r="P4" s="17"/>
      <c r="R4" s="18"/>
      <c r="S4" s="18"/>
      <c r="T4" s="18"/>
      <c r="U4" s="18"/>
      <c r="V4" s="18"/>
      <c r="X4" s="19"/>
      <c r="Z4" s="20"/>
      <c r="AA4" s="20"/>
      <c r="AB4" s="20"/>
      <c r="AC4" s="20"/>
    </row>
    <row r="5" customFormat="false" ht="12.75" hidden="false" customHeight="false" outlineLevel="0" collapsed="false">
      <c r="A5" s="6" t="n">
        <v>36951</v>
      </c>
      <c r="B5" s="14" t="n">
        <f aca="false">((1000*(H5-$X5))/(M5))/1000</f>
        <v>45.6269968051118</v>
      </c>
      <c r="C5" s="14" t="n">
        <f aca="false">((1000*(I5-$X5))/(N5))/1000</f>
        <v>42.4090571640683</v>
      </c>
      <c r="D5" s="14" t="n">
        <f aca="false">((1000*(J5-$X5))/(O5))/1000</f>
        <v>16.7440815103386</v>
      </c>
      <c r="E5" s="14" t="n">
        <f aca="false">((1000*(K5-$X5))/(P5))/1000</f>
        <v>19.3326709720152</v>
      </c>
      <c r="G5" s="15" t="s">
        <v>17</v>
      </c>
      <c r="H5" s="16" t="n">
        <v>230</v>
      </c>
      <c r="I5" s="16" t="n">
        <v>230</v>
      </c>
      <c r="J5" s="16" t="n">
        <v>225</v>
      </c>
      <c r="K5" s="16" t="n">
        <v>235</v>
      </c>
      <c r="M5" s="17" t="n">
        <f aca="false">$R5+S5+Z5</f>
        <v>5.008</v>
      </c>
      <c r="N5" s="17" t="n">
        <f aca="false">$R5+T5+AA5</f>
        <v>5.388</v>
      </c>
      <c r="O5" s="17" t="n">
        <f aca="false">$R5+U5+AB5</f>
        <v>13.348</v>
      </c>
      <c r="P5" s="17" t="n">
        <f aca="false">$R5+V5+AC5</f>
        <v>12.078</v>
      </c>
      <c r="R5" s="21" t="n">
        <v>4.998</v>
      </c>
      <c r="S5" s="21" t="n">
        <v>-0.15</v>
      </c>
      <c r="T5" s="21" t="n">
        <v>0.22</v>
      </c>
      <c r="U5" s="21" t="n">
        <v>7.85</v>
      </c>
      <c r="V5" s="21" t="n">
        <v>6.75</v>
      </c>
      <c r="X5" s="19" t="n">
        <v>1.5</v>
      </c>
      <c r="Z5" s="20" t="n">
        <v>0.16</v>
      </c>
      <c r="AA5" s="20" t="n">
        <v>0.17</v>
      </c>
      <c r="AB5" s="20" t="n">
        <v>0.5</v>
      </c>
      <c r="AC5" s="20" t="n">
        <v>0.33</v>
      </c>
    </row>
    <row r="6" customFormat="false" ht="12.75" hidden="false" customHeight="false" outlineLevel="0" collapsed="false">
      <c r="A6" s="6" t="n">
        <v>36982</v>
      </c>
      <c r="B6" s="14" t="n">
        <f aca="false">((1000*(H6-$X6))/(M6))/1000</f>
        <v>44.7512730121426</v>
      </c>
      <c r="C6" s="14" t="n">
        <f aca="false">((1000*(I6-$X6))/(N6))/1000</f>
        <v>52.0950243172465</v>
      </c>
      <c r="D6" s="14" t="n">
        <f aca="false">((1000*(J6-$X6))/(O6))/1000</f>
        <v>22.1701873256277</v>
      </c>
      <c r="E6" s="14" t="n">
        <f aca="false">((1000*(K6-$X6))/(P6))/1000</f>
        <v>23.8020176544767</v>
      </c>
      <c r="G6" s="15" t="s">
        <v>18</v>
      </c>
      <c r="H6" s="16" t="n">
        <v>230</v>
      </c>
      <c r="I6" s="16" t="n">
        <v>280</v>
      </c>
      <c r="J6" s="16" t="n">
        <v>224</v>
      </c>
      <c r="K6" s="16" t="n">
        <v>228</v>
      </c>
      <c r="M6" s="17" t="n">
        <f aca="false">$R6+S6+Z6</f>
        <v>5.106</v>
      </c>
      <c r="N6" s="17" t="n">
        <f aca="false">$R6+T6+AA6</f>
        <v>5.346</v>
      </c>
      <c r="O6" s="17" t="n">
        <f aca="false">$R6+U6+AB6</f>
        <v>10.036</v>
      </c>
      <c r="P6" s="17" t="n">
        <f aca="false">$R6+V6+AC6</f>
        <v>9.516</v>
      </c>
      <c r="R6" s="21" t="n">
        <v>5.236</v>
      </c>
      <c r="S6" s="21" t="n">
        <v>-0.29</v>
      </c>
      <c r="T6" s="21" t="n">
        <v>-0.06</v>
      </c>
      <c r="U6" s="21" t="n">
        <v>4.3</v>
      </c>
      <c r="V6" s="21" t="n">
        <v>3.95</v>
      </c>
      <c r="X6" s="19" t="n">
        <v>1.5</v>
      </c>
      <c r="Z6" s="20" t="n">
        <v>0.16</v>
      </c>
      <c r="AA6" s="20" t="n">
        <v>0.17</v>
      </c>
      <c r="AB6" s="20" t="n">
        <v>0.5</v>
      </c>
      <c r="AC6" s="20" t="n">
        <v>0.33</v>
      </c>
    </row>
    <row r="7" customFormat="false" ht="12.75" hidden="false" customHeight="false" outlineLevel="0" collapsed="false">
      <c r="A7" s="6" t="n">
        <v>37012</v>
      </c>
      <c r="B7" s="14" t="n">
        <f aca="false">((1000*(H7-$X7))/(M7))/1000</f>
        <v>46.9118804091267</v>
      </c>
      <c r="C7" s="14" t="n">
        <f aca="false">((1000*(I7-$X7))/(N7))/1000</f>
        <v>46.0607207036792</v>
      </c>
      <c r="D7" s="14" t="n">
        <f aca="false">((1000*(J7-$X7))/(O7))/1000</f>
        <v>25.2519334426998</v>
      </c>
      <c r="E7" s="14" t="n">
        <f aca="false">((1000*(K7-$X7))/(P7))/1000</f>
        <v>26.1417519341153</v>
      </c>
      <c r="G7" s="15" t="s">
        <v>19</v>
      </c>
      <c r="H7" s="16" t="n">
        <v>240</v>
      </c>
      <c r="I7" s="16" t="n">
        <v>245</v>
      </c>
      <c r="J7" s="16" t="n">
        <v>217</v>
      </c>
      <c r="K7" s="16" t="n">
        <v>211</v>
      </c>
      <c r="M7" s="17" t="n">
        <f aca="false">$R7+S7+Z7</f>
        <v>5.084</v>
      </c>
      <c r="N7" s="17" t="n">
        <f aca="false">$R7+T7+AA7</f>
        <v>5.2865</v>
      </c>
      <c r="O7" s="17" t="n">
        <f aca="false">$R7+U7+AB7</f>
        <v>8.534</v>
      </c>
      <c r="P7" s="17" t="n">
        <f aca="false">$R7+V7+AC7</f>
        <v>8.014</v>
      </c>
      <c r="R7" s="21" t="n">
        <v>5.284</v>
      </c>
      <c r="S7" s="21" t="n">
        <v>-0.36</v>
      </c>
      <c r="T7" s="21" t="n">
        <v>-0.1675</v>
      </c>
      <c r="U7" s="21" t="n">
        <v>2.75</v>
      </c>
      <c r="V7" s="21" t="n">
        <v>2.4</v>
      </c>
      <c r="X7" s="19" t="n">
        <v>1.5</v>
      </c>
      <c r="Z7" s="20" t="n">
        <v>0.16</v>
      </c>
      <c r="AA7" s="20" t="n">
        <v>0.17</v>
      </c>
      <c r="AB7" s="20" t="n">
        <v>0.5</v>
      </c>
      <c r="AC7" s="20" t="n">
        <v>0.33</v>
      </c>
    </row>
    <row r="8" customFormat="false" ht="12.75" hidden="false" customHeight="false" outlineLevel="0" collapsed="false">
      <c r="A8" s="6" t="n">
        <v>37043</v>
      </c>
      <c r="B8" s="14" t="n">
        <f aca="false">((1000*(H8-$X8))/(M8))/1000</f>
        <v>54.4796557120501</v>
      </c>
      <c r="C8" s="14" t="n">
        <f aca="false">((1000*(I8-$X8))/(N8))/1000</f>
        <v>47.742173792594</v>
      </c>
      <c r="D8" s="14" t="n">
        <f aca="false">((1000*(J8-$X8))/(O8))/1000</f>
        <v>29.573028464769</v>
      </c>
      <c r="E8" s="14" t="n">
        <f aca="false">((1000*(K8-$X8))/(P8))/1000</f>
        <v>28.9990064580228</v>
      </c>
      <c r="G8" s="15" t="s">
        <v>20</v>
      </c>
      <c r="H8" s="16" t="n">
        <v>280</v>
      </c>
      <c r="I8" s="16" t="n">
        <v>260</v>
      </c>
      <c r="J8" s="16" t="n">
        <v>255</v>
      </c>
      <c r="K8" s="16" t="n">
        <v>235</v>
      </c>
      <c r="M8" s="17" t="n">
        <f aca="false">$R8+S8+Z8</f>
        <v>5.112</v>
      </c>
      <c r="N8" s="17" t="n">
        <f aca="false">$R8+T8+AA8</f>
        <v>5.4145</v>
      </c>
      <c r="O8" s="17" t="n">
        <f aca="false">$R8+U8+AB8</f>
        <v>8.572</v>
      </c>
      <c r="P8" s="17" t="n">
        <f aca="false">$R8+V8+AC8</f>
        <v>8.052</v>
      </c>
      <c r="R8" s="21" t="n">
        <v>5.322</v>
      </c>
      <c r="S8" s="21" t="n">
        <v>-0.37</v>
      </c>
      <c r="T8" s="21" t="n">
        <v>-0.0775</v>
      </c>
      <c r="U8" s="21" t="n">
        <v>2.75</v>
      </c>
      <c r="V8" s="21" t="n">
        <v>2.4</v>
      </c>
      <c r="X8" s="19" t="n">
        <v>1.5</v>
      </c>
      <c r="Z8" s="20" t="n">
        <v>0.16</v>
      </c>
      <c r="AA8" s="20" t="n">
        <v>0.17</v>
      </c>
      <c r="AB8" s="20" t="n">
        <v>0.5</v>
      </c>
      <c r="AC8" s="20" t="n">
        <v>0.33</v>
      </c>
    </row>
    <row r="9" customFormat="false" ht="12.75" hidden="false" customHeight="false" outlineLevel="0" collapsed="false">
      <c r="A9" s="6" t="n">
        <v>37073</v>
      </c>
      <c r="B9" s="14" t="n">
        <f aca="false">((1000*(H9-$X9))/(M9))/1000</f>
        <v>76.3781055900621</v>
      </c>
      <c r="C9" s="14" t="n">
        <f aca="false">((1000*(I9-$X9))/(N9))/1000</f>
        <v>60.4471432514491</v>
      </c>
      <c r="D9" s="14" t="n">
        <f aca="false">((1000*(J9-$X9))/(O9))/1000</f>
        <v>33.9212291711751</v>
      </c>
      <c r="E9" s="14" t="n">
        <f aca="false">((1000*(K9-$X9))/(P9))/1000</f>
        <v>31.1412665274878</v>
      </c>
      <c r="G9" s="15" t="s">
        <v>21</v>
      </c>
      <c r="H9" s="16" t="n">
        <v>395</v>
      </c>
      <c r="I9" s="16" t="n">
        <v>330</v>
      </c>
      <c r="J9" s="16" t="n">
        <v>315</v>
      </c>
      <c r="K9" s="16" t="n">
        <v>270</v>
      </c>
      <c r="M9" s="17" t="n">
        <f aca="false">$R9+S9+Z9</f>
        <v>5.152</v>
      </c>
      <c r="N9" s="17" t="n">
        <f aca="false">$R9+T9+AA9</f>
        <v>5.4345</v>
      </c>
      <c r="O9" s="17" t="n">
        <f aca="false">$R9+U9+AB9</f>
        <v>9.242</v>
      </c>
      <c r="P9" s="17" t="n">
        <f aca="false">$R9+V9+AC9</f>
        <v>8.622</v>
      </c>
      <c r="R9" s="21" t="n">
        <v>5.362</v>
      </c>
      <c r="S9" s="21" t="n">
        <v>-0.37</v>
      </c>
      <c r="T9" s="21" t="n">
        <v>-0.0975</v>
      </c>
      <c r="U9" s="21" t="n">
        <v>3.38</v>
      </c>
      <c r="V9" s="21" t="n">
        <v>2.93</v>
      </c>
      <c r="X9" s="19" t="n">
        <v>1.5</v>
      </c>
      <c r="Z9" s="20" t="n">
        <v>0.16</v>
      </c>
      <c r="AA9" s="20" t="n">
        <v>0.17</v>
      </c>
      <c r="AB9" s="20" t="n">
        <v>0.5</v>
      </c>
      <c r="AC9" s="20" t="n">
        <v>0.33</v>
      </c>
    </row>
    <row r="10" customFormat="false" ht="12.75" hidden="false" customHeight="false" outlineLevel="0" collapsed="false">
      <c r="A10" s="6" t="n">
        <v>37104</v>
      </c>
      <c r="B10" s="14" t="n">
        <f aca="false">((1000*(H10-$X10))/(M10))/1000</f>
        <v>86.5495947510614</v>
      </c>
      <c r="C10" s="14" t="n">
        <f aca="false">((1000*(I10-$X10))/(N10))/1000</f>
        <v>81.1602159392442</v>
      </c>
      <c r="D10" s="14" t="n">
        <f aca="false">((1000*(J10-$X10))/(O10))/1000</f>
        <v>38.4574693186627</v>
      </c>
      <c r="E10" s="14" t="n">
        <f aca="false">((1000*(K10-$X10))/(P10))/1000</f>
        <v>37.1942934782609</v>
      </c>
      <c r="G10" s="15" t="s">
        <v>22</v>
      </c>
      <c r="H10" s="16" t="n">
        <v>450</v>
      </c>
      <c r="I10" s="16" t="n">
        <v>445</v>
      </c>
      <c r="J10" s="16" t="n">
        <v>365</v>
      </c>
      <c r="K10" s="16" t="n">
        <v>330</v>
      </c>
      <c r="M10" s="17" t="n">
        <f aca="false">$R10+S10+Z10</f>
        <v>5.182</v>
      </c>
      <c r="N10" s="17" t="n">
        <f aca="false">$R10+T10+AA10</f>
        <v>5.4645</v>
      </c>
      <c r="O10" s="17" t="n">
        <f aca="false">$R10+U10+AB10</f>
        <v>9.452</v>
      </c>
      <c r="P10" s="17" t="n">
        <f aca="false">$R10+V10+AC10</f>
        <v>8.832</v>
      </c>
      <c r="R10" s="21" t="n">
        <v>5.392</v>
      </c>
      <c r="S10" s="21" t="n">
        <v>-0.37</v>
      </c>
      <c r="T10" s="21" t="n">
        <v>-0.0975</v>
      </c>
      <c r="U10" s="21" t="n">
        <v>3.56</v>
      </c>
      <c r="V10" s="21" t="n">
        <v>3.11</v>
      </c>
      <c r="X10" s="19" t="n">
        <v>1.5</v>
      </c>
      <c r="Z10" s="20" t="n">
        <v>0.16</v>
      </c>
      <c r="AA10" s="20" t="n">
        <v>0.17</v>
      </c>
      <c r="AB10" s="20" t="n">
        <v>0.5</v>
      </c>
      <c r="AC10" s="20" t="n">
        <v>0.33</v>
      </c>
    </row>
    <row r="11" customFormat="false" ht="12.75" hidden="false" customHeight="false" outlineLevel="0" collapsed="false">
      <c r="A11" s="6" t="n">
        <v>37135</v>
      </c>
      <c r="B11" s="14" t="n">
        <f aca="false">((1000*(H11-$X11))/(M11))/1000</f>
        <v>60.873786407767</v>
      </c>
      <c r="C11" s="14" t="n">
        <f aca="false">((1000*(I11-$X11))/(N11))/1000</f>
        <v>60.4693971468017</v>
      </c>
      <c r="D11" s="14" t="n">
        <f aca="false">((1000*(J11-$X11))/(O11))/1000</f>
        <v>28.4250269687163</v>
      </c>
      <c r="E11" s="14" t="n">
        <f aca="false">((1000*(K11-$X11))/(P11))/1000</f>
        <v>29.3063583815029</v>
      </c>
      <c r="G11" s="15" t="s">
        <v>23</v>
      </c>
      <c r="H11" s="16" t="n">
        <v>315</v>
      </c>
      <c r="I11" s="16" t="n">
        <v>330</v>
      </c>
      <c r="J11" s="16" t="n">
        <v>265</v>
      </c>
      <c r="K11" s="16" t="n">
        <v>255</v>
      </c>
      <c r="M11" s="17" t="n">
        <f aca="false">$R11+S11+Z11</f>
        <v>5.15</v>
      </c>
      <c r="N11" s="17" t="n">
        <f aca="false">$R11+T11+AA11</f>
        <v>5.4325</v>
      </c>
      <c r="O11" s="17" t="n">
        <f aca="false">$R11+U11+AB11</f>
        <v>9.27</v>
      </c>
      <c r="P11" s="17" t="n">
        <f aca="false">$R11+V11+AC11</f>
        <v>8.65</v>
      </c>
      <c r="R11" s="21" t="n">
        <v>5.36</v>
      </c>
      <c r="S11" s="21" t="n">
        <v>-0.37</v>
      </c>
      <c r="T11" s="21" t="n">
        <v>-0.0975</v>
      </c>
      <c r="U11" s="21" t="n">
        <v>3.41</v>
      </c>
      <c r="V11" s="21" t="n">
        <v>2.96</v>
      </c>
      <c r="X11" s="19" t="n">
        <v>1.5</v>
      </c>
      <c r="Z11" s="20" t="n">
        <v>0.16</v>
      </c>
      <c r="AA11" s="20" t="n">
        <v>0.17</v>
      </c>
      <c r="AB11" s="20" t="n">
        <v>0.5</v>
      </c>
      <c r="AC11" s="20" t="n">
        <v>0.33</v>
      </c>
    </row>
    <row r="12" customFormat="false" ht="12.75" hidden="false" customHeight="false" outlineLevel="0" collapsed="false">
      <c r="A12" s="6" t="n">
        <v>37165</v>
      </c>
      <c r="B12" s="14" t="n">
        <f aca="false">((1000*(H12-$X12))/(M12))/1000</f>
        <v>41.50466562986</v>
      </c>
      <c r="C12" s="14" t="n">
        <f aca="false">((1000*(I12-$X12))/(N12))/1000</f>
        <v>49.4100949170585</v>
      </c>
      <c r="D12" s="14" t="n">
        <f aca="false">((1000*(J12-$X12))/(O12))/1000</f>
        <v>24.9227202472952</v>
      </c>
      <c r="E12" s="14" t="n">
        <f aca="false">((1000*(K12-$X12))/(P12))/1000</f>
        <v>24.6598639455782</v>
      </c>
      <c r="G12" s="15" t="s">
        <v>24</v>
      </c>
      <c r="H12" s="16" t="n">
        <v>215</v>
      </c>
      <c r="I12" s="16" t="n">
        <v>280</v>
      </c>
      <c r="J12" s="16" t="n">
        <v>195</v>
      </c>
      <c r="K12" s="16" t="n">
        <v>190</v>
      </c>
      <c r="M12" s="17" t="n">
        <f aca="false">$R12+S12+Z12</f>
        <v>5.144</v>
      </c>
      <c r="N12" s="17" t="n">
        <f aca="false">$R12+T12+AA12</f>
        <v>5.6365</v>
      </c>
      <c r="O12" s="17" t="n">
        <f aca="false">$R12+U12+AB12</f>
        <v>7.764</v>
      </c>
      <c r="P12" s="17" t="n">
        <f aca="false">$R12+V12+AC12</f>
        <v>7.644</v>
      </c>
      <c r="R12" s="21" t="n">
        <v>5.364</v>
      </c>
      <c r="S12" s="21" t="n">
        <v>-0.38</v>
      </c>
      <c r="T12" s="21" t="n">
        <v>0.1025</v>
      </c>
      <c r="U12" s="21" t="n">
        <v>1.9</v>
      </c>
      <c r="V12" s="21" t="n">
        <v>1.95</v>
      </c>
      <c r="X12" s="19" t="n">
        <v>1.5</v>
      </c>
      <c r="Z12" s="20" t="n">
        <v>0.16</v>
      </c>
      <c r="AA12" s="20" t="n">
        <v>0.17</v>
      </c>
      <c r="AB12" s="20" t="n">
        <v>0.5</v>
      </c>
      <c r="AC12" s="20" t="n">
        <v>0.33</v>
      </c>
    </row>
    <row r="13" customFormat="false" ht="12.75" hidden="false" customHeight="false" outlineLevel="0" collapsed="false">
      <c r="A13" s="6" t="n">
        <v>37196</v>
      </c>
      <c r="B13" s="14" t="n">
        <f aca="false">((1000*(H13-$X13))/(M13))/1000</f>
        <v>29.1682002208318</v>
      </c>
      <c r="C13" s="14" t="n">
        <f aca="false">((1000*(I13-$X13))/(N13))/1000</f>
        <v>39.2657227527165</v>
      </c>
      <c r="D13" s="14" t="n">
        <f aca="false">((1000*(J13-$X13))/(O13))/1000</f>
        <v>18.329288542598</v>
      </c>
      <c r="E13" s="14" t="n">
        <f aca="false">((1000*(K13-$X13))/(P13))/1000</f>
        <v>21.2243355586346</v>
      </c>
      <c r="G13" s="15" t="s">
        <v>25</v>
      </c>
      <c r="H13" s="16" t="n">
        <v>160</v>
      </c>
      <c r="I13" s="16" t="n">
        <v>240</v>
      </c>
      <c r="J13" s="16" t="n">
        <v>145</v>
      </c>
      <c r="K13" s="16" t="n">
        <v>170</v>
      </c>
      <c r="M13" s="17" t="n">
        <f aca="false">$R13+S13+Z13</f>
        <v>5.434</v>
      </c>
      <c r="N13" s="17" t="n">
        <f aca="false">$R13+T13+AA13</f>
        <v>6.074</v>
      </c>
      <c r="O13" s="17" t="n">
        <f aca="false">$R13+U13+AB13</f>
        <v>7.829</v>
      </c>
      <c r="P13" s="17" t="n">
        <f aca="false">$R13+V13+AC13</f>
        <v>7.939</v>
      </c>
      <c r="R13" s="21" t="n">
        <v>5.454</v>
      </c>
      <c r="S13" s="21" t="n">
        <v>-0.18</v>
      </c>
      <c r="T13" s="21" t="n">
        <v>0.45</v>
      </c>
      <c r="U13" s="21" t="n">
        <v>1.875</v>
      </c>
      <c r="V13" s="21" t="n">
        <v>2.155</v>
      </c>
      <c r="X13" s="19" t="n">
        <v>1.5</v>
      </c>
      <c r="Z13" s="20" t="n">
        <v>0.16</v>
      </c>
      <c r="AA13" s="20" t="n">
        <v>0.17</v>
      </c>
      <c r="AB13" s="20" t="n">
        <v>0.5</v>
      </c>
      <c r="AC13" s="20" t="n">
        <v>0.33</v>
      </c>
    </row>
    <row r="14" customFormat="false" ht="12.75" hidden="false" customHeight="false" outlineLevel="0" collapsed="false">
      <c r="A14" s="6" t="n">
        <v>37226</v>
      </c>
      <c r="B14" s="14" t="n">
        <f aca="false">((1000*(H14-$X14))/(M14))/1000</f>
        <v>21.3937533850876</v>
      </c>
      <c r="C14" s="14" t="n">
        <f aca="false">((1000*(I14-$X14))/(N14))/1000</f>
        <v>39.9087010651542</v>
      </c>
      <c r="D14" s="14" t="n">
        <f aca="false">((1000*(J14-$X14))/(O14))/1000</f>
        <v>15.4684368737475</v>
      </c>
      <c r="E14" s="14" t="n">
        <f aca="false">((1000*(K14-$X14))/(P14))/1000</f>
        <v>22.0533728687917</v>
      </c>
      <c r="G14" s="22" t="s">
        <v>26</v>
      </c>
      <c r="H14" s="16" t="n">
        <v>120</v>
      </c>
      <c r="I14" s="16" t="n">
        <v>290</v>
      </c>
      <c r="J14" s="16" t="n">
        <v>125</v>
      </c>
      <c r="K14" s="16" t="n">
        <v>180</v>
      </c>
      <c r="M14" s="17" t="n">
        <f aca="false">$R14+S14+Z14</f>
        <v>5.539</v>
      </c>
      <c r="N14" s="17" t="n">
        <f aca="false">$R14+T14+AA14</f>
        <v>7.229</v>
      </c>
      <c r="O14" s="17" t="n">
        <f aca="false">$R14+U14+AB14</f>
        <v>7.984</v>
      </c>
      <c r="P14" s="17" t="n">
        <f aca="false">$R14+V14+AC14</f>
        <v>8.094</v>
      </c>
      <c r="R14" s="21" t="n">
        <v>5.559</v>
      </c>
      <c r="S14" s="21" t="n">
        <v>-0.18</v>
      </c>
      <c r="T14" s="21" t="n">
        <v>1.5</v>
      </c>
      <c r="U14" s="21" t="n">
        <v>1.925</v>
      </c>
      <c r="V14" s="21" t="n">
        <v>2.205</v>
      </c>
      <c r="X14" s="19" t="n">
        <v>1.5</v>
      </c>
      <c r="Z14" s="20" t="n">
        <v>0.16</v>
      </c>
      <c r="AA14" s="20" t="n">
        <v>0.17</v>
      </c>
      <c r="AB14" s="20" t="n">
        <v>0.5</v>
      </c>
      <c r="AC14" s="20" t="n">
        <v>0.33</v>
      </c>
    </row>
    <row r="15" customFormat="false" ht="12.75" hidden="false" customHeight="false" outlineLevel="0" collapsed="false">
      <c r="A15" s="6" t="n">
        <v>37257</v>
      </c>
      <c r="B15" s="14" t="n">
        <f aca="false">((1000*(H15-$X15))/(M15))/1000</f>
        <v>19.8598130841122</v>
      </c>
      <c r="C15" s="14" t="n">
        <f aca="false">((1000*(I15-$X15))/(N15))/1000</f>
        <v>33.7819829424307</v>
      </c>
      <c r="D15" s="14" t="n">
        <f aca="false">((1000*(J15-$X15))/(O15))/1000</f>
        <v>12.4858827958339</v>
      </c>
      <c r="E15" s="14" t="n">
        <f aca="false">((1000*(K15-$X15))/(P15))/1000</f>
        <v>14.1725461071915</v>
      </c>
      <c r="G15" s="23" t="s">
        <v>27</v>
      </c>
      <c r="H15" s="16" t="n">
        <v>112</v>
      </c>
      <c r="I15" s="16" t="n">
        <v>255</v>
      </c>
      <c r="J15" s="16" t="n">
        <v>101</v>
      </c>
      <c r="K15" s="16" t="n">
        <v>116</v>
      </c>
      <c r="M15" s="17" t="n">
        <f aca="false">$R15+S15+Z15</f>
        <v>5.564</v>
      </c>
      <c r="N15" s="17" t="n">
        <f aca="false">$R15+T15+AA15</f>
        <v>7.504</v>
      </c>
      <c r="O15" s="17" t="n">
        <f aca="false">$R15+U15+AB15</f>
        <v>7.969</v>
      </c>
      <c r="P15" s="17" t="n">
        <f aca="false">$R15+V15+AC15</f>
        <v>8.079</v>
      </c>
      <c r="R15" s="21" t="n">
        <v>5.584</v>
      </c>
      <c r="S15" s="21" t="n">
        <v>-0.18</v>
      </c>
      <c r="T15" s="21" t="n">
        <v>1.75</v>
      </c>
      <c r="U15" s="21" t="n">
        <v>1.885</v>
      </c>
      <c r="V15" s="21" t="n">
        <v>2.165</v>
      </c>
      <c r="X15" s="19" t="n">
        <v>1.5</v>
      </c>
      <c r="Z15" s="20" t="n">
        <v>0.16</v>
      </c>
      <c r="AA15" s="20" t="n">
        <v>0.17</v>
      </c>
      <c r="AB15" s="20" t="n">
        <v>0.5</v>
      </c>
      <c r="AC15" s="20" t="n">
        <v>0.33</v>
      </c>
    </row>
    <row r="16" customFormat="false" ht="12.75" hidden="false" customHeight="false" outlineLevel="0" collapsed="false">
      <c r="A16" s="6" t="n">
        <v>37288</v>
      </c>
      <c r="B16" s="14" t="n">
        <f aca="false">((1000*(H16-$X16))/(M16))/1000</f>
        <v>18.4422392810335</v>
      </c>
      <c r="C16" s="14" t="n">
        <f aca="false">((1000*(I16-$X16))/(N16))/1000</f>
        <v>33.2016410879806</v>
      </c>
      <c r="D16" s="14" t="n">
        <f aca="false">((1000*(J16-$X16))/(O16))/1000</f>
        <v>11.1096673596674</v>
      </c>
      <c r="E16" s="14" t="n">
        <f aca="false">((1000*(K16-$X16))/(P16))/1000</f>
        <v>14.0276710222905</v>
      </c>
      <c r="G16" s="15" t="s">
        <v>16</v>
      </c>
      <c r="H16" s="16" t="n">
        <v>100</v>
      </c>
      <c r="I16" s="16" t="n">
        <v>220</v>
      </c>
      <c r="J16" s="16" t="n">
        <v>87</v>
      </c>
      <c r="K16" s="16" t="n">
        <v>111</v>
      </c>
      <c r="M16" s="17" t="n">
        <f aca="false">$R16+S16+Z16</f>
        <v>5.341</v>
      </c>
      <c r="N16" s="17" t="n">
        <f aca="false">$R16+T16+AA16</f>
        <v>6.581</v>
      </c>
      <c r="O16" s="17" t="n">
        <f aca="false">$R16+U16+AB16</f>
        <v>7.696</v>
      </c>
      <c r="P16" s="17" t="n">
        <f aca="false">$R16+V16+AC16</f>
        <v>7.806</v>
      </c>
      <c r="R16" s="21" t="n">
        <v>5.361</v>
      </c>
      <c r="S16" s="21" t="n">
        <v>-0.18</v>
      </c>
      <c r="T16" s="21" t="n">
        <v>1.05</v>
      </c>
      <c r="U16" s="21" t="n">
        <v>1.835</v>
      </c>
      <c r="V16" s="21" t="n">
        <v>2.115</v>
      </c>
      <c r="X16" s="19" t="n">
        <v>1.5</v>
      </c>
      <c r="Z16" s="20" t="n">
        <v>0.16</v>
      </c>
      <c r="AA16" s="20" t="n">
        <v>0.17</v>
      </c>
      <c r="AB16" s="20" t="n">
        <v>0.5</v>
      </c>
      <c r="AC16" s="20" t="n">
        <v>0.33</v>
      </c>
    </row>
    <row r="17" customFormat="false" ht="12.75" hidden="false" customHeight="false" outlineLevel="0" collapsed="false">
      <c r="A17" s="6" t="n">
        <v>37316</v>
      </c>
      <c r="B17" s="14" t="n">
        <f aca="false">((1000*(H17-$X17))/(M17))/1000</f>
        <v>19.7632423756019</v>
      </c>
      <c r="C17" s="14" t="n">
        <f aca="false">((1000*(I17-$X17))/(N17))/1000</f>
        <v>25.9775524981897</v>
      </c>
      <c r="D17" s="14" t="n">
        <f aca="false">((1000*(J17-$X17))/(O17))/1000</f>
        <v>11.5347423677303</v>
      </c>
      <c r="E17" s="14" t="n">
        <f aca="false">((1000*(K17-$X17))/(P17))/1000</f>
        <v>14.8999863927065</v>
      </c>
      <c r="G17" s="15" t="s">
        <v>17</v>
      </c>
      <c r="H17" s="16" t="n">
        <v>100</v>
      </c>
      <c r="I17" s="16" t="n">
        <v>145</v>
      </c>
      <c r="J17" s="16" t="n">
        <v>85</v>
      </c>
      <c r="K17" s="16" t="n">
        <v>111</v>
      </c>
      <c r="M17" s="17" t="n">
        <f aca="false">$R17+S17+Z17</f>
        <v>4.984</v>
      </c>
      <c r="N17" s="17" t="n">
        <f aca="false">$R17+T17+AA17</f>
        <v>5.524</v>
      </c>
      <c r="O17" s="17" t="n">
        <f aca="false">$R17+U17+AB17</f>
        <v>7.239</v>
      </c>
      <c r="P17" s="17" t="n">
        <f aca="false">$R17+V17+AC17</f>
        <v>7.349</v>
      </c>
      <c r="R17" s="21" t="n">
        <v>5.004</v>
      </c>
      <c r="S17" s="21" t="n">
        <v>-0.18</v>
      </c>
      <c r="T17" s="21" t="n">
        <v>0.35</v>
      </c>
      <c r="U17" s="21" t="n">
        <v>1.735</v>
      </c>
      <c r="V17" s="21" t="n">
        <v>2.015</v>
      </c>
      <c r="X17" s="19" t="n">
        <v>1.5</v>
      </c>
      <c r="Z17" s="20" t="n">
        <v>0.16</v>
      </c>
      <c r="AA17" s="20" t="n">
        <v>0.17</v>
      </c>
      <c r="AB17" s="20" t="n">
        <v>0.5</v>
      </c>
      <c r="AC17" s="20" t="n">
        <v>0.33</v>
      </c>
    </row>
    <row r="18" customFormat="false" ht="12.75" hidden="false" customHeight="false" outlineLevel="0" collapsed="false">
      <c r="A18" s="6" t="n">
        <v>37347</v>
      </c>
      <c r="B18" s="14" t="n">
        <f aca="false">((1000*(H18-$X18))/(M18))/1000</f>
        <v>21.4176994998913</v>
      </c>
      <c r="C18" s="14" t="n">
        <f aca="false">((1000*(I18-$X18))/(N18))/1000</f>
        <v>23.1146144013634</v>
      </c>
      <c r="D18" s="14" t="n">
        <f aca="false">((1000*(J18-$X18))/(O18))/1000</f>
        <v>11.53150437142</v>
      </c>
      <c r="E18" s="14" t="n">
        <f aca="false">((1000*(K18-$X18))/(P18))/1000</f>
        <v>14.9288366336634</v>
      </c>
      <c r="G18" s="15" t="s">
        <v>18</v>
      </c>
      <c r="H18" s="16" t="n">
        <v>100</v>
      </c>
      <c r="I18" s="16" t="n">
        <v>110</v>
      </c>
      <c r="J18" s="16" t="n">
        <v>78</v>
      </c>
      <c r="K18" s="16" t="n">
        <v>98</v>
      </c>
      <c r="M18" s="17" t="n">
        <f aca="false">$R18+S18+Z18</f>
        <v>4.599</v>
      </c>
      <c r="N18" s="17" t="n">
        <f aca="false">$R18+T18+AA18</f>
        <v>4.694</v>
      </c>
      <c r="O18" s="17" t="n">
        <f aca="false">$R18+U18+AB18</f>
        <v>6.634</v>
      </c>
      <c r="P18" s="17" t="n">
        <f aca="false">$R18+V18+AC18</f>
        <v>6.464</v>
      </c>
      <c r="R18" s="21" t="n">
        <v>4.614</v>
      </c>
      <c r="S18" s="21" t="n">
        <v>-0.175</v>
      </c>
      <c r="T18" s="21" t="n">
        <v>-0.09</v>
      </c>
      <c r="U18" s="21" t="n">
        <v>1.52</v>
      </c>
      <c r="V18" s="21" t="n">
        <v>1.52</v>
      </c>
      <c r="X18" s="19" t="n">
        <v>1.5</v>
      </c>
      <c r="Z18" s="20" t="n">
        <v>0.16</v>
      </c>
      <c r="AA18" s="20" t="n">
        <v>0.17</v>
      </c>
      <c r="AB18" s="20" t="n">
        <v>0.5</v>
      </c>
      <c r="AC18" s="20" t="n">
        <v>0.33</v>
      </c>
    </row>
    <row r="19" customFormat="false" ht="12.75" hidden="false" customHeight="false" outlineLevel="0" collapsed="false">
      <c r="A19" s="6" t="n">
        <v>37377</v>
      </c>
      <c r="B19" s="14" t="n">
        <f aca="false">((1000*(H19-$X19))/(M19))/1000</f>
        <v>21.9474153297683</v>
      </c>
      <c r="C19" s="14" t="n">
        <f aca="false">((1000*(I19-$X19))/(N19))/1000</f>
        <v>22.1470652411084</v>
      </c>
      <c r="D19" s="14" t="n">
        <f aca="false">((1000*(J19-$X19))/(O19))/1000</f>
        <v>11.7277326383566</v>
      </c>
      <c r="E19" s="14" t="n">
        <f aca="false">((1000*(K19-$X19))/(P19))/1000</f>
        <v>15.1896741696836</v>
      </c>
      <c r="G19" s="15" t="s">
        <v>19</v>
      </c>
      <c r="H19" s="16" t="n">
        <v>100</v>
      </c>
      <c r="I19" s="16" t="n">
        <v>103</v>
      </c>
      <c r="J19" s="16" t="n">
        <v>78</v>
      </c>
      <c r="K19" s="16" t="n">
        <v>98</v>
      </c>
      <c r="M19" s="17" t="n">
        <f aca="false">$R19+S19+Z19</f>
        <v>4.488</v>
      </c>
      <c r="N19" s="17" t="n">
        <f aca="false">$R19+T19+AA19</f>
        <v>4.583</v>
      </c>
      <c r="O19" s="17" t="n">
        <f aca="false">$R19+U19+AB19</f>
        <v>6.523</v>
      </c>
      <c r="P19" s="17" t="n">
        <f aca="false">$R19+V19+AC19</f>
        <v>6.353</v>
      </c>
      <c r="R19" s="21" t="n">
        <v>4.503</v>
      </c>
      <c r="S19" s="21" t="n">
        <v>-0.175</v>
      </c>
      <c r="T19" s="21" t="n">
        <v>-0.09</v>
      </c>
      <c r="U19" s="21" t="n">
        <v>1.52</v>
      </c>
      <c r="V19" s="21" t="n">
        <v>1.52</v>
      </c>
      <c r="X19" s="19" t="n">
        <v>1.5</v>
      </c>
      <c r="Z19" s="20" t="n">
        <v>0.16</v>
      </c>
      <c r="AA19" s="20" t="n">
        <v>0.17</v>
      </c>
      <c r="AB19" s="20" t="n">
        <v>0.5</v>
      </c>
      <c r="AC19" s="20" t="n">
        <v>0.33</v>
      </c>
    </row>
    <row r="20" customFormat="false" ht="12.75" hidden="false" customHeight="false" outlineLevel="0" collapsed="false">
      <c r="A20" s="6" t="n">
        <v>37408</v>
      </c>
      <c r="B20" s="14" t="n">
        <f aca="false">((1000*(H20-$X20))/(M20))/1000</f>
        <v>25.2054186098157</v>
      </c>
      <c r="C20" s="14" t="n">
        <f aca="false">((1000*(I20-$X20))/(N20))/1000</f>
        <v>23.1622444541105</v>
      </c>
      <c r="D20" s="14" t="n">
        <f aca="false">((1000*(J20-$X20))/(O20))/1000</f>
        <v>13.5362496176201</v>
      </c>
      <c r="E20" s="14" t="n">
        <f aca="false">((1000*(K20-$X20))/(P20))/1000</f>
        <v>15.625</v>
      </c>
      <c r="G20" s="15" t="s">
        <v>20</v>
      </c>
      <c r="H20" s="16" t="n">
        <v>115</v>
      </c>
      <c r="I20" s="16" t="n">
        <v>108</v>
      </c>
      <c r="J20" s="16" t="n">
        <v>90</v>
      </c>
      <c r="K20" s="16" t="n">
        <v>101</v>
      </c>
      <c r="M20" s="17" t="n">
        <f aca="false">$R20+S20+Z20</f>
        <v>4.503</v>
      </c>
      <c r="N20" s="17" t="n">
        <f aca="false">$R20+T20+AA20</f>
        <v>4.598</v>
      </c>
      <c r="O20" s="17" t="n">
        <f aca="false">$R20+U20+AB20</f>
        <v>6.538</v>
      </c>
      <c r="P20" s="17" t="n">
        <f aca="false">$R20+V20+AC20</f>
        <v>6.368</v>
      </c>
      <c r="R20" s="21" t="n">
        <v>4.518</v>
      </c>
      <c r="S20" s="21" t="n">
        <v>-0.175</v>
      </c>
      <c r="T20" s="21" t="n">
        <v>-0.09</v>
      </c>
      <c r="U20" s="21" t="n">
        <v>1.52</v>
      </c>
      <c r="V20" s="21" t="n">
        <v>1.52</v>
      </c>
      <c r="X20" s="19" t="n">
        <v>1.5</v>
      </c>
      <c r="Z20" s="20" t="n">
        <v>0.16</v>
      </c>
      <c r="AA20" s="20" t="n">
        <v>0.17</v>
      </c>
      <c r="AB20" s="20" t="n">
        <v>0.5</v>
      </c>
      <c r="AC20" s="20" t="n">
        <v>0.33</v>
      </c>
    </row>
    <row r="21" customFormat="false" ht="12.75" hidden="false" customHeight="false" outlineLevel="0" collapsed="false">
      <c r="A21" s="6" t="n">
        <v>37438</v>
      </c>
      <c r="B21" s="14" t="n">
        <f aca="false">((1000*(H21-$X21))/(M21))/1000</f>
        <v>45.2344265903588</v>
      </c>
      <c r="C21" s="14" t="n">
        <f aca="false">((1000*(I21-$X21))/(N21))/1000</f>
        <v>38.9176369124623</v>
      </c>
      <c r="D21" s="14" t="n">
        <f aca="false">((1000*(J21-$X21))/(O21))/1000</f>
        <v>24.7849242113888</v>
      </c>
      <c r="E21" s="14" t="n">
        <f aca="false">((1000*(K21-$X21))/(P21))/1000</f>
        <v>22.5779393261569</v>
      </c>
      <c r="G21" s="15" t="s">
        <v>21</v>
      </c>
      <c r="H21" s="16" t="n">
        <v>207</v>
      </c>
      <c r="I21" s="16" t="n">
        <v>182</v>
      </c>
      <c r="J21" s="16" t="n">
        <v>183</v>
      </c>
      <c r="K21" s="16" t="n">
        <v>163</v>
      </c>
      <c r="M21" s="17" t="n">
        <f aca="false">$R21+S21+Z21</f>
        <v>4.543</v>
      </c>
      <c r="N21" s="17" t="n">
        <f aca="false">$R21+T21+AA21</f>
        <v>4.638</v>
      </c>
      <c r="O21" s="17" t="n">
        <f aca="false">$R21+U21+AB21</f>
        <v>7.323</v>
      </c>
      <c r="P21" s="17" t="n">
        <f aca="false">$R21+V21+AC21</f>
        <v>7.153</v>
      </c>
      <c r="R21" s="21" t="n">
        <v>4.558</v>
      </c>
      <c r="S21" s="21" t="n">
        <v>-0.175</v>
      </c>
      <c r="T21" s="21" t="n">
        <v>-0.09</v>
      </c>
      <c r="U21" s="21" t="n">
        <v>2.265</v>
      </c>
      <c r="V21" s="21" t="n">
        <v>2.265</v>
      </c>
      <c r="X21" s="19" t="n">
        <v>1.5</v>
      </c>
      <c r="Z21" s="20" t="n">
        <v>0.16</v>
      </c>
      <c r="AA21" s="20" t="n">
        <v>0.17</v>
      </c>
      <c r="AB21" s="20" t="n">
        <v>0.5</v>
      </c>
      <c r="AC21" s="20" t="n">
        <v>0.33</v>
      </c>
    </row>
    <row r="22" customFormat="false" ht="12.75" hidden="false" customHeight="false" outlineLevel="0" collapsed="false">
      <c r="A22" s="6" t="n">
        <v>37469</v>
      </c>
      <c r="B22" s="14" t="n">
        <f aca="false">((1000*(H22-$X22))/(M22))/1000</f>
        <v>57.2527472527472</v>
      </c>
      <c r="C22" s="14" t="n">
        <f aca="false">((1000*(I22-$X22))/(N22))/1000</f>
        <v>45.9634015069968</v>
      </c>
      <c r="D22" s="14" t="n">
        <f aca="false">((1000*(J22-$X22))/(O22))/1000</f>
        <v>26.8076398362892</v>
      </c>
      <c r="E22" s="14" t="n">
        <f aca="false">((1000*(K22-$X22))/(P22))/1000</f>
        <v>24.6508379888268</v>
      </c>
      <c r="G22" s="15" t="s">
        <v>22</v>
      </c>
      <c r="H22" s="16" t="n">
        <v>262</v>
      </c>
      <c r="I22" s="16" t="n">
        <v>215</v>
      </c>
      <c r="J22" s="16" t="n">
        <v>198</v>
      </c>
      <c r="K22" s="16" t="n">
        <v>178</v>
      </c>
      <c r="M22" s="17" t="n">
        <f aca="false">$R22+S22+Z22</f>
        <v>4.55</v>
      </c>
      <c r="N22" s="17" t="n">
        <f aca="false">$R22+T22+AA22</f>
        <v>4.645</v>
      </c>
      <c r="O22" s="17" t="n">
        <f aca="false">$R22+U22+AB22</f>
        <v>7.33</v>
      </c>
      <c r="P22" s="17" t="n">
        <f aca="false">$R22+V22+AC22</f>
        <v>7.16</v>
      </c>
      <c r="R22" s="21" t="n">
        <v>4.565</v>
      </c>
      <c r="S22" s="21" t="n">
        <v>-0.175</v>
      </c>
      <c r="T22" s="21" t="n">
        <v>-0.09</v>
      </c>
      <c r="U22" s="21" t="n">
        <v>2.265</v>
      </c>
      <c r="V22" s="21" t="n">
        <v>2.265</v>
      </c>
      <c r="X22" s="19" t="n">
        <v>1.5</v>
      </c>
      <c r="Z22" s="20" t="n">
        <v>0.16</v>
      </c>
      <c r="AA22" s="20" t="n">
        <v>0.17</v>
      </c>
      <c r="AB22" s="20" t="n">
        <v>0.5</v>
      </c>
      <c r="AC22" s="20" t="n">
        <v>0.33</v>
      </c>
    </row>
    <row r="23" customFormat="false" ht="12.75" hidden="false" customHeight="false" outlineLevel="0" collapsed="false">
      <c r="A23" s="6" t="n">
        <v>37500</v>
      </c>
      <c r="B23" s="14" t="n">
        <f aca="false">((1000*(H23-$X23))/(M23))/1000</f>
        <v>27.7409372236958</v>
      </c>
      <c r="C23" s="14" t="n">
        <f aca="false">((1000*(I23-$X23))/(N23))/1000</f>
        <v>37.9952370642996</v>
      </c>
      <c r="D23" s="14" t="n">
        <f aca="false">((1000*(J23-$X23))/(O23))/1000</f>
        <v>18.0038335158817</v>
      </c>
      <c r="E23" s="14" t="n">
        <f aca="false">((1000*(K23-$X23))/(P23))/1000</f>
        <v>22.7782450238295</v>
      </c>
      <c r="G23" s="15" t="s">
        <v>23</v>
      </c>
      <c r="H23" s="16" t="n">
        <v>127</v>
      </c>
      <c r="I23" s="16" t="n">
        <v>177</v>
      </c>
      <c r="J23" s="16" t="n">
        <v>133</v>
      </c>
      <c r="K23" s="16" t="n">
        <v>164</v>
      </c>
      <c r="M23" s="17" t="n">
        <f aca="false">$R23+S23+Z23</f>
        <v>4.524</v>
      </c>
      <c r="N23" s="17" t="n">
        <f aca="false">$R23+T23+AA23</f>
        <v>4.619</v>
      </c>
      <c r="O23" s="17" t="n">
        <f aca="false">$R23+U23+AB23</f>
        <v>7.304</v>
      </c>
      <c r="P23" s="17" t="n">
        <f aca="false">$R23+V23+AC23</f>
        <v>7.134</v>
      </c>
      <c r="R23" s="21" t="n">
        <v>4.539</v>
      </c>
      <c r="S23" s="21" t="n">
        <v>-0.175</v>
      </c>
      <c r="T23" s="21" t="n">
        <v>-0.09</v>
      </c>
      <c r="U23" s="21" t="n">
        <v>2.265</v>
      </c>
      <c r="V23" s="21" t="n">
        <v>2.265</v>
      </c>
      <c r="X23" s="19" t="n">
        <v>1.5</v>
      </c>
      <c r="Z23" s="20" t="n">
        <v>0.16</v>
      </c>
      <c r="AA23" s="20" t="n">
        <v>0.17</v>
      </c>
      <c r="AB23" s="20" t="n">
        <v>0.5</v>
      </c>
      <c r="AC23" s="20" t="n">
        <v>0.33</v>
      </c>
    </row>
    <row r="24" customFormat="false" ht="12.75" hidden="false" customHeight="false" outlineLevel="0" collapsed="false">
      <c r="A24" s="6" t="n">
        <v>37530</v>
      </c>
      <c r="B24" s="14" t="n">
        <f aca="false">((1000*(H24-$X24))/(M24))/1000</f>
        <v>24.2310245629564</v>
      </c>
      <c r="C24" s="14" t="n">
        <f aca="false">((1000*(I24-$X24))/(N24))/1000</f>
        <v>28.9336801040312</v>
      </c>
      <c r="D24" s="14" t="n">
        <f aca="false">((1000*(J24-$X24))/(O24))/1000</f>
        <v>14.9197780776728</v>
      </c>
      <c r="E24" s="14" t="n">
        <f aca="false">((1000*(K24-$X24))/(P24))/1000</f>
        <v>17.1564856131713</v>
      </c>
      <c r="G24" s="15" t="s">
        <v>24</v>
      </c>
      <c r="H24" s="16" t="n">
        <v>111</v>
      </c>
      <c r="I24" s="16" t="n">
        <v>135</v>
      </c>
      <c r="J24" s="16" t="n">
        <v>101</v>
      </c>
      <c r="K24" s="16" t="n">
        <v>113</v>
      </c>
      <c r="M24" s="17" t="n">
        <f aca="false">$R24+S24+Z24</f>
        <v>4.519</v>
      </c>
      <c r="N24" s="17" t="n">
        <f aca="false">$R24+T24+AA24</f>
        <v>4.614</v>
      </c>
      <c r="O24" s="17" t="n">
        <f aca="false">$R24+U24+AB24</f>
        <v>6.669</v>
      </c>
      <c r="P24" s="17" t="n">
        <f aca="false">$R24+V24+AC24</f>
        <v>6.499</v>
      </c>
      <c r="R24" s="21" t="n">
        <v>4.534</v>
      </c>
      <c r="S24" s="21" t="n">
        <v>-0.175</v>
      </c>
      <c r="T24" s="21" t="n">
        <v>-0.09</v>
      </c>
      <c r="U24" s="21" t="n">
        <v>1.635</v>
      </c>
      <c r="V24" s="21" t="n">
        <v>1.635</v>
      </c>
      <c r="X24" s="19" t="n">
        <v>1.5</v>
      </c>
      <c r="Z24" s="20" t="n">
        <v>0.16</v>
      </c>
      <c r="AA24" s="20" t="n">
        <v>0.17</v>
      </c>
      <c r="AB24" s="20" t="n">
        <v>0.5</v>
      </c>
      <c r="AC24" s="20" t="n">
        <v>0.33</v>
      </c>
    </row>
    <row r="25" customFormat="false" ht="12.75" hidden="false" customHeight="false" outlineLevel="0" collapsed="false">
      <c r="A25" s="6" t="n">
        <v>37561</v>
      </c>
      <c r="B25" s="14" t="n">
        <f aca="false">((1000*(H25-$X25))/(M25))/1000</f>
        <v>16.0008591065292</v>
      </c>
      <c r="C25" s="14" t="n">
        <f aca="false">((1000*(I25-$X25))/(N25))/1000</f>
        <v>21.6531895777179</v>
      </c>
      <c r="D25" s="14" t="n">
        <f aca="false">((1000*(J25-$X25))/(O25))/1000</f>
        <v>10.960416338117</v>
      </c>
      <c r="E25" s="14" t="n">
        <f aca="false">((1000*(K25-$X25))/(P25))/1000</f>
        <v>15.8868163136263</v>
      </c>
      <c r="G25" s="15" t="s">
        <v>25</v>
      </c>
      <c r="H25" s="16" t="n">
        <v>76</v>
      </c>
      <c r="I25" s="16" t="n">
        <v>122</v>
      </c>
      <c r="J25" s="16" t="n">
        <v>71</v>
      </c>
      <c r="K25" s="16" t="n">
        <v>102</v>
      </c>
      <c r="M25" s="17" t="n">
        <f aca="false">$R25+S25+Z25</f>
        <v>4.656</v>
      </c>
      <c r="N25" s="17" t="n">
        <f aca="false">$R25+T25+AA25</f>
        <v>5.565</v>
      </c>
      <c r="O25" s="17" t="n">
        <f aca="false">$R25+U25+AB25</f>
        <v>6.341</v>
      </c>
      <c r="P25" s="17" t="n">
        <f aca="false">$R25+V25+AC25</f>
        <v>6.326</v>
      </c>
      <c r="R25" s="21" t="n">
        <v>4.651</v>
      </c>
      <c r="S25" s="21" t="n">
        <v>-0.155</v>
      </c>
      <c r="T25" s="21" t="n">
        <v>0.744</v>
      </c>
      <c r="U25" s="21" t="n">
        <v>1.19</v>
      </c>
      <c r="V25" s="21" t="n">
        <v>1.345</v>
      </c>
      <c r="X25" s="19" t="n">
        <v>1.5</v>
      </c>
      <c r="Z25" s="20" t="n">
        <v>0.16</v>
      </c>
      <c r="AA25" s="20" t="n">
        <v>0.17</v>
      </c>
      <c r="AB25" s="20" t="n">
        <v>0.5</v>
      </c>
      <c r="AC25" s="20" t="n">
        <v>0.33</v>
      </c>
    </row>
    <row r="26" customFormat="false" ht="12.75" hidden="false" customHeight="false" outlineLevel="0" collapsed="false">
      <c r="A26" s="6" t="n">
        <v>37591</v>
      </c>
      <c r="B26" s="14" t="n">
        <f aca="false">((1000*(H26-$X26))/(M26))/1000</f>
        <v>15.6315568610995</v>
      </c>
      <c r="C26" s="14" t="n">
        <f aca="false">((1000*(I26-$X26))/(N26))/1000</f>
        <v>22.4062772449869</v>
      </c>
      <c r="D26" s="14" t="n">
        <f aca="false">((1000*(J26-$X26))/(O26))/1000</f>
        <v>10.773523484731</v>
      </c>
      <c r="E26" s="14" t="n">
        <f aca="false">((1000*(K26-$X26))/(P26))/1000</f>
        <v>15.6152889993785</v>
      </c>
      <c r="G26" s="22" t="s">
        <v>26</v>
      </c>
      <c r="H26" s="16" t="n">
        <v>76</v>
      </c>
      <c r="I26" s="16" t="n">
        <v>130</v>
      </c>
      <c r="J26" s="16" t="n">
        <v>71</v>
      </c>
      <c r="K26" s="16" t="n">
        <v>102</v>
      </c>
      <c r="M26" s="17" t="n">
        <f aca="false">$R26+S26+Z26</f>
        <v>4.766</v>
      </c>
      <c r="N26" s="17" t="n">
        <f aca="false">$R26+T26+AA26</f>
        <v>5.735</v>
      </c>
      <c r="O26" s="17" t="n">
        <f aca="false">$R26+U26+AB26</f>
        <v>6.451</v>
      </c>
      <c r="P26" s="17" t="n">
        <f aca="false">$R26+V26+AC26</f>
        <v>6.436</v>
      </c>
      <c r="R26" s="21" t="n">
        <v>4.761</v>
      </c>
      <c r="S26" s="21" t="n">
        <v>-0.155</v>
      </c>
      <c r="T26" s="21" t="n">
        <v>0.804</v>
      </c>
      <c r="U26" s="21" t="n">
        <v>1.19</v>
      </c>
      <c r="V26" s="21" t="n">
        <v>1.345</v>
      </c>
      <c r="X26" s="19" t="n">
        <v>1.5</v>
      </c>
      <c r="Z26" s="20" t="n">
        <v>0.16</v>
      </c>
      <c r="AA26" s="20" t="n">
        <v>0.17</v>
      </c>
      <c r="AB26" s="20" t="n">
        <v>0.5</v>
      </c>
      <c r="AC26" s="20" t="n">
        <v>0.33</v>
      </c>
    </row>
    <row r="27" customFormat="false" ht="12.75" hidden="false" customHeight="false" outlineLevel="0" collapsed="false">
      <c r="A27" s="6" t="n">
        <v>37622</v>
      </c>
      <c r="B27" s="14" t="n">
        <f aca="false">((1000*(H27-$X27))/(M27))/1000</f>
        <v>10.8229562576161</v>
      </c>
      <c r="C27" s="14" t="n">
        <f aca="false">((1000*(I27-$X27))/(N27))/1000</f>
        <v>17.6681461249573</v>
      </c>
      <c r="D27" s="14" t="n">
        <f aca="false">((1000*(J27-$X27))/(O27))/1000</f>
        <v>8.77733292269788</v>
      </c>
      <c r="E27" s="14" t="n">
        <f aca="false">((1000*(K27-$X27))/(P27))/1000</f>
        <v>11.3443432628492</v>
      </c>
      <c r="G27" s="23" t="s">
        <v>27</v>
      </c>
      <c r="H27" s="16" t="n">
        <v>53.5475966428759</v>
      </c>
      <c r="I27" s="16" t="n">
        <v>105</v>
      </c>
      <c r="J27" s="16" t="n">
        <v>58.5</v>
      </c>
      <c r="K27" s="16" t="n">
        <v>75</v>
      </c>
      <c r="M27" s="17" t="n">
        <f aca="false">$R27+S27+Z27</f>
        <v>4.809</v>
      </c>
      <c r="N27" s="17" t="n">
        <f aca="false">$R27+T27+AA27</f>
        <v>5.858</v>
      </c>
      <c r="O27" s="17" t="n">
        <f aca="false">$R27+U27+AB27</f>
        <v>6.494</v>
      </c>
      <c r="P27" s="17" t="n">
        <f aca="false">$R27+V27+AC27</f>
        <v>6.479</v>
      </c>
      <c r="R27" s="21" t="n">
        <v>4.804</v>
      </c>
      <c r="S27" s="21" t="n">
        <v>-0.155</v>
      </c>
      <c r="T27" s="21" t="n">
        <v>0.884</v>
      </c>
      <c r="U27" s="21" t="n">
        <v>1.19</v>
      </c>
      <c r="V27" s="21" t="n">
        <v>1.345</v>
      </c>
      <c r="X27" s="19" t="n">
        <v>1.5</v>
      </c>
      <c r="Z27" s="20" t="n">
        <v>0.16</v>
      </c>
      <c r="AA27" s="20" t="n">
        <v>0.17</v>
      </c>
      <c r="AB27" s="20" t="n">
        <v>0.5</v>
      </c>
      <c r="AC27" s="20" t="n">
        <v>0.33</v>
      </c>
    </row>
    <row r="28" customFormat="false" ht="12.75" hidden="false" customHeight="false" outlineLevel="0" collapsed="false">
      <c r="A28" s="6" t="n">
        <v>37653</v>
      </c>
      <c r="B28" s="14" t="n">
        <f aca="false">((1000*(H28-$X28))/(M28))/1000</f>
        <v>9.79106452980516</v>
      </c>
      <c r="C28" s="14" t="n">
        <f aca="false">((1000*(I28-$X28))/(N28))/1000</f>
        <v>16.3451232583065</v>
      </c>
      <c r="D28" s="14" t="n">
        <f aca="false">((1000*(J28-$X28))/(O28))/1000</f>
        <v>7.56981487292124</v>
      </c>
      <c r="E28" s="14" t="n">
        <f aca="false">((1000*(K28-$X28))/(P28))/1000</f>
        <v>11.2439062745715</v>
      </c>
      <c r="G28" s="15" t="s">
        <v>16</v>
      </c>
      <c r="H28" s="16" t="n">
        <v>47.4103015802564</v>
      </c>
      <c r="I28" s="16" t="n">
        <v>93</v>
      </c>
      <c r="J28" s="16" t="n">
        <v>49.75</v>
      </c>
      <c r="K28" s="16" t="n">
        <v>73</v>
      </c>
      <c r="M28" s="17" t="n">
        <f aca="false">$R28+S28+Z28</f>
        <v>4.689</v>
      </c>
      <c r="N28" s="17" t="n">
        <f aca="false">$R28+T28+AA28</f>
        <v>5.598</v>
      </c>
      <c r="O28" s="17" t="n">
        <f aca="false">$R28+U28+AB28</f>
        <v>6.374</v>
      </c>
      <c r="P28" s="17" t="n">
        <f aca="false">$R28+V28+AC28</f>
        <v>6.359</v>
      </c>
      <c r="R28" s="21" t="n">
        <v>4.684</v>
      </c>
      <c r="S28" s="21" t="n">
        <v>-0.155</v>
      </c>
      <c r="T28" s="21" t="n">
        <v>0.744</v>
      </c>
      <c r="U28" s="21" t="n">
        <v>1.19</v>
      </c>
      <c r="V28" s="21" t="n">
        <v>1.345</v>
      </c>
      <c r="X28" s="19" t="n">
        <v>1.5</v>
      </c>
      <c r="Z28" s="20" t="n">
        <v>0.16</v>
      </c>
      <c r="AA28" s="20" t="n">
        <v>0.17</v>
      </c>
      <c r="AB28" s="20" t="n">
        <v>0.5</v>
      </c>
      <c r="AC28" s="20" t="n">
        <v>0.33</v>
      </c>
    </row>
    <row r="29" customFormat="false" ht="12.75" hidden="false" customHeight="false" outlineLevel="0" collapsed="false">
      <c r="A29" s="6" t="n">
        <v>37681</v>
      </c>
      <c r="B29" s="14" t="n">
        <f aca="false">((1000*(H29-$X29))/(M29))/1000</f>
        <v>10.1964441692966</v>
      </c>
      <c r="C29" s="14" t="n">
        <f aca="false">((1000*(I29-$X29))/(N29))/1000</f>
        <v>14.0858566500575</v>
      </c>
      <c r="D29" s="14" t="n">
        <f aca="false">((1000*(J29-$X29))/(O29))/1000</f>
        <v>7.563566140972</v>
      </c>
      <c r="E29" s="14" t="n">
        <f aca="false">((1000*(K29-$X29))/(P29))/1000</f>
        <v>11.2114857235038</v>
      </c>
      <c r="G29" s="15" t="s">
        <v>17</v>
      </c>
      <c r="H29" s="16" t="n">
        <v>47.6796956427445</v>
      </c>
      <c r="I29" s="16" t="n">
        <v>75</v>
      </c>
      <c r="J29" s="16" t="n">
        <v>48.5</v>
      </c>
      <c r="K29" s="16" t="n">
        <v>71</v>
      </c>
      <c r="M29" s="17" t="n">
        <f aca="false">$R29+S29+Z29</f>
        <v>4.529</v>
      </c>
      <c r="N29" s="17" t="n">
        <f aca="false">$R29+T29+AA29</f>
        <v>5.218</v>
      </c>
      <c r="O29" s="17" t="n">
        <f aca="false">$R29+U29+AB29</f>
        <v>6.214</v>
      </c>
      <c r="P29" s="17" t="n">
        <f aca="false">$R29+V29+AC29</f>
        <v>6.199</v>
      </c>
      <c r="R29" s="21" t="n">
        <v>4.524</v>
      </c>
      <c r="S29" s="21" t="n">
        <v>-0.155</v>
      </c>
      <c r="T29" s="21" t="n">
        <v>0.524</v>
      </c>
      <c r="U29" s="21" t="n">
        <v>1.19</v>
      </c>
      <c r="V29" s="21" t="n">
        <v>1.345</v>
      </c>
      <c r="X29" s="19" t="n">
        <v>1.5</v>
      </c>
      <c r="Z29" s="20" t="n">
        <v>0.16</v>
      </c>
      <c r="AA29" s="20" t="n">
        <v>0.17</v>
      </c>
      <c r="AB29" s="20" t="n">
        <v>0.5</v>
      </c>
      <c r="AC29" s="20" t="n">
        <v>0.33</v>
      </c>
    </row>
    <row r="30" customFormat="false" ht="12.75" hidden="false" customHeight="false" outlineLevel="0" collapsed="false">
      <c r="A30" s="6" t="n">
        <v>37712</v>
      </c>
      <c r="B30" s="14" t="n">
        <f aca="false">((1000*(H30-$X30))/(M30))/1000</f>
        <v>10.6812173589556</v>
      </c>
      <c r="C30" s="14" t="n">
        <f aca="false">((1000*(I30-$X30))/(N30))/1000</f>
        <v>14.8391481649298</v>
      </c>
      <c r="D30" s="14" t="n">
        <f aca="false">((1000*(J30-$X30))/(O30))/1000</f>
        <v>7.58097863542385</v>
      </c>
      <c r="E30" s="14" t="n">
        <f aca="false">((1000*(K30-$X30))/(P30))/1000</f>
        <v>11.8327863188806</v>
      </c>
      <c r="G30" s="15" t="s">
        <v>18</v>
      </c>
      <c r="H30" s="16" t="n">
        <v>47.9526142940977</v>
      </c>
      <c r="I30" s="16" t="n">
        <v>67</v>
      </c>
      <c r="J30" s="16" t="n">
        <v>45.5</v>
      </c>
      <c r="K30" s="16" t="n">
        <v>70</v>
      </c>
      <c r="M30" s="17" t="n">
        <f aca="false">$R30+S30+Z30</f>
        <v>4.349</v>
      </c>
      <c r="N30" s="17" t="n">
        <f aca="false">$R30+T30+AA30</f>
        <v>4.414</v>
      </c>
      <c r="O30" s="17" t="n">
        <f aca="false">$R30+U30+AB30</f>
        <v>5.804</v>
      </c>
      <c r="P30" s="17" t="n">
        <f aca="false">$R30+V30+AC30</f>
        <v>5.789</v>
      </c>
      <c r="R30" s="21" t="n">
        <v>4.334</v>
      </c>
      <c r="S30" s="21" t="n">
        <v>-0.145</v>
      </c>
      <c r="T30" s="21" t="n">
        <v>-0.09</v>
      </c>
      <c r="U30" s="21" t="n">
        <v>0.97</v>
      </c>
      <c r="V30" s="21" t="n">
        <v>1.125</v>
      </c>
      <c r="X30" s="19" t="n">
        <v>1.5</v>
      </c>
      <c r="Z30" s="20" t="n">
        <v>0.16</v>
      </c>
      <c r="AA30" s="20" t="n">
        <v>0.17</v>
      </c>
      <c r="AB30" s="20" t="n">
        <v>0.5</v>
      </c>
      <c r="AC30" s="20" t="n">
        <v>0.33</v>
      </c>
    </row>
    <row r="31" customFormat="false" ht="12.75" hidden="false" customHeight="false" outlineLevel="0" collapsed="false">
      <c r="A31" s="6" t="n">
        <v>37742</v>
      </c>
      <c r="B31" s="14" t="n">
        <f aca="false">((1000*(H31-$X31))/(M31))/1000</f>
        <v>10.8269533258371</v>
      </c>
      <c r="C31" s="14" t="n">
        <f aca="false">((1000*(I31-$X31))/(N31))/1000</f>
        <v>14.7226660579776</v>
      </c>
      <c r="D31" s="14" t="n">
        <f aca="false">((1000*(J31-$X31))/(O31))/1000</f>
        <v>7.66764858776642</v>
      </c>
      <c r="E31" s="14" t="n">
        <f aca="false">((1000*(K31-$X31))/(P31))/1000</f>
        <v>12.4218207088256</v>
      </c>
      <c r="G31" s="15" t="s">
        <v>19</v>
      </c>
      <c r="H31" s="16" t="n">
        <v>48.2291305543129</v>
      </c>
      <c r="I31" s="16" t="n">
        <v>66</v>
      </c>
      <c r="J31" s="16" t="n">
        <v>45.75</v>
      </c>
      <c r="K31" s="16" t="n">
        <v>73</v>
      </c>
      <c r="M31" s="17" t="n">
        <f aca="false">$R31+S31+Z31</f>
        <v>4.316</v>
      </c>
      <c r="N31" s="17" t="n">
        <f aca="false">$R31+T31+AA31</f>
        <v>4.381</v>
      </c>
      <c r="O31" s="17" t="n">
        <f aca="false">$R31+U31+AB31</f>
        <v>5.771</v>
      </c>
      <c r="P31" s="17" t="n">
        <f aca="false">$R31+V31+AC31</f>
        <v>5.756</v>
      </c>
      <c r="R31" s="21" t="n">
        <v>4.301</v>
      </c>
      <c r="S31" s="21" t="n">
        <v>-0.145</v>
      </c>
      <c r="T31" s="21" t="n">
        <v>-0.09</v>
      </c>
      <c r="U31" s="21" t="n">
        <v>0.97</v>
      </c>
      <c r="V31" s="21" t="n">
        <v>1.125</v>
      </c>
      <c r="X31" s="19" t="n">
        <v>1.5</v>
      </c>
      <c r="Z31" s="20" t="n">
        <v>0.16</v>
      </c>
      <c r="AA31" s="20" t="n">
        <v>0.17</v>
      </c>
      <c r="AB31" s="20" t="n">
        <v>0.5</v>
      </c>
      <c r="AC31" s="20" t="n">
        <v>0.33</v>
      </c>
    </row>
    <row r="32" customFormat="false" ht="12.75" hidden="false" customHeight="false" outlineLevel="0" collapsed="false">
      <c r="A32" s="6" t="n">
        <v>37773</v>
      </c>
      <c r="B32" s="14" t="n">
        <f aca="false">((1000*(H32-$X32))/(M32))/1000</f>
        <v>12.6654685952165</v>
      </c>
      <c r="C32" s="14" t="n">
        <f aca="false">((1000*(I32-$X32))/(N32))/1000</f>
        <v>15.2576853526221</v>
      </c>
      <c r="D32" s="14" t="n">
        <f aca="false">((1000*(J32-$X32))/(O32))/1000</f>
        <v>8.98692810457516</v>
      </c>
      <c r="E32" s="14" t="n">
        <f aca="false">((1000*(K32-$X32))/(P32))/1000</f>
        <v>13.5368166925332</v>
      </c>
      <c r="G32" s="15" t="s">
        <v>20</v>
      </c>
      <c r="H32" s="16" t="n">
        <v>56.7087776065487</v>
      </c>
      <c r="I32" s="16" t="n">
        <v>69</v>
      </c>
      <c r="J32" s="16" t="n">
        <v>53.75</v>
      </c>
      <c r="K32" s="16" t="n">
        <v>80</v>
      </c>
      <c r="M32" s="17" t="n">
        <f aca="false">$R32+S32+Z32</f>
        <v>4.359</v>
      </c>
      <c r="N32" s="17" t="n">
        <f aca="false">$R32+T32+AA32</f>
        <v>4.424</v>
      </c>
      <c r="O32" s="17" t="n">
        <f aca="false">$R32+U32+AB32</f>
        <v>5.814</v>
      </c>
      <c r="P32" s="17" t="n">
        <f aca="false">$R32+V32+AC32</f>
        <v>5.799</v>
      </c>
      <c r="R32" s="21" t="n">
        <v>4.344</v>
      </c>
      <c r="S32" s="21" t="n">
        <v>-0.145</v>
      </c>
      <c r="T32" s="21" t="n">
        <v>-0.09</v>
      </c>
      <c r="U32" s="21" t="n">
        <v>0.97</v>
      </c>
      <c r="V32" s="21" t="n">
        <v>1.125</v>
      </c>
      <c r="X32" s="19" t="n">
        <v>1.5</v>
      </c>
      <c r="Z32" s="20" t="n">
        <v>0.16</v>
      </c>
      <c r="AA32" s="20" t="n">
        <v>0.17</v>
      </c>
      <c r="AB32" s="20" t="n">
        <v>0.5</v>
      </c>
      <c r="AC32" s="20" t="n">
        <v>0.33</v>
      </c>
    </row>
    <row r="33" customFormat="false" ht="12.75" hidden="false" customHeight="false" outlineLevel="0" collapsed="false">
      <c r="A33" s="6" t="n">
        <v>37803</v>
      </c>
      <c r="B33" s="14" t="n">
        <f aca="false">((1000*(H33-$X33))/(M33))/1000</f>
        <v>24.2453096423438</v>
      </c>
      <c r="C33" s="14" t="n">
        <f aca="false">((1000*(I33-$X33))/(N33))/1000</f>
        <v>23.536036036036</v>
      </c>
      <c r="D33" s="14" t="n">
        <f aca="false">((1000*(J33-$X33))/(O33))/1000</f>
        <v>20.3259005145798</v>
      </c>
      <c r="E33" s="14" t="n">
        <f aca="false">((1000*(K33-$X33))/(P33))/1000</f>
        <v>18.8306104901118</v>
      </c>
      <c r="G33" s="15" t="s">
        <v>21</v>
      </c>
      <c r="H33" s="16" t="n">
        <v>107.573229685254</v>
      </c>
      <c r="I33" s="16" t="n">
        <v>106</v>
      </c>
      <c r="J33" s="16" t="n">
        <v>120</v>
      </c>
      <c r="K33" s="16" t="n">
        <v>111</v>
      </c>
      <c r="M33" s="17" t="n">
        <f aca="false">$R33+S33+Z33</f>
        <v>4.375</v>
      </c>
      <c r="N33" s="17" t="n">
        <f aca="false">$R33+T33+AA33</f>
        <v>4.44</v>
      </c>
      <c r="O33" s="17" t="n">
        <f aca="false">$R33+U33+AB33</f>
        <v>5.83</v>
      </c>
      <c r="P33" s="17" t="n">
        <f aca="false">$R33+V33+AC33</f>
        <v>5.815</v>
      </c>
      <c r="R33" s="21" t="n">
        <v>4.36</v>
      </c>
      <c r="S33" s="21" t="n">
        <v>-0.145</v>
      </c>
      <c r="T33" s="21" t="n">
        <v>-0.09</v>
      </c>
      <c r="U33" s="21" t="n">
        <v>0.97</v>
      </c>
      <c r="V33" s="21" t="n">
        <v>1.125</v>
      </c>
      <c r="X33" s="19" t="n">
        <v>1.5</v>
      </c>
      <c r="Z33" s="20" t="n">
        <v>0.16</v>
      </c>
      <c r="AA33" s="20" t="n">
        <v>0.17</v>
      </c>
      <c r="AB33" s="20" t="n">
        <v>0.5</v>
      </c>
      <c r="AC33" s="20" t="n">
        <v>0.33</v>
      </c>
    </row>
    <row r="34" customFormat="false" ht="12.75" hidden="false" customHeight="false" outlineLevel="0" collapsed="false">
      <c r="A34" s="6" t="n">
        <v>37834</v>
      </c>
      <c r="B34" s="14" t="n">
        <f aca="false">((1000*(H34-$X34))/(M34))/1000</f>
        <v>31.1199256153132</v>
      </c>
      <c r="C34" s="14" t="n">
        <f aca="false">((1000*(I34-$X34))/(N34))/1000</f>
        <v>25.626678603402</v>
      </c>
      <c r="D34" s="14" t="n">
        <f aca="false">((1000*(J34-$X34))/(O34))/1000</f>
        <v>25.9474223284397</v>
      </c>
      <c r="E34" s="14" t="n">
        <f aca="false">((1000*(K34-$X34))/(P34))/1000</f>
        <v>21.1364025329454</v>
      </c>
      <c r="G34" s="15" t="s">
        <v>22</v>
      </c>
      <c r="H34" s="16" t="n">
        <v>138.521032484224</v>
      </c>
      <c r="I34" s="16" t="n">
        <v>116</v>
      </c>
      <c r="J34" s="16" t="n">
        <v>153.5</v>
      </c>
      <c r="K34" s="16" t="n">
        <v>125</v>
      </c>
      <c r="M34" s="17" t="n">
        <f aca="false">$R34+S34+Z34</f>
        <v>4.403</v>
      </c>
      <c r="N34" s="17" t="n">
        <f aca="false">$R34+T34+AA34</f>
        <v>4.468</v>
      </c>
      <c r="O34" s="17" t="n">
        <f aca="false">$R34+U34+AB34</f>
        <v>5.858</v>
      </c>
      <c r="P34" s="17" t="n">
        <f aca="false">$R34+V34+AC34</f>
        <v>5.843</v>
      </c>
      <c r="R34" s="21" t="n">
        <v>4.388</v>
      </c>
      <c r="S34" s="21" t="n">
        <v>-0.145</v>
      </c>
      <c r="T34" s="21" t="n">
        <v>-0.09</v>
      </c>
      <c r="U34" s="21" t="n">
        <v>0.97</v>
      </c>
      <c r="V34" s="21" t="n">
        <v>1.125</v>
      </c>
      <c r="X34" s="19" t="n">
        <v>1.5</v>
      </c>
      <c r="Z34" s="20" t="n">
        <v>0.16</v>
      </c>
      <c r="AA34" s="20" t="n">
        <v>0.17</v>
      </c>
      <c r="AB34" s="20" t="n">
        <v>0.5</v>
      </c>
      <c r="AC34" s="20" t="n">
        <v>0.33</v>
      </c>
    </row>
    <row r="35" customFormat="false" ht="12.75" hidden="false" customHeight="false" outlineLevel="0" collapsed="false">
      <c r="A35" s="6" t="n">
        <v>37865</v>
      </c>
      <c r="B35" s="14" t="n">
        <f aca="false">((1000*(H35-$X35))/(M35))/1000</f>
        <v>14.2754410167998</v>
      </c>
      <c r="C35" s="14" t="n">
        <f aca="false">((1000*(I35-$X35))/(N35))/1000</f>
        <v>21.1504028648165</v>
      </c>
      <c r="D35" s="14" t="n">
        <f aca="false">((1000*(J35-$X35))/(O35))/1000</f>
        <v>11.3093205872311</v>
      </c>
      <c r="E35" s="14" t="n">
        <f aca="false">((1000*(K35-$X35))/(P35))/1000</f>
        <v>19.0826630155742</v>
      </c>
      <c r="G35" s="15" t="s">
        <v>23</v>
      </c>
      <c r="H35" s="16" t="n">
        <v>64.3547667969696</v>
      </c>
      <c r="I35" s="16" t="n">
        <v>96</v>
      </c>
      <c r="J35" s="16" t="n">
        <v>67.75</v>
      </c>
      <c r="K35" s="16" t="n">
        <v>113</v>
      </c>
      <c r="M35" s="17" t="n">
        <f aca="false">$R35+S35+Z35</f>
        <v>4.403</v>
      </c>
      <c r="N35" s="17" t="n">
        <f aca="false">$R35+T35+AA35</f>
        <v>4.468</v>
      </c>
      <c r="O35" s="17" t="n">
        <f aca="false">$R35+U35+AB35</f>
        <v>5.858</v>
      </c>
      <c r="P35" s="17" t="n">
        <f aca="false">$R35+V35+AC35</f>
        <v>5.843</v>
      </c>
      <c r="R35" s="21" t="n">
        <v>4.388</v>
      </c>
      <c r="S35" s="21" t="n">
        <v>-0.145</v>
      </c>
      <c r="T35" s="21" t="n">
        <v>-0.09</v>
      </c>
      <c r="U35" s="21" t="n">
        <v>0.97</v>
      </c>
      <c r="V35" s="21" t="n">
        <v>1.125</v>
      </c>
      <c r="X35" s="19" t="n">
        <v>1.5</v>
      </c>
      <c r="Z35" s="20" t="n">
        <v>0.16</v>
      </c>
      <c r="AA35" s="20" t="n">
        <v>0.17</v>
      </c>
      <c r="AB35" s="20" t="n">
        <v>0.5</v>
      </c>
      <c r="AC35" s="20" t="n">
        <v>0.33</v>
      </c>
    </row>
    <row r="36" customFormat="false" ht="12.75" hidden="false" customHeight="false" outlineLevel="0" collapsed="false">
      <c r="A36" s="6" t="n">
        <v>37895</v>
      </c>
      <c r="B36" s="14" t="n">
        <f aca="false">((1000*(H36-$X36))/(M36))/1000</f>
        <v>12.3053108206767</v>
      </c>
      <c r="C36" s="14" t="n">
        <f aca="false">((1000*(I36-$X36))/(N36))/1000</f>
        <v>17.3068334077713</v>
      </c>
      <c r="D36" s="14" t="n">
        <f aca="false">((1000*(J36-$X36))/(O36))/1000</f>
        <v>10.1823449216087</v>
      </c>
      <c r="E36" s="14" t="n">
        <f aca="false">((1000*(K36-$X36))/(P36))/1000</f>
        <v>12.5576627370579</v>
      </c>
      <c r="G36" s="15" t="s">
        <v>24</v>
      </c>
      <c r="H36" s="16" t="n">
        <v>55.8033366516462</v>
      </c>
      <c r="I36" s="16" t="n">
        <v>79</v>
      </c>
      <c r="J36" s="16" t="n">
        <v>61.25</v>
      </c>
      <c r="K36" s="16" t="n">
        <v>75</v>
      </c>
      <c r="M36" s="17" t="n">
        <f aca="false">$R36+S36+Z36</f>
        <v>4.413</v>
      </c>
      <c r="N36" s="17" t="n">
        <f aca="false">$R36+T36+AA36</f>
        <v>4.478</v>
      </c>
      <c r="O36" s="17" t="n">
        <f aca="false">$R36+U36+AB36</f>
        <v>5.868</v>
      </c>
      <c r="P36" s="17" t="n">
        <f aca="false">$R36+V36+AC36</f>
        <v>5.853</v>
      </c>
      <c r="R36" s="21" t="n">
        <v>4.398</v>
      </c>
      <c r="S36" s="21" t="n">
        <v>-0.145</v>
      </c>
      <c r="T36" s="21" t="n">
        <v>-0.09</v>
      </c>
      <c r="U36" s="21" t="n">
        <v>0.97</v>
      </c>
      <c r="V36" s="21" t="n">
        <v>1.125</v>
      </c>
      <c r="X36" s="19" t="n">
        <v>1.5</v>
      </c>
      <c r="Z36" s="20" t="n">
        <v>0.16</v>
      </c>
      <c r="AA36" s="20" t="n">
        <v>0.17</v>
      </c>
      <c r="AB36" s="20" t="n">
        <v>0.5</v>
      </c>
      <c r="AC36" s="20" t="n">
        <v>0.33</v>
      </c>
    </row>
    <row r="37" customFormat="false" ht="12.75" hidden="false" customHeight="false" outlineLevel="0" collapsed="false">
      <c r="A37" s="6" t="n">
        <v>37926</v>
      </c>
      <c r="B37" s="14" t="n">
        <f aca="false">((1000*(H37-$X37))/(M37))/1000</f>
        <v>7.71229345746899</v>
      </c>
      <c r="C37" s="14" t="n">
        <f aca="false">((1000*(I37-$X37))/(N37))/1000</f>
        <v>13.3621536647671</v>
      </c>
      <c r="D37" s="14" t="n">
        <f aca="false">((1000*(J37-$X37))/(O37))/1000</f>
        <v>7.49765698219307</v>
      </c>
      <c r="E37" s="14" t="n">
        <f aca="false">((1000*(K37-$X37))/(P37))/1000</f>
        <v>13.6278195488722</v>
      </c>
      <c r="G37" s="15" t="s">
        <v>25</v>
      </c>
      <c r="H37" s="16" t="n">
        <v>36.5138122969092</v>
      </c>
      <c r="I37" s="16" t="n">
        <v>69.5</v>
      </c>
      <c r="J37" s="16" t="n">
        <v>41.5</v>
      </c>
      <c r="K37" s="16" t="n">
        <v>74</v>
      </c>
      <c r="M37" s="17" t="n">
        <f aca="false">$R37+S37+Z37</f>
        <v>4.54</v>
      </c>
      <c r="N37" s="17" t="n">
        <f aca="false">$R37+T37+AA37</f>
        <v>5.089</v>
      </c>
      <c r="O37" s="17" t="n">
        <f aca="false">$R37+U37+AB37</f>
        <v>5.335</v>
      </c>
      <c r="P37" s="17" t="n">
        <f aca="false">$R37+V37+AC37</f>
        <v>5.32</v>
      </c>
      <c r="R37" s="21" t="n">
        <v>4.535</v>
      </c>
      <c r="S37" s="21" t="n">
        <v>-0.155</v>
      </c>
      <c r="T37" s="21" t="n">
        <v>0.384</v>
      </c>
      <c r="U37" s="21" t="n">
        <v>0.3</v>
      </c>
      <c r="V37" s="21" t="n">
        <v>0.455</v>
      </c>
      <c r="X37" s="19" t="n">
        <v>1.5</v>
      </c>
      <c r="Z37" s="20" t="n">
        <v>0.16</v>
      </c>
      <c r="AA37" s="20" t="n">
        <v>0.17</v>
      </c>
      <c r="AB37" s="20" t="n">
        <v>0.5</v>
      </c>
      <c r="AC37" s="20" t="n">
        <v>0.33</v>
      </c>
    </row>
    <row r="38" customFormat="false" ht="12.75" hidden="false" customHeight="false" outlineLevel="0" collapsed="false">
      <c r="A38" s="6" t="n">
        <v>37956</v>
      </c>
      <c r="B38" s="14" t="n">
        <f aca="false">((1000*(H38-$X38))/(M38))/1000</f>
        <v>7.5396321303861</v>
      </c>
      <c r="C38" s="14" t="n">
        <f aca="false">((1000*(I38-$X38))/(N38))/1000</f>
        <v>14.8001508295626</v>
      </c>
      <c r="D38" s="14" t="n">
        <f aca="false">((1000*(J38-$X38))/(O38))/1000</f>
        <v>7.31261425959781</v>
      </c>
      <c r="E38" s="14" t="n">
        <f aca="false">((1000*(K38-$X38))/(P38))/1000</f>
        <v>13.1072410632447</v>
      </c>
      <c r="G38" s="22" t="s">
        <v>26</v>
      </c>
      <c r="H38" s="16" t="n">
        <v>36.747780209555</v>
      </c>
      <c r="I38" s="16" t="n">
        <v>80</v>
      </c>
      <c r="J38" s="16" t="n">
        <v>41.5</v>
      </c>
      <c r="K38" s="16" t="n">
        <v>73</v>
      </c>
      <c r="M38" s="17" t="n">
        <f aca="false">$R38+S38+Z38</f>
        <v>4.675</v>
      </c>
      <c r="N38" s="17" t="n">
        <f aca="false">$R38+T38+AA38</f>
        <v>5.304</v>
      </c>
      <c r="O38" s="17" t="n">
        <f aca="false">$R38+U38+AB38</f>
        <v>5.47</v>
      </c>
      <c r="P38" s="17" t="n">
        <f aca="false">$R38+V38+AC38</f>
        <v>5.455</v>
      </c>
      <c r="R38" s="21" t="n">
        <v>4.67</v>
      </c>
      <c r="S38" s="21" t="n">
        <v>-0.155</v>
      </c>
      <c r="T38" s="21" t="n">
        <v>0.464</v>
      </c>
      <c r="U38" s="21" t="n">
        <v>0.3</v>
      </c>
      <c r="V38" s="21" t="n">
        <v>0.455</v>
      </c>
      <c r="X38" s="19" t="n">
        <v>1.5</v>
      </c>
      <c r="Z38" s="20" t="n">
        <v>0.16</v>
      </c>
      <c r="AA38" s="20" t="n">
        <v>0.17</v>
      </c>
      <c r="AB38" s="20" t="n">
        <v>0.5</v>
      </c>
      <c r="AC38" s="20" t="n">
        <v>0.33</v>
      </c>
    </row>
    <row r="39" customFormat="false" ht="12.75" hidden="false" customHeight="false" outlineLevel="0" collapsed="false">
      <c r="A39" s="6" t="n">
        <v>37987</v>
      </c>
      <c r="B39" s="14" t="n">
        <f aca="false">((1000*(H39-$X39))/(M39))/1000</f>
        <v>9.5801682388473</v>
      </c>
      <c r="C39" s="14" t="n">
        <f aca="false">((1000*(I39-$X39))/(N39))/1000</f>
        <v>15.0258112094395</v>
      </c>
      <c r="D39" s="14" t="n">
        <f aca="false">((1000*(J39-$X39))/(O39))/1000</f>
        <v>8.71143375680581</v>
      </c>
      <c r="E39" s="14" t="n">
        <f aca="false">((1000*(K39-$X39))/(P39))/1000</f>
        <v>10.2820746132848</v>
      </c>
      <c r="G39" s="23" t="s">
        <v>27</v>
      </c>
      <c r="H39" s="16" t="n">
        <v>46.670493246165</v>
      </c>
      <c r="I39" s="16" t="n">
        <v>83</v>
      </c>
      <c r="J39" s="16" t="n">
        <v>49.5</v>
      </c>
      <c r="K39" s="16" t="n">
        <v>58</v>
      </c>
      <c r="M39" s="17" t="n">
        <f aca="false">$R39+S39+Z39</f>
        <v>4.715</v>
      </c>
      <c r="N39" s="17" t="n">
        <f aca="false">$R39+T39+AA39</f>
        <v>5.424</v>
      </c>
      <c r="O39" s="17" t="n">
        <f aca="false">$R39+U39+AB39</f>
        <v>5.51</v>
      </c>
      <c r="P39" s="17" t="n">
        <f aca="false">$R39+V39+AC39</f>
        <v>5.495</v>
      </c>
      <c r="R39" s="21" t="n">
        <v>4.71</v>
      </c>
      <c r="S39" s="21" t="n">
        <v>-0.155</v>
      </c>
      <c r="T39" s="21" t="n">
        <v>0.544</v>
      </c>
      <c r="U39" s="21" t="n">
        <v>0.3</v>
      </c>
      <c r="V39" s="21" t="n">
        <v>0.455</v>
      </c>
      <c r="X39" s="19" t="n">
        <v>1.5</v>
      </c>
      <c r="Z39" s="20" t="n">
        <v>0.16</v>
      </c>
      <c r="AA39" s="20" t="n">
        <v>0.17</v>
      </c>
      <c r="AB39" s="20" t="n">
        <v>0.5</v>
      </c>
      <c r="AC39" s="20" t="n">
        <v>0.33</v>
      </c>
    </row>
    <row r="40" customFormat="false" ht="12.75" hidden="false" customHeight="false" outlineLevel="0" collapsed="false">
      <c r="A40" s="6" t="n">
        <v>38018</v>
      </c>
      <c r="B40" s="14" t="n">
        <f aca="false">((1000*(H40-$X40))/(M40))/1000</f>
        <v>8.8702868745911</v>
      </c>
      <c r="C40" s="14" t="n">
        <f aca="false">((1000*(I40-$X40))/(N40))/1000</f>
        <v>13.4585592563904</v>
      </c>
      <c r="D40" s="14" t="n">
        <f aca="false">((1000*(J40-$X40))/(O40))/1000</f>
        <v>7.83858998144713</v>
      </c>
      <c r="E40" s="14" t="n">
        <f aca="false">((1000*(K40-$X40))/(P40))/1000</f>
        <v>9.76744186046512</v>
      </c>
      <c r="G40" s="15" t="s">
        <v>16</v>
      </c>
      <c r="H40" s="16" t="n">
        <v>42.2589681887461</v>
      </c>
      <c r="I40" s="16" t="n">
        <v>71</v>
      </c>
      <c r="J40" s="16" t="n">
        <v>43.75</v>
      </c>
      <c r="K40" s="16" t="n">
        <v>54</v>
      </c>
      <c r="M40" s="17" t="n">
        <f aca="false">$R40+S40+Z40</f>
        <v>4.595</v>
      </c>
      <c r="N40" s="17" t="n">
        <f aca="false">$R40+T40+AA40</f>
        <v>5.164</v>
      </c>
      <c r="O40" s="17" t="n">
        <f aca="false">$R40+U40+AB40</f>
        <v>5.39</v>
      </c>
      <c r="P40" s="17" t="n">
        <f aca="false">$R40+V40+AC40</f>
        <v>5.375</v>
      </c>
      <c r="R40" s="21" t="n">
        <v>4.59</v>
      </c>
      <c r="S40" s="21" t="n">
        <v>-0.155</v>
      </c>
      <c r="T40" s="21" t="n">
        <v>0.404</v>
      </c>
      <c r="U40" s="21" t="n">
        <v>0.3</v>
      </c>
      <c r="V40" s="21" t="n">
        <v>0.455</v>
      </c>
      <c r="X40" s="19" t="n">
        <v>1.5</v>
      </c>
      <c r="Z40" s="20" t="n">
        <v>0.16</v>
      </c>
      <c r="AA40" s="20" t="n">
        <v>0.17</v>
      </c>
      <c r="AB40" s="20" t="n">
        <v>0.5</v>
      </c>
      <c r="AC40" s="20" t="n">
        <v>0.33</v>
      </c>
    </row>
    <row r="41" customFormat="false" ht="12.75" hidden="false" customHeight="false" outlineLevel="0" collapsed="false">
      <c r="A41" s="6" t="n">
        <v>38047</v>
      </c>
      <c r="B41" s="14" t="n">
        <f aca="false">((1000*(H41-$X41))/(M41))/1000</f>
        <v>9.1983520445108</v>
      </c>
      <c r="C41" s="14" t="n">
        <f aca="false">((1000*(I41-$X41))/(N41))/1000</f>
        <v>10.6757877280265</v>
      </c>
      <c r="D41" s="14" t="n">
        <f aca="false">((1000*(J41-$X41))/(O41))/1000</f>
        <v>7.9047619047619</v>
      </c>
      <c r="E41" s="14" t="n">
        <f aca="false">((1000*(K41-$X41))/(P41))/1000</f>
        <v>10.0286532951289</v>
      </c>
      <c r="G41" s="15" t="s">
        <v>17</v>
      </c>
      <c r="H41" s="16" t="n">
        <v>42.4786583582956</v>
      </c>
      <c r="I41" s="16" t="n">
        <v>53</v>
      </c>
      <c r="J41" s="16" t="n">
        <v>43</v>
      </c>
      <c r="K41" s="16" t="n">
        <v>54</v>
      </c>
      <c r="M41" s="17" t="n">
        <f aca="false">$R41+S41+Z41</f>
        <v>4.455</v>
      </c>
      <c r="N41" s="17" t="n">
        <f aca="false">$R41+T41+AA41</f>
        <v>4.824</v>
      </c>
      <c r="O41" s="17" t="n">
        <f aca="false">$R41+U41+AB41</f>
        <v>5.25</v>
      </c>
      <c r="P41" s="17" t="n">
        <f aca="false">$R41+V41+AC41</f>
        <v>5.235</v>
      </c>
      <c r="R41" s="21" t="n">
        <v>4.45</v>
      </c>
      <c r="S41" s="21" t="n">
        <v>-0.155</v>
      </c>
      <c r="T41" s="21" t="n">
        <v>0.204</v>
      </c>
      <c r="U41" s="21" t="n">
        <v>0.3</v>
      </c>
      <c r="V41" s="21" t="n">
        <v>0.455</v>
      </c>
      <c r="X41" s="19" t="n">
        <v>1.5</v>
      </c>
      <c r="Z41" s="20" t="n">
        <v>0.16</v>
      </c>
      <c r="AA41" s="20" t="n">
        <v>0.17</v>
      </c>
      <c r="AB41" s="20" t="n">
        <v>0.5</v>
      </c>
      <c r="AC41" s="20" t="n">
        <v>0.33</v>
      </c>
    </row>
    <row r="42" customFormat="false" ht="12.75" hidden="false" customHeight="false" outlineLevel="0" collapsed="false">
      <c r="A42" s="6" t="n">
        <v>38078</v>
      </c>
      <c r="B42" s="14" t="n">
        <f aca="false">((1000*(H42-$X42))/(M42))/1000</f>
        <v>9.30264434862838</v>
      </c>
      <c r="C42" s="14" t="n">
        <f aca="false">((1000*(I42-$X42))/(N42))/1000</f>
        <v>9.64737192282103</v>
      </c>
      <c r="D42" s="14" t="n">
        <f aca="false">((1000*(J42-$X42))/(O42))/1000</f>
        <v>7.17025940811107</v>
      </c>
      <c r="E42" s="14" t="n">
        <f aca="false">((1000*(K42-$X42))/(P42))/1000</f>
        <v>9.70407378939277</v>
      </c>
      <c r="G42" s="15" t="s">
        <v>18</v>
      </c>
      <c r="H42" s="16" t="n">
        <v>42.7014118200751</v>
      </c>
      <c r="I42" s="16" t="n">
        <v>45</v>
      </c>
      <c r="J42" s="16" t="n">
        <v>40.75</v>
      </c>
      <c r="K42" s="16" t="n">
        <v>52</v>
      </c>
      <c r="M42" s="17" t="n">
        <f aca="false">$R42+S42+Z42</f>
        <v>4.429</v>
      </c>
      <c r="N42" s="17" t="n">
        <f aca="false">$R42+T42+AA42</f>
        <v>4.509</v>
      </c>
      <c r="O42" s="17" t="n">
        <f aca="false">$R42+U42+AB42</f>
        <v>5.474</v>
      </c>
      <c r="P42" s="17" t="n">
        <f aca="false">$R42+V42+AC42</f>
        <v>5.204</v>
      </c>
      <c r="R42" s="21" t="n">
        <v>4.414</v>
      </c>
      <c r="S42" s="21" t="n">
        <v>-0.145</v>
      </c>
      <c r="T42" s="21" t="n">
        <v>-0.075</v>
      </c>
      <c r="U42" s="21" t="n">
        <v>0.56</v>
      </c>
      <c r="V42" s="21" t="n">
        <v>0.46</v>
      </c>
      <c r="X42" s="19" t="n">
        <v>1.5</v>
      </c>
      <c r="Z42" s="20" t="n">
        <v>0.16</v>
      </c>
      <c r="AA42" s="20" t="n">
        <v>0.17</v>
      </c>
      <c r="AB42" s="20" t="n">
        <v>0.5</v>
      </c>
      <c r="AC42" s="20" t="n">
        <v>0.33</v>
      </c>
    </row>
    <row r="43" customFormat="false" ht="12.75" hidden="false" customHeight="false" outlineLevel="0" collapsed="false">
      <c r="A43" s="6" t="n">
        <v>38108</v>
      </c>
      <c r="B43" s="14" t="n">
        <f aca="false">((1000*(H43-$X43))/(M43))/1000</f>
        <v>9.38118026205983</v>
      </c>
      <c r="C43" s="14" t="n">
        <f aca="false">((1000*(I43-$X43))/(N43))/1000</f>
        <v>9.45284697508897</v>
      </c>
      <c r="D43" s="14" t="n">
        <f aca="false">((1000*(J43-$X43))/(O43))/1000</f>
        <v>7.23310748947079</v>
      </c>
      <c r="E43" s="14" t="n">
        <f aca="false">((1000*(K43-$X43))/(P43))/1000</f>
        <v>9.92101714505876</v>
      </c>
      <c r="G43" s="15" t="s">
        <v>19</v>
      </c>
      <c r="H43" s="16" t="n">
        <v>42.9272920372562</v>
      </c>
      <c r="I43" s="16" t="n">
        <v>44</v>
      </c>
      <c r="J43" s="16" t="n">
        <v>41</v>
      </c>
      <c r="K43" s="16" t="n">
        <v>53</v>
      </c>
      <c r="M43" s="17" t="n">
        <f aca="false">$R43+S43+Z43</f>
        <v>4.416</v>
      </c>
      <c r="N43" s="17" t="n">
        <f aca="false">$R43+T43+AA43</f>
        <v>4.496</v>
      </c>
      <c r="O43" s="17" t="n">
        <f aca="false">$R43+U43+AB43</f>
        <v>5.461</v>
      </c>
      <c r="P43" s="17" t="n">
        <f aca="false">$R43+V43+AC43</f>
        <v>5.191</v>
      </c>
      <c r="R43" s="21" t="n">
        <v>4.401</v>
      </c>
      <c r="S43" s="21" t="n">
        <v>-0.145</v>
      </c>
      <c r="T43" s="21" t="n">
        <v>-0.075</v>
      </c>
      <c r="U43" s="21" t="n">
        <v>0.56</v>
      </c>
      <c r="V43" s="21" t="n">
        <v>0.46</v>
      </c>
      <c r="X43" s="19" t="n">
        <v>1.5</v>
      </c>
      <c r="Z43" s="20" t="n">
        <v>0.16</v>
      </c>
      <c r="AA43" s="20" t="n">
        <v>0.17</v>
      </c>
      <c r="AB43" s="20" t="n">
        <v>0.5</v>
      </c>
      <c r="AC43" s="20" t="n">
        <v>0.33</v>
      </c>
    </row>
    <row r="44" customFormat="false" ht="12.75" hidden="false" customHeight="false" outlineLevel="0" collapsed="false">
      <c r="A44" s="6" t="n">
        <v>38139</v>
      </c>
      <c r="B44" s="14" t="n">
        <f aca="false">((1000*(H44-$X44))/(M44))/1000</f>
        <v>10.7016114503362</v>
      </c>
      <c r="C44" s="14" t="n">
        <f aca="false">((1000*(I44-$X44))/(N44))/1000</f>
        <v>10.0463678516229</v>
      </c>
      <c r="D44" s="14" t="n">
        <f aca="false">((1000*(J44-$X44))/(O44))/1000</f>
        <v>8.19075354932654</v>
      </c>
      <c r="E44" s="14" t="n">
        <f aca="false">((1000*(K44-$X44))/(P44))/1000</f>
        <v>11.9640122511485</v>
      </c>
      <c r="G44" s="15" t="s">
        <v>20</v>
      </c>
      <c r="H44" s="16" t="n">
        <v>49.1114693425459</v>
      </c>
      <c r="I44" s="16" t="n">
        <v>47</v>
      </c>
      <c r="J44" s="16" t="n">
        <v>46.5</v>
      </c>
      <c r="K44" s="16" t="n">
        <v>64</v>
      </c>
      <c r="M44" s="17" t="n">
        <f aca="false">$R44+S44+Z44</f>
        <v>4.449</v>
      </c>
      <c r="N44" s="17" t="n">
        <f aca="false">$R44+T44+AA44</f>
        <v>4.529</v>
      </c>
      <c r="O44" s="17" t="n">
        <f aca="false">$R44+U44+AB44</f>
        <v>5.494</v>
      </c>
      <c r="P44" s="17" t="n">
        <f aca="false">$R44+V44+AC44</f>
        <v>5.224</v>
      </c>
      <c r="R44" s="21" t="n">
        <v>4.434</v>
      </c>
      <c r="S44" s="21" t="n">
        <v>-0.145</v>
      </c>
      <c r="T44" s="21" t="n">
        <v>-0.075</v>
      </c>
      <c r="U44" s="21" t="n">
        <v>0.56</v>
      </c>
      <c r="V44" s="21" t="n">
        <v>0.46</v>
      </c>
      <c r="X44" s="19" t="n">
        <v>1.5</v>
      </c>
      <c r="Z44" s="20" t="n">
        <v>0.16</v>
      </c>
      <c r="AA44" s="20" t="n">
        <v>0.17</v>
      </c>
      <c r="AB44" s="20" t="n">
        <v>0.5</v>
      </c>
      <c r="AC44" s="20" t="n">
        <v>0.33</v>
      </c>
    </row>
    <row r="45" customFormat="false" ht="12.75" hidden="false" customHeight="false" outlineLevel="0" collapsed="false">
      <c r="A45" s="6" t="n">
        <v>38169</v>
      </c>
      <c r="B45" s="14" t="n">
        <f aca="false">((1000*(H45-$X45))/(M45))/1000</f>
        <v>18.9097045196131</v>
      </c>
      <c r="C45" s="14" t="n">
        <f aca="false">((1000*(I45-$X45))/(N45))/1000</f>
        <v>23.1613611416026</v>
      </c>
      <c r="D45" s="14" t="n">
        <f aca="false">((1000*(J45-$X45))/(O45))/1000</f>
        <v>16.3949275362319</v>
      </c>
      <c r="E45" s="14" t="n">
        <f aca="false">((1000*(K45-$X45))/(P45))/1000</f>
        <v>17.047619047619</v>
      </c>
      <c r="G45" s="15" t="s">
        <v>21</v>
      </c>
      <c r="H45" s="16" t="n">
        <v>86.1209277252688</v>
      </c>
      <c r="I45" s="16" t="n">
        <v>107</v>
      </c>
      <c r="J45" s="16" t="n">
        <v>92</v>
      </c>
      <c r="K45" s="16" t="n">
        <v>91</v>
      </c>
      <c r="M45" s="17" t="n">
        <f aca="false">$R45+S45+Z45</f>
        <v>4.475</v>
      </c>
      <c r="N45" s="17" t="n">
        <f aca="false">$R45+T45+AA45</f>
        <v>4.555</v>
      </c>
      <c r="O45" s="17" t="n">
        <f aca="false">$R45+U45+AB45</f>
        <v>5.52</v>
      </c>
      <c r="P45" s="17" t="n">
        <f aca="false">$R45+V45+AC45</f>
        <v>5.25</v>
      </c>
      <c r="R45" s="21" t="n">
        <v>4.46</v>
      </c>
      <c r="S45" s="21" t="n">
        <v>-0.145</v>
      </c>
      <c r="T45" s="21" t="n">
        <v>-0.075</v>
      </c>
      <c r="U45" s="21" t="n">
        <v>0.56</v>
      </c>
      <c r="V45" s="21" t="n">
        <v>0.46</v>
      </c>
      <c r="X45" s="19" t="n">
        <v>1.5</v>
      </c>
      <c r="Z45" s="20" t="n">
        <v>0.16</v>
      </c>
      <c r="AA45" s="20" t="n">
        <v>0.17</v>
      </c>
      <c r="AB45" s="20" t="n">
        <v>0.5</v>
      </c>
      <c r="AC45" s="20" t="n">
        <v>0.33</v>
      </c>
    </row>
    <row r="46" customFormat="false" ht="12.75" hidden="false" customHeight="false" outlineLevel="0" collapsed="false">
      <c r="A46" s="6" t="n">
        <v>38200</v>
      </c>
      <c r="B46" s="14" t="n">
        <f aca="false">((1000*(H46-$X46))/(M46))/1000</f>
        <v>23.8084405120986</v>
      </c>
      <c r="C46" s="14" t="n">
        <f aca="false">((1000*(I46-$X46))/(N46))/1000</f>
        <v>23.6744490508401</v>
      </c>
      <c r="D46" s="14" t="n">
        <f aca="false">((1000*(J46-$X46))/(O46))/1000</f>
        <v>20.4578226387888</v>
      </c>
      <c r="E46" s="14" t="n">
        <f aca="false">((1000*(K46-$X46))/(P46))/1000</f>
        <v>19.4202349374763</v>
      </c>
      <c r="G46" s="15" t="s">
        <v>22</v>
      </c>
      <c r="H46" s="16" t="n">
        <v>108.70940762598</v>
      </c>
      <c r="I46" s="16" t="n">
        <v>110</v>
      </c>
      <c r="J46" s="16" t="n">
        <v>115</v>
      </c>
      <c r="K46" s="16" t="n">
        <v>104</v>
      </c>
      <c r="M46" s="17" t="n">
        <f aca="false">$R46+S46+Z46</f>
        <v>4.503</v>
      </c>
      <c r="N46" s="17" t="n">
        <f aca="false">$R46+T46+AA46</f>
        <v>4.583</v>
      </c>
      <c r="O46" s="17" t="n">
        <f aca="false">$R46+U46+AB46</f>
        <v>5.548</v>
      </c>
      <c r="P46" s="17" t="n">
        <f aca="false">$R46+V46+AC46</f>
        <v>5.278</v>
      </c>
      <c r="R46" s="21" t="n">
        <v>4.488</v>
      </c>
      <c r="S46" s="21" t="n">
        <v>-0.145</v>
      </c>
      <c r="T46" s="21" t="n">
        <v>-0.075</v>
      </c>
      <c r="U46" s="21" t="n">
        <v>0.56</v>
      </c>
      <c r="V46" s="21" t="n">
        <v>0.46</v>
      </c>
      <c r="X46" s="19" t="n">
        <v>1.5</v>
      </c>
      <c r="Z46" s="20" t="n">
        <v>0.16</v>
      </c>
      <c r="AA46" s="20" t="n">
        <v>0.17</v>
      </c>
      <c r="AB46" s="20" t="n">
        <v>0.5</v>
      </c>
      <c r="AC46" s="20" t="n">
        <v>0.33</v>
      </c>
    </row>
    <row r="47" customFormat="false" ht="12.75" hidden="false" customHeight="false" outlineLevel="0" collapsed="false">
      <c r="A47" s="6" t="n">
        <v>38231</v>
      </c>
      <c r="B47" s="14" t="n">
        <f aca="false">((1000*(H47-$X47))/(M47))/1000</f>
        <v>11.8576560067697</v>
      </c>
      <c r="C47" s="14" t="n">
        <f aca="false">((1000*(I47-$X47))/(N47))/1000</f>
        <v>15.853925213208</v>
      </c>
      <c r="D47" s="14" t="n">
        <f aca="false">((1000*(J47-$X47))/(O47))/1000</f>
        <v>10.2925243770314</v>
      </c>
      <c r="E47" s="14" t="n">
        <f aca="false">((1000*(K47-$X47))/(P47))/1000</f>
        <v>17.1791951404708</v>
      </c>
      <c r="G47" s="15" t="s">
        <v>23</v>
      </c>
      <c r="H47" s="16" t="n">
        <v>54.7764484384164</v>
      </c>
      <c r="I47" s="16" t="n">
        <v>74</v>
      </c>
      <c r="J47" s="16" t="n">
        <v>58.5</v>
      </c>
      <c r="K47" s="16" t="n">
        <v>92</v>
      </c>
      <c r="M47" s="17" t="n">
        <f aca="false">$R47+S47+Z47</f>
        <v>4.493</v>
      </c>
      <c r="N47" s="17" t="n">
        <f aca="false">$R47+T47+AA47</f>
        <v>4.573</v>
      </c>
      <c r="O47" s="17" t="n">
        <f aca="false">$R47+U47+AB47</f>
        <v>5.538</v>
      </c>
      <c r="P47" s="17" t="n">
        <f aca="false">$R47+V47+AC47</f>
        <v>5.268</v>
      </c>
      <c r="R47" s="21" t="n">
        <v>4.478</v>
      </c>
      <c r="S47" s="21" t="n">
        <v>-0.145</v>
      </c>
      <c r="T47" s="21" t="n">
        <v>-0.075</v>
      </c>
      <c r="U47" s="21" t="n">
        <v>0.56</v>
      </c>
      <c r="V47" s="21" t="n">
        <v>0.46</v>
      </c>
      <c r="X47" s="19" t="n">
        <v>1.5</v>
      </c>
      <c r="Z47" s="20" t="n">
        <v>0.16</v>
      </c>
      <c r="AA47" s="20" t="n">
        <v>0.17</v>
      </c>
      <c r="AB47" s="20" t="n">
        <v>0.5</v>
      </c>
      <c r="AC47" s="20" t="n">
        <v>0.33</v>
      </c>
    </row>
    <row r="48" customFormat="false" ht="12.75" hidden="false" customHeight="false" outlineLevel="0" collapsed="false">
      <c r="A48" s="6" t="n">
        <v>38261</v>
      </c>
      <c r="B48" s="14" t="n">
        <f aca="false">((1000*(H48-$X48))/(M48))/1000</f>
        <v>10.431879529536</v>
      </c>
      <c r="C48" s="14" t="n">
        <f aca="false">((1000*(I48-$X48))/(N48))/1000</f>
        <v>12.0836054866101</v>
      </c>
      <c r="D48" s="14" t="n">
        <f aca="false">((1000*(J48-$X48))/(O48))/1000</f>
        <v>9.08600215905002</v>
      </c>
      <c r="E48" s="14" t="n">
        <f aca="false">((1000*(K48-$X48))/(P48))/1000</f>
        <v>10.6845688350983</v>
      </c>
      <c r="G48" s="15" t="s">
        <v>24</v>
      </c>
      <c r="H48" s="16" t="n">
        <v>48.5790723167958</v>
      </c>
      <c r="I48" s="16" t="n">
        <v>57</v>
      </c>
      <c r="J48" s="16" t="n">
        <v>52</v>
      </c>
      <c r="K48" s="16" t="n">
        <v>58</v>
      </c>
      <c r="M48" s="17" t="n">
        <f aca="false">$R48+S48+Z48</f>
        <v>4.513</v>
      </c>
      <c r="N48" s="17" t="n">
        <f aca="false">$R48+T48+AA48</f>
        <v>4.593</v>
      </c>
      <c r="O48" s="17" t="n">
        <f aca="false">$R48+U48+AB48</f>
        <v>5.558</v>
      </c>
      <c r="P48" s="17" t="n">
        <f aca="false">$R48+V48+AC48</f>
        <v>5.288</v>
      </c>
      <c r="R48" s="21" t="n">
        <v>4.498</v>
      </c>
      <c r="S48" s="21" t="n">
        <v>-0.145</v>
      </c>
      <c r="T48" s="21" t="n">
        <v>-0.075</v>
      </c>
      <c r="U48" s="21" t="n">
        <v>0.56</v>
      </c>
      <c r="V48" s="21" t="n">
        <v>0.46</v>
      </c>
      <c r="X48" s="19" t="n">
        <v>1.5</v>
      </c>
      <c r="Z48" s="20" t="n">
        <v>0.16</v>
      </c>
      <c r="AA48" s="20" t="n">
        <v>0.17</v>
      </c>
      <c r="AB48" s="20" t="n">
        <v>0.5</v>
      </c>
      <c r="AC48" s="20" t="n">
        <v>0.33</v>
      </c>
    </row>
    <row r="49" customFormat="false" ht="12.75" hidden="false" customHeight="false" outlineLevel="0" collapsed="false">
      <c r="A49" s="6" t="n">
        <v>38292</v>
      </c>
      <c r="B49" s="14" t="n">
        <f aca="false">((1000*(H49-$X49))/(M49))/1000</f>
        <v>7.12676023026909</v>
      </c>
      <c r="C49" s="14" t="n">
        <f aca="false">((1000*(I49-$X49))/(N49))/1000</f>
        <v>8.94419599455571</v>
      </c>
      <c r="D49" s="14" t="n">
        <f aca="false">((1000*(J49-$X49))/(O49))/1000</f>
        <v>7.18472706875996</v>
      </c>
      <c r="E49" s="14" t="n">
        <f aca="false">((1000*(K49-$X49))/(P49))/1000</f>
        <v>10.9815354713314</v>
      </c>
      <c r="G49" s="15" t="s">
        <v>25</v>
      </c>
      <c r="H49" s="16" t="n">
        <v>34.5325336672972</v>
      </c>
      <c r="I49" s="16" t="n">
        <v>47.5</v>
      </c>
      <c r="J49" s="16" t="n">
        <v>40.4052970773352</v>
      </c>
      <c r="K49" s="16" t="n">
        <v>58</v>
      </c>
      <c r="M49" s="17" t="n">
        <f aca="false">$R49+S49+Z49</f>
        <v>4.635</v>
      </c>
      <c r="N49" s="17" t="n">
        <f aca="false">$R49+T49+AA49</f>
        <v>5.143</v>
      </c>
      <c r="O49" s="17" t="n">
        <f aca="false">$R49+U49+AB49</f>
        <v>5.415</v>
      </c>
      <c r="P49" s="17" t="n">
        <f aca="false">$R49+V49+AC49</f>
        <v>5.145</v>
      </c>
      <c r="R49" s="21" t="n">
        <v>4.625</v>
      </c>
      <c r="S49" s="21" t="n">
        <v>-0.15</v>
      </c>
      <c r="T49" s="21" t="n">
        <v>0.348</v>
      </c>
      <c r="U49" s="21" t="n">
        <v>0.29</v>
      </c>
      <c r="V49" s="21" t="n">
        <v>0.19</v>
      </c>
      <c r="X49" s="19" t="n">
        <v>1.5</v>
      </c>
      <c r="Z49" s="20" t="n">
        <v>0.16</v>
      </c>
      <c r="AA49" s="20" t="n">
        <v>0.17</v>
      </c>
      <c r="AB49" s="20" t="n">
        <v>0.5</v>
      </c>
      <c r="AC49" s="20" t="n">
        <v>0.33</v>
      </c>
    </row>
    <row r="50" customFormat="false" ht="12.75" hidden="false" customHeight="false" outlineLevel="0" collapsed="false">
      <c r="A50" s="6" t="n">
        <v>38322</v>
      </c>
      <c r="B50" s="14" t="n">
        <f aca="false">((1000*(H50-$X50))/(M50))/1000</f>
        <v>6.96466126747627</v>
      </c>
      <c r="C50" s="14" t="n">
        <f aca="false">((1000*(I50-$X50))/(N50))/1000</f>
        <v>10.5844885724991</v>
      </c>
      <c r="D50" s="14" t="n">
        <f aca="false">((1000*(J50-$X50))/(O50))/1000</f>
        <v>7.03979615007541</v>
      </c>
      <c r="E50" s="14" t="n">
        <f aca="false">((1000*(K50-$X50))/(P50))/1000</f>
        <v>10.7007575757576</v>
      </c>
      <c r="G50" s="22" t="s">
        <v>26</v>
      </c>
      <c r="H50" s="16" t="n">
        <v>34.7214342458618</v>
      </c>
      <c r="I50" s="16" t="n">
        <v>58</v>
      </c>
      <c r="J50" s="16" t="n">
        <v>40.5708686329185</v>
      </c>
      <c r="K50" s="16" t="n">
        <v>58</v>
      </c>
      <c r="M50" s="17" t="n">
        <f aca="false">$R50+S50+Z50</f>
        <v>4.77</v>
      </c>
      <c r="N50" s="17" t="n">
        <f aca="false">$R50+T50+AA50</f>
        <v>5.338</v>
      </c>
      <c r="O50" s="17" t="n">
        <f aca="false">$R50+U50+AB50</f>
        <v>5.55</v>
      </c>
      <c r="P50" s="17" t="n">
        <f aca="false">$R50+V50+AC50</f>
        <v>5.28</v>
      </c>
      <c r="R50" s="21" t="n">
        <v>4.76</v>
      </c>
      <c r="S50" s="21" t="n">
        <v>-0.15</v>
      </c>
      <c r="T50" s="21" t="n">
        <v>0.408</v>
      </c>
      <c r="U50" s="21" t="n">
        <v>0.29</v>
      </c>
      <c r="V50" s="21" t="n">
        <v>0.19</v>
      </c>
      <c r="X50" s="19" t="n">
        <v>1.5</v>
      </c>
      <c r="Z50" s="20" t="n">
        <v>0.16</v>
      </c>
      <c r="AA50" s="20" t="n">
        <v>0.17</v>
      </c>
      <c r="AB50" s="20" t="n">
        <v>0.5</v>
      </c>
      <c r="AC50" s="20" t="n">
        <v>0.33</v>
      </c>
    </row>
    <row r="51" customFormat="false" ht="12.75" hidden="false" customHeight="false" outlineLevel="0" collapsed="false">
      <c r="A51" s="6" t="n">
        <v>38353</v>
      </c>
      <c r="B51" s="14" t="n">
        <f aca="false">((1000*(H51-$X51))/(M51))/1000</f>
        <v>8.86985530919854</v>
      </c>
      <c r="C51" s="14" t="n">
        <f aca="false">((1000*(I51-$X51))/(N51))/1000</f>
        <v>13.1724392041268</v>
      </c>
      <c r="D51" s="14" t="n">
        <f aca="false">((1000*(J51-$X51))/(O51))/1000</f>
        <v>7.9443447037702</v>
      </c>
      <c r="E51" s="14" t="n">
        <f aca="false">((1000*(K51-$X51))/(P51))/1000</f>
        <v>9.81132075471698</v>
      </c>
      <c r="G51" s="23" t="s">
        <v>27</v>
      </c>
      <c r="H51" s="16" t="n">
        <v>43.986606931061</v>
      </c>
      <c r="I51" s="16" t="n">
        <v>73</v>
      </c>
      <c r="J51" s="16" t="n">
        <v>45.75</v>
      </c>
      <c r="K51" s="16" t="n">
        <v>53.5</v>
      </c>
      <c r="M51" s="17" t="n">
        <f aca="false">$R51+S51+Z51</f>
        <v>4.79</v>
      </c>
      <c r="N51" s="17" t="n">
        <f aca="false">$R51+T51+AA51</f>
        <v>5.428</v>
      </c>
      <c r="O51" s="17" t="n">
        <f aca="false">$R51+U51+AB51</f>
        <v>5.57</v>
      </c>
      <c r="P51" s="17" t="n">
        <f aca="false">$R51+V51+AC51</f>
        <v>5.3</v>
      </c>
      <c r="R51" s="21" t="n">
        <v>4.78</v>
      </c>
      <c r="S51" s="21" t="n">
        <v>-0.15</v>
      </c>
      <c r="T51" s="21" t="n">
        <v>0.478</v>
      </c>
      <c r="U51" s="21" t="n">
        <v>0.29</v>
      </c>
      <c r="V51" s="21" t="n">
        <v>0.19</v>
      </c>
      <c r="X51" s="19" t="n">
        <v>1.5</v>
      </c>
      <c r="Z51" s="20" t="n">
        <v>0.16</v>
      </c>
      <c r="AA51" s="20" t="n">
        <v>0.17</v>
      </c>
      <c r="AB51" s="20" t="n">
        <v>0.5</v>
      </c>
      <c r="AC51" s="20" t="n">
        <v>0.33</v>
      </c>
    </row>
    <row r="52" customFormat="false" ht="12.75" hidden="false" customHeight="false" outlineLevel="0" collapsed="false">
      <c r="A52" s="6" t="n">
        <v>38384</v>
      </c>
      <c r="B52" s="14" t="n">
        <f aca="false">((1000*(H52-$X52))/(M52))/1000</f>
        <v>8.35640177384957</v>
      </c>
      <c r="C52" s="14" t="n">
        <f aca="false">((1000*(I52-$X52))/(N52))/1000</f>
        <v>11.4909231363461</v>
      </c>
      <c r="D52" s="14" t="n">
        <f aca="false">((1000*(J52-$X52))/(O52))/1000</f>
        <v>7.06422018348624</v>
      </c>
      <c r="E52" s="14" t="n">
        <f aca="false">((1000*(K52-$X52))/(P52))/1000</f>
        <v>9.26640926640927</v>
      </c>
      <c r="G52" s="15" t="s">
        <v>16</v>
      </c>
      <c r="H52" s="16" t="n">
        <v>40.5243962838775</v>
      </c>
      <c r="I52" s="16" t="n">
        <v>61</v>
      </c>
      <c r="J52" s="16" t="n">
        <v>40</v>
      </c>
      <c r="K52" s="16" t="n">
        <v>49.5</v>
      </c>
      <c r="M52" s="17" t="n">
        <f aca="false">$R52+S52+Z52</f>
        <v>4.67</v>
      </c>
      <c r="N52" s="17" t="n">
        <f aca="false">$R52+T52+AA52</f>
        <v>5.178</v>
      </c>
      <c r="O52" s="17" t="n">
        <f aca="false">$R52+U52+AB52</f>
        <v>5.45</v>
      </c>
      <c r="P52" s="17" t="n">
        <f aca="false">$R52+V52+AC52</f>
        <v>5.18</v>
      </c>
      <c r="R52" s="21" t="n">
        <v>4.66</v>
      </c>
      <c r="S52" s="21" t="n">
        <v>-0.15</v>
      </c>
      <c r="T52" s="21" t="n">
        <v>0.348</v>
      </c>
      <c r="U52" s="21" t="n">
        <v>0.29</v>
      </c>
      <c r="V52" s="21" t="n">
        <v>0.19</v>
      </c>
      <c r="X52" s="19" t="n">
        <v>1.5</v>
      </c>
      <c r="Z52" s="20" t="n">
        <v>0.16</v>
      </c>
      <c r="AA52" s="20" t="n">
        <v>0.17</v>
      </c>
      <c r="AB52" s="20" t="n">
        <v>0.5</v>
      </c>
      <c r="AC52" s="20" t="n">
        <v>0.33</v>
      </c>
    </row>
    <row r="53" customFormat="false" ht="12.75" hidden="false" customHeight="false" outlineLevel="0" collapsed="false">
      <c r="A53" s="6" t="n">
        <v>38412</v>
      </c>
      <c r="B53" s="14" t="n">
        <f aca="false">((1000*(H53-$X53))/(M53))/1000</f>
        <v>8.65279860943601</v>
      </c>
      <c r="C53" s="14" t="n">
        <f aca="false">((1000*(I53-$X53))/(N53))/1000</f>
        <v>8.54261012762454</v>
      </c>
      <c r="D53" s="14" t="n">
        <f aca="false">((1000*(J53-$X53))/(O53))/1000</f>
        <v>7.10922787193974</v>
      </c>
      <c r="E53" s="14" t="n">
        <f aca="false">((1000*(K53-$X53))/(P53))/1000</f>
        <v>9.52380952380952</v>
      </c>
      <c r="G53" s="15" t="s">
        <v>17</v>
      </c>
      <c r="H53" s="16" t="n">
        <v>40.6971777007451</v>
      </c>
      <c r="I53" s="16" t="n">
        <v>43</v>
      </c>
      <c r="J53" s="16" t="n">
        <v>39.25</v>
      </c>
      <c r="K53" s="16" t="n">
        <v>49.5</v>
      </c>
      <c r="M53" s="17" t="n">
        <f aca="false">$R53+S53+Z53</f>
        <v>4.53</v>
      </c>
      <c r="N53" s="17" t="n">
        <f aca="false">$R53+T53+AA53</f>
        <v>4.858</v>
      </c>
      <c r="O53" s="17" t="n">
        <f aca="false">$R53+U53+AB53</f>
        <v>5.31</v>
      </c>
      <c r="P53" s="17" t="n">
        <f aca="false">$R53+V53+AC53</f>
        <v>5.04</v>
      </c>
      <c r="R53" s="21" t="n">
        <v>4.52</v>
      </c>
      <c r="S53" s="21" t="n">
        <v>-0.15</v>
      </c>
      <c r="T53" s="21" t="n">
        <v>0.168</v>
      </c>
      <c r="U53" s="21" t="n">
        <v>0.29</v>
      </c>
      <c r="V53" s="21" t="n">
        <v>0.19</v>
      </c>
      <c r="X53" s="19" t="n">
        <v>1.5</v>
      </c>
      <c r="Z53" s="20" t="n">
        <v>0.16</v>
      </c>
      <c r="AA53" s="20" t="n">
        <v>0.17</v>
      </c>
      <c r="AB53" s="20" t="n">
        <v>0.5</v>
      </c>
      <c r="AC53" s="20" t="n">
        <v>0.33</v>
      </c>
    </row>
    <row r="54" customFormat="false" ht="12.75" hidden="false" customHeight="false" outlineLevel="0" collapsed="false">
      <c r="A54" s="6" t="n">
        <v>38443</v>
      </c>
      <c r="B54" s="14" t="n">
        <f aca="false">((1000*(H54-$X54))/(M54))/1000</f>
        <v>8.75137733567461</v>
      </c>
      <c r="C54" s="14" t="n">
        <f aca="false">((1000*(I54-$X54))/(N54))/1000</f>
        <v>7.35617039964866</v>
      </c>
      <c r="D54" s="14" t="n">
        <f aca="false">((1000*(J54-$X54))/(O54))/1000</f>
        <v>6.40839971035481</v>
      </c>
      <c r="E54" s="14" t="n">
        <f aca="false">((1000*(K54-$X54))/(P54))/1000</f>
        <v>8.64103540159878</v>
      </c>
      <c r="G54" s="15" t="s">
        <v>18</v>
      </c>
      <c r="H54" s="16" t="n">
        <v>40.8724466332001</v>
      </c>
      <c r="I54" s="16" t="n">
        <v>35</v>
      </c>
      <c r="J54" s="16" t="n">
        <v>36.9</v>
      </c>
      <c r="K54" s="16" t="n">
        <v>46.9</v>
      </c>
      <c r="M54" s="17" t="n">
        <f aca="false">$R54+S54+Z54</f>
        <v>4.499</v>
      </c>
      <c r="N54" s="17" t="n">
        <f aca="false">$R54+T54+AA54</f>
        <v>4.554</v>
      </c>
      <c r="O54" s="17" t="n">
        <f aca="false">$R54+U54+AB54</f>
        <v>5.524</v>
      </c>
      <c r="P54" s="17" t="n">
        <f aca="false">$R54+V54+AC54</f>
        <v>5.254</v>
      </c>
      <c r="R54" s="21" t="n">
        <v>4.484</v>
      </c>
      <c r="S54" s="21" t="n">
        <v>-0.145</v>
      </c>
      <c r="T54" s="21" t="n">
        <v>-0.1</v>
      </c>
      <c r="U54" s="21" t="n">
        <v>0.54</v>
      </c>
      <c r="V54" s="21" t="n">
        <v>0.44</v>
      </c>
      <c r="X54" s="19" t="n">
        <v>1.5</v>
      </c>
      <c r="Z54" s="20" t="n">
        <v>0.16</v>
      </c>
      <c r="AA54" s="20" t="n">
        <v>0.17</v>
      </c>
      <c r="AB54" s="20" t="n">
        <v>0.5</v>
      </c>
      <c r="AC54" s="20" t="n">
        <v>0.33</v>
      </c>
    </row>
    <row r="55" customFormat="false" ht="12.75" hidden="false" customHeight="false" outlineLevel="0" collapsed="false">
      <c r="A55" s="6" t="n">
        <v>38473</v>
      </c>
      <c r="B55" s="14" t="n">
        <f aca="false">((1000*(H55-$X55))/(M55))/1000</f>
        <v>8.81637418989559</v>
      </c>
      <c r="C55" s="14" t="n">
        <f aca="false">((1000*(I55-$X55))/(N55))/1000</f>
        <v>7.15701387359612</v>
      </c>
      <c r="D55" s="14" t="n">
        <f aca="false">((1000*(J55-$X55))/(O55))/1000</f>
        <v>6.46888042097623</v>
      </c>
      <c r="E55" s="14" t="n">
        <f aca="false">((1000*(K55-$X55))/(P55))/1000</f>
        <v>8.85327227628315</v>
      </c>
      <c r="G55" s="15" t="s">
        <v>19</v>
      </c>
      <c r="H55" s="16" t="n">
        <v>41.0502546158716</v>
      </c>
      <c r="I55" s="16" t="n">
        <v>34</v>
      </c>
      <c r="J55" s="16" t="n">
        <v>37.15</v>
      </c>
      <c r="K55" s="16" t="n">
        <v>47.9</v>
      </c>
      <c r="M55" s="17" t="n">
        <f aca="false">$R55+S55+Z55</f>
        <v>4.486</v>
      </c>
      <c r="N55" s="17" t="n">
        <f aca="false">$R55+T55+AA55</f>
        <v>4.541</v>
      </c>
      <c r="O55" s="17" t="n">
        <f aca="false">$R55+U55+AB55</f>
        <v>5.511</v>
      </c>
      <c r="P55" s="17" t="n">
        <f aca="false">$R55+V55+AC55</f>
        <v>5.241</v>
      </c>
      <c r="R55" s="21" t="n">
        <v>4.471</v>
      </c>
      <c r="S55" s="21" t="n">
        <v>-0.145</v>
      </c>
      <c r="T55" s="21" t="n">
        <v>-0.1</v>
      </c>
      <c r="U55" s="21" t="n">
        <v>0.54</v>
      </c>
      <c r="V55" s="21" t="n">
        <v>0.44</v>
      </c>
      <c r="X55" s="19" t="n">
        <v>1.5</v>
      </c>
      <c r="Z55" s="20" t="n">
        <v>0.16</v>
      </c>
      <c r="AA55" s="20" t="n">
        <v>0.17</v>
      </c>
      <c r="AB55" s="20" t="n">
        <v>0.5</v>
      </c>
      <c r="AC55" s="20" t="n">
        <v>0.33</v>
      </c>
    </row>
    <row r="56" customFormat="false" ht="12.75" hidden="false" customHeight="false" outlineLevel="0" collapsed="false">
      <c r="A56" s="6" t="n">
        <v>38504</v>
      </c>
      <c r="B56" s="14" t="n">
        <f aca="false">((1000*(H56-$X56))/(M56))/1000</f>
        <v>9.82723240029031</v>
      </c>
      <c r="C56" s="14" t="n">
        <f aca="false">((1000*(I56-$X56))/(N56))/1000</f>
        <v>7.76125929164845</v>
      </c>
      <c r="D56" s="14" t="n">
        <f aca="false">((1000*(J56-$X56))/(O56))/1000</f>
        <v>7.42243867243867</v>
      </c>
      <c r="E56" s="14" t="n">
        <f aca="false">((1000*(K56-$X56))/(P56))/1000</f>
        <v>10.8835798255593</v>
      </c>
      <c r="G56" s="15" t="s">
        <v>20</v>
      </c>
      <c r="H56" s="16" t="n">
        <v>45.9092632169119</v>
      </c>
      <c r="I56" s="16" t="n">
        <v>37</v>
      </c>
      <c r="J56" s="16" t="n">
        <v>42.65</v>
      </c>
      <c r="K56" s="16" t="n">
        <v>58.9</v>
      </c>
      <c r="M56" s="17" t="n">
        <f aca="false">$R56+S56+Z56</f>
        <v>4.519</v>
      </c>
      <c r="N56" s="17" t="n">
        <f aca="false">$R56+T56+AA56</f>
        <v>4.574</v>
      </c>
      <c r="O56" s="17" t="n">
        <f aca="false">$R56+U56+AB56</f>
        <v>5.544</v>
      </c>
      <c r="P56" s="17" t="n">
        <f aca="false">$R56+V56+AC56</f>
        <v>5.274</v>
      </c>
      <c r="R56" s="21" t="n">
        <v>4.504</v>
      </c>
      <c r="S56" s="21" t="n">
        <v>-0.145</v>
      </c>
      <c r="T56" s="21" t="n">
        <v>-0.1</v>
      </c>
      <c r="U56" s="21" t="n">
        <v>0.54</v>
      </c>
      <c r="V56" s="21" t="n">
        <v>0.44</v>
      </c>
      <c r="X56" s="19" t="n">
        <v>1.5</v>
      </c>
      <c r="Z56" s="20" t="n">
        <v>0.16</v>
      </c>
      <c r="AA56" s="20" t="n">
        <v>0.17</v>
      </c>
      <c r="AB56" s="20" t="n">
        <v>0.5</v>
      </c>
      <c r="AC56" s="20" t="n">
        <v>0.33</v>
      </c>
    </row>
    <row r="57" customFormat="false" ht="12.75" hidden="false" customHeight="false" outlineLevel="0" collapsed="false">
      <c r="A57" s="6" t="n">
        <v>38534</v>
      </c>
      <c r="B57" s="14" t="n">
        <f aca="false">((1000*(H57-$X57))/(M57))/1000</f>
        <v>16.1700333642545</v>
      </c>
      <c r="C57" s="14" t="n">
        <f aca="false">((1000*(I57-$X57))/(N57))/1000</f>
        <v>23.4782608695652</v>
      </c>
      <c r="D57" s="14" t="n">
        <f aca="false">((1000*(J57-$X57))/(O57))/1000</f>
        <v>14.6319569120287</v>
      </c>
      <c r="E57" s="14" t="n">
        <f aca="false">((1000*(K57-$X57))/(P57))/1000</f>
        <v>15.0943396226415</v>
      </c>
      <c r="G57" s="15" t="s">
        <v>21</v>
      </c>
      <c r="H57" s="16" t="n">
        <v>74.9928016405366</v>
      </c>
      <c r="I57" s="16" t="n">
        <v>109.5</v>
      </c>
      <c r="J57" s="16" t="n">
        <v>83</v>
      </c>
      <c r="K57" s="16" t="n">
        <v>81.5</v>
      </c>
      <c r="M57" s="17" t="n">
        <f aca="false">$R57+S57+Z57</f>
        <v>4.545</v>
      </c>
      <c r="N57" s="17" t="n">
        <f aca="false">$R57+T57+AA57</f>
        <v>4.6</v>
      </c>
      <c r="O57" s="17" t="n">
        <f aca="false">$R57+U57+AB57</f>
        <v>5.57</v>
      </c>
      <c r="P57" s="17" t="n">
        <f aca="false">$R57+V57+AC57</f>
        <v>5.3</v>
      </c>
      <c r="R57" s="21" t="n">
        <v>4.53</v>
      </c>
      <c r="S57" s="21" t="n">
        <v>-0.145</v>
      </c>
      <c r="T57" s="21" t="n">
        <v>-0.1</v>
      </c>
      <c r="U57" s="21" t="n">
        <v>0.54</v>
      </c>
      <c r="V57" s="21" t="n">
        <v>0.44</v>
      </c>
      <c r="X57" s="19" t="n">
        <v>1.5</v>
      </c>
      <c r="Z57" s="20" t="n">
        <v>0.16</v>
      </c>
      <c r="AA57" s="20" t="n">
        <v>0.17</v>
      </c>
      <c r="AB57" s="20" t="n">
        <v>0.5</v>
      </c>
      <c r="AC57" s="20" t="n">
        <v>0.33</v>
      </c>
    </row>
    <row r="58" customFormat="false" ht="12.75" hidden="false" customHeight="false" outlineLevel="0" collapsed="false">
      <c r="A58" s="6" t="n">
        <v>38565</v>
      </c>
      <c r="B58" s="14" t="n">
        <f aca="false">((1000*(H58-$X58))/(M58))/1000</f>
        <v>19.9548713938592</v>
      </c>
      <c r="C58" s="14" t="n">
        <f aca="false">((1000*(I58-$X58))/(N58))/1000</f>
        <v>22.6879861711322</v>
      </c>
      <c r="D58" s="14" t="n">
        <f aca="false">((1000*(J58-$X58))/(O58))/1000</f>
        <v>18.6673812075741</v>
      </c>
      <c r="E58" s="14" t="n">
        <f aca="false">((1000*(K58-$X58))/(P58))/1000</f>
        <v>17.454954954955</v>
      </c>
      <c r="G58" s="15" t="s">
        <v>22</v>
      </c>
      <c r="H58" s="16" t="n">
        <v>92.7536268841182</v>
      </c>
      <c r="I58" s="16" t="n">
        <v>106.5</v>
      </c>
      <c r="J58" s="16" t="n">
        <v>106</v>
      </c>
      <c r="K58" s="16" t="n">
        <v>94.5</v>
      </c>
      <c r="M58" s="17" t="n">
        <f aca="false">$R58+S58+Z58</f>
        <v>4.573</v>
      </c>
      <c r="N58" s="17" t="n">
        <f aca="false">$R58+T58+AA58</f>
        <v>4.628</v>
      </c>
      <c r="O58" s="17" t="n">
        <f aca="false">$R58+U58+AB58</f>
        <v>5.598</v>
      </c>
      <c r="P58" s="17" t="n">
        <f aca="false">$R58+V58+AC58</f>
        <v>5.328</v>
      </c>
      <c r="R58" s="21" t="n">
        <v>4.558</v>
      </c>
      <c r="S58" s="21" t="n">
        <v>-0.145</v>
      </c>
      <c r="T58" s="21" t="n">
        <v>-0.1</v>
      </c>
      <c r="U58" s="21" t="n">
        <v>0.54</v>
      </c>
      <c r="V58" s="21" t="n">
        <v>0.44</v>
      </c>
      <c r="X58" s="19" t="n">
        <v>1.5</v>
      </c>
      <c r="Z58" s="20" t="n">
        <v>0.16</v>
      </c>
      <c r="AA58" s="20" t="n">
        <v>0.17</v>
      </c>
      <c r="AB58" s="20" t="n">
        <v>0.5</v>
      </c>
      <c r="AC58" s="20" t="n">
        <v>0.33</v>
      </c>
    </row>
    <row r="59" customFormat="false" ht="12.75" hidden="false" customHeight="false" outlineLevel="0" collapsed="false">
      <c r="A59" s="6" t="n">
        <v>38596</v>
      </c>
      <c r="B59" s="14" t="n">
        <f aca="false">((1000*(H59-$X59))/(M59))/1000</f>
        <v>10.7093722329775</v>
      </c>
      <c r="C59" s="14" t="n">
        <f aca="false">((1000*(I59-$X59))/(N59))/1000</f>
        <v>13.5339974014725</v>
      </c>
      <c r="D59" s="14" t="n">
        <f aca="false">((1000*(J59-$X59))/(O59))/1000</f>
        <v>8.5898353614889</v>
      </c>
      <c r="E59" s="14" t="n">
        <f aca="false">((1000*(K59-$X59))/(P59))/1000</f>
        <v>15.2312899586311</v>
      </c>
      <c r="G59" s="15" t="s">
        <v>23</v>
      </c>
      <c r="H59" s="16" t="n">
        <v>50.3668654990763</v>
      </c>
      <c r="I59" s="16" t="n">
        <v>64</v>
      </c>
      <c r="J59" s="16" t="n">
        <v>49.5</v>
      </c>
      <c r="K59" s="16" t="n">
        <v>82.5</v>
      </c>
      <c r="M59" s="17" t="n">
        <f aca="false">$R59+S59+Z59</f>
        <v>4.563</v>
      </c>
      <c r="N59" s="17" t="n">
        <f aca="false">$R59+T59+AA59</f>
        <v>4.618</v>
      </c>
      <c r="O59" s="17" t="n">
        <f aca="false">$R59+U59+AB59</f>
        <v>5.588</v>
      </c>
      <c r="P59" s="17" t="n">
        <f aca="false">$R59+V59+AC59</f>
        <v>5.318</v>
      </c>
      <c r="R59" s="21" t="n">
        <v>4.548</v>
      </c>
      <c r="S59" s="21" t="n">
        <v>-0.145</v>
      </c>
      <c r="T59" s="21" t="n">
        <v>-0.1</v>
      </c>
      <c r="U59" s="21" t="n">
        <v>0.54</v>
      </c>
      <c r="V59" s="21" t="n">
        <v>0.44</v>
      </c>
      <c r="X59" s="19" t="n">
        <v>1.5</v>
      </c>
      <c r="Z59" s="20" t="n">
        <v>0.16</v>
      </c>
      <c r="AA59" s="20" t="n">
        <v>0.17</v>
      </c>
      <c r="AB59" s="20" t="n">
        <v>0.5</v>
      </c>
      <c r="AC59" s="20" t="n">
        <v>0.33</v>
      </c>
    </row>
    <row r="60" customFormat="false" ht="12.75" hidden="false" customHeight="false" outlineLevel="0" collapsed="false">
      <c r="A60" s="6" t="n">
        <v>38626</v>
      </c>
      <c r="B60" s="14" t="n">
        <f aca="false">((1000*(H60-$X60))/(M60))/1000</f>
        <v>9.59990959820663</v>
      </c>
      <c r="C60" s="14" t="n">
        <f aca="false">((1000*(I60-$X60))/(N60))/1000</f>
        <v>9.8102630444157</v>
      </c>
      <c r="D60" s="14" t="n">
        <f aca="false">((1000*(J60-$X60))/(O60))/1000</f>
        <v>8.36305278174037</v>
      </c>
      <c r="E60" s="14" t="n">
        <f aca="false">((1000*(K60-$X60))/(P60))/1000</f>
        <v>9.74147620831772</v>
      </c>
      <c r="G60" s="15" t="s">
        <v>24</v>
      </c>
      <c r="H60" s="16" t="n">
        <v>45.496385688581</v>
      </c>
      <c r="I60" s="16" t="n">
        <v>47</v>
      </c>
      <c r="J60" s="16" t="n">
        <v>48.4</v>
      </c>
      <c r="K60" s="16" t="n">
        <v>53.5</v>
      </c>
      <c r="M60" s="17" t="n">
        <f aca="false">$R60+S60+Z60</f>
        <v>4.583</v>
      </c>
      <c r="N60" s="17" t="n">
        <f aca="false">$R60+T60+AA60</f>
        <v>4.638</v>
      </c>
      <c r="O60" s="17" t="n">
        <f aca="false">$R60+U60+AB60</f>
        <v>5.608</v>
      </c>
      <c r="P60" s="17" t="n">
        <f aca="false">$R60+V60+AC60</f>
        <v>5.338</v>
      </c>
      <c r="R60" s="21" t="n">
        <v>4.568</v>
      </c>
      <c r="S60" s="21" t="n">
        <v>-0.145</v>
      </c>
      <c r="T60" s="21" t="n">
        <v>-0.1</v>
      </c>
      <c r="U60" s="21" t="n">
        <v>0.54</v>
      </c>
      <c r="V60" s="21" t="n">
        <v>0.44</v>
      </c>
      <c r="X60" s="19" t="n">
        <v>1.5</v>
      </c>
      <c r="Z60" s="20" t="n">
        <v>0.16</v>
      </c>
      <c r="AA60" s="20" t="n">
        <v>0.17</v>
      </c>
      <c r="AB60" s="20" t="n">
        <v>0.5</v>
      </c>
      <c r="AC60" s="20" t="n">
        <v>0.33</v>
      </c>
    </row>
    <row r="61" customFormat="false" ht="12.75" hidden="false" customHeight="false" outlineLevel="0" collapsed="false">
      <c r="A61" s="6" t="n">
        <v>38657</v>
      </c>
      <c r="B61" s="14" t="n">
        <f aca="false">((1000*(H61-$X61))/(M61))/1000</f>
        <v>7.00343469307685</v>
      </c>
      <c r="C61" s="14" t="n">
        <f aca="false">((1000*(I61-$X61))/(N61))/1000</f>
        <v>7.04087619792685</v>
      </c>
      <c r="D61" s="14" t="n">
        <f aca="false">((1000*(J61-$X61))/(O61))/1000</f>
        <v>6.40168578011518</v>
      </c>
      <c r="E61" s="14" t="n">
        <f aca="false">((1000*(K61-$X61))/(P61))/1000</f>
        <v>9.91420400381315</v>
      </c>
      <c r="G61" s="15" t="s">
        <v>25</v>
      </c>
      <c r="H61" s="16" t="n">
        <v>34.4511602309266</v>
      </c>
      <c r="I61" s="16" t="n">
        <v>37.5</v>
      </c>
      <c r="J61" s="16" t="n">
        <v>36.8052970773352</v>
      </c>
      <c r="K61" s="16" t="n">
        <v>53.5</v>
      </c>
      <c r="M61" s="17" t="n">
        <f aca="false">$R61+S61+Z61</f>
        <v>4.705</v>
      </c>
      <c r="N61" s="17" t="n">
        <f aca="false">$R61+T61+AA61</f>
        <v>5.113</v>
      </c>
      <c r="O61" s="17" t="n">
        <f aca="false">$R61+U61+AB61</f>
        <v>5.515</v>
      </c>
      <c r="P61" s="17" t="n">
        <f aca="false">$R61+V61+AC61</f>
        <v>5.245</v>
      </c>
      <c r="R61" s="21" t="n">
        <v>4.695</v>
      </c>
      <c r="S61" s="21" t="n">
        <v>-0.15</v>
      </c>
      <c r="T61" s="21" t="n">
        <v>0.248</v>
      </c>
      <c r="U61" s="21" t="n">
        <v>0.32</v>
      </c>
      <c r="V61" s="21" t="n">
        <v>0.22</v>
      </c>
      <c r="X61" s="19" t="n">
        <v>1.5</v>
      </c>
      <c r="Z61" s="20" t="n">
        <v>0.16</v>
      </c>
      <c r="AA61" s="20" t="n">
        <v>0.17</v>
      </c>
      <c r="AB61" s="20" t="n">
        <v>0.5</v>
      </c>
      <c r="AC61" s="20" t="n">
        <v>0.33</v>
      </c>
    </row>
    <row r="62" customFormat="false" ht="12.75" hidden="false" customHeight="false" outlineLevel="0" collapsed="false">
      <c r="A62" s="6" t="n">
        <v>38687</v>
      </c>
      <c r="B62" s="14" t="n">
        <f aca="false">((1000*(H62-$X62))/(M62))/1000</f>
        <v>6.83862381625895</v>
      </c>
      <c r="C62" s="14" t="n">
        <f aca="false">((1000*(I62-$X62))/(N62))/1000</f>
        <v>8.76036171816127</v>
      </c>
      <c r="D62" s="14" t="n">
        <f aca="false">((1000*(J62-$X62))/(O62))/1000</f>
        <v>6.27802984653425</v>
      </c>
      <c r="E62" s="14" t="n">
        <f aca="false">((1000*(K62-$X62))/(P62))/1000</f>
        <v>9.66542750929368</v>
      </c>
      <c r="G62" s="22" t="s">
        <v>26</v>
      </c>
      <c r="H62" s="16" t="n">
        <v>34.5989392706933</v>
      </c>
      <c r="I62" s="16" t="n">
        <v>48</v>
      </c>
      <c r="J62" s="16" t="n">
        <v>36.9708686329185</v>
      </c>
      <c r="K62" s="16" t="n">
        <v>53.5</v>
      </c>
      <c r="M62" s="17" t="n">
        <f aca="false">$R62+S62+Z62</f>
        <v>4.84</v>
      </c>
      <c r="N62" s="17" t="n">
        <f aca="false">$R62+T62+AA62</f>
        <v>5.308</v>
      </c>
      <c r="O62" s="17" t="n">
        <f aca="false">$R62+U62+AB62</f>
        <v>5.65</v>
      </c>
      <c r="P62" s="17" t="n">
        <f aca="false">$R62+V62+AC62</f>
        <v>5.38</v>
      </c>
      <c r="R62" s="21" t="n">
        <v>4.83</v>
      </c>
      <c r="S62" s="21" t="n">
        <v>-0.15</v>
      </c>
      <c r="T62" s="21" t="n">
        <v>0.308</v>
      </c>
      <c r="U62" s="21" t="n">
        <v>0.32</v>
      </c>
      <c r="V62" s="21" t="n">
        <v>0.22</v>
      </c>
      <c r="X62" s="19" t="n">
        <v>1.5</v>
      </c>
      <c r="Z62" s="20" t="n">
        <v>0.16</v>
      </c>
      <c r="AA62" s="20" t="n">
        <v>0.17</v>
      </c>
      <c r="AB62" s="20" t="n">
        <v>0.5</v>
      </c>
      <c r="AC62" s="20" t="n">
        <v>0.33</v>
      </c>
    </row>
    <row r="63" customFormat="false" ht="12.75" hidden="false" customHeight="false" outlineLevel="0" collapsed="false">
      <c r="A63" s="6" t="n">
        <v>38718</v>
      </c>
      <c r="B63" s="14" t="n">
        <f aca="false">((1000*(H63-$X63))/(M63))/1000</f>
        <v>8.30356253529217</v>
      </c>
      <c r="C63" s="14" t="n">
        <f aca="false">((1000*(I63-$X63))/(N63))/1000</f>
        <v>12.86322413474</v>
      </c>
      <c r="D63" s="14" t="n">
        <f aca="false">((1000*(J63-$X63))/(O63))/1000</f>
        <v>7.51541850220264</v>
      </c>
      <c r="E63" s="14" t="n">
        <f aca="false">((1000*(K63-$X63))/(P63))/1000</f>
        <v>9.29694727104533</v>
      </c>
      <c r="G63" s="23" t="s">
        <v>27</v>
      </c>
      <c r="H63" s="16" t="n">
        <v>41.8968317341964</v>
      </c>
      <c r="I63" s="16" t="n">
        <v>71</v>
      </c>
      <c r="J63" s="16" t="n">
        <v>44.15</v>
      </c>
      <c r="K63" s="16" t="n">
        <v>51.75</v>
      </c>
      <c r="M63" s="17" t="n">
        <f aca="false">$R63+S63+Z63</f>
        <v>4.865</v>
      </c>
      <c r="N63" s="17" t="n">
        <f aca="false">$R63+T63+AA63</f>
        <v>5.403</v>
      </c>
      <c r="O63" s="17" t="n">
        <f aca="false">$R63+U63+AB63</f>
        <v>5.675</v>
      </c>
      <c r="P63" s="17" t="n">
        <f aca="false">$R63+V63+AC63</f>
        <v>5.405</v>
      </c>
      <c r="R63" s="21" t="n">
        <v>4.855</v>
      </c>
      <c r="S63" s="21" t="n">
        <v>-0.15</v>
      </c>
      <c r="T63" s="21" t="n">
        <v>0.378</v>
      </c>
      <c r="U63" s="21" t="n">
        <v>0.32</v>
      </c>
      <c r="V63" s="21" t="n">
        <v>0.22</v>
      </c>
      <c r="X63" s="19" t="n">
        <v>1.5</v>
      </c>
      <c r="Z63" s="20" t="n">
        <v>0.16</v>
      </c>
      <c r="AA63" s="20" t="n">
        <v>0.17</v>
      </c>
      <c r="AB63" s="20" t="n">
        <v>0.5</v>
      </c>
      <c r="AC63" s="20" t="n">
        <v>0.33</v>
      </c>
    </row>
    <row r="64" customFormat="false" ht="12.75" hidden="false" customHeight="false" outlineLevel="0" collapsed="false">
      <c r="A64" s="6" t="n">
        <v>38749</v>
      </c>
      <c r="B64" s="14" t="n">
        <f aca="false">((1000*(H64-$X64))/(M64))/1000</f>
        <v>7.93548706601787</v>
      </c>
      <c r="C64" s="14" t="n">
        <f aca="false">((1000*(I64-$X64))/(N64))/1000</f>
        <v>11.1585484183971</v>
      </c>
      <c r="D64" s="14" t="n">
        <f aca="false">((1000*(J64-$X64))/(O64))/1000</f>
        <v>6.93069306930693</v>
      </c>
      <c r="E64" s="14" t="n">
        <f aca="false">((1000*(K64-$X64))/(P64))/1000</f>
        <v>8.7511825922422</v>
      </c>
      <c r="G64" s="15" t="s">
        <v>16</v>
      </c>
      <c r="H64" s="16" t="n">
        <v>39.1538861282548</v>
      </c>
      <c r="I64" s="16" t="n">
        <v>59</v>
      </c>
      <c r="J64" s="16" t="n">
        <v>40</v>
      </c>
      <c r="K64" s="16" t="n">
        <v>47.75</v>
      </c>
      <c r="M64" s="17" t="n">
        <f aca="false">$R64+S64+Z64</f>
        <v>4.745</v>
      </c>
      <c r="N64" s="17" t="n">
        <f aca="false">$R64+T64+AA64</f>
        <v>5.153</v>
      </c>
      <c r="O64" s="17" t="n">
        <f aca="false">$R64+U64+AB64</f>
        <v>5.555</v>
      </c>
      <c r="P64" s="17" t="n">
        <f aca="false">$R64+V64+AC64</f>
        <v>5.285</v>
      </c>
      <c r="R64" s="21" t="n">
        <v>4.735</v>
      </c>
      <c r="S64" s="21" t="n">
        <v>-0.15</v>
      </c>
      <c r="T64" s="21" t="n">
        <v>0.248</v>
      </c>
      <c r="U64" s="21" t="n">
        <v>0.32</v>
      </c>
      <c r="V64" s="21" t="n">
        <v>0.22</v>
      </c>
      <c r="X64" s="19" t="n">
        <v>1.5</v>
      </c>
      <c r="Z64" s="20" t="n">
        <v>0.16</v>
      </c>
      <c r="AA64" s="20" t="n">
        <v>0.17</v>
      </c>
      <c r="AB64" s="20" t="n">
        <v>0.5</v>
      </c>
      <c r="AC64" s="20" t="n">
        <v>0.33</v>
      </c>
    </row>
    <row r="65" customFormat="false" ht="12.75" hidden="false" customHeight="false" outlineLevel="0" collapsed="false">
      <c r="A65" s="6" t="n">
        <v>38777</v>
      </c>
      <c r="B65" s="14" t="n">
        <f aca="false">((1000*(H65-$X65))/(M65))/1000</f>
        <v>8.20937585677062</v>
      </c>
      <c r="C65" s="14" t="n">
        <f aca="false">((1000*(I65-$X65))/(N65))/1000</f>
        <v>8.17297744672047</v>
      </c>
      <c r="D65" s="14" t="n">
        <f aca="false">((1000*(J65-$X65))/(O65))/1000</f>
        <v>6.9713758079409</v>
      </c>
      <c r="E65" s="14" t="n">
        <f aca="false">((1000*(K65-$X65))/(P65))/1000</f>
        <v>8.98931000971817</v>
      </c>
      <c r="G65" s="15" t="s">
        <v>17</v>
      </c>
      <c r="H65" s="16" t="n">
        <v>39.3041758204287</v>
      </c>
      <c r="I65" s="16" t="n">
        <v>41</v>
      </c>
      <c r="J65" s="16" t="n">
        <v>39.25</v>
      </c>
      <c r="K65" s="16" t="n">
        <v>47.75</v>
      </c>
      <c r="M65" s="17" t="n">
        <f aca="false">$R65+S65+Z65</f>
        <v>4.605</v>
      </c>
      <c r="N65" s="17" t="n">
        <f aca="false">$R65+T65+AA65</f>
        <v>4.833</v>
      </c>
      <c r="O65" s="17" t="n">
        <f aca="false">$R65+U65+AB65</f>
        <v>5.415</v>
      </c>
      <c r="P65" s="17" t="n">
        <f aca="false">$R65+V65+AC65</f>
        <v>5.145</v>
      </c>
      <c r="R65" s="21" t="n">
        <v>4.595</v>
      </c>
      <c r="S65" s="21" t="n">
        <v>-0.15</v>
      </c>
      <c r="T65" s="21" t="n">
        <v>0.068</v>
      </c>
      <c r="U65" s="21" t="n">
        <v>0.32</v>
      </c>
      <c r="V65" s="21" t="n">
        <v>0.22</v>
      </c>
      <c r="X65" s="19" t="n">
        <v>1.5</v>
      </c>
      <c r="Z65" s="20" t="n">
        <v>0.16</v>
      </c>
      <c r="AA65" s="20" t="n">
        <v>0.17</v>
      </c>
      <c r="AB65" s="20" t="n">
        <v>0.5</v>
      </c>
      <c r="AC65" s="20" t="n">
        <v>0.33</v>
      </c>
    </row>
    <row r="66" customFormat="false" ht="12.75" hidden="false" customHeight="false" outlineLevel="0" collapsed="false">
      <c r="A66" s="6" t="n">
        <v>38808</v>
      </c>
      <c r="B66" s="14" t="n">
        <f aca="false">((1000*(H66-$X66))/(M66))/1000</f>
        <v>8.29833938469727</v>
      </c>
      <c r="C66" s="14" t="n">
        <f aca="false">((1000*(I66-$X66))/(N66))/1000</f>
        <v>6.8049254698639</v>
      </c>
      <c r="D66" s="14" t="n">
        <f aca="false">((1000*(J66-$X66))/(O66))/1000</f>
        <v>6.28886125421922</v>
      </c>
      <c r="E66" s="14" t="n">
        <f aca="false">((1000*(K66-$X66))/(P66))/1000</f>
        <v>8.28512782235492</v>
      </c>
      <c r="G66" s="15" t="s">
        <v>18</v>
      </c>
      <c r="H66" s="16" t="n">
        <v>39.4566043456053</v>
      </c>
      <c r="I66" s="16" t="n">
        <v>33</v>
      </c>
      <c r="J66" s="16" t="n">
        <v>36.9</v>
      </c>
      <c r="K66" s="16" t="n">
        <v>45.9</v>
      </c>
      <c r="M66" s="17" t="n">
        <f aca="false">$R66+S66+Z66</f>
        <v>4.574</v>
      </c>
      <c r="N66" s="17" t="n">
        <f aca="false">$R66+T66+AA66</f>
        <v>4.629</v>
      </c>
      <c r="O66" s="17" t="n">
        <f aca="false">$R66+U66+AB66</f>
        <v>5.629</v>
      </c>
      <c r="P66" s="17" t="n">
        <f aca="false">$R66+V66+AC66</f>
        <v>5.359</v>
      </c>
      <c r="R66" s="21" t="n">
        <v>4.559</v>
      </c>
      <c r="S66" s="21" t="n">
        <v>-0.145</v>
      </c>
      <c r="T66" s="21" t="n">
        <v>-0.1</v>
      </c>
      <c r="U66" s="21" t="n">
        <v>0.57</v>
      </c>
      <c r="V66" s="21" t="n">
        <v>0.47</v>
      </c>
      <c r="X66" s="19" t="n">
        <v>1.5</v>
      </c>
      <c r="Z66" s="20" t="n">
        <v>0.16</v>
      </c>
      <c r="AA66" s="20" t="n">
        <v>0.17</v>
      </c>
      <c r="AB66" s="20" t="n">
        <v>0.5</v>
      </c>
      <c r="AC66" s="20" t="n">
        <v>0.33</v>
      </c>
    </row>
    <row r="67" customFormat="false" ht="12.75" hidden="false" customHeight="false" outlineLevel="0" collapsed="false">
      <c r="A67" s="6" t="n">
        <v>38838</v>
      </c>
      <c r="B67" s="14" t="n">
        <f aca="false">((1000*(H67-$X67))/(M67))/1000</f>
        <v>8.35589037812953</v>
      </c>
      <c r="C67" s="14" t="n">
        <f aca="false">((1000*(I67-$X67))/(N67))/1000</f>
        <v>6.60745233968804</v>
      </c>
      <c r="D67" s="14" t="n">
        <f aca="false">((1000*(J67-$X67))/(O67))/1000</f>
        <v>6.34793447293447</v>
      </c>
      <c r="E67" s="14" t="n">
        <f aca="false">((1000*(K67-$X67))/(P67))/1000</f>
        <v>8.49233071455294</v>
      </c>
      <c r="G67" s="15" t="s">
        <v>19</v>
      </c>
      <c r="H67" s="16" t="n">
        <v>39.6112160146488</v>
      </c>
      <c r="I67" s="16" t="n">
        <v>32</v>
      </c>
      <c r="J67" s="16" t="n">
        <v>37.15</v>
      </c>
      <c r="K67" s="16" t="n">
        <v>46.9</v>
      </c>
      <c r="M67" s="17" t="n">
        <f aca="false">$R67+S67+Z67</f>
        <v>4.561</v>
      </c>
      <c r="N67" s="17" t="n">
        <f aca="false">$R67+T67+AA67</f>
        <v>4.616</v>
      </c>
      <c r="O67" s="17" t="n">
        <f aca="false">$R67+U67+AB67</f>
        <v>5.616</v>
      </c>
      <c r="P67" s="17" t="n">
        <f aca="false">$R67+V67+AC67</f>
        <v>5.346</v>
      </c>
      <c r="R67" s="21" t="n">
        <v>4.546</v>
      </c>
      <c r="S67" s="21" t="n">
        <v>-0.145</v>
      </c>
      <c r="T67" s="21" t="n">
        <v>-0.1</v>
      </c>
      <c r="U67" s="21" t="n">
        <v>0.57</v>
      </c>
      <c r="V67" s="21" t="n">
        <v>0.47</v>
      </c>
      <c r="X67" s="19" t="n">
        <v>1.5</v>
      </c>
      <c r="Z67" s="20" t="n">
        <v>0.16</v>
      </c>
      <c r="AA67" s="20" t="n">
        <v>0.17</v>
      </c>
      <c r="AB67" s="20" t="n">
        <v>0.5</v>
      </c>
      <c r="AC67" s="20" t="n">
        <v>0.33</v>
      </c>
    </row>
    <row r="68" customFormat="false" ht="12.75" hidden="false" customHeight="false" outlineLevel="0" collapsed="false">
      <c r="A68" s="6" t="n">
        <v>38869</v>
      </c>
      <c r="B68" s="14" t="n">
        <f aca="false">((1000*(H68-$X68))/(M68))/1000</f>
        <v>9.14248238684464</v>
      </c>
      <c r="C68" s="14" t="n">
        <f aca="false">((1000*(I68-$X68))/(N68))/1000</f>
        <v>7.20585072058507</v>
      </c>
      <c r="D68" s="14" t="n">
        <f aca="false">((1000*(J68-$X68))/(O68))/1000</f>
        <v>7.2844751283413</v>
      </c>
      <c r="E68" s="14" t="n">
        <f aca="false">((1000*(K68-$X68))/(P68))/1000</f>
        <v>10.4852203011712</v>
      </c>
      <c r="G68" s="15" t="s">
        <v>20</v>
      </c>
      <c r="H68" s="16" t="n">
        <v>43.5005640851643</v>
      </c>
      <c r="I68" s="16" t="n">
        <v>35</v>
      </c>
      <c r="J68" s="16" t="n">
        <v>42.65</v>
      </c>
      <c r="K68" s="16" t="n">
        <v>57.9</v>
      </c>
      <c r="M68" s="17" t="n">
        <f aca="false">$R68+S68+Z68</f>
        <v>4.594</v>
      </c>
      <c r="N68" s="17" t="n">
        <f aca="false">$R68+T68+AA68</f>
        <v>4.649</v>
      </c>
      <c r="O68" s="17" t="n">
        <f aca="false">$R68+U68+AB68</f>
        <v>5.649</v>
      </c>
      <c r="P68" s="17" t="n">
        <f aca="false">$R68+V68+AC68</f>
        <v>5.379</v>
      </c>
      <c r="R68" s="21" t="n">
        <v>4.579</v>
      </c>
      <c r="S68" s="21" t="n">
        <v>-0.145</v>
      </c>
      <c r="T68" s="21" t="n">
        <v>-0.1</v>
      </c>
      <c r="U68" s="21" t="n">
        <v>0.57</v>
      </c>
      <c r="V68" s="21" t="n">
        <v>0.47</v>
      </c>
      <c r="X68" s="19" t="n">
        <v>1.5</v>
      </c>
      <c r="Z68" s="20" t="n">
        <v>0.16</v>
      </c>
      <c r="AA68" s="20" t="n">
        <v>0.17</v>
      </c>
      <c r="AB68" s="20" t="n">
        <v>0.5</v>
      </c>
      <c r="AC68" s="20" t="n">
        <v>0.33</v>
      </c>
    </row>
    <row r="69" customFormat="false" ht="12.75" hidden="false" customHeight="false" outlineLevel="0" collapsed="false">
      <c r="A69" s="6" t="n">
        <v>38899</v>
      </c>
      <c r="B69" s="14" t="n">
        <f aca="false">((1000*(H69-$X69))/(M69))/1000</f>
        <v>14.1187620571003</v>
      </c>
      <c r="C69" s="14" t="n">
        <f aca="false">((1000*(I69-$X69))/(N69))/1000</f>
        <v>22.6737967914439</v>
      </c>
      <c r="D69" s="14" t="n">
        <f aca="false">((1000*(J69-$X69))/(O69))/1000</f>
        <v>13.6563876651982</v>
      </c>
      <c r="E69" s="14" t="n">
        <f aca="false">((1000*(K69-$X69))/(P69))/1000</f>
        <v>14.1535615171138</v>
      </c>
      <c r="G69" s="15" t="s">
        <v>21</v>
      </c>
      <c r="H69" s="16" t="n">
        <v>66.7286807038036</v>
      </c>
      <c r="I69" s="16" t="n">
        <v>107.5</v>
      </c>
      <c r="J69" s="16" t="n">
        <v>79</v>
      </c>
      <c r="K69" s="16" t="n">
        <v>78</v>
      </c>
      <c r="M69" s="17" t="n">
        <f aca="false">$R69+S69+Z69</f>
        <v>4.62</v>
      </c>
      <c r="N69" s="17" t="n">
        <f aca="false">$R69+T69+AA69</f>
        <v>4.675</v>
      </c>
      <c r="O69" s="17" t="n">
        <f aca="false">$R69+U69+AB69</f>
        <v>5.675</v>
      </c>
      <c r="P69" s="17" t="n">
        <f aca="false">$R69+V69+AC69</f>
        <v>5.405</v>
      </c>
      <c r="R69" s="21" t="n">
        <v>4.605</v>
      </c>
      <c r="S69" s="21" t="n">
        <v>-0.145</v>
      </c>
      <c r="T69" s="21" t="n">
        <v>-0.1</v>
      </c>
      <c r="U69" s="21" t="n">
        <v>0.57</v>
      </c>
      <c r="V69" s="21" t="n">
        <v>0.47</v>
      </c>
      <c r="X69" s="19" t="n">
        <v>1.5</v>
      </c>
      <c r="Z69" s="20" t="n">
        <v>0.16</v>
      </c>
      <c r="AA69" s="20" t="n">
        <v>0.17</v>
      </c>
      <c r="AB69" s="20" t="n">
        <v>0.5</v>
      </c>
      <c r="AC69" s="20" t="n">
        <v>0.33</v>
      </c>
    </row>
    <row r="70" customFormat="false" ht="12.75" hidden="false" customHeight="false" outlineLevel="0" collapsed="false">
      <c r="A70" s="6" t="n">
        <v>38930</v>
      </c>
      <c r="B70" s="14" t="n">
        <f aca="false">((1000*(H70-$X70))/(M70))/1000</f>
        <v>17.090633026785</v>
      </c>
      <c r="C70" s="14" t="n">
        <f aca="false">((1000*(I70-$X70))/(N70))/1000</f>
        <v>21.9009143100149</v>
      </c>
      <c r="D70" s="14" t="n">
        <f aca="false">((1000*(J70-$X70))/(O70))/1000</f>
        <v>17.6223040504997</v>
      </c>
      <c r="E70" s="14" t="n">
        <f aca="false">((1000*(K70-$X70))/(P70))/1000</f>
        <v>16.4734032762746</v>
      </c>
      <c r="G70" s="15" t="s">
        <v>22</v>
      </c>
      <c r="H70" s="16" t="n">
        <v>80.9372623084965</v>
      </c>
      <c r="I70" s="16" t="n">
        <v>104.5</v>
      </c>
      <c r="J70" s="16" t="n">
        <v>102</v>
      </c>
      <c r="K70" s="16" t="n">
        <v>91</v>
      </c>
      <c r="M70" s="17" t="n">
        <f aca="false">$R70+S70+Z70</f>
        <v>4.648</v>
      </c>
      <c r="N70" s="17" t="n">
        <f aca="false">$R70+T70+AA70</f>
        <v>4.703</v>
      </c>
      <c r="O70" s="17" t="n">
        <f aca="false">$R70+U70+AB70</f>
        <v>5.703</v>
      </c>
      <c r="P70" s="17" t="n">
        <f aca="false">$R70+V70+AC70</f>
        <v>5.433</v>
      </c>
      <c r="R70" s="21" t="n">
        <v>4.633</v>
      </c>
      <c r="S70" s="21" t="n">
        <v>-0.145</v>
      </c>
      <c r="T70" s="21" t="n">
        <v>-0.1</v>
      </c>
      <c r="U70" s="21" t="n">
        <v>0.57</v>
      </c>
      <c r="V70" s="21" t="n">
        <v>0.47</v>
      </c>
      <c r="X70" s="19" t="n">
        <v>1.5</v>
      </c>
      <c r="Z70" s="20" t="n">
        <v>0.16</v>
      </c>
      <c r="AA70" s="20" t="n">
        <v>0.17</v>
      </c>
      <c r="AB70" s="20" t="n">
        <v>0.5</v>
      </c>
      <c r="AC70" s="20" t="n">
        <v>0.33</v>
      </c>
    </row>
    <row r="71" customFormat="false" ht="12.75" hidden="false" customHeight="false" outlineLevel="0" collapsed="false">
      <c r="A71" s="6" t="n">
        <v>38961</v>
      </c>
      <c r="B71" s="14" t="n">
        <f aca="false">((1000*(H71-$X71))/(M71))/1000</f>
        <v>9.83317907421962</v>
      </c>
      <c r="C71" s="14" t="n">
        <f aca="false">((1000*(I71-$X71))/(N71))/1000</f>
        <v>12.8915405923716</v>
      </c>
      <c r="D71" s="14" t="n">
        <f aca="false">((1000*(J71-$X71))/(O71))/1000</f>
        <v>7.72878974178816</v>
      </c>
      <c r="E71" s="14" t="n">
        <f aca="false">((1000*(K71-$X71))/(P71))/1000</f>
        <v>14.2909828508206</v>
      </c>
      <c r="G71" s="15" t="s">
        <v>23</v>
      </c>
      <c r="H71" s="16" t="n">
        <v>47.1062845462306</v>
      </c>
      <c r="I71" s="16" t="n">
        <v>62</v>
      </c>
      <c r="J71" s="16" t="n">
        <v>45.5</v>
      </c>
      <c r="K71" s="16" t="n">
        <v>79</v>
      </c>
      <c r="M71" s="17" t="n">
        <f aca="false">$R71+S71+Z71</f>
        <v>4.638</v>
      </c>
      <c r="N71" s="17" t="n">
        <f aca="false">$R71+T71+AA71</f>
        <v>4.693</v>
      </c>
      <c r="O71" s="17" t="n">
        <f aca="false">$R71+U71+AB71</f>
        <v>5.693</v>
      </c>
      <c r="P71" s="17" t="n">
        <f aca="false">$R71+V71+AC71</f>
        <v>5.423</v>
      </c>
      <c r="R71" s="21" t="n">
        <v>4.623</v>
      </c>
      <c r="S71" s="21" t="n">
        <v>-0.145</v>
      </c>
      <c r="T71" s="21" t="n">
        <v>-0.1</v>
      </c>
      <c r="U71" s="21" t="n">
        <v>0.57</v>
      </c>
      <c r="V71" s="21" t="n">
        <v>0.47</v>
      </c>
      <c r="X71" s="19" t="n">
        <v>1.5</v>
      </c>
      <c r="Z71" s="20" t="n">
        <v>0.16</v>
      </c>
      <c r="AA71" s="20" t="n">
        <v>0.17</v>
      </c>
      <c r="AB71" s="20" t="n">
        <v>0.5</v>
      </c>
      <c r="AC71" s="20" t="n">
        <v>0.33</v>
      </c>
    </row>
    <row r="72" customFormat="false" ht="12.75" hidden="false" customHeight="false" outlineLevel="0" collapsed="false">
      <c r="A72" s="6" t="n">
        <v>38991</v>
      </c>
      <c r="B72" s="14" t="n">
        <f aca="false">((1000*(H72-$X72))/(M72))/1000</f>
        <v>8.95875499565809</v>
      </c>
      <c r="C72" s="14" t="n">
        <f aca="false">((1000*(I72-$X72))/(N72))/1000</f>
        <v>9.22978994271165</v>
      </c>
      <c r="D72" s="14" t="n">
        <f aca="false">((1000*(J72-$X72))/(O72))/1000</f>
        <v>8.2093471030982</v>
      </c>
      <c r="E72" s="14" t="n">
        <f aca="false">((1000*(K72-$X72))/(P72))/1000</f>
        <v>9.36983281278707</v>
      </c>
      <c r="G72" s="15" t="s">
        <v>24</v>
      </c>
      <c r="H72" s="16" t="n">
        <v>43.2298807697754</v>
      </c>
      <c r="I72" s="16" t="n">
        <v>45</v>
      </c>
      <c r="J72" s="16" t="n">
        <v>48.4</v>
      </c>
      <c r="K72" s="16" t="n">
        <v>52.5</v>
      </c>
      <c r="M72" s="17" t="n">
        <f aca="false">$R72+S72+Z72</f>
        <v>4.658</v>
      </c>
      <c r="N72" s="17" t="n">
        <f aca="false">$R72+T72+AA72</f>
        <v>4.713</v>
      </c>
      <c r="O72" s="17" t="n">
        <f aca="false">$R72+U72+AB72</f>
        <v>5.713</v>
      </c>
      <c r="P72" s="17" t="n">
        <f aca="false">$R72+V72+AC72</f>
        <v>5.443</v>
      </c>
      <c r="R72" s="21" t="n">
        <v>4.643</v>
      </c>
      <c r="S72" s="21" t="n">
        <v>-0.145</v>
      </c>
      <c r="T72" s="21" t="n">
        <v>-0.1</v>
      </c>
      <c r="U72" s="21" t="n">
        <v>0.57</v>
      </c>
      <c r="V72" s="21" t="n">
        <v>0.47</v>
      </c>
      <c r="X72" s="19" t="n">
        <v>1.5</v>
      </c>
      <c r="Z72" s="20" t="n">
        <v>0.16</v>
      </c>
      <c r="AA72" s="20" t="n">
        <v>0.17</v>
      </c>
      <c r="AB72" s="20" t="n">
        <v>0.5</v>
      </c>
      <c r="AC72" s="20" t="n">
        <v>0.33</v>
      </c>
    </row>
    <row r="73" customFormat="false" ht="12.75" hidden="false" customHeight="false" outlineLevel="0" collapsed="false">
      <c r="A73" s="6" t="n">
        <v>39022</v>
      </c>
      <c r="B73" s="14" t="n">
        <f aca="false">((1000*(H73-$X73))/(M73))/1000</f>
        <v>6.88534726608431</v>
      </c>
      <c r="C73" s="14" t="n">
        <f aca="false">((1000*(I73-$X73))/(N73))/1000</f>
        <v>6.55358519660756</v>
      </c>
      <c r="D73" s="14" t="n">
        <f aca="false">((1000*(J73-$X73))/(O73))/1000</f>
        <v>6.31579554156265</v>
      </c>
      <c r="E73" s="14" t="n">
        <f aca="false">((1000*(K73-$X73))/(P73))/1000</f>
        <v>9.58646616541354</v>
      </c>
      <c r="G73" s="15" t="s">
        <v>25</v>
      </c>
      <c r="H73" s="16" t="n">
        <v>34.411959931883</v>
      </c>
      <c r="I73" s="16" t="n">
        <v>35.5</v>
      </c>
      <c r="J73" s="16" t="n">
        <v>36.8052970773352</v>
      </c>
      <c r="K73" s="16" t="n">
        <v>52.5</v>
      </c>
      <c r="M73" s="17" t="n">
        <f aca="false">$R73+S73+Z73</f>
        <v>4.78</v>
      </c>
      <c r="N73" s="17" t="n">
        <f aca="false">$R73+T73+AA73</f>
        <v>5.188</v>
      </c>
      <c r="O73" s="17" t="n">
        <f aca="false">$R73+U73+AB73</f>
        <v>5.59</v>
      </c>
      <c r="P73" s="17" t="n">
        <f aca="false">$R73+V73+AC73</f>
        <v>5.32</v>
      </c>
      <c r="R73" s="21" t="n">
        <v>4.77</v>
      </c>
      <c r="S73" s="21" t="n">
        <v>-0.15</v>
      </c>
      <c r="T73" s="21" t="n">
        <v>0.248</v>
      </c>
      <c r="U73" s="21" t="n">
        <v>0.32</v>
      </c>
      <c r="V73" s="21" t="n">
        <v>0.22</v>
      </c>
      <c r="X73" s="19" t="n">
        <v>1.5</v>
      </c>
      <c r="Z73" s="20" t="n">
        <v>0.16</v>
      </c>
      <c r="AA73" s="20" t="n">
        <v>0.17</v>
      </c>
      <c r="AB73" s="20" t="n">
        <v>0.5</v>
      </c>
      <c r="AC73" s="20" t="n">
        <v>0.33</v>
      </c>
    </row>
    <row r="74" customFormat="false" ht="12.75" hidden="false" customHeight="false" outlineLevel="0" collapsed="false">
      <c r="A74" s="6" t="n">
        <v>39052</v>
      </c>
      <c r="B74" s="14" t="n">
        <f aca="false">((1000*(H74-$X74))/(M74))/1000</f>
        <v>6.72243172040433</v>
      </c>
      <c r="C74" s="14" t="n">
        <f aca="false">((1000*(I74-$X74))/(N74))/1000</f>
        <v>8.26676574400892</v>
      </c>
      <c r="D74" s="14" t="n">
        <f aca="false">((1000*(J74-$X74))/(O74))/1000</f>
        <v>6.1957849140469</v>
      </c>
      <c r="E74" s="14" t="n">
        <f aca="false">((1000*(K74-$X74))/(P74))/1000</f>
        <v>9.34922089825848</v>
      </c>
      <c r="G74" s="22" t="s">
        <v>26</v>
      </c>
      <c r="H74" s="16" t="n">
        <v>34.5407519057873</v>
      </c>
      <c r="I74" s="16" t="n">
        <v>46</v>
      </c>
      <c r="J74" s="16" t="n">
        <v>36.9708686329185</v>
      </c>
      <c r="K74" s="16" t="n">
        <v>52.5</v>
      </c>
      <c r="M74" s="17" t="n">
        <f aca="false">$R74+S74+Z74</f>
        <v>4.915</v>
      </c>
      <c r="N74" s="17" t="n">
        <f aca="false">$R74+T74+AA74</f>
        <v>5.383</v>
      </c>
      <c r="O74" s="17" t="n">
        <f aca="false">$R74+U74+AB74</f>
        <v>5.725</v>
      </c>
      <c r="P74" s="17" t="n">
        <f aca="false">$R74+V74+AC74</f>
        <v>5.455</v>
      </c>
      <c r="R74" s="21" t="n">
        <v>4.905</v>
      </c>
      <c r="S74" s="21" t="n">
        <v>-0.15</v>
      </c>
      <c r="T74" s="21" t="n">
        <v>0.308</v>
      </c>
      <c r="U74" s="21" t="n">
        <v>0.32</v>
      </c>
      <c r="V74" s="21" t="n">
        <v>0.22</v>
      </c>
      <c r="X74" s="19" t="n">
        <v>1.5</v>
      </c>
      <c r="Z74" s="20" t="n">
        <v>0.16</v>
      </c>
      <c r="AA74" s="20" t="n">
        <v>0.17</v>
      </c>
      <c r="AB74" s="20" t="n">
        <v>0.5</v>
      </c>
      <c r="AC74" s="20" t="n">
        <v>0.33</v>
      </c>
    </row>
    <row r="75" customFormat="false" ht="12.75" hidden="false" customHeight="false" outlineLevel="0" collapsed="false">
      <c r="H75" s="0" t="n">
        <v>41.1317375502987</v>
      </c>
      <c r="I75" s="0" t="n">
        <v>72</v>
      </c>
      <c r="J75" s="0" t="n">
        <v>44.15</v>
      </c>
      <c r="K75" s="0" t="n">
        <v>51.75</v>
      </c>
      <c r="R75" s="0" t="n">
        <v>4.93</v>
      </c>
      <c r="S75" s="0" t="n">
        <v>-0.15</v>
      </c>
      <c r="T75" s="0" t="n">
        <v>0.378</v>
      </c>
      <c r="U75" s="0" t="n">
        <v>0.32</v>
      </c>
      <c r="V75" s="0" t="n">
        <v>0.22</v>
      </c>
    </row>
    <row r="76" customFormat="false" ht="12.75" hidden="false" customHeight="false" outlineLevel="0" collapsed="false">
      <c r="H76" s="0" t="n">
        <v>38.7321282276452</v>
      </c>
      <c r="I76" s="0" t="n">
        <v>60</v>
      </c>
      <c r="J76" s="0" t="n">
        <v>40.25</v>
      </c>
      <c r="K76" s="0" t="n">
        <v>47.75</v>
      </c>
      <c r="R76" s="0" t="n">
        <v>4.81</v>
      </c>
      <c r="S76" s="0" t="n">
        <v>-0.15</v>
      </c>
      <c r="T76" s="0" t="n">
        <v>0.248</v>
      </c>
      <c r="U76" s="0" t="n">
        <v>0.32</v>
      </c>
      <c r="V76" s="0" t="n">
        <v>0.22</v>
      </c>
    </row>
    <row r="77" customFormat="false" ht="12.75" hidden="false" customHeight="false" outlineLevel="0" collapsed="false">
      <c r="H77" s="0" t="n">
        <v>38.8645840620306</v>
      </c>
      <c r="I77" s="0" t="n">
        <v>42</v>
      </c>
      <c r="J77" s="0" t="n">
        <v>39.5</v>
      </c>
      <c r="K77" s="0" t="n">
        <v>47.75</v>
      </c>
      <c r="R77" s="0" t="n">
        <v>4.67</v>
      </c>
      <c r="S77" s="0" t="n">
        <v>-0.15</v>
      </c>
      <c r="T77" s="0" t="n">
        <v>0.068</v>
      </c>
      <c r="U77" s="0" t="n">
        <v>0.32</v>
      </c>
      <c r="V77" s="0" t="n">
        <v>0.22</v>
      </c>
    </row>
    <row r="78" customFormat="false" ht="12.75" hidden="false" customHeight="false" outlineLevel="0" collapsed="false">
      <c r="H78" s="0" t="n">
        <v>38.9989315024134</v>
      </c>
      <c r="I78" s="0" t="n">
        <v>34</v>
      </c>
      <c r="J78" s="0" t="n">
        <v>37.15</v>
      </c>
      <c r="K78" s="0" t="n">
        <v>45.9</v>
      </c>
      <c r="R78" s="0" t="n">
        <v>4.634</v>
      </c>
      <c r="S78" s="0" t="n">
        <v>-0.145</v>
      </c>
      <c r="T78" s="0" t="n">
        <v>-0.1</v>
      </c>
      <c r="U78" s="0" t="n">
        <v>0.57</v>
      </c>
      <c r="V78" s="0" t="n">
        <v>0.47</v>
      </c>
    </row>
    <row r="79" customFormat="false" ht="12.75" hidden="false" customHeight="false" outlineLevel="0" collapsed="false">
      <c r="H79" s="0" t="n">
        <v>39.1352097377795</v>
      </c>
      <c r="I79" s="0" t="n">
        <v>33</v>
      </c>
      <c r="J79" s="0" t="n">
        <v>37.4</v>
      </c>
      <c r="K79" s="0" t="n">
        <v>46.9</v>
      </c>
      <c r="R79" s="0" t="n">
        <v>4.621</v>
      </c>
      <c r="S79" s="0" t="n">
        <v>-0.145</v>
      </c>
      <c r="T79" s="0" t="n">
        <v>-0.1</v>
      </c>
      <c r="U79" s="0" t="n">
        <v>0.57</v>
      </c>
      <c r="V79" s="0" t="n">
        <v>0.47</v>
      </c>
    </row>
    <row r="80" customFormat="false" ht="12.75" hidden="false" customHeight="false" outlineLevel="0" collapsed="false">
      <c r="H80" s="0" t="n">
        <v>42.5410998915272</v>
      </c>
      <c r="I80" s="0" t="n">
        <v>36</v>
      </c>
      <c r="J80" s="0" t="n">
        <v>42.9</v>
      </c>
      <c r="K80" s="0" t="n">
        <v>57.9</v>
      </c>
      <c r="R80" s="0" t="n">
        <v>4.654</v>
      </c>
      <c r="S80" s="0" t="n">
        <v>-0.145</v>
      </c>
      <c r="T80" s="0" t="n">
        <v>-0.1</v>
      </c>
      <c r="U80" s="0" t="n">
        <v>0.57</v>
      </c>
      <c r="V80" s="0" t="n">
        <v>0</v>
      </c>
    </row>
    <row r="81" customFormat="false" ht="12.75" hidden="false" customHeight="false" outlineLevel="0" collapsed="false">
      <c r="H81" s="0" t="n">
        <v>62.8788020391864</v>
      </c>
      <c r="I81" s="0" t="n">
        <v>108.5</v>
      </c>
      <c r="J81" s="0" t="n">
        <v>78.5</v>
      </c>
      <c r="K81" s="0" t="n">
        <v>76.5</v>
      </c>
      <c r="R81" s="0" t="n">
        <v>4.68</v>
      </c>
      <c r="S81" s="0" t="n">
        <v>-0.145</v>
      </c>
      <c r="T81" s="0" t="n">
        <v>-0.1</v>
      </c>
      <c r="U81" s="0" t="n">
        <v>0.57</v>
      </c>
      <c r="V81" s="0" t="n">
        <v>0</v>
      </c>
    </row>
    <row r="82" customFormat="false" ht="12.75" hidden="false" customHeight="false" outlineLevel="0" collapsed="false">
      <c r="H82" s="0" t="n">
        <v>75.3219888344308</v>
      </c>
      <c r="I82" s="0" t="n">
        <v>105.5</v>
      </c>
      <c r="J82" s="0" t="n">
        <v>101.5</v>
      </c>
      <c r="K82" s="0" t="n">
        <v>89.5</v>
      </c>
      <c r="R82" s="0" t="n">
        <v>4.708</v>
      </c>
      <c r="S82" s="0" t="n">
        <v>-0.145</v>
      </c>
      <c r="T82" s="0" t="n">
        <v>-0.1</v>
      </c>
      <c r="U82" s="0" t="n">
        <v>0.57</v>
      </c>
      <c r="V82" s="0" t="n">
        <v>0</v>
      </c>
    </row>
    <row r="83" customFormat="false" ht="12.75" hidden="false" customHeight="false" outlineLevel="0" collapsed="false">
      <c r="H83" s="0" t="n">
        <v>45.7019085205265</v>
      </c>
      <c r="I83" s="0" t="n">
        <v>63</v>
      </c>
      <c r="J83" s="0" t="n">
        <v>45</v>
      </c>
      <c r="K83" s="0" t="n">
        <v>77.5</v>
      </c>
      <c r="R83" s="0" t="n">
        <v>4.698</v>
      </c>
      <c r="S83" s="0" t="n">
        <v>-0.145</v>
      </c>
      <c r="T83" s="0" t="n">
        <v>-0.1</v>
      </c>
      <c r="U83" s="0" t="n">
        <v>0.57</v>
      </c>
      <c r="V83" s="0" t="n">
        <v>0</v>
      </c>
    </row>
    <row r="84" customFormat="false" ht="12.75" hidden="false" customHeight="false" outlineLevel="0" collapsed="false">
      <c r="H84" s="0" t="n">
        <v>42.3087710928339</v>
      </c>
      <c r="I84" s="0" t="n">
        <v>46</v>
      </c>
      <c r="J84" s="0" t="n">
        <v>48.65</v>
      </c>
      <c r="K84" s="0" t="n">
        <v>52.5</v>
      </c>
      <c r="R84" s="0" t="n">
        <v>4.718</v>
      </c>
      <c r="S84" s="0" t="n">
        <v>-0.145</v>
      </c>
      <c r="T84" s="0" t="n">
        <v>-0.1</v>
      </c>
      <c r="U84" s="0" t="n">
        <v>0.57</v>
      </c>
      <c r="V84" s="0" t="n">
        <v>0</v>
      </c>
    </row>
    <row r="85" customFormat="false" ht="12.75" hidden="false" customHeight="false" outlineLevel="0" collapsed="false">
      <c r="H85" s="0" t="n">
        <v>34.5876464747762</v>
      </c>
      <c r="I85" s="0" t="n">
        <v>36.5</v>
      </c>
      <c r="J85" s="0" t="n">
        <v>37.0552970773352</v>
      </c>
      <c r="K85" s="0" t="n">
        <v>52.5</v>
      </c>
      <c r="R85" s="0" t="n">
        <v>4.845</v>
      </c>
      <c r="S85" s="0" t="n">
        <v>-0.15</v>
      </c>
      <c r="T85" s="0" t="n">
        <v>0</v>
      </c>
      <c r="U85" s="0" t="n">
        <v>0.32</v>
      </c>
      <c r="V85" s="0" t="n">
        <v>0</v>
      </c>
    </row>
    <row r="86" customFormat="false" ht="12.75" hidden="false" customHeight="false" outlineLevel="0" collapsed="false">
      <c r="H86" s="0" t="n">
        <v>34.7010895050959</v>
      </c>
      <c r="I86" s="0" t="n">
        <v>47</v>
      </c>
      <c r="J86" s="0" t="n">
        <v>37.2208686329185</v>
      </c>
      <c r="K86" s="0" t="n">
        <v>52.5</v>
      </c>
      <c r="R86" s="0" t="n">
        <v>4.98</v>
      </c>
      <c r="S86" s="0" t="n">
        <v>-0.15</v>
      </c>
      <c r="T86" s="0" t="n">
        <v>0.06</v>
      </c>
      <c r="U86" s="0" t="n">
        <v>0.32</v>
      </c>
      <c r="V86" s="0" t="n">
        <v>0</v>
      </c>
    </row>
    <row r="87" customFormat="false" ht="12.75" hidden="false" customHeight="false" outlineLevel="0" collapsed="false">
      <c r="H87" s="0" t="n">
        <v>40.4698646032428</v>
      </c>
      <c r="I87" s="0" t="n">
        <v>73</v>
      </c>
      <c r="J87" s="0" t="n">
        <v>44.4</v>
      </c>
      <c r="K87" s="0" t="n">
        <v>51.9</v>
      </c>
      <c r="R87" s="0" t="n">
        <v>5.01</v>
      </c>
      <c r="S87" s="0" t="n">
        <v>-0.15</v>
      </c>
      <c r="T87" s="0" t="n">
        <v>0.13</v>
      </c>
      <c r="U87" s="0" t="n">
        <v>0.32</v>
      </c>
      <c r="V87" s="0" t="n">
        <v>0</v>
      </c>
    </row>
    <row r="88" customFormat="false" ht="12.75" hidden="false" customHeight="false" outlineLevel="0" collapsed="false">
      <c r="H88" s="0" t="n">
        <v>38.3142083329157</v>
      </c>
      <c r="I88" s="0" t="n">
        <v>61</v>
      </c>
      <c r="J88" s="0" t="n">
        <v>40.5</v>
      </c>
      <c r="K88" s="0" t="n">
        <v>47.9</v>
      </c>
      <c r="R88" s="0" t="n">
        <v>4.89</v>
      </c>
      <c r="S88" s="0" t="n">
        <v>-0.15</v>
      </c>
      <c r="T88" s="0" t="n">
        <v>0</v>
      </c>
      <c r="U88" s="0" t="n">
        <v>0.32</v>
      </c>
      <c r="V88" s="0" t="n">
        <v>0</v>
      </c>
    </row>
    <row r="89" customFormat="false" ht="12.75" hidden="false" customHeight="false" outlineLevel="0" collapsed="false">
      <c r="H89" s="0" t="n">
        <v>38.4349958894268</v>
      </c>
      <c r="I89" s="0" t="n">
        <v>43</v>
      </c>
      <c r="J89" s="0" t="n">
        <v>39.75</v>
      </c>
      <c r="K89" s="0" t="n">
        <v>47.9</v>
      </c>
      <c r="R89" s="0" t="n">
        <v>4.75</v>
      </c>
      <c r="S89" s="0" t="n">
        <v>-0.15</v>
      </c>
      <c r="T89" s="0" t="n">
        <v>-0.18</v>
      </c>
      <c r="U89" s="0" t="n">
        <v>0.32</v>
      </c>
      <c r="V89" s="0" t="n">
        <v>0</v>
      </c>
    </row>
    <row r="90" customFormat="false" ht="12.75" hidden="false" customHeight="false" outlineLevel="0" collapsed="false">
      <c r="H90" s="0" t="n">
        <v>38.5575032634954</v>
      </c>
      <c r="I90" s="0" t="n">
        <v>35</v>
      </c>
      <c r="J90" s="0" t="n">
        <v>37.4</v>
      </c>
      <c r="K90" s="0" t="n">
        <v>46.05</v>
      </c>
      <c r="R90" s="0" t="n">
        <v>4.714</v>
      </c>
      <c r="S90" s="0" t="n">
        <v>-0.145</v>
      </c>
      <c r="T90" s="0" t="n">
        <v>-0.29</v>
      </c>
      <c r="U90" s="0" t="n">
        <v>0.57</v>
      </c>
      <c r="V90" s="0" t="n">
        <v>0</v>
      </c>
    </row>
    <row r="91" customFormat="false" ht="12.75" hidden="false" customHeight="false" outlineLevel="0" collapsed="false">
      <c r="H91" s="0" t="n">
        <v>38.6817660851134</v>
      </c>
      <c r="I91" s="0" t="n">
        <v>34</v>
      </c>
      <c r="J91" s="0" t="n">
        <v>37.65</v>
      </c>
      <c r="K91" s="0" t="n">
        <v>47.05</v>
      </c>
      <c r="R91" s="0" t="n">
        <v>4.701</v>
      </c>
      <c r="S91" s="0" t="n">
        <v>-0.145</v>
      </c>
      <c r="T91" s="0" t="n">
        <v>-0.29</v>
      </c>
      <c r="U91" s="0" t="n">
        <v>0.57</v>
      </c>
      <c r="V91" s="0" t="n">
        <v>0</v>
      </c>
    </row>
    <row r="92" customFormat="false" ht="12.75" hidden="false" customHeight="false" outlineLevel="0" collapsed="false">
      <c r="H92" s="0" t="n">
        <v>41.7466211036895</v>
      </c>
      <c r="I92" s="0" t="n">
        <v>37</v>
      </c>
      <c r="J92" s="0" t="n">
        <v>43.15</v>
      </c>
      <c r="K92" s="0" t="n">
        <v>58.05</v>
      </c>
      <c r="R92" s="0" t="n">
        <v>4.734</v>
      </c>
      <c r="S92" s="0" t="n">
        <v>-0.145</v>
      </c>
      <c r="T92" s="0" t="n">
        <v>-0.29</v>
      </c>
      <c r="U92" s="0" t="n">
        <v>0.57</v>
      </c>
      <c r="V92" s="0" t="n">
        <v>0</v>
      </c>
    </row>
    <row r="93" customFormat="false" ht="12.75" hidden="false" customHeight="false" outlineLevel="0" collapsed="false">
      <c r="H93" s="0" t="n">
        <v>60.0408972042098</v>
      </c>
      <c r="I93" s="0" t="n">
        <v>109.5</v>
      </c>
      <c r="J93" s="0" t="n">
        <v>78.75</v>
      </c>
      <c r="K93" s="0" t="n">
        <v>75.5</v>
      </c>
      <c r="R93" s="0" t="n">
        <v>4.76</v>
      </c>
      <c r="S93" s="0" t="n">
        <v>-0.145</v>
      </c>
      <c r="T93" s="0" t="n">
        <v>-0.29</v>
      </c>
      <c r="U93" s="0" t="n">
        <v>0.57</v>
      </c>
      <c r="V93" s="0" t="n">
        <v>0</v>
      </c>
    </row>
    <row r="94" customFormat="false" ht="12.75" hidden="false" customHeight="false" outlineLevel="0" collapsed="false">
      <c r="H94" s="0" t="n">
        <v>71.2367532858033</v>
      </c>
      <c r="I94" s="0" t="n">
        <v>106.5</v>
      </c>
      <c r="J94" s="0" t="n">
        <v>101.75</v>
      </c>
      <c r="K94" s="0" t="n">
        <v>88.5</v>
      </c>
      <c r="R94" s="0" t="n">
        <v>4.788</v>
      </c>
      <c r="S94" s="0" t="n">
        <v>-0.145</v>
      </c>
      <c r="T94" s="0" t="n">
        <v>-0.29</v>
      </c>
      <c r="U94" s="0" t="n">
        <v>0.57</v>
      </c>
      <c r="V94" s="0" t="n">
        <v>0</v>
      </c>
    </row>
    <row r="95" customFormat="false" ht="12.75" hidden="false" customHeight="false" outlineLevel="0" collapsed="false">
      <c r="H95" s="0" t="n">
        <v>44.5957908861184</v>
      </c>
      <c r="I95" s="0" t="n">
        <v>64</v>
      </c>
      <c r="J95" s="0" t="n">
        <v>45.25</v>
      </c>
      <c r="K95" s="0" t="n">
        <v>76.5</v>
      </c>
      <c r="R95" s="0" t="n">
        <v>4.778</v>
      </c>
      <c r="S95" s="0" t="n">
        <v>-0.145</v>
      </c>
      <c r="T95" s="0" t="n">
        <v>-0.29</v>
      </c>
      <c r="U95" s="0" t="n">
        <v>0.57</v>
      </c>
      <c r="V95" s="0" t="n">
        <v>0</v>
      </c>
    </row>
    <row r="96" customFormat="false" ht="12.75" hidden="false" customHeight="false" outlineLevel="0" collapsed="false">
      <c r="H96" s="0" t="n">
        <v>41.545391220405</v>
      </c>
      <c r="I96" s="0" t="n">
        <v>47</v>
      </c>
      <c r="J96" s="0" t="n">
        <v>48.9</v>
      </c>
      <c r="K96" s="0" t="n">
        <v>52.65</v>
      </c>
      <c r="R96" s="0" t="n">
        <v>4.798</v>
      </c>
      <c r="S96" s="0" t="n">
        <v>-0.145</v>
      </c>
      <c r="T96" s="0" t="n">
        <v>-0.29</v>
      </c>
      <c r="U96" s="0" t="n">
        <v>0.57</v>
      </c>
      <c r="V96" s="0" t="n">
        <v>0</v>
      </c>
    </row>
    <row r="97" customFormat="false" ht="12.75" hidden="false" customHeight="false" outlineLevel="0" collapsed="false">
      <c r="H97" s="0" t="n">
        <v>34.6006979677011</v>
      </c>
      <c r="I97" s="0" t="n">
        <v>37.5</v>
      </c>
      <c r="J97" s="0" t="n">
        <v>37.3052970773352</v>
      </c>
      <c r="K97" s="0" t="n">
        <v>52.65</v>
      </c>
      <c r="R97" s="0" t="n">
        <v>4.925</v>
      </c>
      <c r="S97" s="0" t="n">
        <v>-0.15</v>
      </c>
      <c r="T97" s="0" t="n">
        <v>0</v>
      </c>
      <c r="U97" s="0" t="n">
        <v>0.32</v>
      </c>
      <c r="V97" s="0" t="n">
        <v>0</v>
      </c>
    </row>
    <row r="98" customFormat="false" ht="12.75" hidden="false" customHeight="false" outlineLevel="0" collapsed="false">
      <c r="H98" s="0" t="n">
        <v>34.7041993904746</v>
      </c>
      <c r="I98" s="0" t="n">
        <v>48</v>
      </c>
      <c r="J98" s="0" t="n">
        <v>37.4708686329185</v>
      </c>
      <c r="K98" s="0" t="n">
        <v>52.65</v>
      </c>
      <c r="R98" s="0" t="n">
        <v>5.06</v>
      </c>
      <c r="S98" s="0" t="n">
        <v>-0.15</v>
      </c>
      <c r="T98" s="0" t="n">
        <v>0.06</v>
      </c>
      <c r="U98" s="0" t="n">
        <v>0.32</v>
      </c>
      <c r="V98" s="0" t="n">
        <v>0</v>
      </c>
    </row>
    <row r="99" customFormat="false" ht="12.75" hidden="false" customHeight="false" outlineLevel="0" collapsed="false">
      <c r="H99" s="0" t="n">
        <v>39.9745579506608</v>
      </c>
      <c r="I99" s="0" t="n">
        <v>74</v>
      </c>
      <c r="J99" s="0" t="n">
        <v>44.65</v>
      </c>
      <c r="K99" s="0" t="n">
        <v>52.45</v>
      </c>
      <c r="R99" s="0" t="n">
        <v>5.095</v>
      </c>
      <c r="S99" s="0" t="n">
        <v>-0.15</v>
      </c>
      <c r="T99" s="0" t="n">
        <v>0.13</v>
      </c>
      <c r="U99" s="0" t="n">
        <v>0.32</v>
      </c>
      <c r="V99" s="0" t="n">
        <v>0</v>
      </c>
    </row>
    <row r="100" customFormat="false" ht="12.75" hidden="false" customHeight="false" outlineLevel="0" collapsed="false">
      <c r="H100" s="0" t="n">
        <v>38.0360703657482</v>
      </c>
      <c r="I100" s="0" t="n">
        <v>62</v>
      </c>
      <c r="J100" s="0" t="n">
        <v>41.2439525685498</v>
      </c>
      <c r="K100" s="0" t="n">
        <v>48.45</v>
      </c>
      <c r="R100" s="0" t="n">
        <v>4.975</v>
      </c>
      <c r="S100" s="0" t="n">
        <v>-0.15</v>
      </c>
      <c r="T100" s="0" t="n">
        <v>0</v>
      </c>
      <c r="U100" s="0" t="n">
        <v>0.32</v>
      </c>
      <c r="V100" s="0" t="n">
        <v>0</v>
      </c>
    </row>
    <row r="101" customFormat="false" ht="12.75" hidden="false" customHeight="false" outlineLevel="0" collapsed="false">
      <c r="H101" s="0" t="n">
        <v>38.153470308782</v>
      </c>
      <c r="I101" s="0" t="n">
        <v>44</v>
      </c>
      <c r="J101" s="0" t="n">
        <v>40.4939525685498</v>
      </c>
      <c r="K101" s="0" t="n">
        <v>48.45</v>
      </c>
      <c r="R101" s="0" t="n">
        <v>4.835</v>
      </c>
      <c r="S101" s="0" t="n">
        <v>-0.15</v>
      </c>
      <c r="T101" s="0" t="n">
        <v>-0.18</v>
      </c>
      <c r="U101" s="0" t="n">
        <v>0.32</v>
      </c>
      <c r="V101" s="0" t="n">
        <v>0</v>
      </c>
    </row>
    <row r="102" customFormat="false" ht="12.75" hidden="false" customHeight="false" outlineLevel="0" collapsed="false">
      <c r="H102" s="0" t="n">
        <v>38.2724806050168</v>
      </c>
      <c r="I102" s="0" t="n">
        <v>36</v>
      </c>
      <c r="J102" s="0" t="n">
        <v>37.65</v>
      </c>
      <c r="K102" s="0" t="n">
        <v>46.6</v>
      </c>
      <c r="R102" s="0" t="n">
        <v>4.799</v>
      </c>
      <c r="S102" s="0" t="n">
        <v>-0.145</v>
      </c>
      <c r="T102" s="0" t="n">
        <v>-0.29</v>
      </c>
      <c r="U102" s="0" t="n">
        <v>0.57</v>
      </c>
      <c r="V102" s="0" t="n">
        <v>0</v>
      </c>
    </row>
    <row r="103" customFormat="false" ht="12.75" hidden="false" customHeight="false" outlineLevel="0" collapsed="false">
      <c r="H103" s="0" t="n">
        <v>38.3931346166373</v>
      </c>
      <c r="I103" s="0" t="n">
        <v>35</v>
      </c>
      <c r="J103" s="0" t="n">
        <v>38.3004151023914</v>
      </c>
      <c r="K103" s="0" t="n">
        <v>47.6</v>
      </c>
      <c r="R103" s="0" t="n">
        <v>4.786</v>
      </c>
      <c r="S103" s="0" t="n">
        <v>-0.145</v>
      </c>
      <c r="T103" s="0" t="n">
        <v>-0.29</v>
      </c>
      <c r="U103" s="0" t="n">
        <v>0.57</v>
      </c>
      <c r="V103" s="0" t="n">
        <v>0</v>
      </c>
    </row>
    <row r="104" customFormat="false" ht="12.75" hidden="false" customHeight="false" outlineLevel="0" collapsed="false">
      <c r="H104" s="0" t="n">
        <v>41.1726364324653</v>
      </c>
      <c r="I104" s="0" t="n">
        <v>38</v>
      </c>
      <c r="J104" s="0" t="n">
        <v>43.8004151023914</v>
      </c>
      <c r="K104" s="0" t="n">
        <v>58.6</v>
      </c>
      <c r="R104" s="0" t="n">
        <v>4.819</v>
      </c>
      <c r="S104" s="0" t="n">
        <v>-0.145</v>
      </c>
      <c r="T104" s="0" t="n">
        <v>-0.29</v>
      </c>
      <c r="U104" s="0" t="n">
        <v>0.57</v>
      </c>
      <c r="V104" s="0" t="n">
        <v>0</v>
      </c>
    </row>
    <row r="105" customFormat="false" ht="12.75" hidden="false" customHeight="false" outlineLevel="0" collapsed="false">
      <c r="H105" s="0" t="n">
        <v>57.7267182467321</v>
      </c>
      <c r="I105" s="0" t="n">
        <v>110.5</v>
      </c>
      <c r="J105" s="0" t="n">
        <v>79</v>
      </c>
      <c r="K105" s="0" t="n">
        <v>76.05</v>
      </c>
      <c r="R105" s="0" t="n">
        <v>4.845</v>
      </c>
      <c r="S105" s="0" t="n">
        <v>-0.145</v>
      </c>
      <c r="T105" s="0" t="n">
        <v>-0.29</v>
      </c>
      <c r="U105" s="0" t="n">
        <v>0.57</v>
      </c>
      <c r="V105" s="0" t="n">
        <v>0</v>
      </c>
    </row>
    <row r="106" customFormat="false" ht="12.75" hidden="false" customHeight="false" outlineLevel="0" collapsed="false">
      <c r="H106" s="0" t="n">
        <v>67.8674813845828</v>
      </c>
      <c r="I106" s="0" t="n">
        <v>107.5</v>
      </c>
      <c r="J106" s="0" t="n">
        <v>100.749355043935</v>
      </c>
      <c r="K106" s="0" t="n">
        <v>89.05</v>
      </c>
      <c r="R106" s="0" t="n">
        <v>4.873</v>
      </c>
      <c r="S106" s="0" t="n">
        <v>-0.145</v>
      </c>
      <c r="T106" s="0" t="n">
        <v>-0.29</v>
      </c>
      <c r="U106" s="0" t="n">
        <v>0.57</v>
      </c>
      <c r="V106" s="0" t="n">
        <v>0</v>
      </c>
    </row>
    <row r="107" customFormat="false" ht="12.75" hidden="false" customHeight="false" outlineLevel="0" collapsed="false">
      <c r="H107" s="0" t="n">
        <v>43.7776977008262</v>
      </c>
      <c r="I107" s="0" t="n">
        <v>65</v>
      </c>
      <c r="J107" s="0" t="n">
        <v>44.2493550439347</v>
      </c>
      <c r="K107" s="0" t="n">
        <v>77.05</v>
      </c>
      <c r="R107" s="0" t="n">
        <v>4.863</v>
      </c>
      <c r="S107" s="0" t="n">
        <v>-0.145</v>
      </c>
      <c r="T107" s="0" t="n">
        <v>-0.29</v>
      </c>
      <c r="U107" s="0" t="n">
        <v>0.57</v>
      </c>
      <c r="V107" s="0" t="n">
        <v>0</v>
      </c>
    </row>
    <row r="108" customFormat="false" ht="12.75" hidden="false" customHeight="false" outlineLevel="0" collapsed="false">
      <c r="H108" s="0" t="n">
        <v>41.0266371935664</v>
      </c>
      <c r="I108" s="0" t="n">
        <v>48</v>
      </c>
      <c r="J108" s="0" t="n">
        <v>49.15</v>
      </c>
      <c r="K108" s="0" t="n">
        <v>53.2</v>
      </c>
      <c r="R108" s="0" t="n">
        <v>4.883</v>
      </c>
      <c r="S108" s="0" t="n">
        <v>-0.145</v>
      </c>
      <c r="T108" s="0" t="n">
        <v>-0.29</v>
      </c>
      <c r="U108" s="0" t="n">
        <v>0.57</v>
      </c>
      <c r="V108" s="0" t="n">
        <v>0</v>
      </c>
    </row>
    <row r="109" customFormat="false" ht="12.75" hidden="false" customHeight="false" outlineLevel="0" collapsed="false">
      <c r="H109" s="0" t="n">
        <v>34.748950571843</v>
      </c>
      <c r="I109" s="0" t="n">
        <v>38.5</v>
      </c>
      <c r="J109" s="0" t="n">
        <v>37.9213003471813</v>
      </c>
      <c r="K109" s="0" t="n">
        <v>53.2</v>
      </c>
      <c r="R109" s="0" t="n">
        <v>5.01</v>
      </c>
      <c r="S109" s="0" t="n">
        <v>-0.15</v>
      </c>
      <c r="T109" s="0" t="n">
        <v>0</v>
      </c>
      <c r="U109" s="0" t="n">
        <v>0.32</v>
      </c>
      <c r="V109" s="0" t="n">
        <v>0</v>
      </c>
    </row>
    <row r="110" customFormat="false" ht="12.75" hidden="false" customHeight="false" outlineLevel="0" collapsed="false">
      <c r="H110" s="0" t="n">
        <v>34.8501646231389</v>
      </c>
      <c r="I110" s="0" t="n">
        <v>49</v>
      </c>
      <c r="J110" s="0" t="n">
        <v>38.0868719027646</v>
      </c>
      <c r="K110" s="0" t="n">
        <v>53.2</v>
      </c>
      <c r="R110" s="0" t="n">
        <v>5.145</v>
      </c>
      <c r="S110" s="0" t="n">
        <v>-0.15</v>
      </c>
      <c r="T110" s="0" t="n">
        <v>0.06</v>
      </c>
      <c r="U110" s="0" t="n">
        <v>0.32</v>
      </c>
      <c r="V110" s="0" t="n">
        <v>0</v>
      </c>
    </row>
    <row r="111" customFormat="false" ht="12.75" hidden="false" customHeight="false" outlineLevel="0" collapsed="false">
      <c r="H111" s="0" t="n">
        <v>40.1804468473682</v>
      </c>
      <c r="I111" s="0" t="n">
        <v>75</v>
      </c>
      <c r="J111" s="0" t="n">
        <v>45.27</v>
      </c>
      <c r="K111" s="0" t="n">
        <v>53.2</v>
      </c>
      <c r="R111" s="0" t="n">
        <v>5.185</v>
      </c>
      <c r="S111" s="0" t="n">
        <v>-0.15</v>
      </c>
      <c r="T111" s="0" t="n">
        <v>0.13</v>
      </c>
      <c r="U111" s="0" t="n">
        <v>0.32</v>
      </c>
      <c r="V111" s="0" t="n">
        <v>0</v>
      </c>
    </row>
    <row r="112" customFormat="false" ht="12.75" hidden="false" customHeight="false" outlineLevel="0" collapsed="false">
      <c r="H112" s="0" t="n">
        <v>38.4024104848786</v>
      </c>
      <c r="I112" s="0" t="n">
        <v>63</v>
      </c>
      <c r="J112" s="0" t="n">
        <v>41.9516328585869</v>
      </c>
      <c r="K112" s="0" t="n">
        <v>49.2</v>
      </c>
      <c r="R112" s="0" t="n">
        <v>5.065</v>
      </c>
      <c r="S112" s="0" t="n">
        <v>-0.15</v>
      </c>
      <c r="T112" s="0" t="n">
        <v>0</v>
      </c>
      <c r="U112" s="0" t="n">
        <v>0.32</v>
      </c>
      <c r="V112" s="0" t="n">
        <v>0</v>
      </c>
    </row>
    <row r="113" customFormat="false" ht="12.75" hidden="false" customHeight="false" outlineLevel="0" collapsed="false">
      <c r="H113" s="0" t="n">
        <v>38.5147418889049</v>
      </c>
      <c r="I113" s="0" t="n">
        <v>45</v>
      </c>
      <c r="J113" s="0" t="n">
        <v>41.2016328585869</v>
      </c>
      <c r="K113" s="0" t="n">
        <v>49.2</v>
      </c>
      <c r="R113" s="0" t="n">
        <v>4.925</v>
      </c>
      <c r="S113" s="0" t="n">
        <v>-0.15</v>
      </c>
      <c r="T113" s="0" t="n">
        <v>-0.18</v>
      </c>
      <c r="U113" s="0" t="n">
        <v>0.32</v>
      </c>
      <c r="V113" s="0" t="n">
        <v>0</v>
      </c>
    </row>
    <row r="114" customFormat="false" ht="12.75" hidden="false" customHeight="false" outlineLevel="0" collapsed="false">
      <c r="H114" s="0" t="n">
        <v>38.6285789970252</v>
      </c>
      <c r="I114" s="0" t="n">
        <v>37</v>
      </c>
      <c r="J114" s="0" t="n">
        <v>37.9</v>
      </c>
      <c r="K114" s="0" t="n">
        <v>47.35</v>
      </c>
      <c r="R114" s="0" t="n">
        <v>4.889</v>
      </c>
      <c r="S114" s="0" t="n">
        <v>-0.145</v>
      </c>
      <c r="T114" s="0" t="n">
        <v>-0.29</v>
      </c>
      <c r="U114" s="0" t="n">
        <v>0.57</v>
      </c>
      <c r="V114" s="0" t="n">
        <v>0</v>
      </c>
    </row>
    <row r="115" customFormat="false" ht="12.75" hidden="false" customHeight="false" outlineLevel="0" collapsed="false">
      <c r="H115" s="0" t="n">
        <v>38.7439530033764</v>
      </c>
      <c r="I115" s="0" t="n">
        <v>36</v>
      </c>
      <c r="J115" s="0" t="n">
        <v>38.9214230444068</v>
      </c>
      <c r="K115" s="0" t="n">
        <v>48.35</v>
      </c>
      <c r="R115" s="0" t="n">
        <v>4.876</v>
      </c>
      <c r="S115" s="0" t="n">
        <v>-0.145</v>
      </c>
      <c r="T115" s="0" t="n">
        <v>-0.29</v>
      </c>
      <c r="U115" s="0" t="n">
        <v>0.57</v>
      </c>
      <c r="V115" s="0" t="n">
        <v>0</v>
      </c>
    </row>
    <row r="116" customFormat="false" ht="12.75" hidden="false" customHeight="false" outlineLevel="0" collapsed="false">
      <c r="H116" s="0" t="n">
        <v>41.3054921845348</v>
      </c>
      <c r="I116" s="0" t="n">
        <v>39</v>
      </c>
      <c r="J116" s="0" t="n">
        <v>44.4214230444068</v>
      </c>
      <c r="K116" s="0" t="n">
        <v>59.35</v>
      </c>
      <c r="R116" s="0" t="n">
        <v>4.909</v>
      </c>
      <c r="S116" s="0" t="n">
        <v>-0.145</v>
      </c>
      <c r="T116" s="0" t="n">
        <v>-0.29</v>
      </c>
      <c r="U116" s="0" t="n">
        <v>0.57</v>
      </c>
      <c r="V116" s="0" t="n">
        <v>0</v>
      </c>
    </row>
    <row r="117" customFormat="false" ht="12.75" hidden="false" customHeight="false" outlineLevel="0" collapsed="false">
      <c r="H117" s="0" t="n">
        <v>56.5416635809653</v>
      </c>
      <c r="I117" s="0" t="n">
        <v>111.5</v>
      </c>
      <c r="J117" s="0" t="n">
        <v>79.25</v>
      </c>
      <c r="K117" s="0" t="n">
        <v>76.8</v>
      </c>
      <c r="R117" s="0" t="n">
        <v>4.935</v>
      </c>
      <c r="S117" s="0" t="n">
        <v>-0.145</v>
      </c>
      <c r="T117" s="0" t="n">
        <v>-0.29</v>
      </c>
      <c r="U117" s="0" t="n">
        <v>0.57</v>
      </c>
      <c r="V117" s="0" t="n">
        <v>0</v>
      </c>
    </row>
    <row r="118" customFormat="false" ht="12.75" hidden="false" customHeight="false" outlineLevel="0" collapsed="false">
      <c r="H118" s="0" t="n">
        <v>65.8796993863578</v>
      </c>
      <c r="I118" s="0" t="n">
        <v>108.5</v>
      </c>
      <c r="J118" s="0" t="n">
        <v>99.8405772972292</v>
      </c>
      <c r="K118" s="0" t="n">
        <v>89.8</v>
      </c>
      <c r="R118" s="0" t="n">
        <v>4.963</v>
      </c>
      <c r="S118" s="0" t="n">
        <v>-0.145</v>
      </c>
      <c r="T118" s="0" t="n">
        <v>-0.29</v>
      </c>
      <c r="U118" s="0" t="n">
        <v>0.57</v>
      </c>
      <c r="V118" s="0" t="n">
        <v>0</v>
      </c>
    </row>
    <row r="119" customFormat="false" ht="12.75" hidden="false" customHeight="false" outlineLevel="0" collapsed="false">
      <c r="H119" s="0" t="n">
        <v>43.7170276876068</v>
      </c>
      <c r="I119" s="0" t="n">
        <v>66</v>
      </c>
      <c r="J119" s="0" t="n">
        <v>43.3405772972292</v>
      </c>
      <c r="K119" s="0" t="n">
        <v>77.8</v>
      </c>
      <c r="R119" s="0" t="n">
        <v>4.953</v>
      </c>
      <c r="S119" s="0" t="n">
        <v>-0.145</v>
      </c>
      <c r="T119" s="0" t="n">
        <v>-0.29</v>
      </c>
      <c r="U119" s="0" t="n">
        <v>0.57</v>
      </c>
      <c r="V119" s="0" t="n">
        <v>0</v>
      </c>
    </row>
    <row r="120" customFormat="false" ht="12.75" hidden="false" customHeight="false" outlineLevel="0" collapsed="false">
      <c r="H120" s="0" t="n">
        <v>41.1898627816474</v>
      </c>
      <c r="I120" s="0" t="n">
        <v>49</v>
      </c>
      <c r="J120" s="0" t="n">
        <v>49.4</v>
      </c>
      <c r="K120" s="0" t="n">
        <v>53.95</v>
      </c>
      <c r="R120" s="0" t="n">
        <v>4.973</v>
      </c>
      <c r="S120" s="0" t="n">
        <v>-0.145</v>
      </c>
      <c r="T120" s="0" t="n">
        <v>-0.29</v>
      </c>
      <c r="U120" s="0" t="n">
        <v>0.57</v>
      </c>
      <c r="V120" s="0" t="n">
        <v>0</v>
      </c>
    </row>
    <row r="121" customFormat="false" ht="12.75" hidden="false" customHeight="false" outlineLevel="0" collapsed="false">
      <c r="H121" s="0" t="n">
        <v>35.4157863020642</v>
      </c>
      <c r="I121" s="0" t="n">
        <v>39.5</v>
      </c>
      <c r="J121" s="0" t="n">
        <v>38.5104135804705</v>
      </c>
      <c r="K121" s="0" t="n">
        <v>53.95</v>
      </c>
      <c r="R121" s="0" t="n">
        <v>5.1</v>
      </c>
      <c r="S121" s="0" t="n">
        <v>-0.15</v>
      </c>
      <c r="T121" s="0" t="n">
        <v>0</v>
      </c>
      <c r="U121" s="0" t="n">
        <v>0.32</v>
      </c>
      <c r="V121" s="0" t="n">
        <v>0</v>
      </c>
    </row>
    <row r="122" customFormat="false" ht="12.75" hidden="false" customHeight="false" outlineLevel="0" collapsed="false">
      <c r="H122" s="0" t="n">
        <v>35.5129836575848</v>
      </c>
      <c r="I122" s="0" t="n">
        <v>50</v>
      </c>
      <c r="J122" s="0" t="n">
        <v>38.6759851360538</v>
      </c>
      <c r="K122" s="0" t="n">
        <v>53.95</v>
      </c>
      <c r="R122" s="0" t="n">
        <v>5.235</v>
      </c>
      <c r="S122" s="0" t="n">
        <v>-0.15</v>
      </c>
      <c r="T122" s="0" t="n">
        <v>0.06</v>
      </c>
      <c r="U122" s="0" t="n">
        <v>0.32</v>
      </c>
      <c r="V122" s="0" t="n">
        <v>0</v>
      </c>
    </row>
  </sheetData>
  <mergeCells count="5">
    <mergeCell ref="B2:E2"/>
    <mergeCell ref="H2:K2"/>
    <mergeCell ref="M2:P2"/>
    <mergeCell ref="R2:V2"/>
    <mergeCell ref="Z2:AC2"/>
  </mergeCells>
  <printOptions headings="false" gridLines="false" gridLinesSet="true" horizontalCentered="false" verticalCentered="false"/>
  <pageMargins left="0.747916666666667" right="0.747916666666667" top="0.279861111111111" bottom="0.2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2001-02-21T12:04:19Z</dcterms:created>
  <dc:creator>mdriscoll</dc:creator>
  <dc:description/>
  <dc:language>en-US</dc:language>
  <cp:lastModifiedBy>mdriscoll</cp:lastModifiedBy>
  <cp:revision>0</cp:revision>
  <dc:subject/>
  <dc:title/>
</cp:coreProperties>
</file>