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<sst xmlns="http://schemas.openxmlformats.org/spreadsheetml/2006/main" count="111" uniqueCount="110">
  <si>
    <t xml:space="preserve"># of units</t>
  </si>
  <si>
    <t xml:space="preserve">per unit cost</t>
  </si>
  <si>
    <t xml:space="preserve">Total cost</t>
  </si>
  <si>
    <t xml:space="preserve">Chapman</t>
  </si>
  <si>
    <t xml:space="preserve">Legal</t>
  </si>
  <si>
    <t xml:space="preserve">Builders risk Insurance</t>
  </si>
  <si>
    <t xml:space="preserve">Add'l Insurance</t>
  </si>
  <si>
    <t xml:space="preserve">Design</t>
  </si>
  <si>
    <t xml:space="preserve">Engineering Slab</t>
  </si>
  <si>
    <t xml:space="preserve">Energy audit</t>
  </si>
  <si>
    <t xml:space="preserve">Archictect</t>
  </si>
  <si>
    <t xml:space="preserve">Fees &amp; Permits</t>
  </si>
  <si>
    <t xml:space="preserve">Building &amp; Septic Permit</t>
  </si>
  <si>
    <t xml:space="preserve">Utility</t>
  </si>
  <si>
    <t xml:space="preserve">Construction Electric</t>
  </si>
  <si>
    <t xml:space="preserve">Construction Water</t>
  </si>
  <si>
    <t xml:space="preserve">Foundation</t>
  </si>
  <si>
    <t xml:space="preserve">Slab</t>
  </si>
  <si>
    <t xml:space="preserve">Framing</t>
  </si>
  <si>
    <t xml:space="preserve">Panels  per quote</t>
  </si>
  <si>
    <t xml:space="preserve">Frame Labor</t>
  </si>
  <si>
    <t xml:space="preserve">Panel Beams</t>
  </si>
  <si>
    <t xml:space="preserve">Frame Materials</t>
  </si>
  <si>
    <t xml:space="preserve">Floor Trusses</t>
  </si>
  <si>
    <t xml:space="preserve">Porch Posts(4X300,4X225)</t>
  </si>
  <si>
    <t xml:space="preserve">Equipment Rental</t>
  </si>
  <si>
    <t xml:space="preserve">Windows</t>
  </si>
  <si>
    <t xml:space="preserve">Doors</t>
  </si>
  <si>
    <t xml:space="preserve">interior doors</t>
  </si>
  <si>
    <t xml:space="preserve">exterior doors</t>
  </si>
  <si>
    <t xml:space="preserve">garage door &amp; opener</t>
  </si>
  <si>
    <t xml:space="preserve">Roof</t>
  </si>
  <si>
    <t xml:space="preserve">Gutters</t>
  </si>
  <si>
    <t xml:space="preserve">Roofing bid (30 yr. Composition)</t>
  </si>
  <si>
    <t xml:space="preserve">Masonry</t>
  </si>
  <si>
    <t xml:space="preserve">Stucco</t>
  </si>
  <si>
    <t xml:space="preserve">Rock</t>
  </si>
  <si>
    <t xml:space="preserve">Mailbox</t>
  </si>
  <si>
    <t xml:space="preserve">fireplace</t>
  </si>
  <si>
    <t xml:space="preserve">Electrical</t>
  </si>
  <si>
    <t xml:space="preserve">Electrical bid</t>
  </si>
  <si>
    <t xml:space="preserve">Central Vacuum</t>
  </si>
  <si>
    <t xml:space="preserve">lights&amp;fans</t>
  </si>
  <si>
    <t xml:space="preserve">HVAC</t>
  </si>
  <si>
    <t xml:space="preserve">a/c(2 units-3 ton up, 2.5 ton down)</t>
  </si>
  <si>
    <t xml:space="preserve">air exchanger</t>
  </si>
  <si>
    <t xml:space="preserve">Plumbing</t>
  </si>
  <si>
    <t xml:space="preserve">plumbing bid</t>
  </si>
  <si>
    <t xml:space="preserve">septic</t>
  </si>
  <si>
    <t xml:space="preserve">Propane Tank(buried)</t>
  </si>
  <si>
    <t xml:space="preserve">Insulation</t>
  </si>
  <si>
    <t xml:space="preserve">insulation</t>
  </si>
  <si>
    <t xml:space="preserve">Soundproofing</t>
  </si>
  <si>
    <t xml:space="preserve">Tyvek</t>
  </si>
  <si>
    <t xml:space="preserve">Drywall</t>
  </si>
  <si>
    <t xml:space="preserve">sheetrock</t>
  </si>
  <si>
    <t xml:space="preserve">Rounded Corners</t>
  </si>
  <si>
    <t xml:space="preserve">Trim Out</t>
  </si>
  <si>
    <t xml:space="preserve">trim</t>
  </si>
  <si>
    <t xml:space="preserve">stairs+railings</t>
  </si>
  <si>
    <t xml:space="preserve">Cabinets</t>
  </si>
  <si>
    <t xml:space="preserve">cabinet-kitchen</t>
  </si>
  <si>
    <t xml:space="preserve">Cabinet-wetbar</t>
  </si>
  <si>
    <t xml:space="preserve">Cabinet-entertainment</t>
  </si>
  <si>
    <t xml:space="preserve">Bookshelves(living)</t>
  </si>
  <si>
    <t xml:space="preserve">Back door bench&amp;shelves</t>
  </si>
  <si>
    <t xml:space="preserve">Computer Nook</t>
  </si>
  <si>
    <t xml:space="preserve">Office desk</t>
  </si>
  <si>
    <t xml:space="preserve">Laundry cabinets</t>
  </si>
  <si>
    <t xml:space="preserve">Master Bath-Vanities</t>
  </si>
  <si>
    <t xml:space="preserve">Guest Bath-Vanity</t>
  </si>
  <si>
    <t xml:space="preserve">2 Girls Vanities</t>
  </si>
  <si>
    <t xml:space="preserve">Painting</t>
  </si>
  <si>
    <t xml:space="preserve">paint</t>
  </si>
  <si>
    <t xml:space="preserve">Bath &amp; Shower</t>
  </si>
  <si>
    <t xml:space="preserve">MasterBath-vanity tops</t>
  </si>
  <si>
    <t xml:space="preserve">Guest Bath-vanity top</t>
  </si>
  <si>
    <t xml:space="preserve">Girls Baths-vanity tops</t>
  </si>
  <si>
    <t xml:space="preserve">Master Bath Shower(Tile &amp; Glass)</t>
  </si>
  <si>
    <t xml:space="preserve">Girls Tub surround</t>
  </si>
  <si>
    <t xml:space="preserve">Guest Tub surround</t>
  </si>
  <si>
    <t xml:space="preserve">Counter tops</t>
  </si>
  <si>
    <t xml:space="preserve">counter-kitchen</t>
  </si>
  <si>
    <t xml:space="preserve">Tile Backsplash-kitchen</t>
  </si>
  <si>
    <t xml:space="preserve">Counter-wetbar</t>
  </si>
  <si>
    <t xml:space="preserve">Flooring</t>
  </si>
  <si>
    <t xml:space="preserve">floor</t>
  </si>
  <si>
    <t xml:space="preserve">Glass</t>
  </si>
  <si>
    <t xml:space="preserve">Master Bath Shower</t>
  </si>
  <si>
    <t xml:space="preserve">Bathroom Mirrors</t>
  </si>
  <si>
    <t xml:space="preserve">Hardware</t>
  </si>
  <si>
    <t xml:space="preserve">Hardware Allowance</t>
  </si>
  <si>
    <t xml:space="preserve">Appliances</t>
  </si>
  <si>
    <t xml:space="preserve">appliances-kitchen</t>
  </si>
  <si>
    <t xml:space="preserve">Appliance -wetbar</t>
  </si>
  <si>
    <t xml:space="preserve">Flatwork</t>
  </si>
  <si>
    <t xml:space="preserve">driveway</t>
  </si>
  <si>
    <t xml:space="preserve">landscape</t>
  </si>
  <si>
    <t xml:space="preserve">General Expenses</t>
  </si>
  <si>
    <t xml:space="preserve">Clean up-Exterior</t>
  </si>
  <si>
    <t xml:space="preserve">Clean up Interior</t>
  </si>
  <si>
    <t xml:space="preserve">Dumpster</t>
  </si>
  <si>
    <t xml:space="preserve">Job toilet</t>
  </si>
  <si>
    <t xml:space="preserve">Superintendent</t>
  </si>
  <si>
    <t xml:space="preserve">Punch out</t>
  </si>
  <si>
    <t xml:space="preserve">Miscellaneous</t>
  </si>
  <si>
    <t xml:space="preserve">Subtotal</t>
  </si>
  <si>
    <t xml:space="preserve">contractor fee </t>
  </si>
  <si>
    <t xml:space="preserve">Total</t>
  </si>
  <si>
    <t xml:space="preserve">Per sq. ft.(4100)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</si>
</sst>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* #,##0_);_(* \(#,##0\);_(* \-??_);_(@_)"/>
  </numFmts>
  <fonts count="1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name val="Arial"/>
      <family val="0"/>
    </font>
    <font>
      <u val="single"/>
      <sz val="12"/>
      <name val="Arial MT"/>
      <family val="0"/>
    </font>
    <font>
      <u val="single"/>
      <sz val="12"/>
      <name val="Arial"/>
      <family val="2"/>
    </font>
    <font>
      <b val="true"/>
      <u val="single"/>
      <sz val="12"/>
      <name val="Arial"/>
      <family val="2"/>
    </font>
    <font>
      <sz val="12"/>
      <name val="Arial MT"/>
      <family val="0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8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9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4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4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6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6" fontId="7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G13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13671875" defaultRowHeight="15" customHeight="true" zeroHeight="false" outlineLevelRow="0" outlineLevelCol="0"/>
  <cols>
    <col collapsed="false" customWidth="true" hidden="false" outlineLevel="0" max="1" min="1" style="1" width="31.85"/>
    <col collapsed="false" customWidth="true" hidden="false" outlineLevel="0" max="3" min="2" style="2" width="17.28"/>
    <col collapsed="false" customWidth="true" hidden="false" outlineLevel="0" max="4" min="4" style="2" width="14.28"/>
    <col collapsed="false" customWidth="true" hidden="false" outlineLevel="0" max="5" min="5" style="1" width="11.56"/>
    <col collapsed="false" customWidth="true" hidden="false" outlineLevel="0" max="6" min="6" style="1" width="13.56"/>
    <col collapsed="false" customWidth="true" hidden="false" outlineLevel="0" max="7" min="7" style="1" width="10.99"/>
    <col collapsed="false" customWidth="false" hidden="false" outlineLevel="0" max="257" min="8" style="1" width="9.14"/>
  </cols>
  <sheetData>
    <row r="1" customFormat="false" ht="17.25" hidden="false" customHeight="false" outlineLevel="0" collapsed="false">
      <c r="B1" s="3" t="s">
        <v>0</v>
      </c>
      <c r="C1" s="3" t="s">
        <v>1</v>
      </c>
      <c r="D1" s="3" t="s">
        <v>2</v>
      </c>
      <c r="E1" s="4"/>
      <c r="F1" s="5" t="s">
        <v>3</v>
      </c>
      <c r="G1" s="5"/>
    </row>
    <row r="2" customFormat="false" ht="17.25" hidden="false" customHeight="false" outlineLevel="0" collapsed="false">
      <c r="A2" s="6" t="s">
        <v>4</v>
      </c>
      <c r="B2" s="3"/>
      <c r="C2" s="3"/>
      <c r="D2" s="3"/>
      <c r="E2" s="4"/>
    </row>
    <row r="3" customFormat="false" ht="15" hidden="false" customHeight="false" outlineLevel="0" collapsed="false">
      <c r="A3" s="1" t="s">
        <v>5</v>
      </c>
      <c r="D3" s="2" t="n">
        <v>1000</v>
      </c>
      <c r="E3" s="4"/>
      <c r="F3" s="7" t="n">
        <f aca="false">D3</f>
        <v>1000</v>
      </c>
    </row>
    <row r="4" customFormat="false" ht="17.25" hidden="false" customHeight="false" outlineLevel="0" collapsed="false">
      <c r="A4" s="1" t="s">
        <v>6</v>
      </c>
      <c r="B4" s="3"/>
      <c r="C4" s="3"/>
      <c r="D4" s="3"/>
      <c r="E4" s="4"/>
      <c r="F4" s="1" t="n">
        <v>2000</v>
      </c>
    </row>
    <row r="5" customFormat="false" ht="17.25" hidden="false" customHeight="false" outlineLevel="0" collapsed="false">
      <c r="A5" s="6" t="s">
        <v>7</v>
      </c>
      <c r="B5" s="3"/>
      <c r="C5" s="3"/>
      <c r="D5" s="3"/>
      <c r="E5" s="4"/>
    </row>
    <row r="6" customFormat="false" ht="17.25" hidden="false" customHeight="false" outlineLevel="0" collapsed="false">
      <c r="A6" s="1" t="s">
        <v>8</v>
      </c>
      <c r="B6" s="3"/>
      <c r="C6" s="3"/>
      <c r="D6" s="8" t="n">
        <v>480</v>
      </c>
      <c r="E6" s="4"/>
      <c r="F6" s="7" t="n">
        <f aca="false">+D6</f>
        <v>480</v>
      </c>
    </row>
    <row r="7" customFormat="false" ht="17.25" hidden="false" customHeight="false" outlineLevel="0" collapsed="false">
      <c r="A7" s="1" t="s">
        <v>9</v>
      </c>
      <c r="B7" s="3"/>
      <c r="C7" s="3"/>
      <c r="D7" s="8" t="n">
        <v>150</v>
      </c>
      <c r="E7" s="4"/>
    </row>
    <row r="8" customFormat="false" ht="15" hidden="false" customHeight="false" outlineLevel="0" collapsed="false">
      <c r="A8" s="1" t="s">
        <v>10</v>
      </c>
      <c r="D8" s="9" t="n">
        <v>4500</v>
      </c>
      <c r="E8" s="4"/>
      <c r="F8" s="1" t="n">
        <v>5000</v>
      </c>
    </row>
    <row r="9" customFormat="false" ht="15" hidden="false" customHeight="false" outlineLevel="0" collapsed="false">
      <c r="D9" s="9"/>
      <c r="E9" s="4"/>
    </row>
    <row r="10" customFormat="false" ht="17.25" hidden="false" customHeight="false" outlineLevel="0" collapsed="false">
      <c r="A10" s="6" t="s">
        <v>11</v>
      </c>
      <c r="B10" s="3"/>
      <c r="C10" s="3"/>
      <c r="D10" s="3"/>
      <c r="E10" s="4"/>
    </row>
    <row r="11" customFormat="false" ht="17.25" hidden="false" customHeight="false" outlineLevel="0" collapsed="false">
      <c r="A11" s="1" t="s">
        <v>12</v>
      </c>
      <c r="B11" s="3"/>
      <c r="C11" s="3"/>
      <c r="D11" s="8" t="n">
        <v>410</v>
      </c>
      <c r="E11" s="4"/>
    </row>
    <row r="12" customFormat="false" ht="17.25" hidden="false" customHeight="false" outlineLevel="0" collapsed="false">
      <c r="B12" s="3"/>
      <c r="C12" s="3"/>
      <c r="D12" s="3"/>
      <c r="E12" s="4"/>
    </row>
    <row r="13" customFormat="false" ht="17.25" hidden="false" customHeight="false" outlineLevel="0" collapsed="false">
      <c r="A13" s="6" t="s">
        <v>13</v>
      </c>
      <c r="B13" s="3"/>
      <c r="C13" s="3"/>
      <c r="D13" s="3"/>
      <c r="E13" s="4"/>
    </row>
    <row r="14" customFormat="false" ht="15" hidden="false" customHeight="false" outlineLevel="0" collapsed="false">
      <c r="A14" s="1" t="s">
        <v>14</v>
      </c>
      <c r="B14" s="1"/>
      <c r="C14" s="1"/>
      <c r="D14" s="10" t="n">
        <v>150</v>
      </c>
      <c r="E14" s="4"/>
    </row>
    <row r="15" customFormat="false" ht="17.25" hidden="false" customHeight="false" outlineLevel="0" collapsed="false">
      <c r="A15" s="1" t="s">
        <v>15</v>
      </c>
      <c r="B15" s="3"/>
      <c r="C15" s="3"/>
      <c r="D15" s="8" t="n">
        <v>100</v>
      </c>
      <c r="E15" s="4"/>
    </row>
    <row r="16" customFormat="false" ht="17.25" hidden="false" customHeight="false" outlineLevel="0" collapsed="false">
      <c r="B16" s="3"/>
      <c r="C16" s="3"/>
      <c r="D16" s="3"/>
      <c r="E16" s="4"/>
    </row>
    <row r="17" customFormat="false" ht="17.25" hidden="false" customHeight="false" outlineLevel="0" collapsed="false">
      <c r="A17" s="6" t="s">
        <v>16</v>
      </c>
      <c r="B17" s="3"/>
      <c r="C17" s="3"/>
      <c r="D17" s="3"/>
      <c r="E17" s="4"/>
      <c r="G17" s="7"/>
    </row>
    <row r="18" customFormat="false" ht="15" hidden="false" customHeight="false" outlineLevel="0" collapsed="false">
      <c r="A18" s="1" t="s">
        <v>17</v>
      </c>
      <c r="B18" s="2" t="n">
        <f aca="false">57*53</f>
        <v>3021</v>
      </c>
      <c r="C18" s="11" t="n">
        <v>7.5</v>
      </c>
      <c r="D18" s="2" t="n">
        <f aca="false">B18*C18</f>
        <v>22657.5</v>
      </c>
      <c r="E18" s="4"/>
      <c r="F18" s="7" t="n">
        <f aca="false">D18</f>
        <v>22657.5</v>
      </c>
      <c r="G18" s="7"/>
    </row>
    <row r="19" customFormat="false" ht="17.25" hidden="false" customHeight="false" outlineLevel="0" collapsed="false">
      <c r="B19" s="3"/>
      <c r="C19" s="3"/>
      <c r="D19" s="3"/>
      <c r="E19" s="4"/>
      <c r="G19" s="7"/>
    </row>
    <row r="20" customFormat="false" ht="17.25" hidden="false" customHeight="false" outlineLevel="0" collapsed="false">
      <c r="A20" s="6" t="s">
        <v>18</v>
      </c>
      <c r="B20" s="3"/>
      <c r="C20" s="3"/>
      <c r="D20" s="3"/>
      <c r="E20" s="4"/>
      <c r="G20" s="7"/>
    </row>
    <row r="21" customFormat="false" ht="15" hidden="false" customHeight="false" outlineLevel="0" collapsed="false">
      <c r="A21" s="1" t="s">
        <v>19</v>
      </c>
      <c r="C21" s="11"/>
      <c r="D21" s="2" t="n">
        <v>26000</v>
      </c>
      <c r="E21" s="4"/>
      <c r="G21" s="7"/>
    </row>
    <row r="22" customFormat="false" ht="15" hidden="false" customHeight="false" outlineLevel="0" collapsed="false">
      <c r="A22" s="1" t="s">
        <v>20</v>
      </c>
      <c r="B22" s="2" t="n">
        <v>5770</v>
      </c>
      <c r="C22" s="11" t="n">
        <v>5.45</v>
      </c>
      <c r="D22" s="2" t="n">
        <f aca="false">B22*C22</f>
        <v>31446.5</v>
      </c>
    </row>
    <row r="23" customFormat="false" ht="15" hidden="false" customHeight="false" outlineLevel="0" collapsed="false">
      <c r="A23" s="1" t="s">
        <v>21</v>
      </c>
      <c r="D23" s="2" t="n">
        <v>2000</v>
      </c>
      <c r="E23" s="4"/>
      <c r="G23" s="7"/>
    </row>
    <row r="24" customFormat="false" ht="15" hidden="false" customHeight="false" outlineLevel="0" collapsed="false">
      <c r="A24" s="1" t="s">
        <v>22</v>
      </c>
      <c r="C24" s="11"/>
      <c r="D24" s="2" t="n">
        <v>18000</v>
      </c>
      <c r="E24" s="4"/>
    </row>
    <row r="25" customFormat="false" ht="15" hidden="false" customHeight="false" outlineLevel="0" collapsed="false">
      <c r="A25" s="1" t="s">
        <v>23</v>
      </c>
      <c r="C25" s="11"/>
      <c r="D25" s="2" t="n">
        <v>5000</v>
      </c>
    </row>
    <row r="26" customFormat="false" ht="15" hidden="false" customHeight="false" outlineLevel="0" collapsed="false">
      <c r="A26" s="1" t="s">
        <v>24</v>
      </c>
      <c r="C26" s="11"/>
      <c r="D26" s="2" t="n">
        <v>2100</v>
      </c>
    </row>
    <row r="27" customFormat="false" ht="15" hidden="false" customHeight="false" outlineLevel="0" collapsed="false">
      <c r="A27" s="1" t="s">
        <v>25</v>
      </c>
      <c r="C27" s="11"/>
      <c r="D27" s="2" t="n">
        <v>1250</v>
      </c>
    </row>
    <row r="28" customFormat="false" ht="15" hidden="false" customHeight="false" outlineLevel="0" collapsed="false">
      <c r="B28" s="1"/>
      <c r="C28" s="1"/>
      <c r="D28" s="10"/>
    </row>
    <row r="29" customFormat="false" ht="15.75" hidden="false" customHeight="false" outlineLevel="0" collapsed="false">
      <c r="A29" s="6" t="s">
        <v>26</v>
      </c>
      <c r="B29" s="2" t="n">
        <v>30</v>
      </c>
      <c r="C29" s="2" t="n">
        <v>150</v>
      </c>
      <c r="D29" s="2" t="n">
        <f aca="false">B29*C29</f>
        <v>4500</v>
      </c>
    </row>
    <row r="30" customFormat="false" ht="15" hidden="false" customHeight="false" outlineLevel="0" collapsed="false">
      <c r="B30" s="1"/>
      <c r="C30" s="1"/>
      <c r="D30" s="10"/>
    </row>
    <row r="31" customFormat="false" ht="15" hidden="false" customHeight="false" outlineLevel="0" collapsed="false">
      <c r="B31" s="1"/>
      <c r="C31" s="1"/>
      <c r="D31" s="10"/>
    </row>
    <row r="32" customFormat="false" ht="15.75" hidden="false" customHeight="false" outlineLevel="0" collapsed="false">
      <c r="A32" s="6" t="s">
        <v>27</v>
      </c>
      <c r="B32" s="1"/>
      <c r="C32" s="1"/>
      <c r="D32" s="10"/>
    </row>
    <row r="33" customFormat="false" ht="15" hidden="false" customHeight="false" outlineLevel="0" collapsed="false">
      <c r="A33" s="1" t="s">
        <v>28</v>
      </c>
      <c r="B33" s="2" t="n">
        <v>16</v>
      </c>
      <c r="C33" s="2" t="n">
        <v>75</v>
      </c>
      <c r="D33" s="2" t="n">
        <f aca="false">B33*C33</f>
        <v>1200</v>
      </c>
    </row>
    <row r="34" customFormat="false" ht="15" hidden="false" customHeight="false" outlineLevel="0" collapsed="false">
      <c r="A34" s="1" t="s">
        <v>29</v>
      </c>
      <c r="B34" s="2" t="n">
        <v>4</v>
      </c>
      <c r="C34" s="2" t="n">
        <v>600</v>
      </c>
      <c r="D34" s="2" t="n">
        <f aca="false">B34*C34</f>
        <v>2400</v>
      </c>
    </row>
    <row r="35" customFormat="false" ht="15" hidden="false" customHeight="false" outlineLevel="0" collapsed="false">
      <c r="A35" s="1" t="s">
        <v>30</v>
      </c>
      <c r="D35" s="2" t="n">
        <v>1500</v>
      </c>
    </row>
    <row r="36" customFormat="false" ht="15" hidden="false" customHeight="false" outlineLevel="0" collapsed="false">
      <c r="B36" s="1"/>
      <c r="C36" s="1"/>
      <c r="D36" s="10"/>
    </row>
    <row r="37" customFormat="false" ht="15.75" hidden="false" customHeight="false" outlineLevel="0" collapsed="false">
      <c r="A37" s="6" t="s">
        <v>31</v>
      </c>
      <c r="B37" s="1"/>
      <c r="C37" s="1"/>
      <c r="D37" s="10"/>
    </row>
    <row r="38" customFormat="false" ht="15" hidden="false" customHeight="false" outlineLevel="0" collapsed="false">
      <c r="A38" s="1" t="s">
        <v>32</v>
      </c>
      <c r="D38" s="2" t="n">
        <v>1000</v>
      </c>
    </row>
    <row r="39" customFormat="false" ht="15" hidden="false" customHeight="false" outlineLevel="0" collapsed="false">
      <c r="A39" s="1" t="s">
        <v>33</v>
      </c>
      <c r="B39" s="1" t="n">
        <f aca="false">(55*52*1.5)/100</f>
        <v>42.9</v>
      </c>
      <c r="C39" s="2" t="n">
        <v>88</v>
      </c>
      <c r="D39" s="2" t="n">
        <f aca="false">B39*C39</f>
        <v>3775.2</v>
      </c>
    </row>
    <row r="40" customFormat="false" ht="15" hidden="false" customHeight="false" outlineLevel="0" collapsed="false">
      <c r="B40" s="1"/>
    </row>
    <row r="41" customFormat="false" ht="15.75" hidden="false" customHeight="false" outlineLevel="0" collapsed="false">
      <c r="A41" s="6" t="s">
        <v>34</v>
      </c>
      <c r="B41" s="1"/>
      <c r="C41" s="1"/>
      <c r="D41" s="10"/>
    </row>
    <row r="42" customFormat="false" ht="15" hidden="false" customHeight="false" outlineLevel="0" collapsed="false">
      <c r="A42" s="1" t="s">
        <v>35</v>
      </c>
      <c r="C42" s="11"/>
      <c r="D42" s="2" t="n">
        <v>14000</v>
      </c>
    </row>
    <row r="43" customFormat="false" ht="15" hidden="false" customHeight="false" outlineLevel="0" collapsed="false">
      <c r="A43" s="1" t="s">
        <v>36</v>
      </c>
      <c r="B43" s="1"/>
      <c r="C43" s="1"/>
      <c r="D43" s="10" t="n">
        <v>8500</v>
      </c>
    </row>
    <row r="44" customFormat="false" ht="15" hidden="false" customHeight="false" outlineLevel="0" collapsed="false">
      <c r="A44" s="1" t="s">
        <v>37</v>
      </c>
      <c r="B44" s="1"/>
      <c r="C44" s="1"/>
      <c r="D44" s="10" t="n">
        <v>400</v>
      </c>
    </row>
    <row r="45" customFormat="false" ht="15" hidden="false" customHeight="false" outlineLevel="0" collapsed="false">
      <c r="A45" s="1" t="s">
        <v>38</v>
      </c>
      <c r="D45" s="2" t="n">
        <v>2500</v>
      </c>
    </row>
    <row r="47" customFormat="false" ht="15.75" hidden="false" customHeight="false" outlineLevel="0" collapsed="false">
      <c r="A47" s="6" t="s">
        <v>39</v>
      </c>
    </row>
    <row r="48" customFormat="false" ht="15" hidden="false" customHeight="false" outlineLevel="0" collapsed="false">
      <c r="A48" s="1" t="s">
        <v>40</v>
      </c>
      <c r="B48" s="1"/>
      <c r="C48" s="1"/>
      <c r="D48" s="10" t="n">
        <v>11000</v>
      </c>
    </row>
    <row r="49" customFormat="false" ht="15" hidden="false" customHeight="false" outlineLevel="0" collapsed="false">
      <c r="A49" s="1" t="s">
        <v>41</v>
      </c>
      <c r="D49" s="2" t="n">
        <v>1400</v>
      </c>
    </row>
    <row r="50" customFormat="false" ht="15" hidden="false" customHeight="false" outlineLevel="0" collapsed="false">
      <c r="A50" s="1" t="s">
        <v>42</v>
      </c>
      <c r="D50" s="2" t="n">
        <v>3000</v>
      </c>
    </row>
    <row r="52" customFormat="false" ht="15.75" hidden="false" customHeight="false" outlineLevel="0" collapsed="false">
      <c r="A52" s="6" t="s">
        <v>43</v>
      </c>
      <c r="B52" s="1"/>
      <c r="C52" s="1"/>
      <c r="D52" s="10"/>
    </row>
    <row r="53" customFormat="false" ht="15" hidden="false" customHeight="false" outlineLevel="0" collapsed="false">
      <c r="A53" s="1" t="s">
        <v>44</v>
      </c>
      <c r="D53" s="2" t="n">
        <v>12000</v>
      </c>
    </row>
    <row r="54" customFormat="false" ht="15" hidden="false" customHeight="false" outlineLevel="0" collapsed="false">
      <c r="A54" s="1" t="s">
        <v>45</v>
      </c>
      <c r="D54" s="2" t="n">
        <v>1000</v>
      </c>
    </row>
    <row r="56" customFormat="false" ht="15.75" hidden="false" customHeight="false" outlineLevel="0" collapsed="false">
      <c r="A56" s="6" t="s">
        <v>46</v>
      </c>
    </row>
    <row r="57" customFormat="false" ht="15" hidden="false" customHeight="false" outlineLevel="0" collapsed="false">
      <c r="A57" s="1" t="s">
        <v>47</v>
      </c>
      <c r="D57" s="2" t="n">
        <v>15000</v>
      </c>
    </row>
    <row r="58" customFormat="false" ht="15" hidden="false" customHeight="false" outlineLevel="0" collapsed="false">
      <c r="A58" s="1" t="s">
        <v>48</v>
      </c>
      <c r="D58" s="2" t="n">
        <v>7500</v>
      </c>
    </row>
    <row r="59" customFormat="false" ht="15" hidden="false" customHeight="false" outlineLevel="0" collapsed="false">
      <c r="A59" s="1" t="s">
        <v>49</v>
      </c>
      <c r="D59" s="2" t="n">
        <v>1500</v>
      </c>
    </row>
    <row r="61" customFormat="false" ht="15.75" hidden="false" customHeight="false" outlineLevel="0" collapsed="false">
      <c r="A61" s="6" t="s">
        <v>50</v>
      </c>
      <c r="B61" s="1"/>
      <c r="C61" s="1"/>
      <c r="D61" s="10"/>
    </row>
    <row r="62" customFormat="false" ht="15" hidden="false" customHeight="false" outlineLevel="0" collapsed="false">
      <c r="A62" s="1" t="s">
        <v>51</v>
      </c>
      <c r="D62" s="2" t="n">
        <v>1000</v>
      </c>
    </row>
    <row r="63" customFormat="false" ht="15" hidden="false" customHeight="false" outlineLevel="0" collapsed="false">
      <c r="A63" s="1" t="s">
        <v>52</v>
      </c>
      <c r="B63" s="2" t="n">
        <v>800</v>
      </c>
      <c r="C63" s="11" t="n">
        <v>1.2</v>
      </c>
      <c r="D63" s="10" t="n">
        <f aca="false">B63*C63</f>
        <v>960</v>
      </c>
    </row>
    <row r="64" customFormat="false" ht="15" hidden="false" customHeight="false" outlineLevel="0" collapsed="false">
      <c r="A64" s="1" t="s">
        <v>53</v>
      </c>
      <c r="B64" s="1"/>
      <c r="D64" s="2" t="n">
        <v>600</v>
      </c>
    </row>
    <row r="65" customFormat="false" ht="15" hidden="false" customHeight="false" outlineLevel="0" collapsed="false">
      <c r="B65" s="1"/>
      <c r="C65" s="1"/>
      <c r="D65" s="10"/>
    </row>
    <row r="66" customFormat="false" ht="15.75" hidden="false" customHeight="false" outlineLevel="0" collapsed="false">
      <c r="A66" s="6" t="s">
        <v>54</v>
      </c>
      <c r="B66" s="1"/>
      <c r="C66" s="1"/>
      <c r="D66" s="10"/>
    </row>
    <row r="67" customFormat="false" ht="15" hidden="false" customHeight="false" outlineLevel="0" collapsed="false">
      <c r="A67" s="1" t="s">
        <v>55</v>
      </c>
      <c r="C67" s="11"/>
      <c r="D67" s="2" t="n">
        <v>13000</v>
      </c>
    </row>
    <row r="68" customFormat="false" ht="15" hidden="false" customHeight="false" outlineLevel="0" collapsed="false">
      <c r="A68" s="1" t="s">
        <v>56</v>
      </c>
      <c r="C68" s="11"/>
      <c r="D68" s="2" t="n">
        <v>1000</v>
      </c>
    </row>
    <row r="69" customFormat="false" ht="15" hidden="false" customHeight="false" outlineLevel="0" collapsed="false">
      <c r="B69" s="1"/>
      <c r="C69" s="1"/>
      <c r="D69" s="10"/>
    </row>
    <row r="70" customFormat="false" ht="15.75" hidden="false" customHeight="false" outlineLevel="0" collapsed="false">
      <c r="A70" s="6" t="s">
        <v>57</v>
      </c>
      <c r="B70" s="1"/>
      <c r="C70" s="1"/>
      <c r="D70" s="10"/>
    </row>
    <row r="71" customFormat="false" ht="15" hidden="false" customHeight="false" outlineLevel="0" collapsed="false">
      <c r="A71" s="1" t="s">
        <v>58</v>
      </c>
      <c r="D71" s="2" t="n">
        <v>8500</v>
      </c>
    </row>
    <row r="72" customFormat="false" ht="15" hidden="false" customHeight="false" outlineLevel="0" collapsed="false">
      <c r="A72" s="1" t="s">
        <v>59</v>
      </c>
      <c r="D72" s="2" t="n">
        <v>3500</v>
      </c>
    </row>
    <row r="73" customFormat="false" ht="15" hidden="false" customHeight="false" outlineLevel="0" collapsed="false">
      <c r="B73" s="1"/>
      <c r="C73" s="1"/>
      <c r="D73" s="10"/>
    </row>
    <row r="74" customFormat="false" ht="15.75" hidden="false" customHeight="false" outlineLevel="0" collapsed="false">
      <c r="A74" s="6" t="s">
        <v>60</v>
      </c>
      <c r="B74" s="1"/>
      <c r="C74" s="1"/>
      <c r="D74" s="10"/>
    </row>
    <row r="75" customFormat="false" ht="15" hidden="false" customHeight="false" outlineLevel="0" collapsed="false">
      <c r="A75" s="1" t="s">
        <v>61</v>
      </c>
      <c r="D75" s="2" t="n">
        <v>9000</v>
      </c>
    </row>
    <row r="76" customFormat="false" ht="15" hidden="false" customHeight="false" outlineLevel="0" collapsed="false">
      <c r="A76" s="1" t="s">
        <v>62</v>
      </c>
      <c r="D76" s="10" t="n">
        <v>2500</v>
      </c>
    </row>
    <row r="77" customFormat="false" ht="15" hidden="false" customHeight="false" outlineLevel="0" collapsed="false">
      <c r="A77" s="1" t="s">
        <v>63</v>
      </c>
      <c r="D77" s="10"/>
    </row>
    <row r="78" customFormat="false" ht="15" hidden="false" customHeight="false" outlineLevel="0" collapsed="false">
      <c r="A78" s="1" t="s">
        <v>64</v>
      </c>
      <c r="D78" s="10" t="n">
        <v>2500</v>
      </c>
    </row>
    <row r="79" customFormat="false" ht="15" hidden="false" customHeight="false" outlineLevel="0" collapsed="false">
      <c r="A79" s="1" t="s">
        <v>65</v>
      </c>
      <c r="D79" s="10" t="n">
        <v>500</v>
      </c>
    </row>
    <row r="80" customFormat="false" ht="15" hidden="false" customHeight="false" outlineLevel="0" collapsed="false">
      <c r="A80" s="1" t="s">
        <v>66</v>
      </c>
      <c r="D80" s="10" t="n">
        <v>750</v>
      </c>
    </row>
    <row r="81" customFormat="false" ht="15" hidden="false" customHeight="false" outlineLevel="0" collapsed="false">
      <c r="A81" s="1" t="s">
        <v>67</v>
      </c>
      <c r="D81" s="2" t="n">
        <v>750</v>
      </c>
    </row>
    <row r="82" customFormat="false" ht="15" hidden="false" customHeight="false" outlineLevel="0" collapsed="false">
      <c r="A82" s="1" t="s">
        <v>68</v>
      </c>
      <c r="D82" s="2" t="n">
        <v>1500</v>
      </c>
    </row>
    <row r="83" customFormat="false" ht="15" hidden="false" customHeight="false" outlineLevel="0" collapsed="false">
      <c r="A83" s="1" t="s">
        <v>69</v>
      </c>
      <c r="D83" s="2" t="n">
        <v>2000</v>
      </c>
    </row>
    <row r="84" customFormat="false" ht="15" hidden="false" customHeight="false" outlineLevel="0" collapsed="false">
      <c r="A84" s="1" t="s">
        <v>70</v>
      </c>
      <c r="D84" s="2" t="n">
        <v>1000</v>
      </c>
    </row>
    <row r="85" customFormat="false" ht="15" hidden="false" customHeight="false" outlineLevel="0" collapsed="false">
      <c r="A85" s="1" t="s">
        <v>71</v>
      </c>
      <c r="D85" s="2" t="n">
        <v>1500</v>
      </c>
    </row>
    <row r="86" customFormat="false" ht="15" hidden="false" customHeight="false" outlineLevel="0" collapsed="false">
      <c r="B86" s="1"/>
      <c r="C86" s="1"/>
      <c r="D86" s="10"/>
    </row>
    <row r="87" customFormat="false" ht="15.75" hidden="false" customHeight="false" outlineLevel="0" collapsed="false">
      <c r="A87" s="6" t="s">
        <v>72</v>
      </c>
      <c r="B87" s="1"/>
      <c r="C87" s="1"/>
      <c r="D87" s="10"/>
    </row>
    <row r="88" customFormat="false" ht="15" hidden="false" customHeight="false" outlineLevel="0" collapsed="false">
      <c r="A88" s="1" t="s">
        <v>73</v>
      </c>
      <c r="D88" s="2" t="n">
        <v>12500</v>
      </c>
    </row>
    <row r="89" customFormat="false" ht="15" hidden="false" customHeight="false" outlineLevel="0" collapsed="false">
      <c r="B89" s="1"/>
      <c r="C89" s="1"/>
      <c r="D89" s="10"/>
    </row>
    <row r="90" customFormat="false" ht="15.75" hidden="false" customHeight="false" outlineLevel="0" collapsed="false">
      <c r="A90" s="6" t="s">
        <v>74</v>
      </c>
      <c r="B90" s="1"/>
      <c r="C90" s="1"/>
      <c r="D90" s="10"/>
    </row>
    <row r="91" customFormat="false" ht="15" hidden="false" customHeight="false" outlineLevel="0" collapsed="false">
      <c r="A91" s="1" t="s">
        <v>75</v>
      </c>
      <c r="D91" s="2" t="n">
        <v>1500</v>
      </c>
    </row>
    <row r="92" customFormat="false" ht="15" hidden="false" customHeight="false" outlineLevel="0" collapsed="false">
      <c r="A92" s="1" t="s">
        <v>76</v>
      </c>
      <c r="D92" s="2" t="n">
        <v>800</v>
      </c>
    </row>
    <row r="93" customFormat="false" ht="15" hidden="false" customHeight="false" outlineLevel="0" collapsed="false">
      <c r="A93" s="1" t="s">
        <v>77</v>
      </c>
      <c r="D93" s="2" t="n">
        <v>800</v>
      </c>
    </row>
    <row r="94" customFormat="false" ht="15" hidden="false" customHeight="false" outlineLevel="0" collapsed="false">
      <c r="A94" s="1" t="s">
        <v>78</v>
      </c>
      <c r="D94" s="10" t="n">
        <v>1500</v>
      </c>
    </row>
    <row r="95" customFormat="false" ht="15" hidden="false" customHeight="false" outlineLevel="0" collapsed="false">
      <c r="A95" s="1" t="s">
        <v>79</v>
      </c>
      <c r="D95" s="10" t="n">
        <v>750</v>
      </c>
    </row>
    <row r="96" customFormat="false" ht="15" hidden="false" customHeight="false" outlineLevel="0" collapsed="false">
      <c r="A96" s="1" t="s">
        <v>80</v>
      </c>
      <c r="B96" s="1"/>
      <c r="C96" s="1"/>
      <c r="D96" s="10" t="n">
        <v>750</v>
      </c>
    </row>
    <row r="97" customFormat="false" ht="15" hidden="false" customHeight="false" outlineLevel="0" collapsed="false">
      <c r="B97" s="1"/>
      <c r="C97" s="1"/>
      <c r="D97" s="10"/>
    </row>
    <row r="98" customFormat="false" ht="15.75" hidden="false" customHeight="false" outlineLevel="0" collapsed="false">
      <c r="A98" s="6" t="s">
        <v>81</v>
      </c>
      <c r="B98" s="1"/>
      <c r="C98" s="1"/>
      <c r="D98" s="10"/>
    </row>
    <row r="99" customFormat="false" ht="15" hidden="false" customHeight="false" outlineLevel="0" collapsed="false">
      <c r="A99" s="1" t="s">
        <v>82</v>
      </c>
      <c r="B99" s="2" t="n">
        <v>80</v>
      </c>
      <c r="C99" s="2" t="n">
        <v>50</v>
      </c>
      <c r="D99" s="2" t="n">
        <f aca="false">B99*C99</f>
        <v>4000</v>
      </c>
    </row>
    <row r="100" customFormat="false" ht="15" hidden="false" customHeight="false" outlineLevel="0" collapsed="false">
      <c r="A100" s="1" t="s">
        <v>83</v>
      </c>
      <c r="D100" s="2" t="n">
        <v>1000</v>
      </c>
    </row>
    <row r="101" customFormat="false" ht="15" hidden="false" customHeight="false" outlineLevel="0" collapsed="false">
      <c r="A101" s="1" t="s">
        <v>84</v>
      </c>
      <c r="D101" s="10" t="n">
        <v>2000</v>
      </c>
    </row>
    <row r="102" customFormat="false" ht="15" hidden="false" customHeight="false" outlineLevel="0" collapsed="false">
      <c r="B102" s="1"/>
      <c r="C102" s="1"/>
      <c r="D102" s="10"/>
    </row>
    <row r="103" customFormat="false" ht="15.75" hidden="false" customHeight="false" outlineLevel="0" collapsed="false">
      <c r="A103" s="6" t="s">
        <v>85</v>
      </c>
    </row>
    <row r="104" customFormat="false" ht="15" hidden="false" customHeight="false" outlineLevel="0" collapsed="false">
      <c r="A104" s="1" t="s">
        <v>86</v>
      </c>
      <c r="B104" s="2" t="n">
        <v>4000</v>
      </c>
      <c r="C104" s="11" t="n">
        <v>7</v>
      </c>
      <c r="D104" s="2" t="n">
        <f aca="false">B104*C104</f>
        <v>28000</v>
      </c>
    </row>
    <row r="105" customFormat="false" ht="15" hidden="false" customHeight="false" outlineLevel="0" collapsed="false">
      <c r="B105" s="1"/>
      <c r="C105" s="1"/>
      <c r="D105" s="10"/>
    </row>
    <row r="106" customFormat="false" ht="15.75" hidden="false" customHeight="false" outlineLevel="0" collapsed="false">
      <c r="A106" s="6" t="s">
        <v>87</v>
      </c>
      <c r="B106" s="1"/>
      <c r="C106" s="1"/>
      <c r="D106" s="10"/>
    </row>
    <row r="107" customFormat="false" ht="15" hidden="false" customHeight="false" outlineLevel="0" collapsed="false">
      <c r="A107" s="1" t="s">
        <v>88</v>
      </c>
      <c r="B107" s="1"/>
      <c r="C107" s="1"/>
      <c r="D107" s="10" t="n">
        <v>500</v>
      </c>
    </row>
    <row r="108" customFormat="false" ht="15" hidden="false" customHeight="false" outlineLevel="0" collapsed="false">
      <c r="A108" s="1" t="s">
        <v>89</v>
      </c>
      <c r="D108" s="2" t="n">
        <v>600</v>
      </c>
    </row>
    <row r="109" customFormat="false" ht="15" hidden="false" customHeight="false" outlineLevel="0" collapsed="false">
      <c r="B109" s="1"/>
      <c r="C109" s="1"/>
      <c r="D109" s="10"/>
    </row>
    <row r="110" customFormat="false" ht="15.75" hidden="false" customHeight="false" outlineLevel="0" collapsed="false">
      <c r="A110" s="6" t="s">
        <v>90</v>
      </c>
      <c r="B110" s="1"/>
      <c r="C110" s="1"/>
      <c r="D110" s="10"/>
    </row>
    <row r="111" customFormat="false" ht="15" hidden="false" customHeight="false" outlineLevel="0" collapsed="false">
      <c r="A111" s="1" t="s">
        <v>91</v>
      </c>
      <c r="B111" s="1"/>
      <c r="C111" s="1"/>
      <c r="D111" s="10" t="n">
        <v>1000</v>
      </c>
    </row>
    <row r="112" customFormat="false" ht="15" hidden="false" customHeight="false" outlineLevel="0" collapsed="false">
      <c r="B112" s="1"/>
      <c r="C112" s="1"/>
      <c r="D112" s="10"/>
    </row>
    <row r="113" customFormat="false" ht="15.75" hidden="false" customHeight="false" outlineLevel="0" collapsed="false">
      <c r="A113" s="6" t="s">
        <v>92</v>
      </c>
      <c r="B113" s="1"/>
      <c r="C113" s="1"/>
      <c r="D113" s="10"/>
    </row>
    <row r="114" customFormat="false" ht="15" hidden="false" customHeight="false" outlineLevel="0" collapsed="false">
      <c r="A114" s="1" t="s">
        <v>93</v>
      </c>
      <c r="D114" s="2" t="n">
        <v>6000</v>
      </c>
    </row>
    <row r="115" customFormat="false" ht="15" hidden="false" customHeight="false" outlineLevel="0" collapsed="false">
      <c r="A115" s="1" t="s">
        <v>94</v>
      </c>
      <c r="D115" s="10" t="n">
        <v>1300</v>
      </c>
    </row>
    <row r="117" customFormat="false" ht="15.75" hidden="false" customHeight="false" outlineLevel="0" collapsed="false">
      <c r="A117" s="6" t="s">
        <v>95</v>
      </c>
      <c r="B117" s="1"/>
      <c r="C117" s="1"/>
      <c r="D117" s="10"/>
    </row>
    <row r="118" customFormat="false" ht="15" hidden="false" customHeight="false" outlineLevel="0" collapsed="false">
      <c r="A118" s="1" t="s">
        <v>96</v>
      </c>
      <c r="D118" s="2" t="n">
        <v>7500</v>
      </c>
    </row>
    <row r="119" customFormat="false" ht="15" hidden="false" customHeight="false" outlineLevel="0" collapsed="false">
      <c r="B119" s="1"/>
      <c r="C119" s="1"/>
      <c r="D119" s="10"/>
    </row>
    <row r="120" customFormat="false" ht="15.75" hidden="false" customHeight="false" outlineLevel="0" collapsed="false">
      <c r="A120" s="6" t="s">
        <v>97</v>
      </c>
      <c r="B120" s="1"/>
      <c r="C120" s="1"/>
      <c r="D120" s="10"/>
    </row>
    <row r="121" customFormat="false" ht="15" hidden="false" customHeight="false" outlineLevel="0" collapsed="false">
      <c r="A121" s="1" t="s">
        <v>97</v>
      </c>
      <c r="D121" s="2" t="n">
        <v>3000</v>
      </c>
    </row>
    <row r="123" customFormat="false" ht="15.75" hidden="false" customHeight="false" outlineLevel="0" collapsed="false">
      <c r="A123" s="6" t="s">
        <v>98</v>
      </c>
    </row>
    <row r="124" customFormat="false" ht="15" hidden="false" customHeight="false" outlineLevel="0" collapsed="false">
      <c r="A124" s="1" t="s">
        <v>99</v>
      </c>
      <c r="D124" s="2" t="n">
        <v>800</v>
      </c>
    </row>
    <row r="125" customFormat="false" ht="15" hidden="false" customHeight="false" outlineLevel="0" collapsed="false">
      <c r="A125" s="1" t="s">
        <v>100</v>
      </c>
      <c r="D125" s="2" t="n">
        <v>650</v>
      </c>
    </row>
    <row r="126" customFormat="false" ht="15" hidden="false" customHeight="false" outlineLevel="0" collapsed="false">
      <c r="A126" s="1" t="s">
        <v>101</v>
      </c>
      <c r="D126" s="2" t="n">
        <v>1000</v>
      </c>
    </row>
    <row r="127" customFormat="false" ht="15" hidden="false" customHeight="false" outlineLevel="0" collapsed="false">
      <c r="A127" s="1" t="s">
        <v>102</v>
      </c>
      <c r="D127" s="2" t="n">
        <v>500</v>
      </c>
    </row>
    <row r="128" customFormat="false" ht="15" hidden="false" customHeight="false" outlineLevel="0" collapsed="false">
      <c r="A128" s="1" t="s">
        <v>103</v>
      </c>
      <c r="D128" s="2" t="n">
        <v>1000</v>
      </c>
    </row>
    <row r="129" customFormat="false" ht="15" hidden="false" customHeight="false" outlineLevel="0" collapsed="false">
      <c r="A129" s="1" t="s">
        <v>104</v>
      </c>
      <c r="D129" s="2" t="n">
        <v>500</v>
      </c>
    </row>
    <row r="130" customFormat="false" ht="17.25" hidden="false" customHeight="false" outlineLevel="0" collapsed="false">
      <c r="A130" s="1" t="s">
        <v>105</v>
      </c>
      <c r="D130" s="12" t="n">
        <v>4000</v>
      </c>
      <c r="E130" s="2" t="n">
        <f aca="false">SUM(E25:E127)</f>
        <v>0</v>
      </c>
      <c r="F130" s="2"/>
      <c r="G130" s="2" t="n">
        <f aca="false">SUM(G25:G124)</f>
        <v>0</v>
      </c>
    </row>
    <row r="131" customFormat="false" ht="15" hidden="false" customHeight="false" outlineLevel="0" collapsed="false">
      <c r="E131" s="2"/>
      <c r="F131" s="2"/>
      <c r="G131" s="2"/>
    </row>
    <row r="132" customFormat="false" ht="15" hidden="false" customHeight="false" outlineLevel="0" collapsed="false">
      <c r="A132" s="1" t="s">
        <v>106</v>
      </c>
      <c r="D132" s="2" t="n">
        <f aca="false">SUM(D18:D130)</f>
        <v>333139.2</v>
      </c>
      <c r="E132" s="2"/>
      <c r="F132" s="2"/>
      <c r="G132" s="2"/>
    </row>
    <row r="133" customFormat="false" ht="15" hidden="false" customHeight="false" outlineLevel="0" collapsed="false">
      <c r="A133" s="1" t="s">
        <v>107</v>
      </c>
      <c r="D133" s="9" t="n">
        <v>35000</v>
      </c>
      <c r="E133" s="2" t="n">
        <f aca="false">E130*0.12</f>
        <v>0</v>
      </c>
      <c r="F133" s="2"/>
    </row>
    <row r="134" customFormat="false" ht="15" hidden="false" customHeight="false" outlineLevel="0" collapsed="false">
      <c r="E134" s="2"/>
    </row>
    <row r="135" customFormat="false" ht="20.25" hidden="false" customHeight="false" outlineLevel="0" collapsed="false">
      <c r="A135" s="1" t="s">
        <v>108</v>
      </c>
      <c r="D135" s="13" t="n">
        <f aca="false">SUM(D130:D134)</f>
        <v>372139.2</v>
      </c>
      <c r="E135" s="2"/>
      <c r="F135" s="2"/>
    </row>
    <row r="136" customFormat="false" ht="15" hidden="false" customHeight="false" outlineLevel="0" collapsed="false">
      <c r="A136" s="1" t="s">
        <v>109</v>
      </c>
      <c r="D136" s="11" t="n">
        <f aca="false">D135/4100</f>
        <v>90.7656585365854</v>
      </c>
      <c r="E136" s="11"/>
    </row>
  </sheetData>
  <printOptions headings="false" gridLines="false" gridLinesSet="true" horizontalCentered="false" verticalCentered="false"/>
  <pageMargins left="0.747916666666667" right="0.747916666666667" top="0" bottom="0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rowBreaks count="1" manualBreakCount="1">
    <brk id="45" man="true" max="16383" min="0"/>
  </rowBreak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sheetData/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2001-05-17T18:27:35Z</dcterms:created>
  <dc:creator>pallen</dc:creator>
  <dc:description/>
  <dc:language>en-US</dc:language>
  <cp:lastModifiedBy>pallen</cp:lastModifiedBy>
  <cp:lastPrinted>2001-11-02T16:46:45Z</cp:lastPrinted>
  <dcterms:modified xsi:type="dcterms:W3CDTF">2001-11-05T19:46:57Z</dcterms:modified>
  <cp:revision>0</cp:revision>
  <dc:subject/>
  <dc:title/>
</cp:coreProperties>
</file>