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<sst xmlns="http://schemas.openxmlformats.org/spreadsheetml/2006/main" count="52" uniqueCount="52">
  <si>
    <t xml:space="preserve"># of units</t>
  </si>
  <si>
    <t xml:space="preserve">per unit cost</t>
  </si>
  <si>
    <t xml:space="preserve">Total cost</t>
  </si>
  <si>
    <t xml:space="preserve">Slab</t>
  </si>
  <si>
    <t xml:space="preserve">Frame Materials(assume 50%)</t>
  </si>
  <si>
    <t xml:space="preserve">Frame Labor</t>
  </si>
  <si>
    <t xml:space="preserve">Panels  per quote</t>
  </si>
  <si>
    <t xml:space="preserve">Panel Beams</t>
  </si>
  <si>
    <t xml:space="preserve">Windows</t>
  </si>
  <si>
    <t xml:space="preserve">roof</t>
  </si>
  <si>
    <t xml:space="preserve">exterior</t>
  </si>
  <si>
    <t xml:space="preserve">a/c</t>
  </si>
  <si>
    <t xml:space="preserve">air exchanger</t>
  </si>
  <si>
    <t xml:space="preserve">plumb</t>
  </si>
  <si>
    <t xml:space="preserve">electric</t>
  </si>
  <si>
    <t xml:space="preserve">floor</t>
  </si>
  <si>
    <t xml:space="preserve">cabinet-kitchen</t>
  </si>
  <si>
    <t xml:space="preserve">counter-kitchen</t>
  </si>
  <si>
    <t xml:space="preserve">Cabinet-wetbar</t>
  </si>
  <si>
    <t xml:space="preserve">Counter-wetbar</t>
  </si>
  <si>
    <t xml:space="preserve">Appliance -wetbar</t>
  </si>
  <si>
    <t xml:space="preserve">Cabinet-entertainment</t>
  </si>
  <si>
    <t xml:space="preserve">Bookshelves(living)</t>
  </si>
  <si>
    <t xml:space="preserve">Computer Nook</t>
  </si>
  <si>
    <t xml:space="preserve">Office desk</t>
  </si>
  <si>
    <t xml:space="preserve">appliances</t>
  </si>
  <si>
    <t xml:space="preserve">lights&amp;fans</t>
  </si>
  <si>
    <t xml:space="preserve">sheetrock</t>
  </si>
  <si>
    <t xml:space="preserve">Sound board</t>
  </si>
  <si>
    <t xml:space="preserve">interior doors</t>
  </si>
  <si>
    <t xml:space="preserve">exterior doors</t>
  </si>
  <si>
    <t xml:space="preserve">trim</t>
  </si>
  <si>
    <t xml:space="preserve">fireplace</t>
  </si>
  <si>
    <t xml:space="preserve">stairs+railings</t>
  </si>
  <si>
    <t xml:space="preserve">garage door</t>
  </si>
  <si>
    <t xml:space="preserve">4 baths</t>
  </si>
  <si>
    <t xml:space="preserve">paint</t>
  </si>
  <si>
    <t xml:space="preserve">insulation</t>
  </si>
  <si>
    <t xml:space="preserve">driveway</t>
  </si>
  <si>
    <t xml:space="preserve">landscape</t>
  </si>
  <si>
    <t xml:space="preserve">Gutters</t>
  </si>
  <si>
    <t xml:space="preserve">Porches</t>
  </si>
  <si>
    <t xml:space="preserve">Trash &amp; Clean up</t>
  </si>
  <si>
    <t xml:space="preserve">Insurance</t>
  </si>
  <si>
    <t xml:space="preserve">Job toilet</t>
  </si>
  <si>
    <t xml:space="preserve">Hard cost-subtotal</t>
  </si>
  <si>
    <t xml:space="preserve">contractor fee (12%)</t>
  </si>
  <si>
    <t xml:space="preserve">.</t>
  </si>
  <si>
    <t xml:space="preserve">well&amp;septic&amp;rainwater collection</t>
  </si>
  <si>
    <t xml:space="preserve">design</t>
  </si>
  <si>
    <t xml:space="preserve">Total</t>
  </si>
  <si>
    <t xml:space="preserve">Per sq. ft.(4200)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</si>
</sst>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u val="single"/>
      <sz val="12"/>
      <name val="Arial MT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31.85"/>
    <col collapsed="false" customWidth="true" hidden="false" outlineLevel="0" max="3" min="2" style="2" width="17.28"/>
    <col collapsed="false" customWidth="true" hidden="false" outlineLevel="0" max="4" min="4" style="2" width="14.14"/>
    <col collapsed="false" customWidth="true" hidden="false" outlineLevel="0" max="5" min="5" style="1" width="11.56"/>
    <col collapsed="false" customWidth="true" hidden="false" outlineLevel="0" max="6" min="6" style="1" width="13.56"/>
    <col collapsed="false" customWidth="false" hidden="false" outlineLevel="0" max="257" min="7" style="1" width="9.14"/>
  </cols>
  <sheetData>
    <row r="1" customFormat="false" ht="17.25" hidden="false" customHeight="false" outlineLevel="0" collapsed="false">
      <c r="B1" s="3" t="s">
        <v>0</v>
      </c>
      <c r="C1" s="3" t="s">
        <v>1</v>
      </c>
      <c r="D1" s="3" t="s">
        <v>2</v>
      </c>
      <c r="E1" s="4"/>
    </row>
    <row r="2" customFormat="false" ht="15" hidden="false" customHeight="false" outlineLevel="0" collapsed="false">
      <c r="A2" s="1" t="s">
        <v>3</v>
      </c>
      <c r="B2" s="2" t="n">
        <f aca="false">57*53</f>
        <v>3021</v>
      </c>
      <c r="C2" s="5" t="n">
        <v>6</v>
      </c>
      <c r="D2" s="2" t="n">
        <f aca="false">B2*C2</f>
        <v>18126</v>
      </c>
    </row>
    <row r="3" customFormat="false" ht="15" hidden="false" customHeight="false" outlineLevel="0" collapsed="false">
      <c r="A3" s="1" t="s">
        <v>4</v>
      </c>
      <c r="B3" s="2" t="n">
        <v>5000</v>
      </c>
      <c r="C3" s="5" t="n">
        <v>7.5</v>
      </c>
      <c r="D3" s="2" t="n">
        <f aca="false">B3*C3*0.5</f>
        <v>18750</v>
      </c>
    </row>
    <row r="4" customFormat="false" ht="15" hidden="false" customHeight="false" outlineLevel="0" collapsed="false">
      <c r="A4" s="1" t="s">
        <v>5</v>
      </c>
      <c r="B4" s="2" t="n">
        <v>5000</v>
      </c>
      <c r="C4" s="5" t="n">
        <v>6</v>
      </c>
      <c r="D4" s="2" t="n">
        <f aca="false">B4*C4</f>
        <v>30000</v>
      </c>
    </row>
    <row r="5" customFormat="false" ht="15" hidden="false" customHeight="false" outlineLevel="0" collapsed="false">
      <c r="A5" s="1" t="s">
        <v>6</v>
      </c>
      <c r="C5" s="5"/>
      <c r="D5" s="2" t="n">
        <v>20396</v>
      </c>
    </row>
    <row r="6" customFormat="false" ht="15" hidden="false" customHeight="false" outlineLevel="0" collapsed="false">
      <c r="A6" s="1" t="s">
        <v>7</v>
      </c>
      <c r="D6" s="2" t="n">
        <v>1500</v>
      </c>
    </row>
    <row r="7" customFormat="false" ht="15" hidden="false" customHeight="false" outlineLevel="0" collapsed="false">
      <c r="A7" s="1" t="s">
        <v>8</v>
      </c>
      <c r="B7" s="2" t="n">
        <v>30</v>
      </c>
      <c r="C7" s="2" t="n">
        <v>150</v>
      </c>
      <c r="D7" s="2" t="n">
        <f aca="false">B7*C7</f>
        <v>4500</v>
      </c>
    </row>
    <row r="8" customFormat="false" ht="15" hidden="false" customHeight="false" outlineLevel="0" collapsed="false">
      <c r="A8" s="1" t="s">
        <v>9</v>
      </c>
      <c r="B8" s="1" t="n">
        <f aca="false">(55*52*1.5)/100</f>
        <v>42.9</v>
      </c>
      <c r="C8" s="2" t="n">
        <v>125</v>
      </c>
      <c r="D8" s="2" t="n">
        <f aca="false">B8*C8</f>
        <v>5362.5</v>
      </c>
    </row>
    <row r="9" customFormat="false" ht="15" hidden="false" customHeight="false" outlineLevel="0" collapsed="false">
      <c r="A9" s="1" t="s">
        <v>10</v>
      </c>
      <c r="B9" s="2" t="n">
        <f aca="false">56*20*2+41*20*2+41*10*2</f>
        <v>4700</v>
      </c>
      <c r="C9" s="2" t="n">
        <v>5</v>
      </c>
      <c r="D9" s="2" t="n">
        <f aca="false">B9*C9</f>
        <v>23500</v>
      </c>
    </row>
    <row r="10" customFormat="false" ht="15" hidden="false" customHeight="false" outlineLevel="0" collapsed="false">
      <c r="A10" s="1" t="s">
        <v>11</v>
      </c>
      <c r="D10" s="2" t="n">
        <v>10000</v>
      </c>
    </row>
    <row r="11" customFormat="false" ht="15" hidden="false" customHeight="false" outlineLevel="0" collapsed="false">
      <c r="A11" s="1" t="s">
        <v>12</v>
      </c>
      <c r="D11" s="2" t="n">
        <v>1000</v>
      </c>
    </row>
    <row r="12" customFormat="false" ht="15" hidden="false" customHeight="false" outlineLevel="0" collapsed="false">
      <c r="A12" s="1" t="s">
        <v>13</v>
      </c>
      <c r="D12" s="2" t="n">
        <v>10000</v>
      </c>
    </row>
    <row r="13" customFormat="false" ht="15" hidden="false" customHeight="false" outlineLevel="0" collapsed="false">
      <c r="A13" s="1" t="s">
        <v>14</v>
      </c>
      <c r="D13" s="2" t="n">
        <v>7500</v>
      </c>
    </row>
    <row r="14" customFormat="false" ht="15" hidden="false" customHeight="false" outlineLevel="0" collapsed="false">
      <c r="A14" s="1" t="s">
        <v>15</v>
      </c>
      <c r="B14" s="2" t="n">
        <v>4200</v>
      </c>
      <c r="C14" s="5" t="n">
        <f aca="false">(3+7)/2</f>
        <v>5</v>
      </c>
      <c r="D14" s="2" t="n">
        <f aca="false">B14*C14</f>
        <v>21000</v>
      </c>
    </row>
    <row r="15" customFormat="false" ht="15" hidden="false" customHeight="false" outlineLevel="0" collapsed="false">
      <c r="A15" s="1" t="s">
        <v>16</v>
      </c>
      <c r="D15" s="2" t="n">
        <v>10000</v>
      </c>
    </row>
    <row r="16" customFormat="false" ht="15" hidden="false" customHeight="false" outlineLevel="0" collapsed="false">
      <c r="A16" s="1" t="s">
        <v>17</v>
      </c>
      <c r="B16" s="2" t="n">
        <v>40</v>
      </c>
      <c r="C16" s="2" t="n">
        <v>75</v>
      </c>
      <c r="D16" s="2" t="n">
        <v>5000</v>
      </c>
    </row>
    <row r="17" customFormat="false" ht="15" hidden="false" customHeight="false" outlineLevel="0" collapsed="false">
      <c r="A17" s="1" t="s">
        <v>18</v>
      </c>
      <c r="D17" s="1" t="n">
        <v>3000</v>
      </c>
    </row>
    <row r="18" customFormat="false" ht="15" hidden="false" customHeight="false" outlineLevel="0" collapsed="false">
      <c r="A18" s="1" t="s">
        <v>19</v>
      </c>
      <c r="D18" s="1" t="n">
        <v>2000</v>
      </c>
    </row>
    <row r="19" customFormat="false" ht="15" hidden="false" customHeight="false" outlineLevel="0" collapsed="false">
      <c r="A19" s="1" t="s">
        <v>20</v>
      </c>
      <c r="D19" s="1" t="n">
        <v>1300</v>
      </c>
    </row>
    <row r="20" customFormat="false" ht="15" hidden="false" customHeight="false" outlineLevel="0" collapsed="false">
      <c r="A20" s="1" t="s">
        <v>21</v>
      </c>
      <c r="D20" s="1" t="n">
        <v>2500</v>
      </c>
    </row>
    <row r="21" customFormat="false" ht="15" hidden="false" customHeight="false" outlineLevel="0" collapsed="false">
      <c r="A21" s="1" t="s">
        <v>22</v>
      </c>
      <c r="D21" s="1" t="n">
        <v>1500</v>
      </c>
    </row>
    <row r="22" customFormat="false" ht="15" hidden="false" customHeight="false" outlineLevel="0" collapsed="false">
      <c r="A22" s="1" t="s">
        <v>23</v>
      </c>
      <c r="D22" s="1" t="n">
        <v>500</v>
      </c>
    </row>
    <row r="23" customFormat="false" ht="15" hidden="false" customHeight="false" outlineLevel="0" collapsed="false">
      <c r="A23" s="1" t="s">
        <v>24</v>
      </c>
      <c r="D23" s="2" t="n">
        <v>750</v>
      </c>
    </row>
    <row r="24" customFormat="false" ht="15" hidden="false" customHeight="false" outlineLevel="0" collapsed="false">
      <c r="A24" s="1" t="s">
        <v>25</v>
      </c>
      <c r="D24" s="2" t="n">
        <v>7500</v>
      </c>
    </row>
    <row r="25" customFormat="false" ht="15" hidden="false" customHeight="false" outlineLevel="0" collapsed="false">
      <c r="A25" s="1" t="s">
        <v>26</v>
      </c>
      <c r="D25" s="2" t="n">
        <v>3000</v>
      </c>
    </row>
    <row r="26" customFormat="false" ht="15" hidden="false" customHeight="false" outlineLevel="0" collapsed="false">
      <c r="A26" s="1" t="s">
        <v>27</v>
      </c>
      <c r="B26" s="2" t="n">
        <v>4800</v>
      </c>
      <c r="C26" s="2" t="n">
        <v>2</v>
      </c>
      <c r="D26" s="2" t="n">
        <f aca="false">B26*C26</f>
        <v>9600</v>
      </c>
    </row>
    <row r="27" customFormat="false" ht="15" hidden="false" customHeight="false" outlineLevel="0" collapsed="false">
      <c r="A27" s="1" t="s">
        <v>28</v>
      </c>
      <c r="B27" s="2" t="n">
        <v>20</v>
      </c>
      <c r="C27" s="2" t="n">
        <v>15</v>
      </c>
      <c r="D27" s="1" t="n">
        <f aca="false">B27*C27</f>
        <v>300</v>
      </c>
    </row>
    <row r="28" customFormat="false" ht="15" hidden="false" customHeight="false" outlineLevel="0" collapsed="false">
      <c r="A28" s="1" t="s">
        <v>29</v>
      </c>
      <c r="B28" s="2" t="n">
        <v>15</v>
      </c>
      <c r="C28" s="2" t="n">
        <v>150</v>
      </c>
      <c r="D28" s="2" t="n">
        <f aca="false">B28*C28</f>
        <v>2250</v>
      </c>
    </row>
    <row r="29" customFormat="false" ht="15" hidden="false" customHeight="false" outlineLevel="0" collapsed="false">
      <c r="A29" s="1" t="s">
        <v>30</v>
      </c>
      <c r="B29" s="2" t="n">
        <v>4</v>
      </c>
      <c r="C29" s="2" t="n">
        <v>500</v>
      </c>
      <c r="D29" s="2" t="n">
        <f aca="false">B29*C29</f>
        <v>2000</v>
      </c>
    </row>
    <row r="30" customFormat="false" ht="15" hidden="false" customHeight="false" outlineLevel="0" collapsed="false">
      <c r="A30" s="1" t="s">
        <v>31</v>
      </c>
      <c r="D30" s="2" t="n">
        <v>7000</v>
      </c>
    </row>
    <row r="31" customFormat="false" ht="15" hidden="false" customHeight="false" outlineLevel="0" collapsed="false">
      <c r="A31" s="1" t="s">
        <v>32</v>
      </c>
      <c r="D31" s="2" t="n">
        <v>3500</v>
      </c>
    </row>
    <row r="32" customFormat="false" ht="15" hidden="false" customHeight="false" outlineLevel="0" collapsed="false">
      <c r="A32" s="1" t="s">
        <v>33</v>
      </c>
      <c r="D32" s="2" t="n">
        <v>6000</v>
      </c>
    </row>
    <row r="33" customFormat="false" ht="15" hidden="false" customHeight="false" outlineLevel="0" collapsed="false">
      <c r="A33" s="1" t="s">
        <v>34</v>
      </c>
      <c r="D33" s="2" t="n">
        <v>1500</v>
      </c>
    </row>
    <row r="34" customFormat="false" ht="15" hidden="false" customHeight="false" outlineLevel="0" collapsed="false">
      <c r="A34" s="1" t="s">
        <v>35</v>
      </c>
      <c r="D34" s="2" t="n">
        <v>20000</v>
      </c>
    </row>
    <row r="35" customFormat="false" ht="15" hidden="false" customHeight="false" outlineLevel="0" collapsed="false">
      <c r="A35" s="1" t="s">
        <v>36</v>
      </c>
      <c r="D35" s="2" t="n">
        <v>7500</v>
      </c>
    </row>
    <row r="36" customFormat="false" ht="15" hidden="false" customHeight="false" outlineLevel="0" collapsed="false">
      <c r="A36" s="1" t="s">
        <v>37</v>
      </c>
      <c r="D36" s="2" t="n">
        <v>2000</v>
      </c>
    </row>
    <row r="37" customFormat="false" ht="15" hidden="false" customHeight="false" outlineLevel="0" collapsed="false">
      <c r="A37" s="1" t="s">
        <v>38</v>
      </c>
      <c r="D37" s="2" t="n">
        <v>7500</v>
      </c>
    </row>
    <row r="38" customFormat="false" ht="15" hidden="false" customHeight="false" outlineLevel="0" collapsed="false">
      <c r="A38" s="1" t="s">
        <v>39</v>
      </c>
      <c r="D38" s="2" t="n">
        <v>3000</v>
      </c>
    </row>
    <row r="39" customFormat="false" ht="15" hidden="false" customHeight="false" outlineLevel="0" collapsed="false">
      <c r="A39" s="1" t="s">
        <v>40</v>
      </c>
      <c r="D39" s="2" t="n">
        <v>1000</v>
      </c>
    </row>
    <row r="40" customFormat="false" ht="15" hidden="false" customHeight="false" outlineLevel="0" collapsed="false">
      <c r="A40" s="1" t="s">
        <v>41</v>
      </c>
      <c r="D40" s="2" t="n">
        <v>7500</v>
      </c>
    </row>
    <row r="41" customFormat="false" ht="15" hidden="false" customHeight="false" outlineLevel="0" collapsed="false">
      <c r="A41" s="1" t="s">
        <v>42</v>
      </c>
      <c r="D41" s="2" t="n">
        <v>2000</v>
      </c>
    </row>
    <row r="42" customFormat="false" ht="15" hidden="false" customHeight="false" outlineLevel="0" collapsed="false">
      <c r="A42" s="1" t="s">
        <v>43</v>
      </c>
      <c r="D42" s="2" t="n">
        <v>1000</v>
      </c>
    </row>
    <row r="43" customFormat="false" ht="15" hidden="false" customHeight="false" outlineLevel="0" collapsed="false">
      <c r="A43" s="1" t="s">
        <v>44</v>
      </c>
      <c r="D43" s="2" t="n">
        <v>500</v>
      </c>
    </row>
    <row r="45" customFormat="false" ht="15" hidden="false" customHeight="false" outlineLevel="0" collapsed="false">
      <c r="A45" s="1" t="s">
        <v>45</v>
      </c>
      <c r="D45" s="2" t="n">
        <f aca="false">SUM(D2:D44)</f>
        <v>292834.5</v>
      </c>
      <c r="E45" s="2" t="n">
        <f aca="false">SUM(E2:E44)</f>
        <v>0</v>
      </c>
      <c r="F45" s="2"/>
      <c r="G45" s="2" t="n">
        <f aca="false">SUM(G2:G40)</f>
        <v>0</v>
      </c>
    </row>
    <row r="46" customFormat="false" ht="15" hidden="false" customHeight="false" outlineLevel="0" collapsed="false">
      <c r="E46" s="2"/>
      <c r="F46" s="2"/>
      <c r="G46" s="2"/>
    </row>
    <row r="47" customFormat="false" ht="15" hidden="false" customHeight="false" outlineLevel="0" collapsed="false">
      <c r="A47" s="1" t="s">
        <v>46</v>
      </c>
      <c r="D47" s="2" t="n">
        <f aca="false">D45*0.12</f>
        <v>35140.14</v>
      </c>
      <c r="E47" s="2" t="n">
        <f aca="false">E45*0.12</f>
        <v>0</v>
      </c>
      <c r="F47" s="2"/>
    </row>
    <row r="48" customFormat="false" ht="15" hidden="false" customHeight="false" outlineLevel="0" collapsed="false">
      <c r="A48" s="1" t="s">
        <v>47</v>
      </c>
      <c r="E48" s="2"/>
      <c r="F48" s="2"/>
    </row>
    <row r="49" customFormat="false" ht="15" hidden="false" customHeight="false" outlineLevel="0" collapsed="false">
      <c r="A49" s="1" t="s">
        <v>48</v>
      </c>
      <c r="D49" s="2" t="n">
        <v>30000</v>
      </c>
      <c r="F49" s="2"/>
    </row>
    <row r="50" customFormat="false" ht="15" hidden="false" customHeight="false" outlineLevel="0" collapsed="false">
      <c r="A50" s="1" t="s">
        <v>49</v>
      </c>
      <c r="D50" s="2" t="n">
        <v>4000</v>
      </c>
    </row>
    <row r="51" customFormat="false" ht="15" hidden="false" customHeight="false" outlineLevel="0" collapsed="false">
      <c r="E51" s="2"/>
    </row>
    <row r="52" customFormat="false" ht="15" hidden="false" customHeight="false" outlineLevel="0" collapsed="false">
      <c r="A52" s="1" t="s">
        <v>50</v>
      </c>
      <c r="D52" s="2" t="n">
        <f aca="false">SUM(D45:D51)</f>
        <v>361974.64</v>
      </c>
      <c r="E52" s="2"/>
      <c r="F52" s="2"/>
    </row>
    <row r="54" customFormat="false" ht="15" hidden="false" customHeight="false" outlineLevel="0" collapsed="false">
      <c r="A54" s="1" t="s">
        <v>51</v>
      </c>
      <c r="D54" s="5" t="n">
        <f aca="false">D52/4200</f>
        <v>86.1844380952381</v>
      </c>
      <c r="E54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2001-05-17T18:27:35Z</dcterms:created>
  <dc:creator>pallen</dc:creator>
  <dc:description/>
  <dc:language>en-US</dc:language>
  <cp:lastModifiedBy>pallen</cp:lastModifiedBy>
  <dcterms:modified xsi:type="dcterms:W3CDTF">2001-05-17T18:30:41Z</dcterms:modified>
  <cp:revision>0</cp:revision>
  <dc:subject/>
  <dc:title/>
</cp:coreProperties>
</file>