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tts  prices" sheetId="1" state="visible" r:id="rId3"/>
    <sheet name="mtm exp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<sst xmlns="http://schemas.openxmlformats.org/spreadsheetml/2006/main" count="31" uniqueCount="25">
  <si>
    <t xml:space="preserve">Dates</t>
  </si>
  <si>
    <t xml:space="preserve">POAAC00 - Mid*</t>
  </si>
  <si>
    <t xml:space="preserve">POAAA00 - Mid*</t>
  </si>
  <si>
    <t xml:space="preserve">PPAQD00 - Mid*</t>
  </si>
  <si>
    <t xml:space="preserve">Gasoil 0.2 CIF NWE Cargoes (USD/MT)</t>
  </si>
  <si>
    <t xml:space="preserve">Gasoil 0.2 CIF Med Cargoes (USD/MT)</t>
  </si>
  <si>
    <t xml:space="preserve">Gasoil EN590 CIF Med Cargo (USD/MT)</t>
  </si>
  <si>
    <t xml:space="preserve"> jj</t>
  </si>
  <si>
    <t xml:space="preserve">cargo</t>
  </si>
  <si>
    <t xml:space="preserve">gasoil grade</t>
  </si>
  <si>
    <t xml:space="preserve">pricing basis</t>
  </si>
  <si>
    <t xml:space="preserve">unpurchased amount</t>
  </si>
  <si>
    <t xml:space="preserve">gmp price</t>
  </si>
  <si>
    <t xml:space="preserve">appx mkt price</t>
  </si>
  <si>
    <t xml:space="preserve">m-t-m exposure</t>
  </si>
  <si>
    <t xml:space="preserve">med  prologue</t>
  </si>
  <si>
    <t xml:space="preserve">en590</t>
  </si>
  <si>
    <t xml:space="preserve">nov mth avg</t>
  </si>
  <si>
    <t xml:space="preserve">maersk baffin</t>
  </si>
  <si>
    <t xml:space="preserve">seaford</t>
  </si>
  <si>
    <t xml:space="preserve">dec mth avg</t>
  </si>
  <si>
    <t xml:space="preserve">athenian xenophone</t>
  </si>
  <si>
    <t xml:space="preserve">?? Vsl from antwerp</t>
  </si>
  <si>
    <t xml:space="preserve">going to huelva</t>
  </si>
  <si>
    <t xml:space="preserve">mtm risk exposure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</si>
</sst>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0.000"/>
  </numFmts>
  <fonts count="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32.32"/>
    <col collapsed="false" customWidth="true" hidden="false" outlineLevel="0" max="3" min="3" style="0" width="31.32"/>
    <col collapsed="false" customWidth="true" hidden="false" outlineLevel="0" max="4" min="4" style="0" width="32.83"/>
  </cols>
  <sheetData>
    <row r="1" customFormat="false" ht="11.2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1.25" hidden="false" customHeight="false" outlineLevel="0" collapsed="false">
      <c r="B2" s="0" t="s">
        <v>4</v>
      </c>
      <c r="C2" s="0" t="s">
        <v>5</v>
      </c>
      <c r="D2" s="0" t="s">
        <v>6</v>
      </c>
    </row>
    <row r="3" customFormat="false" ht="11.25" hidden="false" customHeight="false" outlineLevel="0" collapsed="false">
      <c r="A3" s="1" t="n">
        <v>36831</v>
      </c>
      <c r="B3" s="0" t="n">
        <v>294</v>
      </c>
      <c r="C3" s="0" t="n">
        <v>299.75</v>
      </c>
      <c r="D3" s="0" t="n">
        <v>320.25</v>
      </c>
    </row>
    <row r="4" customFormat="false" ht="11.25" hidden="false" customHeight="false" outlineLevel="0" collapsed="false">
      <c r="A4" s="1" t="n">
        <v>36832</v>
      </c>
      <c r="B4" s="0" t="n">
        <v>292.5</v>
      </c>
      <c r="C4" s="0" t="n">
        <v>295.75</v>
      </c>
      <c r="D4" s="0" t="n">
        <v>318.25</v>
      </c>
    </row>
    <row r="5" customFormat="false" ht="11.25" hidden="false" customHeight="false" outlineLevel="0" collapsed="false">
      <c r="A5" s="1" t="n">
        <v>36833</v>
      </c>
      <c r="B5" s="0" t="n">
        <v>287.5</v>
      </c>
      <c r="C5" s="0" t="n">
        <v>290.75</v>
      </c>
      <c r="D5" s="0" t="n">
        <v>314.25</v>
      </c>
    </row>
    <row r="6" customFormat="false" ht="11.25" hidden="false" customHeight="false" outlineLevel="0" collapsed="false">
      <c r="A6" s="1" t="n">
        <v>36836</v>
      </c>
      <c r="B6" s="0" t="n">
        <v>280.75</v>
      </c>
      <c r="C6" s="0" t="n">
        <v>284.75</v>
      </c>
      <c r="D6" s="0" t="n">
        <v>306.875</v>
      </c>
    </row>
    <row r="7" customFormat="false" ht="11.25" hidden="false" customHeight="false" outlineLevel="0" collapsed="false">
      <c r="A7" s="1" t="n">
        <v>36837</v>
      </c>
      <c r="B7" s="0" t="n">
        <v>287</v>
      </c>
      <c r="C7" s="0" t="n">
        <v>291</v>
      </c>
      <c r="D7" s="0" t="n">
        <v>307.5</v>
      </c>
    </row>
    <row r="8" customFormat="false" ht="11.25" hidden="false" customHeight="false" outlineLevel="0" collapsed="false">
      <c r="A8" s="1" t="n">
        <v>36838</v>
      </c>
      <c r="B8" s="0" t="n">
        <v>291.5</v>
      </c>
      <c r="C8" s="0" t="n">
        <v>295.5</v>
      </c>
      <c r="D8" s="0" t="n">
        <v>312</v>
      </c>
    </row>
    <row r="9" customFormat="false" ht="11.25" hidden="false" customHeight="false" outlineLevel="0" collapsed="false">
      <c r="A9" s="1" t="n">
        <v>36839</v>
      </c>
      <c r="B9" s="0" t="n">
        <v>303.125</v>
      </c>
      <c r="C9" s="0" t="n">
        <v>305.25</v>
      </c>
      <c r="D9" s="0" t="n">
        <v>321.75</v>
      </c>
    </row>
    <row r="10" customFormat="false" ht="11.25" hidden="false" customHeight="false" outlineLevel="0" collapsed="false">
      <c r="A10" s="1" t="n">
        <v>36840</v>
      </c>
      <c r="B10" s="0" t="n">
        <v>312.25</v>
      </c>
      <c r="C10" s="0" t="n">
        <v>314.25</v>
      </c>
      <c r="D10" s="0" t="n">
        <v>328.75</v>
      </c>
    </row>
    <row r="11" customFormat="false" ht="11.25" hidden="false" customHeight="false" outlineLevel="0" collapsed="false">
      <c r="A11" s="1" t="n">
        <v>36843</v>
      </c>
      <c r="B11" s="0" t="n">
        <v>311.75</v>
      </c>
      <c r="C11" s="0" t="n">
        <v>313.25</v>
      </c>
      <c r="D11" s="0" t="n">
        <v>326.75</v>
      </c>
    </row>
    <row r="12" customFormat="false" ht="11.25" hidden="false" customHeight="false" outlineLevel="0" collapsed="false">
      <c r="A12" s="1" t="n">
        <v>36844</v>
      </c>
      <c r="B12" s="0" t="n">
        <v>318</v>
      </c>
      <c r="C12" s="0" t="n">
        <v>320.25</v>
      </c>
      <c r="D12" s="0" t="n">
        <v>330.75</v>
      </c>
    </row>
    <row r="13" customFormat="false" ht="11.25" hidden="false" customHeight="false" outlineLevel="0" collapsed="false">
      <c r="A13" s="1" t="n">
        <v>36845</v>
      </c>
      <c r="B13" s="0" t="n">
        <v>327.875</v>
      </c>
      <c r="C13" s="0" t="n">
        <v>330.75</v>
      </c>
      <c r="D13" s="0" t="n">
        <v>340.25</v>
      </c>
    </row>
    <row r="14" customFormat="false" ht="11.25" hidden="false" customHeight="false" outlineLevel="0" collapsed="false">
      <c r="A14" s="1" t="n">
        <v>36846</v>
      </c>
      <c r="B14" s="0" t="n">
        <v>327.375</v>
      </c>
      <c r="C14" s="0" t="n">
        <v>330.5</v>
      </c>
      <c r="D14" s="0" t="n">
        <v>340</v>
      </c>
    </row>
    <row r="15" customFormat="false" ht="11.25" hidden="false" customHeight="false" outlineLevel="0" collapsed="false">
      <c r="A15" s="1" t="n">
        <v>36847</v>
      </c>
      <c r="B15" s="0" t="n">
        <v>321</v>
      </c>
      <c r="C15" s="0" t="n">
        <v>327.5</v>
      </c>
      <c r="D15" s="0" t="n">
        <v>335.5</v>
      </c>
    </row>
    <row r="16" customFormat="false" ht="11.25" hidden="false" customHeight="false" outlineLevel="0" collapsed="false">
      <c r="A16" s="1" t="n">
        <v>36850</v>
      </c>
      <c r="B16" s="0" t="n">
        <v>339.5</v>
      </c>
      <c r="C16" s="0" t="n">
        <v>345</v>
      </c>
      <c r="D16" s="0" t="n">
        <v>352</v>
      </c>
    </row>
    <row r="17" customFormat="false" ht="11.25" hidden="false" customHeight="false" outlineLevel="0" collapsed="false">
      <c r="A17" s="1" t="n">
        <v>36851</v>
      </c>
      <c r="B17" s="0" t="n">
        <v>334.75</v>
      </c>
      <c r="C17" s="0" t="n">
        <v>345</v>
      </c>
      <c r="D17" s="0" t="n">
        <v>349.75</v>
      </c>
    </row>
    <row r="18" customFormat="false" ht="11.25" hidden="false" customHeight="false" outlineLevel="0" collapsed="false">
      <c r="A18" s="1" t="n">
        <v>36852</v>
      </c>
      <c r="B18" s="0" t="n">
        <v>326.5</v>
      </c>
      <c r="C18" s="0" t="n">
        <v>338</v>
      </c>
      <c r="D18" s="0" t="n">
        <v>344</v>
      </c>
    </row>
    <row r="19" customFormat="false" ht="11.25" hidden="false" customHeight="false" outlineLevel="0" collapsed="false">
      <c r="A19" s="1" t="n">
        <v>36853</v>
      </c>
      <c r="B19" s="0" t="n">
        <v>329</v>
      </c>
      <c r="C19" s="0" t="n">
        <v>339</v>
      </c>
      <c r="D19" s="0" t="n">
        <v>347.5</v>
      </c>
    </row>
    <row r="20" customFormat="false" ht="11.25" hidden="false" customHeight="false" outlineLevel="0" collapsed="false">
      <c r="A20" s="1" t="n">
        <v>36854</v>
      </c>
      <c r="B20" s="0" t="n">
        <v>327</v>
      </c>
      <c r="C20" s="0" t="n">
        <v>339</v>
      </c>
      <c r="D20" s="0" t="n">
        <v>348</v>
      </c>
    </row>
    <row r="21" customFormat="false" ht="11.25" hidden="false" customHeight="false" outlineLevel="0" collapsed="false">
      <c r="A21" s="1" t="n">
        <v>36857</v>
      </c>
      <c r="B21" s="0" t="n">
        <v>321</v>
      </c>
      <c r="C21" s="0" t="n">
        <v>331.5</v>
      </c>
      <c r="D21" s="0" t="n">
        <v>342</v>
      </c>
    </row>
    <row r="22" customFormat="false" ht="11.25" hidden="false" customHeight="false" outlineLevel="0" collapsed="false">
      <c r="A22" s="1" t="n">
        <v>36858</v>
      </c>
      <c r="B22" s="0" t="n">
        <v>310.25</v>
      </c>
      <c r="C22" s="0" t="n">
        <v>321.25</v>
      </c>
      <c r="D22" s="0" t="n">
        <v>334.25</v>
      </c>
    </row>
    <row r="23" customFormat="false" ht="11.25" hidden="false" customHeight="false" outlineLevel="0" collapsed="false">
      <c r="A23" s="1" t="n">
        <v>36859</v>
      </c>
      <c r="B23" s="0" t="n">
        <v>301.5</v>
      </c>
      <c r="C23" s="0" t="n">
        <v>314</v>
      </c>
      <c r="D23" s="0" t="n">
        <v>326</v>
      </c>
    </row>
    <row r="24" customFormat="false" ht="11.25" hidden="false" customHeight="false" outlineLevel="0" collapsed="false">
      <c r="A24" s="1" t="n">
        <v>36860</v>
      </c>
      <c r="B24" s="0" t="n">
        <v>311.5</v>
      </c>
      <c r="C24" s="0" t="n">
        <v>323.5</v>
      </c>
      <c r="D24" s="0" t="n">
        <v>336.5</v>
      </c>
    </row>
    <row r="25" customFormat="false" ht="11.25" hidden="false" customHeight="false" outlineLevel="0" collapsed="false">
      <c r="A25" s="1"/>
      <c r="B25" s="0" t="n">
        <f aca="false">SUM(B3:B24)/22</f>
        <v>311.619318181818</v>
      </c>
      <c r="C25" s="0" t="n">
        <f aca="false">SUM(C3:C24)/22</f>
        <v>317.977272727273</v>
      </c>
      <c r="D25" s="0" t="n">
        <f aca="false">SUM(D3:D24)/22</f>
        <v>331.039772727273</v>
      </c>
    </row>
    <row r="26" customFormat="false" ht="11.25" hidden="false" customHeight="false" outlineLevel="0" collapsed="false">
      <c r="A26" s="1" t="n">
        <v>36861</v>
      </c>
      <c r="B26" s="0" t="n">
        <v>309.25</v>
      </c>
      <c r="C26" s="0" t="n">
        <v>321.25</v>
      </c>
      <c r="D26" s="0" t="n">
        <v>334.25</v>
      </c>
    </row>
    <row r="27" customFormat="false" ht="11.25" hidden="false" customHeight="false" outlineLevel="0" collapsed="false">
      <c r="A27" s="1" t="n">
        <v>36864</v>
      </c>
      <c r="B27" s="0" t="n">
        <v>301.5</v>
      </c>
      <c r="C27" s="0" t="n">
        <v>312</v>
      </c>
      <c r="D27" s="0" t="n">
        <v>327</v>
      </c>
    </row>
    <row r="28" customFormat="false" ht="11.25" hidden="false" customHeight="false" outlineLevel="0" collapsed="false">
      <c r="A28" s="1" t="n">
        <v>36865</v>
      </c>
      <c r="B28" s="0" t="n">
        <v>295.25</v>
      </c>
      <c r="C28" s="0" t="n">
        <v>303.125</v>
      </c>
      <c r="D28" s="0" t="n">
        <v>322.25</v>
      </c>
    </row>
    <row r="29" customFormat="false" ht="11.25" hidden="false" customHeight="false" outlineLevel="0" collapsed="false">
      <c r="A29" s="1" t="n">
        <v>36866</v>
      </c>
      <c r="B29" s="0" t="n">
        <v>284.25</v>
      </c>
      <c r="C29" s="0" t="n">
        <v>294.25</v>
      </c>
      <c r="D29" s="0" t="n">
        <v>312.25</v>
      </c>
    </row>
    <row r="30" customFormat="false" ht="11.25" hidden="false" customHeight="false" outlineLevel="0" collapsed="false">
      <c r="A30" s="1" t="n">
        <v>36867</v>
      </c>
      <c r="B30" s="0" t="n">
        <v>284.375</v>
      </c>
      <c r="C30" s="0" t="n">
        <v>293.375</v>
      </c>
      <c r="D30" s="0" t="n">
        <v>312.75</v>
      </c>
    </row>
    <row r="31" customFormat="false" ht="11.25" hidden="false" customHeight="false" outlineLevel="0" collapsed="false">
      <c r="A31" s="1" t="n">
        <v>36868</v>
      </c>
      <c r="B31" s="0" t="n">
        <v>271.5</v>
      </c>
      <c r="C31" s="0" t="n">
        <v>278.125</v>
      </c>
      <c r="D31" s="0" t="n">
        <v>298</v>
      </c>
    </row>
    <row r="32" customFormat="false" ht="11.25" hidden="false" customHeight="false" outlineLevel="0" collapsed="false">
      <c r="A32" s="1" t="n">
        <v>36871</v>
      </c>
      <c r="B32" s="0" t="n">
        <v>274.25</v>
      </c>
      <c r="C32" s="0" t="n">
        <v>281</v>
      </c>
      <c r="D32" s="0" t="n">
        <v>301.5</v>
      </c>
    </row>
    <row r="33" customFormat="false" ht="11.25" hidden="false" customHeight="false" outlineLevel="0" collapsed="false">
      <c r="A33" s="1" t="n">
        <v>36872</v>
      </c>
      <c r="B33" s="0" t="n">
        <v>272.75</v>
      </c>
      <c r="C33" s="0" t="n">
        <v>277.5</v>
      </c>
      <c r="D33" s="0" t="n">
        <v>301</v>
      </c>
    </row>
    <row r="34" customFormat="false" ht="11.25" hidden="false" customHeight="false" outlineLevel="0" collapsed="false">
      <c r="A34" s="1" t="n">
        <v>36873</v>
      </c>
      <c r="B34" s="0" t="n">
        <v>268.25</v>
      </c>
      <c r="C34" s="0" t="n">
        <v>271.25</v>
      </c>
      <c r="D34" s="0" t="n">
        <v>297.75</v>
      </c>
    </row>
    <row r="35" customFormat="false" ht="11.25" hidden="false" customHeight="false" outlineLevel="0" collapsed="false">
      <c r="A35" s="1" t="n">
        <v>36874</v>
      </c>
      <c r="B35" s="0" t="n">
        <v>256.75</v>
      </c>
      <c r="C35" s="0" t="n">
        <v>258.25</v>
      </c>
      <c r="D35" s="0" t="n">
        <v>286.25</v>
      </c>
    </row>
    <row r="36" customFormat="false" ht="11.25" hidden="false" customHeight="false" outlineLevel="0" collapsed="false">
      <c r="A36" s="1" t="n">
        <v>36875</v>
      </c>
      <c r="B36" s="0" t="n">
        <v>251.5</v>
      </c>
      <c r="C36" s="0" t="n">
        <v>253</v>
      </c>
      <c r="D36" s="0" t="n">
        <v>282</v>
      </c>
    </row>
    <row r="37" customFormat="false" ht="11.25" hidden="false" customHeight="false" outlineLevel="0" collapsed="false">
      <c r="A37" s="1" t="n">
        <v>36878</v>
      </c>
      <c r="B37" s="0" t="n">
        <v>262.75</v>
      </c>
      <c r="C37" s="0" t="n">
        <v>263.25</v>
      </c>
      <c r="D37" s="0" t="n">
        <v>293.25</v>
      </c>
    </row>
    <row r="38" customFormat="false" ht="11.25" hidden="false" customHeight="false" outlineLevel="0" collapsed="false">
      <c r="A38" s="1" t="n">
        <v>36879</v>
      </c>
      <c r="B38" s="0" t="n">
        <v>257.25</v>
      </c>
      <c r="C38" s="0" t="n">
        <v>257.25</v>
      </c>
      <c r="D38" s="0" t="n">
        <v>287.75</v>
      </c>
    </row>
    <row r="39" customFormat="false" ht="11.25" hidden="false" customHeight="false" outlineLevel="0" collapsed="false">
      <c r="A39" s="1" t="n">
        <v>36880</v>
      </c>
      <c r="B39" s="0" t="n">
        <v>247.5</v>
      </c>
      <c r="C39" s="0" t="n">
        <v>247.5</v>
      </c>
      <c r="D39" s="0" t="n">
        <v>280</v>
      </c>
    </row>
    <row r="40" customFormat="false" ht="11.25" hidden="false" customHeight="false" outlineLevel="0" collapsed="false">
      <c r="A40" s="1" t="n">
        <v>36881</v>
      </c>
      <c r="B40" s="0" t="n">
        <v>243.25</v>
      </c>
      <c r="C40" s="0" t="n">
        <v>238.75</v>
      </c>
      <c r="D40" s="0" t="n">
        <v>275.75</v>
      </c>
    </row>
    <row r="41" customFormat="false" ht="11.25" hidden="false" customHeight="false" outlineLevel="0" collapsed="false">
      <c r="B41" s="0" t="s">
        <v>7</v>
      </c>
      <c r="C41" s="0" t="n">
        <f aca="false">SUM(C26:C40)/15</f>
        <v>276.658333333333</v>
      </c>
      <c r="D41" s="0" t="n">
        <f aca="false">SUM(D26:D40)/15</f>
        <v>300.783333333333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0.83"/>
    <col collapsed="false" customWidth="true" hidden="false" outlineLevel="0" max="3" min="3" style="0" width="12.15"/>
    <col collapsed="false" customWidth="true" hidden="false" outlineLevel="0" max="4" min="4" style="0" width="19.15"/>
    <col collapsed="false" customWidth="true" hidden="false" outlineLevel="0" max="5" min="5" style="0" width="10.65"/>
    <col collapsed="false" customWidth="true" hidden="false" outlineLevel="0" max="6" min="6" style="0" width="13.65"/>
    <col collapsed="false" customWidth="true" hidden="false" outlineLevel="0" max="7" min="7" style="0" width="14.99"/>
  </cols>
  <sheetData>
    <row r="1" customFormat="false" ht="11.25" hidden="false" customHeight="false" outlineLevel="0" collapsed="false">
      <c r="A1" s="0" t="s">
        <v>8</v>
      </c>
      <c r="B1" s="0" t="s">
        <v>9</v>
      </c>
      <c r="C1" s="0" t="s">
        <v>10</v>
      </c>
      <c r="D1" s="0" t="s">
        <v>11</v>
      </c>
      <c r="E1" s="0" t="s">
        <v>12</v>
      </c>
      <c r="F1" s="0" t="s">
        <v>13</v>
      </c>
      <c r="G1" s="0" t="s">
        <v>14</v>
      </c>
    </row>
    <row r="3" customFormat="false" ht="11.25" hidden="false" customHeight="false" outlineLevel="0" collapsed="false">
      <c r="A3" s="0" t="s">
        <v>15</v>
      </c>
      <c r="B3" s="0" t="s">
        <v>16</v>
      </c>
      <c r="C3" s="0" t="s">
        <v>17</v>
      </c>
      <c r="D3" s="2" t="n">
        <v>2494.702</v>
      </c>
      <c r="E3" s="3" t="n">
        <f aca="false">'platts  prices'!D25</f>
        <v>331.039772727273</v>
      </c>
      <c r="F3" s="0" t="n">
        <v>250</v>
      </c>
      <c r="G3" s="4" t="n">
        <f aca="false">(E3-F3)*D3</f>
        <v>202170.083102273</v>
      </c>
    </row>
    <row r="4" customFormat="false" ht="11.25" hidden="false" customHeight="false" outlineLevel="0" collapsed="false">
      <c r="A4" s="0" t="str">
        <f aca="false">A3</f>
        <v>med  prologue</v>
      </c>
      <c r="B4" s="2" t="n">
        <v>0.2</v>
      </c>
      <c r="C4" s="0" t="s">
        <v>17</v>
      </c>
      <c r="D4" s="2" t="n">
        <v>15905.223</v>
      </c>
      <c r="E4" s="3" t="n">
        <f aca="false">'platts  prices'!C25</f>
        <v>317.977272727273</v>
      </c>
      <c r="F4" s="0" t="n">
        <v>235</v>
      </c>
      <c r="G4" s="4" t="n">
        <f aca="false">(E4-F4)*D4</f>
        <v>1319772.02665909</v>
      </c>
    </row>
    <row r="5" customFormat="false" ht="11.25" hidden="false" customHeight="false" outlineLevel="0" collapsed="false">
      <c r="A5" s="0" t="s">
        <v>18</v>
      </c>
      <c r="B5" s="2" t="n">
        <v>0.2</v>
      </c>
      <c r="C5" s="0" t="s">
        <v>17</v>
      </c>
      <c r="D5" s="2" t="n">
        <v>22390.688</v>
      </c>
      <c r="E5" s="3" t="n">
        <f aca="false">'platts  prices'!B25</f>
        <v>311.619318181818</v>
      </c>
      <c r="F5" s="0" t="n">
        <v>235</v>
      </c>
      <c r="G5" s="4" t="n">
        <f aca="false">(E5-F5)*D5</f>
        <v>1715559.24818182</v>
      </c>
    </row>
    <row r="6" customFormat="false" ht="11.25" hidden="false" customHeight="false" outlineLevel="0" collapsed="false">
      <c r="A6" s="0" t="s">
        <v>19</v>
      </c>
      <c r="B6" s="2" t="n">
        <v>0.2</v>
      </c>
      <c r="C6" s="0" t="s">
        <v>20</v>
      </c>
      <c r="D6" s="2" t="n">
        <f aca="false">18150.225+10933.914</f>
        <v>29084.139</v>
      </c>
      <c r="E6" s="3" t="n">
        <f aca="false">'platts  prices'!C25</f>
        <v>317.977272727273</v>
      </c>
      <c r="F6" s="0" t="n">
        <v>235</v>
      </c>
      <c r="G6" s="4" t="n">
        <f aca="false">(E6-F6)*D6</f>
        <v>2413322.53384091</v>
      </c>
    </row>
    <row r="7" customFormat="false" ht="11.25" hidden="false" customHeight="false" outlineLevel="0" collapsed="false">
      <c r="A7" s="0" t="s">
        <v>21</v>
      </c>
      <c r="B7" s="0" t="s">
        <v>16</v>
      </c>
      <c r="C7" s="0" t="s">
        <v>20</v>
      </c>
      <c r="D7" s="2" t="n">
        <v>30000</v>
      </c>
      <c r="E7" s="3" t="n">
        <f aca="false">'platts  prices'!D41</f>
        <v>300.783333333333</v>
      </c>
      <c r="F7" s="0" t="n">
        <v>250</v>
      </c>
      <c r="G7" s="4" t="n">
        <f aca="false">(E7-F7)*D7</f>
        <v>1523500</v>
      </c>
    </row>
    <row r="8" customFormat="false" ht="11.25" hidden="false" customHeight="false" outlineLevel="0" collapsed="false">
      <c r="A8" s="0" t="s">
        <v>22</v>
      </c>
      <c r="B8" s="0" t="s">
        <v>16</v>
      </c>
      <c r="C8" s="0" t="s">
        <v>20</v>
      </c>
      <c r="D8" s="2" t="n">
        <v>32000</v>
      </c>
      <c r="E8" s="3" t="n">
        <f aca="false">E7</f>
        <v>300.783333333333</v>
      </c>
      <c r="F8" s="0" t="n">
        <v>250</v>
      </c>
      <c r="G8" s="4" t="n">
        <f aca="false">(E8-F8)*D8</f>
        <v>1625066.66666667</v>
      </c>
    </row>
    <row r="9" customFormat="false" ht="11.25" hidden="false" customHeight="false" outlineLevel="0" collapsed="false">
      <c r="A9" s="0" t="s">
        <v>23</v>
      </c>
      <c r="G9" s="4" t="n">
        <f aca="false">SUM(G3:G8)</f>
        <v>8799390.55845076</v>
      </c>
    </row>
    <row r="10" customFormat="false" ht="11.25" hidden="false" customHeight="false" outlineLevel="0" collapsed="false">
      <c r="G10" s="4"/>
    </row>
    <row r="12" customFormat="false" ht="11.25" hidden="false" customHeight="false" outlineLevel="0" collapsed="false">
      <c r="A12" s="0" t="s">
        <v>24</v>
      </c>
      <c r="G12" s="4" t="n">
        <f aca="false">G9</f>
        <v>8799390.55845076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2000-12-22T12:44:59Z</dcterms:created>
  <dc:creator>speter</dc:creator>
  <dc:description/>
  <dc:language>en-US</dc:language>
  <cp:lastModifiedBy>s_dmcconne</cp:lastModifiedBy>
  <cp:revision>0</cp:revision>
  <dc:subject/>
  <dc:title/>
</cp:coreProperties>
</file>