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GT" sheetId="1" state="visible" r:id="rId3"/>
  </sheets>
  <definedNames>
    <definedName function="false" hidden="false" localSheetId="0" name="_xlnm.Print_Area" vbProcedure="false">FGT!$C$1:$N$55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<sst xmlns="http://schemas.openxmlformats.org/spreadsheetml/2006/main" count="127" uniqueCount="12">
  <si>
    <t xml:space="preserve">ENRON NORTH AMERICA</t>
  </si>
  <si>
    <t xml:space="preserve">Index</t>
  </si>
  <si>
    <t xml:space="preserve">Florida Gas</t>
  </si>
  <si>
    <t xml:space="preserve">Zone 1</t>
  </si>
  <si>
    <t xml:space="preserve">Zone 2</t>
  </si>
  <si>
    <t xml:space="preserve">Zone 3</t>
  </si>
  <si>
    <t xml:space="preserve"> </t>
  </si>
  <si>
    <t xml:space="preserve">  </t>
  </si>
  <si>
    <t xml:space="preserve">Total</t>
  </si>
  <si>
    <t xml:space="preserve">Average</t>
  </si>
  <si>
    <t xml:space="preserve">High</t>
  </si>
  <si>
    <t xml:space="preserve">Low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</si>
</sst>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_(* #,##0.00_);_(* \(#,##0.00\);_(* \-??_);_(@_)"/>
    <numFmt numFmtId="168" formatCode="_(* #,##0_);_(* \(#,##0\);_(* \-??_);_(@_)"/>
    <numFmt numFmtId="169" formatCode="0.00"/>
    <numFmt numFmtId="170" formatCode="[$-409]d\-mmm"/>
    <numFmt numFmtId="171" formatCode="0%"/>
    <numFmt numFmtId="172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sz val="12"/>
      <name val="Arial"/>
      <family val="0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3E3E3"/>
        <bgColor rgb="FFCC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1" width="8.41"/>
    <col collapsed="false" customWidth="true" hidden="true" outlineLevel="0" max="2" min="2" style="1" width="9.85"/>
    <col collapsed="false" customWidth="true" hidden="false" outlineLevel="0" max="3" min="3" style="2" width="13.99"/>
    <col collapsed="false" customWidth="false" hidden="false" outlineLevel="0" max="4" min="4" style="2" width="9.14"/>
    <col collapsed="false" customWidth="false" hidden="true" outlineLevel="0" max="5" min="5" style="1" width="9.14"/>
    <col collapsed="false" customWidth="false" hidden="false" outlineLevel="0" max="6" min="6" style="1" width="9.14"/>
    <col collapsed="false" customWidth="false" hidden="false" outlineLevel="0" max="8" min="7" style="2" width="9.14"/>
    <col collapsed="false" customWidth="true" hidden="true" outlineLevel="0" max="9" min="9" style="1" width="9.41"/>
    <col collapsed="false" customWidth="true" hidden="false" outlineLevel="0" max="10" min="10" style="1" width="9.41"/>
    <col collapsed="false" customWidth="false" hidden="false" outlineLevel="0" max="11" min="11" style="2" width="9.14"/>
    <col collapsed="false" customWidth="true" hidden="false" outlineLevel="0" max="12" min="12" style="2" width="8.99"/>
    <col collapsed="false" customWidth="true" hidden="true" outlineLevel="0" max="13" min="13" style="1" width="10.85"/>
    <col collapsed="false" customWidth="true" hidden="false" outlineLevel="0" max="14" min="14" style="1" width="10.85"/>
    <col collapsed="false" customWidth="false" hidden="false" outlineLevel="0" max="257" min="15" style="2" width="9.14"/>
  </cols>
  <sheetData>
    <row r="1" customFormat="false" ht="18" hidden="false" customHeight="false" outlineLevel="0" collapsed="false">
      <c r="C1" s="3" t="s">
        <v>0</v>
      </c>
    </row>
    <row r="2" customFormat="false" ht="15.75" hidden="false" customHeight="false" outlineLevel="0" collapsed="false">
      <c r="C2" s="4" t="s">
        <v>1</v>
      </c>
    </row>
    <row r="3" customFormat="false" ht="15.75" hidden="false" customHeight="false" outlineLevel="0" collapsed="false">
      <c r="C3" s="5" t="n">
        <v>36434</v>
      </c>
    </row>
    <row r="5" customFormat="false" ht="15.75" hidden="false" customHeight="false" outlineLevel="0" collapsed="false">
      <c r="A5" s="6"/>
      <c r="B5" s="7"/>
      <c r="C5" s="8" t="s">
        <v>2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2.75" hidden="false" customHeight="false" outlineLevel="0" collapsed="false">
      <c r="A6" s="10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false" outlineLevel="0" collapsed="false">
      <c r="A7" s="15"/>
      <c r="B7" s="16"/>
      <c r="C7" s="17" t="s">
        <v>3</v>
      </c>
      <c r="D7" s="18"/>
      <c r="E7" s="18"/>
      <c r="F7" s="19"/>
      <c r="G7" s="17" t="s">
        <v>4</v>
      </c>
      <c r="H7" s="18"/>
      <c r="I7" s="18"/>
      <c r="J7" s="19"/>
      <c r="K7" s="17" t="s">
        <v>5</v>
      </c>
      <c r="L7" s="18"/>
      <c r="M7" s="18"/>
      <c r="N7" s="19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/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0"/>
      <c r="HX7" s="20"/>
      <c r="HY7" s="20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  <c r="IU7" s="20"/>
      <c r="IV7" s="20"/>
      <c r="IW7" s="20"/>
    </row>
    <row r="8" customFormat="false" ht="12.75" hidden="false" customHeight="false" outlineLevel="0" collapsed="false">
      <c r="A8" s="21"/>
      <c r="B8" s="22"/>
      <c r="C8" s="23"/>
      <c r="D8" s="9"/>
      <c r="E8" s="21"/>
      <c r="F8" s="22"/>
      <c r="G8" s="23"/>
      <c r="H8" s="9"/>
      <c r="I8" s="21"/>
      <c r="J8" s="22"/>
      <c r="K8" s="23"/>
      <c r="L8" s="9"/>
      <c r="M8" s="21"/>
      <c r="N8" s="22"/>
    </row>
    <row r="9" customFormat="false" ht="12.75" hidden="false" customHeight="false" outlineLevel="0" collapsed="false">
      <c r="A9" s="21" t="e">
        <f aca="false">#REF!*#REF!</f>
        <v>#REF!</v>
      </c>
      <c r="B9" s="24" t="n">
        <v>36334</v>
      </c>
      <c r="C9" s="25" t="n">
        <v>2000</v>
      </c>
      <c r="D9" s="26" t="n">
        <v>2.6</v>
      </c>
      <c r="E9" s="21" t="n">
        <f aca="false">C9*D9</f>
        <v>5200</v>
      </c>
      <c r="F9" s="24" t="n">
        <v>36427</v>
      </c>
      <c r="G9" s="25" t="n">
        <v>5500</v>
      </c>
      <c r="H9" s="27" t="n">
        <v>2.63</v>
      </c>
      <c r="I9" s="21" t="n">
        <f aca="false">G9*H9</f>
        <v>14465</v>
      </c>
      <c r="J9" s="24" t="n">
        <v>36427</v>
      </c>
      <c r="K9" s="25" t="n">
        <v>7500</v>
      </c>
      <c r="L9" s="26" t="n">
        <v>2.6</v>
      </c>
      <c r="M9" s="21" t="n">
        <f aca="false">K9*L9</f>
        <v>19500</v>
      </c>
      <c r="N9" s="24" t="n">
        <v>36427</v>
      </c>
      <c r="O9" s="28"/>
      <c r="P9" s="28" t="s">
        <v>6</v>
      </c>
    </row>
    <row r="10" customFormat="false" ht="12.75" hidden="false" customHeight="false" outlineLevel="0" collapsed="false">
      <c r="A10" s="21" t="e">
        <f aca="false">#REF!*#REF!</f>
        <v>#REF!</v>
      </c>
      <c r="B10" s="24" t="n">
        <v>36334</v>
      </c>
      <c r="C10" s="25" t="n">
        <v>1000</v>
      </c>
      <c r="D10" s="26" t="n">
        <v>2.59</v>
      </c>
      <c r="E10" s="21" t="n">
        <f aca="false">C10*D10</f>
        <v>2590</v>
      </c>
      <c r="F10" s="24" t="n">
        <v>36427</v>
      </c>
      <c r="G10" s="25" t="n">
        <v>7500</v>
      </c>
      <c r="H10" s="27" t="n">
        <v>2.64</v>
      </c>
      <c r="I10" s="21" t="n">
        <f aca="false">G10*H10</f>
        <v>19800</v>
      </c>
      <c r="J10" s="24" t="n">
        <v>36427</v>
      </c>
      <c r="K10" s="25" t="n">
        <v>5000</v>
      </c>
      <c r="L10" s="26" t="n">
        <v>2.61</v>
      </c>
      <c r="M10" s="21" t="n">
        <f aca="false">K10*L10</f>
        <v>13050</v>
      </c>
      <c r="N10" s="24" t="n">
        <v>36427</v>
      </c>
      <c r="O10" s="28"/>
      <c r="P10" s="28" t="s">
        <v>6</v>
      </c>
    </row>
    <row r="11" customFormat="false" ht="12.75" hidden="false" customHeight="false" outlineLevel="0" collapsed="false">
      <c r="A11" s="21" t="e">
        <f aca="false">#REF!*#REF!</f>
        <v>#REF!</v>
      </c>
      <c r="B11" s="24" t="n">
        <v>36334</v>
      </c>
      <c r="C11" s="25" t="n">
        <v>5000</v>
      </c>
      <c r="D11" s="26" t="n">
        <v>2.6</v>
      </c>
      <c r="E11" s="21" t="n">
        <f aca="false">C11*D11</f>
        <v>13000</v>
      </c>
      <c r="F11" s="24" t="n">
        <v>36427</v>
      </c>
      <c r="G11" s="25" t="n">
        <v>5000</v>
      </c>
      <c r="H11" s="27" t="n">
        <v>2.61</v>
      </c>
      <c r="I11" s="21" t="n">
        <f aca="false">G11*H11</f>
        <v>13050</v>
      </c>
      <c r="J11" s="24" t="n">
        <v>36427</v>
      </c>
      <c r="K11" s="25" t="n">
        <v>5000</v>
      </c>
      <c r="L11" s="26" t="n">
        <v>2.6</v>
      </c>
      <c r="M11" s="21" t="n">
        <f aca="false">K11*L11</f>
        <v>13000</v>
      </c>
      <c r="N11" s="24" t="n">
        <v>36427</v>
      </c>
      <c r="O11" s="28"/>
      <c r="P11" s="28" t="s">
        <v>6</v>
      </c>
    </row>
    <row r="12" customFormat="false" ht="12.75" hidden="false" customHeight="false" outlineLevel="0" collapsed="false">
      <c r="A12" s="21" t="e">
        <f aca="false">#REF!*#REF!</f>
        <v>#REF!</v>
      </c>
      <c r="B12" s="24" t="n">
        <v>36334</v>
      </c>
      <c r="C12" s="25" t="n">
        <v>2500</v>
      </c>
      <c r="D12" s="26" t="n">
        <v>2.6</v>
      </c>
      <c r="E12" s="21" t="n">
        <f aca="false">C12*D12</f>
        <v>6500</v>
      </c>
      <c r="F12" s="24" t="n">
        <v>36430</v>
      </c>
      <c r="G12" s="25" t="n">
        <v>6000</v>
      </c>
      <c r="H12" s="27" t="n">
        <v>2.61</v>
      </c>
      <c r="I12" s="21" t="n">
        <f aca="false">G12*H12</f>
        <v>15660</v>
      </c>
      <c r="J12" s="24" t="n">
        <v>36427</v>
      </c>
      <c r="K12" s="25" t="n">
        <v>10000</v>
      </c>
      <c r="L12" s="26" t="n">
        <v>2.59</v>
      </c>
      <c r="M12" s="21" t="n">
        <f aca="false">K12*L12</f>
        <v>25900</v>
      </c>
      <c r="N12" s="24" t="n">
        <v>36427</v>
      </c>
      <c r="O12" s="28"/>
      <c r="P12" s="28" t="s">
        <v>6</v>
      </c>
    </row>
    <row r="13" customFormat="false" ht="12.75" hidden="false" customHeight="false" outlineLevel="0" collapsed="false">
      <c r="A13" s="21" t="e">
        <f aca="false">#REF!*#REF!</f>
        <v>#REF!</v>
      </c>
      <c r="B13" s="24" t="n">
        <v>36334</v>
      </c>
      <c r="C13" s="25" t="n">
        <v>7500</v>
      </c>
      <c r="D13" s="26" t="n">
        <v>2.58</v>
      </c>
      <c r="E13" s="21" t="n">
        <f aca="false">C13*D13</f>
        <v>19350</v>
      </c>
      <c r="F13" s="24" t="n">
        <v>36430</v>
      </c>
      <c r="G13" s="25" t="n">
        <v>2500</v>
      </c>
      <c r="H13" s="27" t="n">
        <v>2.59</v>
      </c>
      <c r="I13" s="21" t="n">
        <f aca="false">G13*H13</f>
        <v>6475</v>
      </c>
      <c r="J13" s="24" t="n">
        <v>36427</v>
      </c>
      <c r="K13" s="25" t="n">
        <v>12000</v>
      </c>
      <c r="L13" s="26" t="n">
        <v>2.59</v>
      </c>
      <c r="M13" s="21" t="n">
        <f aca="false">K13*L13</f>
        <v>31080</v>
      </c>
      <c r="N13" s="24" t="n">
        <v>36427</v>
      </c>
      <c r="O13" s="28"/>
      <c r="P13" s="28" t="s">
        <v>6</v>
      </c>
    </row>
    <row r="14" customFormat="false" ht="12.75" hidden="false" customHeight="false" outlineLevel="0" collapsed="false">
      <c r="A14" s="21" t="e">
        <f aca="false">#REF!*#REF!</f>
        <v>#REF!</v>
      </c>
      <c r="B14" s="24" t="n">
        <v>36334</v>
      </c>
      <c r="C14" s="25" t="n">
        <v>12500</v>
      </c>
      <c r="D14" s="26" t="n">
        <v>2.57</v>
      </c>
      <c r="E14" s="21" t="n">
        <f aca="false">C14*D14</f>
        <v>32125</v>
      </c>
      <c r="F14" s="24" t="n">
        <v>36430</v>
      </c>
      <c r="G14" s="25" t="n">
        <v>5000</v>
      </c>
      <c r="H14" s="27" t="n">
        <v>2.6</v>
      </c>
      <c r="I14" s="21" t="n">
        <f aca="false">G14*H14</f>
        <v>13000</v>
      </c>
      <c r="J14" s="24" t="n">
        <v>36427</v>
      </c>
      <c r="K14" s="25" t="n">
        <v>5000</v>
      </c>
      <c r="L14" s="26" t="n">
        <v>2.6</v>
      </c>
      <c r="M14" s="21" t="n">
        <f aca="false">K14*L14</f>
        <v>13000</v>
      </c>
      <c r="N14" s="24" t="n">
        <v>36427</v>
      </c>
      <c r="O14" s="28"/>
      <c r="P14" s="28" t="s">
        <v>6</v>
      </c>
    </row>
    <row r="15" customFormat="false" ht="12.75" hidden="false" customHeight="false" outlineLevel="0" collapsed="false">
      <c r="A15" s="21" t="e">
        <f aca="false">#REF!*#REF!</f>
        <v>#REF!</v>
      </c>
      <c r="B15" s="24" t="n">
        <v>36335</v>
      </c>
      <c r="C15" s="25" t="n">
        <v>5000</v>
      </c>
      <c r="D15" s="26" t="n">
        <v>2.55</v>
      </c>
      <c r="E15" s="21" t="n">
        <f aca="false">C15*D15</f>
        <v>12750</v>
      </c>
      <c r="F15" s="24" t="n">
        <v>36430</v>
      </c>
      <c r="G15" s="25" t="n">
        <v>5000</v>
      </c>
      <c r="H15" s="27" t="n">
        <v>2.59</v>
      </c>
      <c r="I15" s="21" t="n">
        <f aca="false">G15*H15</f>
        <v>12950</v>
      </c>
      <c r="J15" s="24" t="n">
        <v>36427</v>
      </c>
      <c r="K15" s="25" t="n">
        <v>5000</v>
      </c>
      <c r="L15" s="26" t="n">
        <v>2.59</v>
      </c>
      <c r="M15" s="21" t="n">
        <f aca="false">K15*L15</f>
        <v>12950</v>
      </c>
      <c r="N15" s="24" t="n">
        <v>36430</v>
      </c>
      <c r="O15" s="28"/>
      <c r="P15" s="28" t="s">
        <v>6</v>
      </c>
    </row>
    <row r="16" customFormat="false" ht="12.75" hidden="false" customHeight="false" outlineLevel="0" collapsed="false">
      <c r="A16" s="21" t="e">
        <f aca="false">#REF!*#REF!</f>
        <v>#REF!</v>
      </c>
      <c r="B16" s="24" t="n">
        <v>36335</v>
      </c>
      <c r="C16" s="25" t="n">
        <v>5000</v>
      </c>
      <c r="D16" s="26" t="n">
        <v>2.54</v>
      </c>
      <c r="E16" s="21" t="n">
        <f aca="false">C16*D16</f>
        <v>12700</v>
      </c>
      <c r="F16" s="24" t="n">
        <v>36430</v>
      </c>
      <c r="G16" s="25" t="n">
        <v>5000</v>
      </c>
      <c r="H16" s="27" t="n">
        <v>2.58</v>
      </c>
      <c r="I16" s="21" t="n">
        <f aca="false">G16*H16</f>
        <v>12900</v>
      </c>
      <c r="J16" s="24" t="n">
        <v>36427</v>
      </c>
      <c r="K16" s="25" t="n">
        <v>5000</v>
      </c>
      <c r="L16" s="26" t="n">
        <v>2.57</v>
      </c>
      <c r="M16" s="21" t="n">
        <f aca="false">K16*L16</f>
        <v>12850</v>
      </c>
      <c r="N16" s="24" t="n">
        <v>36430</v>
      </c>
      <c r="O16" s="28"/>
      <c r="P16" s="28" t="s">
        <v>6</v>
      </c>
    </row>
    <row r="17" customFormat="false" ht="12.75" hidden="false" customHeight="false" outlineLevel="0" collapsed="false">
      <c r="A17" s="21" t="e">
        <f aca="false">#REF!*#REF!</f>
        <v>#REF!</v>
      </c>
      <c r="B17" s="24" t="n">
        <v>36335</v>
      </c>
      <c r="C17" s="25" t="n">
        <v>2500</v>
      </c>
      <c r="D17" s="26" t="n">
        <v>2.52</v>
      </c>
      <c r="E17" s="21" t="n">
        <f aca="false">C17*D17</f>
        <v>6300</v>
      </c>
      <c r="F17" s="24" t="n">
        <v>36430</v>
      </c>
      <c r="G17" s="25" t="n">
        <v>750</v>
      </c>
      <c r="H17" s="27" t="n">
        <v>2.64</v>
      </c>
      <c r="I17" s="21" t="n">
        <f aca="false">G17*H17</f>
        <v>1980</v>
      </c>
      <c r="J17" s="24" t="n">
        <v>36427</v>
      </c>
      <c r="K17" s="25" t="n">
        <v>5000</v>
      </c>
      <c r="L17" s="26" t="n">
        <v>2.56</v>
      </c>
      <c r="M17" s="21" t="n">
        <f aca="false">K17*L17</f>
        <v>12800</v>
      </c>
      <c r="N17" s="24" t="n">
        <v>36430</v>
      </c>
      <c r="O17" s="28"/>
      <c r="P17" s="28" t="s">
        <v>6</v>
      </c>
    </row>
    <row r="18" customFormat="false" ht="12.75" hidden="false" customHeight="false" outlineLevel="0" collapsed="false">
      <c r="A18" s="21" t="e">
        <f aca="false">#REF!*#REF!</f>
        <v>#REF!</v>
      </c>
      <c r="B18" s="24" t="n">
        <v>36335</v>
      </c>
      <c r="C18" s="25" t="n">
        <v>3500</v>
      </c>
      <c r="D18" s="26" t="n">
        <v>2.52</v>
      </c>
      <c r="E18" s="21" t="n">
        <f aca="false">C18*D18</f>
        <v>8820</v>
      </c>
      <c r="F18" s="24" t="n">
        <v>36430</v>
      </c>
      <c r="G18" s="25" t="n">
        <v>1500</v>
      </c>
      <c r="H18" s="27" t="n">
        <v>2.63</v>
      </c>
      <c r="I18" s="21" t="n">
        <f aca="false">G18*H18</f>
        <v>3945</v>
      </c>
      <c r="J18" s="24" t="n">
        <v>36427</v>
      </c>
      <c r="K18" s="25" t="n">
        <v>7500</v>
      </c>
      <c r="L18" s="26" t="n">
        <v>2.55</v>
      </c>
      <c r="M18" s="21" t="n">
        <f aca="false">K18*L18</f>
        <v>19125</v>
      </c>
      <c r="N18" s="24" t="n">
        <v>36430</v>
      </c>
      <c r="O18" s="28"/>
      <c r="P18" s="28" t="s">
        <v>6</v>
      </c>
    </row>
    <row r="19" customFormat="false" ht="12.75" hidden="false" customHeight="false" outlineLevel="0" collapsed="false">
      <c r="A19" s="21" t="e">
        <f aca="false">#REF!*#REF!</f>
        <v>#REF!</v>
      </c>
      <c r="B19" s="24" t="n">
        <v>36335</v>
      </c>
      <c r="C19" s="25" t="n">
        <v>4500</v>
      </c>
      <c r="D19" s="26" t="n">
        <v>2.47</v>
      </c>
      <c r="E19" s="21" t="n">
        <f aca="false">C19*D19</f>
        <v>11115</v>
      </c>
      <c r="F19" s="24" t="n">
        <v>36431</v>
      </c>
      <c r="G19" s="25" t="n">
        <v>5000</v>
      </c>
      <c r="H19" s="27" t="n">
        <v>2.63</v>
      </c>
      <c r="I19" s="21" t="n">
        <f aca="false">G19*H19</f>
        <v>13150</v>
      </c>
      <c r="J19" s="24" t="n">
        <v>36427</v>
      </c>
      <c r="K19" s="25" t="n">
        <v>2500</v>
      </c>
      <c r="L19" s="26" t="n">
        <v>2.54</v>
      </c>
      <c r="M19" s="21" t="n">
        <f aca="false">K19*L19</f>
        <v>6350</v>
      </c>
      <c r="N19" s="24" t="n">
        <v>36430</v>
      </c>
      <c r="O19" s="28"/>
      <c r="P19" s="28" t="s">
        <v>6</v>
      </c>
    </row>
    <row r="20" customFormat="false" ht="12.75" hidden="false" customHeight="false" outlineLevel="0" collapsed="false">
      <c r="A20" s="21" t="e">
        <f aca="false">#REF!*#REF!</f>
        <v>#REF!</v>
      </c>
      <c r="B20" s="24" t="n">
        <v>36335</v>
      </c>
      <c r="C20" s="25" t="n">
        <v>5000</v>
      </c>
      <c r="D20" s="26" t="n">
        <v>2.5</v>
      </c>
      <c r="E20" s="21" t="n">
        <f aca="false">C20*D20</f>
        <v>12500</v>
      </c>
      <c r="F20" s="24" t="n">
        <v>36431</v>
      </c>
      <c r="G20" s="25" t="n">
        <v>5000</v>
      </c>
      <c r="H20" s="27" t="n">
        <v>2.63</v>
      </c>
      <c r="I20" s="21" t="n">
        <f aca="false">G20*H20</f>
        <v>13150</v>
      </c>
      <c r="J20" s="24" t="n">
        <v>36427</v>
      </c>
      <c r="K20" s="25" t="n">
        <v>5000</v>
      </c>
      <c r="L20" s="26" t="n">
        <v>2.53</v>
      </c>
      <c r="M20" s="21" t="n">
        <f aca="false">K20*L20</f>
        <v>12650</v>
      </c>
      <c r="N20" s="24" t="n">
        <v>36430</v>
      </c>
      <c r="O20" s="28"/>
      <c r="P20" s="28" t="s">
        <v>6</v>
      </c>
    </row>
    <row r="21" customFormat="false" ht="12.75" hidden="false" customHeight="false" outlineLevel="0" collapsed="false">
      <c r="A21" s="21" t="e">
        <f aca="false">#REF!*#REF!</f>
        <v>#REF!</v>
      </c>
      <c r="B21" s="24" t="n">
        <v>36336</v>
      </c>
      <c r="C21" s="25" t="n">
        <v>5500</v>
      </c>
      <c r="D21" s="26" t="n">
        <v>2.49</v>
      </c>
      <c r="E21" s="21" t="n">
        <f aca="false">C21*D21</f>
        <v>13695</v>
      </c>
      <c r="F21" s="24" t="n">
        <v>36431</v>
      </c>
      <c r="G21" s="25" t="n">
        <v>1200</v>
      </c>
      <c r="H21" s="27" t="n">
        <v>2.63</v>
      </c>
      <c r="I21" s="21" t="n">
        <f aca="false">G21*H21</f>
        <v>3156</v>
      </c>
      <c r="J21" s="24" t="n">
        <v>36430</v>
      </c>
      <c r="K21" s="25" t="n">
        <v>5000</v>
      </c>
      <c r="L21" s="26" t="n">
        <v>2.56</v>
      </c>
      <c r="M21" s="21" t="n">
        <f aca="false">K21*L21</f>
        <v>12800</v>
      </c>
      <c r="N21" s="24" t="n">
        <v>36430</v>
      </c>
      <c r="O21" s="28"/>
      <c r="P21" s="28" t="s">
        <v>6</v>
      </c>
    </row>
    <row r="22" customFormat="false" ht="12.75" hidden="false" customHeight="false" outlineLevel="0" collapsed="false">
      <c r="A22" s="21" t="e">
        <f aca="false">#REF!*#REF!</f>
        <v>#REF!</v>
      </c>
      <c r="B22" s="24" t="n">
        <v>36336</v>
      </c>
      <c r="C22" s="25" t="n">
        <v>8500</v>
      </c>
      <c r="D22" s="26" t="n">
        <v>2.48</v>
      </c>
      <c r="E22" s="21" t="n">
        <f aca="false">C22*D22</f>
        <v>21080</v>
      </c>
      <c r="F22" s="24" t="n">
        <v>36431</v>
      </c>
      <c r="G22" s="25" t="n">
        <v>8500</v>
      </c>
      <c r="H22" s="27" t="n">
        <v>2.62</v>
      </c>
      <c r="I22" s="21" t="n">
        <f aca="false">G22*H22</f>
        <v>22270</v>
      </c>
      <c r="J22" s="24" t="n">
        <v>36430</v>
      </c>
      <c r="K22" s="25" t="n">
        <v>5000</v>
      </c>
      <c r="L22" s="26" t="n">
        <v>2.55</v>
      </c>
      <c r="M22" s="21" t="n">
        <f aca="false">K22*L22</f>
        <v>12750</v>
      </c>
      <c r="N22" s="24" t="n">
        <v>36430</v>
      </c>
      <c r="O22" s="28"/>
      <c r="P22" s="28" t="s">
        <v>6</v>
      </c>
    </row>
    <row r="23" customFormat="false" ht="12.75" hidden="false" customHeight="false" outlineLevel="0" collapsed="false">
      <c r="A23" s="21" t="e">
        <f aca="false">#REF!*#REF!</f>
        <v>#REF!</v>
      </c>
      <c r="B23" s="24" t="n">
        <v>36336</v>
      </c>
      <c r="C23" s="25" t="n">
        <v>7500</v>
      </c>
      <c r="D23" s="26" t="n">
        <v>2.47</v>
      </c>
      <c r="E23" s="21" t="n">
        <f aca="false">C23*D23</f>
        <v>18525</v>
      </c>
      <c r="F23" s="24" t="n">
        <v>36432</v>
      </c>
      <c r="G23" s="25" t="n">
        <v>8000</v>
      </c>
      <c r="H23" s="27" t="n">
        <v>2.62</v>
      </c>
      <c r="I23" s="21" t="n">
        <f aca="false">G23*H23</f>
        <v>20960</v>
      </c>
      <c r="J23" s="24" t="n">
        <v>36430</v>
      </c>
      <c r="K23" s="25" t="n">
        <v>5000</v>
      </c>
      <c r="L23" s="26" t="n">
        <v>2.51</v>
      </c>
      <c r="M23" s="21" t="n">
        <f aca="false">K23*L23</f>
        <v>12550</v>
      </c>
      <c r="N23" s="24" t="n">
        <v>36430</v>
      </c>
      <c r="O23" s="28"/>
      <c r="P23" s="28" t="s">
        <v>6</v>
      </c>
    </row>
    <row r="24" customFormat="false" ht="12.75" hidden="false" customHeight="false" outlineLevel="0" collapsed="false">
      <c r="A24" s="21" t="e">
        <f aca="false">#REF!*#REF!</f>
        <v>#REF!</v>
      </c>
      <c r="B24" s="24" t="n">
        <v>36336</v>
      </c>
      <c r="C24" s="25" t="n">
        <v>5000</v>
      </c>
      <c r="D24" s="26" t="n">
        <v>2.46</v>
      </c>
      <c r="E24" s="21" t="n">
        <f aca="false">C24*D24</f>
        <v>12300</v>
      </c>
      <c r="F24" s="24" t="n">
        <v>36432</v>
      </c>
      <c r="G24" s="25" t="n">
        <v>11000</v>
      </c>
      <c r="H24" s="27" t="n">
        <v>2.61</v>
      </c>
      <c r="I24" s="21" t="n">
        <f aca="false">G24*H24</f>
        <v>28710</v>
      </c>
      <c r="J24" s="24" t="n">
        <v>36430</v>
      </c>
      <c r="K24" s="25" t="n">
        <v>10000</v>
      </c>
      <c r="L24" s="26" t="n">
        <v>2.52</v>
      </c>
      <c r="M24" s="21" t="n">
        <f aca="false">K24*L24</f>
        <v>25200</v>
      </c>
      <c r="N24" s="24" t="n">
        <v>36430</v>
      </c>
      <c r="O24" s="28"/>
      <c r="P24" s="28" t="s">
        <v>6</v>
      </c>
    </row>
    <row r="25" customFormat="false" ht="12.75" hidden="false" customHeight="false" outlineLevel="0" collapsed="false">
      <c r="A25" s="21" t="e">
        <f aca="false">#REF!*#REF!</f>
        <v>#REF!</v>
      </c>
      <c r="B25" s="24" t="n">
        <v>36336</v>
      </c>
      <c r="C25" s="25" t="n">
        <v>5000</v>
      </c>
      <c r="D25" s="26" t="n">
        <v>2.45</v>
      </c>
      <c r="E25" s="21" t="n">
        <f aca="false">C25*D25</f>
        <v>12250</v>
      </c>
      <c r="F25" s="24" t="n">
        <v>36432</v>
      </c>
      <c r="G25" s="25" t="n">
        <v>12000</v>
      </c>
      <c r="H25" s="27" t="n">
        <v>2.6</v>
      </c>
      <c r="I25" s="21" t="n">
        <f aca="false">G25*H25</f>
        <v>31200</v>
      </c>
      <c r="J25" s="24" t="n">
        <v>36430</v>
      </c>
      <c r="K25" s="25" t="n">
        <v>7500</v>
      </c>
      <c r="L25" s="26" t="n">
        <v>2.47</v>
      </c>
      <c r="M25" s="21" t="n">
        <f aca="false">K25*L25</f>
        <v>18525</v>
      </c>
      <c r="N25" s="24" t="n">
        <v>36431</v>
      </c>
      <c r="O25" s="28"/>
      <c r="P25" s="28" t="s">
        <v>6</v>
      </c>
    </row>
    <row r="26" customFormat="false" ht="12.75" hidden="false" customHeight="false" outlineLevel="0" collapsed="false">
      <c r="A26" s="21" t="e">
        <f aca="false">#REF!*#REF!</f>
        <v>#REF!</v>
      </c>
      <c r="B26" s="24" t="n">
        <v>36336</v>
      </c>
      <c r="C26" s="25" t="n">
        <v>5000</v>
      </c>
      <c r="D26" s="26" t="n">
        <v>2.44</v>
      </c>
      <c r="E26" s="21" t="n">
        <f aca="false">C26*D26</f>
        <v>12200</v>
      </c>
      <c r="F26" s="24" t="n">
        <v>36432</v>
      </c>
      <c r="G26" s="25" t="n">
        <v>10000</v>
      </c>
      <c r="H26" s="27" t="n">
        <v>2.61</v>
      </c>
      <c r="I26" s="21" t="n">
        <f aca="false">G26*H26</f>
        <v>26100</v>
      </c>
      <c r="J26" s="24" t="n">
        <v>36430</v>
      </c>
      <c r="K26" s="25" t="n">
        <v>5000</v>
      </c>
      <c r="L26" s="26" t="n">
        <v>2.51</v>
      </c>
      <c r="M26" s="21" t="n">
        <f aca="false">K26*L26</f>
        <v>12550</v>
      </c>
      <c r="N26" s="24" t="n">
        <v>36431</v>
      </c>
      <c r="O26" s="28"/>
      <c r="P26" s="28" t="s">
        <v>6</v>
      </c>
    </row>
    <row r="27" customFormat="false" ht="12.75" hidden="false" customHeight="false" outlineLevel="0" collapsed="false">
      <c r="A27" s="21" t="e">
        <f aca="false">#REF!*#REF!</f>
        <v>#REF!</v>
      </c>
      <c r="B27" s="24" t="n">
        <v>36336</v>
      </c>
      <c r="C27" s="25" t="s">
        <v>6</v>
      </c>
      <c r="D27" s="26" t="s">
        <v>6</v>
      </c>
      <c r="E27" s="21" t="n">
        <v>0</v>
      </c>
      <c r="F27" s="24" t="s">
        <v>6</v>
      </c>
      <c r="G27" s="25" t="n">
        <v>4000</v>
      </c>
      <c r="H27" s="27" t="n">
        <v>2.58</v>
      </c>
      <c r="I27" s="21" t="n">
        <f aca="false">G27*H27</f>
        <v>10320</v>
      </c>
      <c r="J27" s="24" t="n">
        <v>36430</v>
      </c>
      <c r="K27" s="25" t="n">
        <v>3500</v>
      </c>
      <c r="L27" s="26" t="n">
        <v>2.52</v>
      </c>
      <c r="M27" s="21" t="n">
        <f aca="false">K27*L27</f>
        <v>8820</v>
      </c>
      <c r="N27" s="24" t="n">
        <v>36431</v>
      </c>
      <c r="O27" s="28"/>
      <c r="P27" s="28" t="s">
        <v>6</v>
      </c>
    </row>
    <row r="28" customFormat="false" ht="12.75" hidden="false" customHeight="false" outlineLevel="0" collapsed="false">
      <c r="A28" s="21" t="e">
        <f aca="false">#REF!*#REF!</f>
        <v>#REF!</v>
      </c>
      <c r="B28" s="24" t="n">
        <v>36339</v>
      </c>
      <c r="C28" s="25" t="s">
        <v>6</v>
      </c>
      <c r="D28" s="26" t="s">
        <v>6</v>
      </c>
      <c r="E28" s="21" t="n">
        <v>0</v>
      </c>
      <c r="F28" s="24" t="s">
        <v>6</v>
      </c>
      <c r="G28" s="25" t="n">
        <v>3000</v>
      </c>
      <c r="H28" s="27" t="n">
        <v>2.58</v>
      </c>
      <c r="I28" s="21" t="n">
        <f aca="false">G28*H28</f>
        <v>7740</v>
      </c>
      <c r="J28" s="24" t="n">
        <v>36430</v>
      </c>
      <c r="K28" s="25" t="n">
        <v>2500</v>
      </c>
      <c r="L28" s="26" t="n">
        <v>2.5</v>
      </c>
      <c r="M28" s="21" t="n">
        <f aca="false">K28*L28</f>
        <v>6250</v>
      </c>
      <c r="N28" s="24" t="n">
        <v>36431</v>
      </c>
      <c r="O28" s="28"/>
      <c r="P28" s="28" t="s">
        <v>6</v>
      </c>
    </row>
    <row r="29" customFormat="false" ht="12.75" hidden="false" customHeight="false" outlineLevel="0" collapsed="false">
      <c r="A29" s="21" t="e">
        <f aca="false">#REF!*#REF!</f>
        <v>#REF!</v>
      </c>
      <c r="B29" s="24" t="n">
        <v>36339</v>
      </c>
      <c r="C29" s="25" t="s">
        <v>6</v>
      </c>
      <c r="D29" s="26" t="s">
        <v>6</v>
      </c>
      <c r="E29" s="21" t="n">
        <v>0</v>
      </c>
      <c r="F29" s="24" t="s">
        <v>6</v>
      </c>
      <c r="G29" s="25" t="n">
        <v>5000</v>
      </c>
      <c r="H29" s="27" t="n">
        <v>2.52</v>
      </c>
      <c r="I29" s="21" t="n">
        <f aca="false">G29*H29</f>
        <v>12600</v>
      </c>
      <c r="J29" s="24" t="n">
        <v>36431</v>
      </c>
      <c r="K29" s="25" t="n">
        <v>1000</v>
      </c>
      <c r="L29" s="26" t="n">
        <v>2.42</v>
      </c>
      <c r="M29" s="21" t="n">
        <f aca="false">K29*L29</f>
        <v>2420</v>
      </c>
      <c r="N29" s="24" t="n">
        <v>36432</v>
      </c>
      <c r="O29" s="28"/>
      <c r="P29" s="28" t="s">
        <v>6</v>
      </c>
    </row>
    <row r="30" customFormat="false" ht="12.75" hidden="false" customHeight="false" outlineLevel="0" collapsed="false">
      <c r="A30" s="21" t="e">
        <f aca="false">#REF!*#REF!</f>
        <v>#REF!</v>
      </c>
      <c r="B30" s="24" t="n">
        <v>36339</v>
      </c>
      <c r="C30" s="25" t="s">
        <v>6</v>
      </c>
      <c r="D30" s="26" t="s">
        <v>6</v>
      </c>
      <c r="E30" s="21" t="n">
        <v>0</v>
      </c>
      <c r="F30" s="24" t="s">
        <v>6</v>
      </c>
      <c r="G30" s="25" t="n">
        <v>12000</v>
      </c>
      <c r="H30" s="27" t="n">
        <v>2.53</v>
      </c>
      <c r="I30" s="21" t="n">
        <f aca="false">G30*H30</f>
        <v>30360</v>
      </c>
      <c r="J30" s="24" t="n">
        <v>36431</v>
      </c>
      <c r="K30" s="25" t="n">
        <v>1000</v>
      </c>
      <c r="L30" s="26" t="n">
        <v>2.43</v>
      </c>
      <c r="M30" s="21" t="n">
        <f aca="false">K30*L30</f>
        <v>2430</v>
      </c>
      <c r="N30" s="24" t="n">
        <v>36432</v>
      </c>
      <c r="O30" s="28"/>
      <c r="P30" s="28" t="s">
        <v>6</v>
      </c>
    </row>
    <row r="31" customFormat="false" ht="12.75" hidden="false" customHeight="false" outlineLevel="0" collapsed="false">
      <c r="A31" s="21" t="e">
        <f aca="false">#REF!*#REF!</f>
        <v>#REF!</v>
      </c>
      <c r="B31" s="24" t="n">
        <v>36339</v>
      </c>
      <c r="C31" s="25" t="s">
        <v>6</v>
      </c>
      <c r="D31" s="26" t="s">
        <v>6</v>
      </c>
      <c r="E31" s="21" t="n">
        <v>0</v>
      </c>
      <c r="F31" s="24" t="s">
        <v>6</v>
      </c>
      <c r="G31" s="25" t="n">
        <v>5000</v>
      </c>
      <c r="H31" s="27" t="n">
        <v>2.54</v>
      </c>
      <c r="I31" s="21" t="n">
        <f aca="false">G31*H31</f>
        <v>12700</v>
      </c>
      <c r="J31" s="24" t="n">
        <v>36431</v>
      </c>
      <c r="K31" s="25" t="n">
        <v>1250</v>
      </c>
      <c r="L31" s="26" t="n">
        <v>2.44</v>
      </c>
      <c r="M31" s="21" t="n">
        <f aca="false">K31*L31</f>
        <v>3050</v>
      </c>
      <c r="N31" s="24" t="n">
        <v>36432</v>
      </c>
      <c r="O31" s="28"/>
      <c r="P31" s="28" t="s">
        <v>6</v>
      </c>
    </row>
    <row r="32" customFormat="false" ht="12.75" hidden="false" customHeight="false" outlineLevel="0" collapsed="false">
      <c r="A32" s="21" t="e">
        <f aca="false">#REF!*#REF!</f>
        <v>#REF!</v>
      </c>
      <c r="B32" s="24" t="n">
        <v>36340</v>
      </c>
      <c r="C32" s="25" t="s">
        <v>6</v>
      </c>
      <c r="D32" s="26" t="s">
        <v>6</v>
      </c>
      <c r="E32" s="21" t="n">
        <v>0</v>
      </c>
      <c r="F32" s="24" t="s">
        <v>6</v>
      </c>
      <c r="G32" s="25" t="n">
        <v>15000</v>
      </c>
      <c r="H32" s="27" t="n">
        <v>2.53</v>
      </c>
      <c r="I32" s="21" t="n">
        <f aca="false">G32*H32</f>
        <v>37950</v>
      </c>
      <c r="J32" s="24" t="n">
        <v>36431</v>
      </c>
      <c r="K32" s="25" t="n">
        <v>5100</v>
      </c>
      <c r="L32" s="26" t="n">
        <v>2.45</v>
      </c>
      <c r="M32" s="21" t="n">
        <f aca="false">K32*L32</f>
        <v>12495</v>
      </c>
      <c r="N32" s="24" t="n">
        <v>36432</v>
      </c>
      <c r="O32" s="28"/>
      <c r="P32" s="28" t="s">
        <v>6</v>
      </c>
    </row>
    <row r="33" customFormat="false" ht="12.75" hidden="false" customHeight="false" outlineLevel="0" collapsed="false">
      <c r="A33" s="21" t="e">
        <f aca="false">#REF!*#REF!</f>
        <v>#REF!</v>
      </c>
      <c r="B33" s="24" t="n">
        <v>36340</v>
      </c>
      <c r="C33" s="25" t="s">
        <v>6</v>
      </c>
      <c r="D33" s="26" t="s">
        <v>6</v>
      </c>
      <c r="E33" s="21" t="n">
        <v>0</v>
      </c>
      <c r="F33" s="24" t="s">
        <v>6</v>
      </c>
      <c r="G33" s="25" t="n">
        <v>15000</v>
      </c>
      <c r="H33" s="27" t="n">
        <v>2.52</v>
      </c>
      <c r="I33" s="21" t="n">
        <f aca="false">G33*H33</f>
        <v>37800</v>
      </c>
      <c r="J33" s="24" t="n">
        <v>36432</v>
      </c>
      <c r="K33" s="25" t="n">
        <v>5000</v>
      </c>
      <c r="L33" s="26" t="n">
        <v>2.43</v>
      </c>
      <c r="M33" s="21" t="n">
        <f aca="false">K33*L33</f>
        <v>12150</v>
      </c>
      <c r="N33" s="24" t="n">
        <v>36432</v>
      </c>
      <c r="O33" s="28"/>
      <c r="P33" s="28" t="s">
        <v>6</v>
      </c>
    </row>
    <row r="34" customFormat="false" ht="12.75" hidden="false" customHeight="false" outlineLevel="0" collapsed="false">
      <c r="A34" s="21" t="e">
        <f aca="false">#REF!*#REF!</f>
        <v>#REF!</v>
      </c>
      <c r="B34" s="24" t="n">
        <v>36340</v>
      </c>
      <c r="C34" s="25" t="s">
        <v>6</v>
      </c>
      <c r="D34" s="26" t="s">
        <v>6</v>
      </c>
      <c r="E34" s="21" t="n">
        <v>0</v>
      </c>
      <c r="F34" s="24" t="s">
        <v>6</v>
      </c>
      <c r="G34" s="25" t="n">
        <v>5000</v>
      </c>
      <c r="H34" s="27" t="n">
        <v>2.51</v>
      </c>
      <c r="I34" s="21" t="n">
        <f aca="false">G34*H34</f>
        <v>12550</v>
      </c>
      <c r="J34" s="24" t="n">
        <v>36432</v>
      </c>
      <c r="K34" s="25" t="n">
        <v>5000</v>
      </c>
      <c r="L34" s="26" t="n">
        <v>2.4</v>
      </c>
      <c r="M34" s="21" t="n">
        <f aca="false">K34*L34</f>
        <v>12000</v>
      </c>
      <c r="N34" s="24" t="n">
        <v>36432</v>
      </c>
      <c r="O34" s="28"/>
      <c r="P34" s="28" t="s">
        <v>6</v>
      </c>
    </row>
    <row r="35" customFormat="false" ht="12.75" hidden="false" customHeight="false" outlineLevel="0" collapsed="false">
      <c r="A35" s="21" t="e">
        <f aca="false">#REF!*#REF!</f>
        <v>#REF!</v>
      </c>
      <c r="B35" s="24" t="n">
        <v>36341</v>
      </c>
      <c r="C35" s="25" t="s">
        <v>6</v>
      </c>
      <c r="D35" s="26" t="s">
        <v>6</v>
      </c>
      <c r="E35" s="21" t="n">
        <v>0</v>
      </c>
      <c r="F35" s="24" t="s">
        <v>6</v>
      </c>
      <c r="G35" s="25" t="n">
        <v>20000</v>
      </c>
      <c r="H35" s="29" t="n">
        <v>2.51</v>
      </c>
      <c r="I35" s="21" t="n">
        <f aca="false">G35*H35</f>
        <v>50200</v>
      </c>
      <c r="J35" s="24" t="n">
        <v>36432</v>
      </c>
      <c r="K35" s="25" t="n">
        <v>15000</v>
      </c>
      <c r="L35" s="26" t="n">
        <v>2.39</v>
      </c>
      <c r="M35" s="21" t="n">
        <f aca="false">K35*L35</f>
        <v>35850</v>
      </c>
      <c r="N35" s="24" t="n">
        <v>36432</v>
      </c>
      <c r="O35" s="28"/>
      <c r="P35" s="28" t="s">
        <v>6</v>
      </c>
    </row>
    <row r="36" customFormat="false" ht="12.75" hidden="false" customHeight="false" outlineLevel="0" collapsed="false">
      <c r="A36" s="21" t="s">
        <v>6</v>
      </c>
      <c r="B36" s="30" t="s">
        <v>6</v>
      </c>
      <c r="C36" s="25" t="s">
        <v>6</v>
      </c>
      <c r="D36" s="26" t="s">
        <v>6</v>
      </c>
      <c r="E36" s="21" t="n">
        <v>0</v>
      </c>
      <c r="F36" s="24" t="s">
        <v>6</v>
      </c>
      <c r="G36" s="25" t="n">
        <v>15000</v>
      </c>
      <c r="H36" s="29" t="n">
        <v>2.51</v>
      </c>
      <c r="I36" s="21" t="n">
        <f aca="false">G36*H36</f>
        <v>37650</v>
      </c>
      <c r="J36" s="24" t="n">
        <v>36432</v>
      </c>
      <c r="K36" s="25" t="s">
        <v>6</v>
      </c>
      <c r="L36" s="31" t="s">
        <v>6</v>
      </c>
      <c r="M36" s="21" t="n">
        <v>0</v>
      </c>
      <c r="N36" s="22"/>
      <c r="P36" s="28" t="s">
        <v>6</v>
      </c>
    </row>
    <row r="37" customFormat="false" ht="12.75" hidden="false" customHeight="false" outlineLevel="0" collapsed="false">
      <c r="A37" s="21" t="s">
        <v>7</v>
      </c>
      <c r="B37" s="30" t="s">
        <v>6</v>
      </c>
      <c r="C37" s="25" t="s">
        <v>6</v>
      </c>
      <c r="D37" s="26" t="s">
        <v>6</v>
      </c>
      <c r="E37" s="21" t="n">
        <v>0</v>
      </c>
      <c r="F37" s="24" t="s">
        <v>6</v>
      </c>
      <c r="G37" s="25" t="n">
        <v>5000</v>
      </c>
      <c r="H37" s="29" t="n">
        <v>2.5</v>
      </c>
      <c r="I37" s="21" t="n">
        <f aca="false">G37*H37</f>
        <v>12500</v>
      </c>
      <c r="J37" s="24" t="n">
        <v>36432</v>
      </c>
      <c r="K37" s="25" t="s">
        <v>6</v>
      </c>
      <c r="L37" s="31"/>
      <c r="M37" s="21" t="n">
        <v>0</v>
      </c>
      <c r="N37" s="22"/>
      <c r="P37" s="28" t="s">
        <v>6</v>
      </c>
    </row>
    <row r="38" customFormat="false" ht="12.75" hidden="false" customHeight="false" outlineLevel="0" collapsed="false">
      <c r="A38" s="21" t="s">
        <v>6</v>
      </c>
      <c r="B38" s="22"/>
      <c r="C38" s="25" t="s">
        <v>6</v>
      </c>
      <c r="D38" s="26" t="s">
        <v>6</v>
      </c>
      <c r="E38" s="21" t="n">
        <v>0</v>
      </c>
      <c r="F38" s="24" t="s">
        <v>6</v>
      </c>
      <c r="G38" s="25" t="n">
        <v>25000</v>
      </c>
      <c r="H38" s="29" t="n">
        <v>2.49</v>
      </c>
      <c r="I38" s="21" t="n">
        <f aca="false">G38*H38</f>
        <v>62250</v>
      </c>
      <c r="J38" s="24" t="n">
        <v>36432</v>
      </c>
      <c r="K38" s="25" t="s">
        <v>6</v>
      </c>
      <c r="L38" s="31"/>
      <c r="M38" s="21" t="n">
        <v>0</v>
      </c>
      <c r="N38" s="22"/>
      <c r="P38" s="28" t="s">
        <v>6</v>
      </c>
    </row>
    <row r="39" customFormat="false" ht="12.75" hidden="false" customHeight="false" outlineLevel="0" collapsed="false">
      <c r="A39" s="21" t="s">
        <v>6</v>
      </c>
      <c r="B39" s="22"/>
      <c r="C39" s="25" t="s">
        <v>6</v>
      </c>
      <c r="D39" s="26" t="s">
        <v>6</v>
      </c>
      <c r="E39" s="21" t="n">
        <v>0</v>
      </c>
      <c r="F39" s="24" t="s">
        <v>6</v>
      </c>
      <c r="G39" s="25" t="n">
        <v>5000</v>
      </c>
      <c r="H39" s="29" t="n">
        <v>2.5</v>
      </c>
      <c r="I39" s="21" t="n">
        <f aca="false">G39*H39</f>
        <v>12500</v>
      </c>
      <c r="J39" s="24" t="n">
        <v>36432</v>
      </c>
      <c r="K39" s="25"/>
      <c r="L39" s="31"/>
      <c r="M39" s="21" t="n">
        <f aca="false">K39*L39</f>
        <v>0</v>
      </c>
      <c r="N39" s="22"/>
      <c r="P39" s="28" t="s">
        <v>6</v>
      </c>
    </row>
    <row r="40" customFormat="false" ht="12.75" hidden="false" customHeight="false" outlineLevel="0" collapsed="false">
      <c r="A40" s="21" t="s">
        <v>6</v>
      </c>
      <c r="B40" s="22"/>
      <c r="C40" s="25" t="s">
        <v>6</v>
      </c>
      <c r="D40" s="26" t="s">
        <v>6</v>
      </c>
      <c r="E40" s="21" t="n">
        <v>0</v>
      </c>
      <c r="F40" s="24" t="s">
        <v>6</v>
      </c>
      <c r="G40" s="25" t="n">
        <v>25000</v>
      </c>
      <c r="H40" s="29" t="n">
        <v>2.51</v>
      </c>
      <c r="I40" s="21" t="n">
        <f aca="false">G40*H40</f>
        <v>62750</v>
      </c>
      <c r="J40" s="24" t="n">
        <v>36432</v>
      </c>
      <c r="K40" s="25"/>
      <c r="L40" s="31"/>
      <c r="M40" s="21" t="n">
        <f aca="false">K40*L40</f>
        <v>0</v>
      </c>
      <c r="N40" s="22"/>
      <c r="P40" s="28" t="s">
        <v>6</v>
      </c>
    </row>
    <row r="41" customFormat="false" ht="12.75" hidden="false" customHeight="false" outlineLevel="0" collapsed="false">
      <c r="A41" s="21" t="s">
        <v>6</v>
      </c>
      <c r="B41" s="22"/>
      <c r="C41" s="25"/>
      <c r="D41" s="31"/>
      <c r="E41" s="21" t="n">
        <f aca="false">C41*D41</f>
        <v>0</v>
      </c>
      <c r="F41" s="22"/>
      <c r="G41" s="25" t="s">
        <v>6</v>
      </c>
      <c r="H41" s="31" t="s">
        <v>6</v>
      </c>
      <c r="I41" s="21" t="n">
        <v>0</v>
      </c>
      <c r="J41" s="24" t="s">
        <v>6</v>
      </c>
      <c r="K41" s="25"/>
      <c r="L41" s="31"/>
      <c r="M41" s="21" t="n">
        <f aca="false">K41*L41</f>
        <v>0</v>
      </c>
      <c r="N41" s="22"/>
      <c r="P41" s="28" t="s">
        <v>6</v>
      </c>
    </row>
    <row r="42" customFormat="false" ht="12.75" hidden="false" customHeight="false" outlineLevel="0" collapsed="false">
      <c r="A42" s="21" t="s">
        <v>6</v>
      </c>
      <c r="B42" s="22"/>
      <c r="C42" s="25"/>
      <c r="D42" s="31"/>
      <c r="E42" s="21" t="n">
        <f aca="false">C42*D42</f>
        <v>0</v>
      </c>
      <c r="F42" s="22"/>
      <c r="G42" s="25" t="s">
        <v>6</v>
      </c>
      <c r="H42" s="31"/>
      <c r="I42" s="21" t="n">
        <v>0</v>
      </c>
      <c r="J42" s="22"/>
      <c r="K42" s="25"/>
      <c r="L42" s="31"/>
      <c r="M42" s="21" t="n">
        <f aca="false">K42*L42</f>
        <v>0</v>
      </c>
      <c r="N42" s="22"/>
      <c r="P42" s="28" t="s">
        <v>6</v>
      </c>
    </row>
    <row r="43" customFormat="false" ht="12.75" hidden="false" customHeight="false" outlineLevel="0" collapsed="false">
      <c r="A43" s="21" t="s">
        <v>6</v>
      </c>
      <c r="B43" s="22"/>
      <c r="C43" s="25"/>
      <c r="D43" s="31"/>
      <c r="E43" s="21" t="n">
        <f aca="false">C43*D43</f>
        <v>0</v>
      </c>
      <c r="F43" s="22"/>
      <c r="I43" s="21" t="n">
        <v>0</v>
      </c>
      <c r="J43" s="22"/>
      <c r="K43" s="25"/>
      <c r="L43" s="31"/>
      <c r="M43" s="21" t="n">
        <f aca="false">K43*L43</f>
        <v>0</v>
      </c>
      <c r="N43" s="22"/>
      <c r="P43" s="28" t="s">
        <v>6</v>
      </c>
    </row>
    <row r="44" customFormat="false" ht="12.75" hidden="false" customHeight="false" outlineLevel="0" collapsed="false">
      <c r="A44" s="21" t="s">
        <v>6</v>
      </c>
      <c r="B44" s="22"/>
      <c r="C44" s="25"/>
      <c r="D44" s="31"/>
      <c r="E44" s="21" t="n">
        <f aca="false">C44*D44</f>
        <v>0</v>
      </c>
      <c r="F44" s="22"/>
      <c r="G44" s="25"/>
      <c r="H44" s="31"/>
      <c r="I44" s="21" t="n">
        <f aca="false">G44*H44</f>
        <v>0</v>
      </c>
      <c r="J44" s="22"/>
      <c r="K44" s="25"/>
      <c r="L44" s="31"/>
      <c r="M44" s="21" t="n">
        <f aca="false">K44*L44</f>
        <v>0</v>
      </c>
      <c r="N44" s="22"/>
    </row>
    <row r="45" customFormat="false" ht="12.75" hidden="false" customHeight="false" outlineLevel="0" collapsed="false">
      <c r="A45" s="21" t="s">
        <v>6</v>
      </c>
      <c r="B45" s="22"/>
      <c r="C45" s="25"/>
      <c r="D45" s="31"/>
      <c r="E45" s="21" t="n">
        <f aca="false">C45*D45</f>
        <v>0</v>
      </c>
      <c r="F45" s="22"/>
      <c r="G45" s="25"/>
      <c r="H45" s="31"/>
      <c r="I45" s="21" t="n">
        <f aca="false">G45*H45</f>
        <v>0</v>
      </c>
      <c r="J45" s="22"/>
      <c r="K45" s="25"/>
      <c r="L45" s="31"/>
      <c r="M45" s="21" t="n">
        <f aca="false">K45*L45</f>
        <v>0</v>
      </c>
      <c r="N45" s="22"/>
    </row>
    <row r="46" customFormat="false" ht="12.75" hidden="false" customHeight="false" outlineLevel="0" collapsed="false">
      <c r="A46" s="21"/>
      <c r="B46" s="22"/>
      <c r="C46" s="25"/>
      <c r="D46" s="31"/>
      <c r="E46" s="21" t="n">
        <f aca="false">C46*D46</f>
        <v>0</v>
      </c>
      <c r="F46" s="22"/>
      <c r="G46" s="25"/>
      <c r="H46" s="31"/>
      <c r="I46" s="21" t="n">
        <f aca="false">G46*H46</f>
        <v>0</v>
      </c>
      <c r="J46" s="22"/>
      <c r="K46" s="25"/>
      <c r="L46" s="31"/>
      <c r="M46" s="21" t="n">
        <f aca="false">K46*L46</f>
        <v>0</v>
      </c>
      <c r="N46" s="22"/>
    </row>
    <row r="47" customFormat="false" ht="12.75" hidden="false" customHeight="false" outlineLevel="0" collapsed="false">
      <c r="A47" s="21"/>
      <c r="B47" s="22"/>
      <c r="C47" s="25"/>
      <c r="D47" s="31"/>
      <c r="E47" s="21" t="n">
        <f aca="false">C47*D47</f>
        <v>0</v>
      </c>
      <c r="F47" s="22"/>
      <c r="I47" s="21" t="n">
        <f aca="false">G47*H47</f>
        <v>0</v>
      </c>
      <c r="J47" s="22"/>
      <c r="K47" s="25"/>
      <c r="L47" s="31"/>
      <c r="M47" s="21" t="n">
        <f aca="false">K47*L47</f>
        <v>0</v>
      </c>
      <c r="N47" s="22"/>
    </row>
    <row r="48" customFormat="false" ht="12.75" hidden="false" customHeight="false" outlineLevel="0" collapsed="false">
      <c r="A48" s="21"/>
      <c r="B48" s="22"/>
      <c r="C48" s="25"/>
      <c r="D48" s="31"/>
      <c r="E48" s="21" t="n">
        <f aca="false">C48*D48</f>
        <v>0</v>
      </c>
      <c r="F48" s="22"/>
      <c r="G48" s="25"/>
      <c r="H48" s="31"/>
      <c r="I48" s="21" t="n">
        <f aca="false">G48*H48</f>
        <v>0</v>
      </c>
      <c r="J48" s="22"/>
      <c r="K48" s="25"/>
      <c r="L48" s="31"/>
      <c r="M48" s="21" t="n">
        <f aca="false">K48*L48</f>
        <v>0</v>
      </c>
      <c r="N48" s="22"/>
    </row>
    <row r="49" customFormat="false" ht="12.75" hidden="false" customHeight="false" outlineLevel="0" collapsed="false">
      <c r="A49" s="21"/>
      <c r="B49" s="22"/>
      <c r="C49" s="25"/>
      <c r="D49" s="31"/>
      <c r="E49" s="21" t="n">
        <f aca="false">C49*D49</f>
        <v>0</v>
      </c>
      <c r="F49" s="22"/>
      <c r="G49" s="25"/>
      <c r="H49" s="31"/>
      <c r="I49" s="21" t="n">
        <f aca="false">G49*H49</f>
        <v>0</v>
      </c>
      <c r="J49" s="22"/>
      <c r="K49" s="25"/>
      <c r="L49" s="31"/>
      <c r="M49" s="21" t="n">
        <f aca="false">K49*L49</f>
        <v>0</v>
      </c>
      <c r="N49" s="22"/>
    </row>
    <row r="50" customFormat="false" ht="12.75" hidden="false" customHeight="false" outlineLevel="0" collapsed="false">
      <c r="A50" s="21"/>
      <c r="B50" s="22"/>
      <c r="C50" s="25" t="n">
        <f aca="false">SUM(C9:C49)</f>
        <v>92500</v>
      </c>
      <c r="D50" s="31" t="n">
        <f aca="false">ROUND(SUM(E9:E49)/SUM(C9:C49),2)</f>
        <v>2.52</v>
      </c>
      <c r="E50" s="21"/>
      <c r="F50" s="22"/>
      <c r="G50" s="25" t="n">
        <f aca="false">SUM(G9:G49)</f>
        <v>263450</v>
      </c>
      <c r="H50" s="31" t="n">
        <f aca="false">ROUND(SUM(I9:I49)/SUM(G9:G49),2)</f>
        <v>2.55</v>
      </c>
      <c r="I50" s="21"/>
      <c r="J50" s="22"/>
      <c r="K50" s="25" t="n">
        <f aca="false">SUM(K9:K49)</f>
        <v>151350</v>
      </c>
      <c r="L50" s="31" t="n">
        <f aca="false">ROUND(SUM(M9:M49)/SUM(K9:K49),2)</f>
        <v>2.52</v>
      </c>
      <c r="M50" s="21"/>
      <c r="N50" s="22"/>
    </row>
    <row r="51" customFormat="false" ht="13.5" hidden="false" customHeight="false" outlineLevel="0" collapsed="false">
      <c r="A51" s="32"/>
      <c r="B51" s="33"/>
      <c r="C51" s="34" t="s">
        <v>8</v>
      </c>
      <c r="D51" s="35" t="s">
        <v>9</v>
      </c>
      <c r="E51" s="32"/>
      <c r="F51" s="33"/>
      <c r="G51" s="34" t="s">
        <v>8</v>
      </c>
      <c r="H51" s="35" t="s">
        <v>9</v>
      </c>
      <c r="I51" s="32"/>
      <c r="J51" s="33"/>
      <c r="K51" s="34" t="s">
        <v>8</v>
      </c>
      <c r="L51" s="35" t="s">
        <v>9</v>
      </c>
      <c r="M51" s="32"/>
      <c r="N51" s="33"/>
    </row>
    <row r="52" customFormat="false" ht="12.75" hidden="false" customHeight="false" outlineLevel="0" collapsed="false">
      <c r="C52" s="36"/>
      <c r="D52" s="37"/>
      <c r="G52" s="36"/>
      <c r="H52" s="37"/>
      <c r="K52" s="36"/>
      <c r="L52" s="37"/>
    </row>
    <row r="53" customFormat="false" ht="12.75" hidden="false" customHeight="false" outlineLevel="0" collapsed="false">
      <c r="C53" s="36" t="s">
        <v>10</v>
      </c>
      <c r="D53" s="37" t="n">
        <f aca="false">MAX(D8:D49)</f>
        <v>2.6</v>
      </c>
      <c r="G53" s="36" t="s">
        <v>10</v>
      </c>
      <c r="H53" s="37" t="n">
        <f aca="false">MAX(H8:H49)</f>
        <v>2.64</v>
      </c>
      <c r="K53" s="36" t="s">
        <v>10</v>
      </c>
      <c r="L53" s="37" t="n">
        <f aca="false">MAX(L8:L49)</f>
        <v>2.61</v>
      </c>
    </row>
    <row r="54" customFormat="false" ht="12.75" hidden="false" customHeight="false" outlineLevel="0" collapsed="false">
      <c r="C54" s="38" t="s">
        <v>11</v>
      </c>
      <c r="D54" s="39" t="n">
        <f aca="false">MIN(D8:D49)</f>
        <v>2.44</v>
      </c>
      <c r="G54" s="38" t="s">
        <v>11</v>
      </c>
      <c r="H54" s="39" t="n">
        <f aca="false">MIN(H8:H49)</f>
        <v>2.49</v>
      </c>
      <c r="K54" s="38" t="s">
        <v>11</v>
      </c>
      <c r="L54" s="39" t="n">
        <f aca="false">MIN(L8:L49)</f>
        <v>2.39</v>
      </c>
    </row>
    <row r="57" customFormat="false" ht="12.75" hidden="true" customHeight="false" outlineLevel="0" collapsed="false">
      <c r="C57" s="2" t="n">
        <v>172000</v>
      </c>
      <c r="D57" s="2" t="n">
        <v>2.33</v>
      </c>
      <c r="G57" s="2" t="n">
        <v>193000</v>
      </c>
      <c r="H57" s="2" t="n">
        <v>2.35</v>
      </c>
      <c r="K57" s="2" t="n">
        <v>146500</v>
      </c>
      <c r="L57" s="2" t="n">
        <v>2.33</v>
      </c>
    </row>
    <row r="58" customFormat="false" ht="12.75" hidden="true" customHeight="false" outlineLevel="0" collapsed="false">
      <c r="C58" s="2" t="s">
        <v>8</v>
      </c>
      <c r="D58" s="2" t="s">
        <v>9</v>
      </c>
      <c r="G58" s="2" t="s">
        <v>8</v>
      </c>
      <c r="H58" s="2" t="s">
        <v>9</v>
      </c>
      <c r="K58" s="2" t="s">
        <v>8</v>
      </c>
      <c r="L58" s="2" t="s">
        <v>9</v>
      </c>
    </row>
    <row r="59" customFormat="false" ht="12.75" hidden="true" customHeight="false" outlineLevel="0" collapsed="false"/>
    <row r="60" customFormat="false" ht="12.75" hidden="true" customHeight="false" outlineLevel="0" collapsed="false">
      <c r="C60" s="2" t="s">
        <v>10</v>
      </c>
      <c r="D60" s="2" t="n">
        <v>2.35</v>
      </c>
      <c r="G60" s="2" t="s">
        <v>10</v>
      </c>
      <c r="H60" s="2" t="n">
        <v>2.36</v>
      </c>
      <c r="K60" s="2" t="s">
        <v>10</v>
      </c>
      <c r="L60" s="2" t="n">
        <v>2.36</v>
      </c>
    </row>
    <row r="61" customFormat="false" ht="12.75" hidden="true" customHeight="false" outlineLevel="0" collapsed="false">
      <c r="C61" s="2" t="s">
        <v>11</v>
      </c>
      <c r="D61" s="2" t="n">
        <v>2.32</v>
      </c>
      <c r="G61" s="2" t="s">
        <v>11</v>
      </c>
      <c r="H61" s="2" t="n">
        <v>2.32</v>
      </c>
      <c r="K61" s="2" t="s">
        <v>11</v>
      </c>
      <c r="L61" s="2" t="n">
        <v>2.31</v>
      </c>
    </row>
    <row r="62" customFormat="false" ht="12.75" hidden="true" customHeight="false" outlineLevel="0" collapsed="false"/>
    <row r="63" customFormat="false" ht="12.75" hidden="true" customHeight="false" outlineLevel="0" collapsed="false">
      <c r="C63" s="40" t="n">
        <f aca="false">(C50-C57)/C57</f>
        <v>-0.462209302325581</v>
      </c>
      <c r="G63" s="40" t="n">
        <f aca="false">(G50-G57)/G57</f>
        <v>0.365025906735751</v>
      </c>
      <c r="K63" s="40" t="n">
        <f aca="false">(K50-K57)/K57</f>
        <v>0.0331058020477816</v>
      </c>
    </row>
    <row r="64" customFormat="false" ht="12.75" hidden="true" customHeight="false" outlineLevel="0" collapsed="false"/>
  </sheetData>
  <mergeCells count="1">
    <mergeCell ref="C5:N5"/>
  </mergeCells>
  <printOptions headings="false" gridLines="false" gridLinesSet="true" horizontalCentered="false" verticalCentered="false"/>
  <pageMargins left="0.747916666666667" right="0.747916666666667" top="0.70625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&amp;CPage &amp;P&amp;R&amp;D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1998-05-28T16:36:16Z</dcterms:created>
  <dc:creator>ECT</dc:creator>
  <dc:description/>
  <dc:language>en-US</dc:language>
  <cp:lastModifiedBy>cgerman</cp:lastModifiedBy>
  <cp:lastPrinted>1999-09-30T17:07:25Z</cp:lastPrinted>
  <cp:revision>0</cp:revision>
  <dc:subject/>
  <dc:title/>
</cp:coreProperties>
</file>