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 28" sheetId="2" state="visible" r:id="rId4"/>
    <sheet name="Mar" sheetId="3" state="visible" r:id="rId5"/>
    <sheet name="Apr" sheetId="4" state="visible" r:id="rId6"/>
    <sheet name="May" sheetId="5" state="visible" r:id="rId7"/>
    <sheet name="Jun" sheetId="6" state="visible" r:id="rId8"/>
    <sheet name="Jul" sheetId="7" state="visible" r:id="rId9"/>
    <sheet name="Aug" sheetId="8" state="visible" r:id="rId10"/>
    <sheet name="Sep" sheetId="9" state="visible" r:id="rId11"/>
    <sheet name="Oct" sheetId="10" state="visible" r:id="rId12"/>
    <sheet name="Nov" sheetId="11" state="visible" r:id="rId13"/>
    <sheet name="Dec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<sst xmlns="http://schemas.openxmlformats.org/spreadsheetml/2006/main" count="120" uniqueCount="23">
  <si>
    <t xml:space="preserve">EXHIBIT B</t>
  </si>
  <si>
    <t xml:space="preserve">JANUARY</t>
  </si>
  <si>
    <t xml:space="preserve">Heat Rate</t>
  </si>
  <si>
    <t xml:space="preserve">Avg. Load Factor</t>
  </si>
  <si>
    <t xml:space="preserve">Days in Month</t>
  </si>
  <si>
    <t xml:space="preserve">Monthly MMBtu @ 85%</t>
  </si>
  <si>
    <t xml:space="preserve">Load Factor</t>
  </si>
  <si>
    <t xml:space="preserve">Proposed Monthly Gas Nomination</t>
  </si>
  <si>
    <t xml:space="preserve">FEBRUARY</t>
  </si>
  <si>
    <t xml:space="preserve">Monthly MMBtu @ 81.5%</t>
  </si>
  <si>
    <t xml:space="preserve">MARCH</t>
  </si>
  <si>
    <t xml:space="preserve">Monthly MMBtu @ 65%</t>
  </si>
  <si>
    <t xml:space="preserve">APRIL</t>
  </si>
  <si>
    <t xml:space="preserve">Monthly MMBtu @ 60%</t>
  </si>
  <si>
    <t xml:space="preserve">MAY</t>
  </si>
  <si>
    <t xml:space="preserve">Monthly MMBtu @ 35%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</si>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</sst>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* #,##0.00_);_(* \(#,##0.00\);_(* \-??_);_(@_)"/>
    <numFmt numFmtId="167" formatCode="_(* #,##0_);_(* \(#,##0\);_(* \-??_);_(@_)"/>
    <numFmt numFmtId="168" formatCode="0%"/>
    <numFmt numFmtId="169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0.85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5</v>
      </c>
      <c r="B8" s="14" t="n">
        <f aca="false">(B5*B6*24*8000/1000000)*$B$7</f>
        <v>62734.08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4182.272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62734.08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8364.544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62734.08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12546.816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62734.08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16729.088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62734.08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20911.36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62734.08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25093.632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62734.08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29275.904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62734.08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33458.176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62734.08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37640.448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62734.08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41822.72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62734.08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46004.992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62734.08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50187.264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62734.08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54369.536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62734.08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58551.808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62734.08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62734.08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62734.08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62734.08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62734.08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62734.08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62734.08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62734.08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62734.08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62734.08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62734.08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62734.08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62734.08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62734.08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62734.08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62734.08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62734.08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62734.08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62734.08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62734.08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62734.08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62734.08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62734.08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62734.08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62734.08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62734.08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62734.08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62734.08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62734.08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62734.08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62734.08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62734.08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62734.08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62734.08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62734.08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62734.08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62734.08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62734.08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62734.08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62734.08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62734.08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62734.08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62734.08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62734.08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62734.08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62734.08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62734.08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62734.08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62734.08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62734.08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62734.08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62734.08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62734.08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62734.08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62734.08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62734.08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62734.08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20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0.72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11</v>
      </c>
      <c r="B8" s="14" t="n">
        <f aca="false">(B5*B6*24*8000/1000000)*$B$7</f>
        <v>53139.456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3542.6304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53139.456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7085.2608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53139.456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10627.8912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53139.456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14170.5216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53139.456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17713.152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53139.456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21255.7824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53139.456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24798.4128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53139.456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28341.0432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53139.456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31883.6736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53139.456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35426.304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53139.456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38968.9344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53139.456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42511.5648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53139.456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46054.1952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53139.456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49596.8256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53139.456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53139.456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53139.456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53139.456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53139.456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53139.456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53139.456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53139.456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53139.456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53139.456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53139.456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53139.456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53139.456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53139.456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53139.456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53139.456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53139.456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53139.456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53877.504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53139.456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54615.552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53139.456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55353.6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53139.456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56091.648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53139.456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56829.696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53139.456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57567.744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53139.456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58305.792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53139.456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59043.84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53139.456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59781.888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53139.456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60519.936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53139.456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61257.984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53139.456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61996.032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53139.456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53139.456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53139.456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53139.456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53139.456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53139.456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53139.456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53139.456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53139.456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53139.456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53139.456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53139.456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53139.456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53139.456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53139.456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53139.456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21" t="s">
        <v>21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22" t="n">
        <v>0.815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30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9</v>
      </c>
      <c r="B8" s="14" t="n">
        <f aca="false">(B5*B6*24*8000/1000000)*$B$7</f>
        <v>58210.56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3880.704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58210.56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7761.408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58210.56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11642.112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58210.56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15522.816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58210.56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19403.52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58210.56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23284.224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58210.56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27164.928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58210.56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31045.632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58210.56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34926.336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58210.56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38807.04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58210.56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42687.744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58210.56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46568.448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58210.56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50449.152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58210.56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54329.856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58210.56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58210.56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58210.56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58210.56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58210.56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58210.56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58210.56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58210.56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58210.56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58210.56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58210.56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58210.56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58210.56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58210.56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58210.56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58210.56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58210.56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58210.56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58210.56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58210.56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58210.56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58210.56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58210.56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58210.56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58210.56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58210.56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58210.56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58210.56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58210.56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58210.56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58210.56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58210.56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58210.56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58210.56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58210.56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58210.56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58567.68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58210.56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59281.92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58210.56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59996.16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58210.56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60710.4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58210.56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61424.64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58210.56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62138.88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58210.56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62853.12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58210.56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63567.36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58210.56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64281.6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58210.56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64995.8400000001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58210.56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65710.0800000001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58210.56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66424.3200000001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58210.56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67138.56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58210.56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67852.8000000001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58210.56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68567.0400000001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58210.56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69281.28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58210.56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69995.5200000001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58210.56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70709.7600000001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58210.56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71424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21" t="s">
        <v>22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0.85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5</v>
      </c>
      <c r="B8" s="14" t="n">
        <f aca="false">(B5*B6*24*8000/1000000)*$B$7</f>
        <v>62734.08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4182.272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62734.08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8364.544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62734.08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12546.816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62734.08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16729.088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62734.08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20911.36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62734.08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25093.632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62734.08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29275.904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62734.08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33458.176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62734.08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37640.448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62734.08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41822.72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62734.08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46004.992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62734.08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50187.264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62734.08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54369.536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62734.08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58551.808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62734.08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62734.08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62734.08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62734.08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62734.08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62734.08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62734.08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62734.08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62734.08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62734.08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62734.08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62734.08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62734.08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62734.08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62734.08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62734.08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62734.08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62734.08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62734.08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62734.08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62734.08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62734.08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62734.08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62734.08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62734.08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62734.08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62734.08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62734.08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62734.08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62734.08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62734.08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62734.08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62734.08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62734.08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62734.08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62734.08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62734.08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62734.08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62734.08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62734.08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62734.08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62734.08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62734.08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62734.08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62734.08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62734.08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62734.08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62734.08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62734.08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62734.08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62734.08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62734.08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62734.08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62734.08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62734.08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62734.08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62734.08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21" t="s">
        <v>8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22" t="n">
        <v>0.815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28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9</v>
      </c>
      <c r="B8" s="14" t="n">
        <f aca="false">(B5*B6*24*8000/1000000)*$B$7</f>
        <v>54329.856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3621.9904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54329.856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7243.9808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54329.856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10865.9712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54329.856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14487.9616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54329.856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18109.952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54329.856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21731.9424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54329.856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25353.9328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54329.856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28975.9232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54329.856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32597.9136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54329.856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36219.904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54329.856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39841.8944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54329.856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43463.8848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54329.856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47085.8752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54329.856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50707.8656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54329.856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54329.856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54329.856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54329.856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54329.856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54329.856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54329.856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54329.856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54329.856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54329.856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54329.856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54329.856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54329.856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54329.856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54329.856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54329.856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54329.856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54329.856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54329.856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54329.856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54329.856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54329.856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54329.856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54329.856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54329.856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54329.856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54329.856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54329.856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54329.856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54329.856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54329.856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54329.856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54329.856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54329.856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54329.856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54329.856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54663.168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54329.856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55329.792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54329.856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55996.416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54329.856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56663.04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54329.856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57329.664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54329.856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57996.288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54329.856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58662.912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54329.856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59329.536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54329.856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59996.16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54329.856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60662.784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54329.856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61329.408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54329.856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61996.032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54329.856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62662.656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54329.856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63329.28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54329.856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63995.904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54329.856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64662.528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54329.856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65329.152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54329.856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65995.776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54329.856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66662.4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10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0.65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11</v>
      </c>
      <c r="B8" s="14" t="n">
        <f aca="false">(B5*B6*24*8000/1000000)*$B$7</f>
        <v>47973.12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3198.208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47973.12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6396.416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47973.12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9594.624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47973.12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12792.832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47973.12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15991.04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47973.12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19189.248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47973.12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22387.456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47973.12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25585.664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47973.12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28783.872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47973.12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31982.08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47973.12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35180.288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47973.12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38378.496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47973.12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41576.704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47973.12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44774.912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47973.12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47973.12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47973.12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47973.12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48711.168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47973.12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49449.216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47973.12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50187.264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47973.12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50925.312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47973.12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51663.36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47973.12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52401.408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47973.12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53139.456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47973.12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53877.504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47973.12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54615.552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47973.12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55353.6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47973.12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56091.648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47973.12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56829.696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47973.12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57567.744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47973.12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58305.792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47973.12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59043.84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47973.12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59781.888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47973.12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60519.936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47973.12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61257.984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47973.12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61996.032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47973.12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47973.12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47973.12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47973.12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47973.12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47973.12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47973.12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47973.12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47973.12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47973.12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47973.12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47973.12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47973.12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47973.12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47973.12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47973.12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12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0.6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30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13</v>
      </c>
      <c r="B8" s="14" t="n">
        <f aca="false">(B5*B6*24*8000/1000000)*$B$7</f>
        <v>42854.4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2856.96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42854.4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5713.92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42854.4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8570.88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42854.4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11427.84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42854.4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14284.8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42854.4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17141.76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42854.4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19998.72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42854.4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22855.68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42854.4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25712.64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42854.4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28569.6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42854.4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31426.56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43568.64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34283.52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44282.88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37140.48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44997.12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39997.44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45711.36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42854.4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46425.6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42854.4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47139.84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42854.4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47854.08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42854.4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48568.32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42854.4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49282.56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42854.4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49996.8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42854.4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50711.04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42854.4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51425.28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42854.4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52139.52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42854.4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52853.76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42854.4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53568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42854.4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54282.24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42854.4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54996.48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42854.4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55710.72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42854.4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56424.96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42854.4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57139.2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42854.4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57853.44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42854.4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58567.68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42854.4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59281.92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42854.4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59996.16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42854.4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60710.4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42854.4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61424.64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42854.4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62138.88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42854.4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62853.12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42854.4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63567.36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42854.4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64281.6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42854.4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64995.8400000001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42854.4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65710.0800000001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42854.4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66424.3200000001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42854.4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67138.56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42854.4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67852.8000000001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42854.4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68567.0400000001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42854.4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69281.28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42854.4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69995.5200000001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42854.4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70709.7600000001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42854.4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71424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14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0.58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15</v>
      </c>
      <c r="B8" s="14" t="n">
        <f aca="false">(B5*B6*24*8000/1000000)*$B$7</f>
        <v>42806.784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2853.7856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42806.784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5707.5712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42806.784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8561.3568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42806.784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11415.1424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42806.784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14268.928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42806.784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17122.7136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42806.784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19976.4992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42806.784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22830.2848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42806.784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25684.0704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43544.832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28537.856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44282.88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31391.6416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45020.928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34245.4272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45758.976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37099.2128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46497.024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39952.9984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47235.072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42806.784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47973.12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42806.784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48711.168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42806.784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49449.216</v>
      </c>
      <c r="F27" s="6"/>
      <c r="G27" s="18"/>
      <c r="H27" s="6"/>
      <c r="I27" s="6"/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42806.784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50187.264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42806.784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50925.312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42806.784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51663.36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42806.784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52401.408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42806.784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53139.456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42806.784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53877.504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42806.784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54615.552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42806.784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55353.6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42806.784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56091.648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42806.784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56829.696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42806.784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57567.744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42806.784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58305.792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42806.784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59043.84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42806.784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59781.888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42806.784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60519.936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42806.784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61257.984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42806.784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61996.032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42806.784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42806.784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42806.784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42806.784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42806.784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42806.784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42806.784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42806.784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42806.784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42806.784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42806.784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42806.784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42806.784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42806.784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42806.784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42806.784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16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0.39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30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15</v>
      </c>
      <c r="B8" s="14" t="n">
        <f aca="false">(B5*B6*24*8000/1000000)*$B$7</f>
        <v>27855.36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1857.024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36426.24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3714.048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37140.48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5571.072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37854.72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7428.096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38568.96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9285.12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39283.2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11142.144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39997.44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12999.168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40711.68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14856.192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41425.92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16713.216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42140.16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18570.24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42854.4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20427.264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43568.64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22284.288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44282.88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24141.312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44997.12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25998.336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45711.36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27855.36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46425.6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27855.36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47139.84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27855.36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47854.08</v>
      </c>
      <c r="F27" s="6"/>
      <c r="G27" s="18"/>
      <c r="H27" s="6"/>
      <c r="I27" s="6"/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27855.36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48568.32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27855.36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49282.56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27855.36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49996.8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27855.36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50711.04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27855.36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51425.28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27855.36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52139.52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27855.36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52853.76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27855.36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53568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27855.36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54282.24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27855.36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54996.48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27855.36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55710.72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27855.36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56424.96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27855.36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57139.2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27855.36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57853.44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27855.36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58567.68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27855.36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59281.92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27855.36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59996.16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27855.36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60710.4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27855.36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61424.64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27855.36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62138.88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27855.36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62853.12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27855.36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63567.36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28569.6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64281.6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29283.84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64995.8400000001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29998.08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65710.0800000001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30712.32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66424.3200000001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31426.56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67138.56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32140.8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67852.8000000001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32855.04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68567.0400000001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33569.28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69281.28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34283.52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69995.5200000001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34997.76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70709.7600000001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35712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71424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17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0.39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15</v>
      </c>
      <c r="B8" s="14" t="n">
        <f aca="false">(B5*B6*24*8000/1000000)*$B$7</f>
        <v>28783.872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1918.9248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37640.448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3837.8496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38378.496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5756.7744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39116.544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7675.6992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39854.592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9594.624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40592.64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11513.5488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41330.688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13432.4736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42068.736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15351.3984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42806.784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17270.3232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43544.832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19189.248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44282.88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21108.1728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45020.928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23027.0976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45758.976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24946.0224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46497.024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26864.9472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47235.072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28783.872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47973.12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28783.872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48711.168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28783.872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49449.216</v>
      </c>
      <c r="F27" s="6"/>
      <c r="G27" s="18"/>
      <c r="H27" s="6"/>
      <c r="I27" s="6"/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28783.872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50187.264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28783.872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50925.312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28783.872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51663.36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28783.872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52401.408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28783.872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53139.456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28783.872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53877.504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28783.872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54615.552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28783.872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55353.6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28783.872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56091.648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28783.872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56829.696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28783.872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57567.744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28783.872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58305.792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28783.872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59043.84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28783.872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59781.888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28783.872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60519.936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28783.872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61257.984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28783.872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61996.032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28783.872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28783.872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28783.872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28783.872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28783.872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29521.92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30259.968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30998.016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31736.064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32474.112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33212.16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33950.208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34688.256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35426.304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36164.352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36902.4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7" t="s">
        <v>18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0.5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31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15</v>
      </c>
      <c r="B8" s="14" t="n">
        <f aca="false">(B5*B6*24*8000/1000000)*$B$7</f>
        <v>36902.4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2460.16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37640.448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4920.32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38378.496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7380.48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39116.544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9840.64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39854.592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12300.8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40592.64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14760.96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41330.688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17221.12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42068.736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19681.28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42806.784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22141.44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43544.832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24601.6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44282.88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27061.76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45020.928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29521.92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45758.976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31982.08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46497.024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34442.24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47235.072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36902.4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47973.12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36902.4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48711.168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36902.4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49449.216</v>
      </c>
      <c r="F27" s="6"/>
      <c r="G27" s="18"/>
      <c r="H27" s="6"/>
      <c r="I27" s="6"/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36902.4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50187.264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36902.4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50925.312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36902.4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51663.36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36902.4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52401.408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36902.4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53139.456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36902.4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53877.504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36902.4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54615.552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36902.4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55353.6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36902.4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56091.648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36902.4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56829.696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36902.4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57567.744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36902.4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58305.792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36902.4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59043.84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36902.4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59781.888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36902.4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60519.936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36902.4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61257.984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36902.4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61996.032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36902.4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62734.08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36902.4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63472.128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36902.4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64210.176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36902.4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64948.224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36902.4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65686.272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36902.4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66424.3200000001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36902.4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67162.3680000001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36902.4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67900.416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36902.4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68638.4640000001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36902.4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69376.5120000001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36902.4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70114.56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36902.4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70852.6080000001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36902.4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71590.6560000001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36902.4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72328.704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36902.4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73066.7520000001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36902.4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73804.8000000001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" width="14.7"/>
    <col collapsed="false" customWidth="true" hidden="false" outlineLevel="0" max="3" min="3" style="2" width="12.14"/>
    <col collapsed="false" customWidth="true" hidden="false" outlineLevel="0" max="4" min="4" style="3" width="12.14"/>
    <col collapsed="false" customWidth="true" hidden="false" outlineLevel="0" max="5" min="5" style="2" width="15.85"/>
    <col collapsed="false" customWidth="false" hidden="false" outlineLevel="0" max="257" min="6" style="2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</row>
    <row r="2" customFormat="false" ht="15.75" hidden="false" customHeight="false" outlineLevel="0" collapsed="false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false" outlineLevel="0" collapsed="false">
      <c r="A3" s="21" t="s">
        <v>19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7"/>
      <c r="B4" s="7"/>
      <c r="C4" s="7"/>
      <c r="D4" s="8"/>
      <c r="E4" s="6"/>
      <c r="F4" s="6"/>
      <c r="G4" s="9"/>
      <c r="H4" s="9"/>
      <c r="I4" s="6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5.75" hidden="false" customHeight="false" outlineLevel="0" collapsed="false">
      <c r="A5" s="10" t="s">
        <v>2</v>
      </c>
      <c r="B5" s="11" t="n">
        <f aca="false">Jan!$B$5</f>
        <v>12400</v>
      </c>
      <c r="C5" s="7"/>
      <c r="D5" s="8"/>
      <c r="E5" s="6"/>
      <c r="F5" s="6"/>
      <c r="G5" s="9"/>
      <c r="H5" s="9"/>
      <c r="I5" s="6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31.5" hidden="false" customHeight="false" outlineLevel="0" collapsed="false">
      <c r="A6" s="10" t="s">
        <v>3</v>
      </c>
      <c r="B6" s="12" t="n">
        <v>0.68</v>
      </c>
      <c r="C6" s="7"/>
      <c r="D6" s="8"/>
      <c r="E6" s="6"/>
      <c r="F6" s="6"/>
      <c r="G6" s="9"/>
      <c r="H6" s="9"/>
      <c r="I6" s="6"/>
      <c r="J6" s="9"/>
      <c r="K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9.25" hidden="false" customHeight="true" outlineLevel="0" collapsed="false">
      <c r="A7" s="10" t="s">
        <v>4</v>
      </c>
      <c r="B7" s="13" t="n">
        <v>30</v>
      </c>
      <c r="C7" s="7"/>
      <c r="D7" s="8"/>
      <c r="E7" s="6"/>
      <c r="F7" s="6"/>
      <c r="G7" s="9"/>
      <c r="H7" s="9"/>
      <c r="I7" s="6"/>
      <c r="J7" s="9"/>
      <c r="K7" s="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47.25" hidden="false" customHeight="false" outlineLevel="0" collapsed="false">
      <c r="A8" s="10" t="s">
        <v>13</v>
      </c>
      <c r="B8" s="14" t="n">
        <f aca="false">(B5*B6*24*8000/1000000)*$B$7</f>
        <v>48568.32</v>
      </c>
      <c r="C8" s="7"/>
      <c r="D8" s="8"/>
      <c r="E8" s="6"/>
      <c r="F8" s="6"/>
      <c r="G8" s="9"/>
      <c r="H8" s="9"/>
      <c r="I8" s="6"/>
      <c r="J8" s="9"/>
      <c r="K8" s="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5.75" hidden="false" customHeight="false" outlineLevel="0" collapsed="false">
      <c r="A9" s="7"/>
      <c r="B9" s="7"/>
      <c r="C9" s="6"/>
      <c r="D9" s="9"/>
      <c r="E9" s="9"/>
      <c r="F9" s="6"/>
      <c r="G9" s="9"/>
      <c r="H9" s="9"/>
      <c r="I9" s="6"/>
      <c r="J9" s="9"/>
      <c r="K9" s="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51.75" hidden="false" customHeight="true" outlineLevel="0" collapsed="false">
      <c r="A10" s="15" t="s">
        <v>6</v>
      </c>
      <c r="B10" s="10" t="s">
        <v>7</v>
      </c>
      <c r="C10" s="9"/>
      <c r="D10" s="15" t="s">
        <v>6</v>
      </c>
      <c r="E10" s="10" t="s">
        <v>7</v>
      </c>
      <c r="F10" s="6"/>
      <c r="G10" s="10"/>
      <c r="H10" s="9"/>
      <c r="I10" s="6"/>
      <c r="J10" s="10"/>
      <c r="K10" s="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5.75" hidden="false" customHeight="false" outlineLevel="0" collapsed="false">
      <c r="A11" s="16" t="n">
        <v>0.01</v>
      </c>
      <c r="B11" s="17" t="n">
        <f aca="false">IF(AND(0.15&lt;=$A11,$B$6&gt;=$A11),$B$8,IF($A11&lt;0.15,($B$8/$A$25)*$A11,IF($A11&gt;$B$6,$B$5*24*8000*$A11*$B$7/1000000)))</f>
        <v>3237.888</v>
      </c>
      <c r="C11" s="17"/>
      <c r="D11" s="16" t="n">
        <f aca="false">A60+0.01</f>
        <v>0.51</v>
      </c>
      <c r="E11" s="17" t="n">
        <f aca="false">IF(AND(0.15&lt;=$D11,$B$6&gt;=$D11),$B$8,IF($D11&lt;0.15,($B$8/$A$25)*$D11,IF($D11&gt;$B$6,$B$5*24*8000*$D11*$B$7/1000000)))</f>
        <v>48568.32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5.75" hidden="false" customHeight="false" outlineLevel="0" collapsed="false">
      <c r="A12" s="16" t="n">
        <f aca="false">A11+0.01</f>
        <v>0.02</v>
      </c>
      <c r="B12" s="17" t="n">
        <f aca="false">IF(AND(0.15&lt;=$A12,$B$6&gt;=$A12),$B$8,IF($A12&lt;0.15,($B$8/$A$25)*$A12,IF($A12&gt;$B$6,$B$5*24*8000*$A12*$B$7/1000000)))</f>
        <v>6475.776</v>
      </c>
      <c r="C12" s="17"/>
      <c r="D12" s="16" t="n">
        <f aca="false">D11+0.01</f>
        <v>0.52</v>
      </c>
      <c r="E12" s="17" t="n">
        <f aca="false">IF(AND(0.15&lt;=$D12,$B$6&gt;=$D12),$B$8,IF($D12&lt;0.15,($B$8/$A$25)*$D12,IF($D12&gt;$B$6,$B$5*24*8000*$D12*$B$7/1000000)))</f>
        <v>48568.32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5.75" hidden="false" customHeight="false" outlineLevel="0" collapsed="false">
      <c r="A13" s="16" t="n">
        <f aca="false">A12+0.01</f>
        <v>0.03</v>
      </c>
      <c r="B13" s="17" t="n">
        <f aca="false">IF(AND(0.15&lt;=$A13,$B$6&gt;=$A13),$B$8,IF($A13&lt;0.15,($B$8/$A$25)*$A13,IF($A13&gt;$B$6,$B$5*24*8000*$A13*$B$7/1000000)))</f>
        <v>9713.664</v>
      </c>
      <c r="C13" s="17"/>
      <c r="D13" s="16" t="n">
        <f aca="false">D12+0.01</f>
        <v>0.53</v>
      </c>
      <c r="E13" s="17" t="n">
        <f aca="false">IF(AND(0.15&lt;=$D13,$B$6&gt;=$D13),$B$8,IF($D13&lt;0.15,($B$8/$A$25)*$D13,IF($D13&gt;$B$6,$B$5*24*8000*$D13*$B$7/1000000)))</f>
        <v>48568.32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5.75" hidden="false" customHeight="false" outlineLevel="0" collapsed="false">
      <c r="A14" s="16" t="n">
        <f aca="false">A13+0.01</f>
        <v>0.04</v>
      </c>
      <c r="B14" s="17" t="n">
        <f aca="false">IF(AND(0.15&lt;=$A14,$B$6&gt;=$A14),$B$8,IF($A14&lt;0.15,($B$8/$A$25)*$A14,IF($A14&gt;$B$6,$B$5*24*8000*$A14*$B$7/1000000)))</f>
        <v>12951.552</v>
      </c>
      <c r="C14" s="17"/>
      <c r="D14" s="16" t="n">
        <f aca="false">D13+0.01</f>
        <v>0.54</v>
      </c>
      <c r="E14" s="17" t="n">
        <f aca="false">IF(AND(0.15&lt;=$D14,$B$6&gt;=$D14),$B$8,IF($D14&lt;0.15,($B$8/$A$25)*$D14,IF($D14&gt;$B$6,$B$5*24*8000*$D14*$B$7/1000000)))</f>
        <v>48568.32</v>
      </c>
      <c r="F14" s="6"/>
      <c r="G14" s="18"/>
      <c r="H14" s="6"/>
      <c r="I14" s="6"/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5.75" hidden="false" customHeight="false" outlineLevel="0" collapsed="false">
      <c r="A15" s="16" t="n">
        <f aca="false">A14+0.01</f>
        <v>0.05</v>
      </c>
      <c r="B15" s="17" t="n">
        <f aca="false">IF(AND(0.15&lt;=$A15,$B$6&gt;=$A15),$B$8,IF($A15&lt;0.15,($B$8/$A$25)*$A15,IF($A15&gt;$B$6,$B$5*24*8000*$A15*$B$7/1000000)))</f>
        <v>16189.44</v>
      </c>
      <c r="C15" s="17"/>
      <c r="D15" s="16" t="n">
        <f aca="false">D14+0.01</f>
        <v>0.55</v>
      </c>
      <c r="E15" s="17" t="n">
        <f aca="false">IF(AND(0.15&lt;=$D15,$B$6&gt;=$D15),$B$8,IF($D15&lt;0.15,($B$8/$A$25)*$D15,IF($D15&gt;$B$6,$B$5*24*8000*$D15*$B$7/1000000)))</f>
        <v>48568.32</v>
      </c>
      <c r="F15" s="6"/>
      <c r="G15" s="18"/>
      <c r="H15" s="6"/>
      <c r="I15" s="6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5.75" hidden="false" customHeight="false" outlineLevel="0" collapsed="false">
      <c r="A16" s="16" t="n">
        <f aca="false">A15+0.01</f>
        <v>0.06</v>
      </c>
      <c r="B16" s="17" t="n">
        <f aca="false">IF(AND(0.15&lt;=$A16,$B$6&gt;=$A16),$B$8,IF($A16&lt;0.15,($B$8/$A$25)*$A16,IF($A16&gt;$B$6,$B$5*24*8000*$A16*$B$7/1000000)))</f>
        <v>19427.328</v>
      </c>
      <c r="C16" s="17"/>
      <c r="D16" s="16" t="n">
        <f aca="false">D15+0.01</f>
        <v>0.56</v>
      </c>
      <c r="E16" s="17" t="n">
        <f aca="false">IF(AND(0.15&lt;=$D16,$B$6&gt;=$D16),$B$8,IF($D16&lt;0.15,($B$8/$A$25)*$D16,IF($D16&gt;$B$6,$B$5*24*8000*$D16*$B$7/1000000)))</f>
        <v>48568.32</v>
      </c>
      <c r="F16" s="6"/>
      <c r="G16" s="18"/>
      <c r="H16" s="6"/>
      <c r="I16" s="6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.75" hidden="false" customHeight="false" outlineLevel="0" collapsed="false">
      <c r="A17" s="16" t="n">
        <f aca="false">A16+0.01</f>
        <v>0.07</v>
      </c>
      <c r="B17" s="17" t="n">
        <f aca="false">IF(AND(0.15&lt;=$A17,$B$6&gt;=$A17),$B$8,IF($A17&lt;0.15,($B$8/$A$25)*$A17,IF($A17&gt;$B$6,$B$5*24*8000*$A17*$B$7/1000000)))</f>
        <v>22665.216</v>
      </c>
      <c r="C17" s="17"/>
      <c r="D17" s="16" t="n">
        <f aca="false">D16+0.01</f>
        <v>0.57</v>
      </c>
      <c r="E17" s="17" t="n">
        <f aca="false">IF(AND(0.15&lt;=$D17,$B$6&gt;=$D17),$B$8,IF($D17&lt;0.15,($B$8/$A$25)*$D17,IF($D17&gt;$B$6,$B$5*24*8000*$D17*$B$7/1000000)))</f>
        <v>48568.32</v>
      </c>
      <c r="F17" s="6"/>
      <c r="G17" s="18"/>
      <c r="H17" s="6"/>
      <c r="I17" s="6"/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5.75" hidden="false" customHeight="false" outlineLevel="0" collapsed="false">
      <c r="A18" s="16" t="n">
        <f aca="false">A17+0.01</f>
        <v>0.08</v>
      </c>
      <c r="B18" s="17" t="n">
        <f aca="false">IF(AND(0.15&lt;=$A18,$B$6&gt;=$A18),$B$8,IF($A18&lt;0.15,($B$8/$A$25)*$A18,IF($A18&gt;$B$6,$B$5*24*8000*$A18*$B$7/1000000)))</f>
        <v>25903.104</v>
      </c>
      <c r="C18" s="17"/>
      <c r="D18" s="16" t="n">
        <f aca="false">D17+0.01</f>
        <v>0.58</v>
      </c>
      <c r="E18" s="17" t="n">
        <f aca="false">IF(AND(0.15&lt;=$D18,$B$6&gt;=$D18),$B$8,IF($D18&lt;0.15,($B$8/$A$25)*$D18,IF($D18&gt;$B$6,$B$5*24*8000*$D18*$B$7/1000000)))</f>
        <v>48568.32</v>
      </c>
      <c r="F18" s="6"/>
      <c r="G18" s="18"/>
      <c r="H18" s="6"/>
      <c r="I18" s="6"/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5.75" hidden="false" customHeight="false" outlineLevel="0" collapsed="false">
      <c r="A19" s="16" t="n">
        <f aca="false">A18+0.01</f>
        <v>0.09</v>
      </c>
      <c r="B19" s="17" t="n">
        <f aca="false">IF(AND(0.15&lt;=$A19,$B$6&gt;=$A19),$B$8,IF($A19&lt;0.15,($B$8/$A$25)*$A19,IF($A19&gt;$B$6,$B$5*24*8000*$A19*$B$7/1000000)))</f>
        <v>29140.992</v>
      </c>
      <c r="C19" s="17"/>
      <c r="D19" s="16" t="n">
        <f aca="false">D18+0.01</f>
        <v>0.59</v>
      </c>
      <c r="E19" s="17" t="n">
        <f aca="false">IF(AND(0.15&lt;=$D19,$B$6&gt;=$D19),$B$8,IF($D19&lt;0.15,($B$8/$A$25)*$D19,IF($D19&gt;$B$6,$B$5*24*8000*$D19*$B$7/1000000)))</f>
        <v>48568.32</v>
      </c>
      <c r="F19" s="6"/>
      <c r="G19" s="18"/>
      <c r="H19" s="6"/>
      <c r="I19" s="6"/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5.75" hidden="false" customHeight="false" outlineLevel="0" collapsed="false">
      <c r="A20" s="16" t="n">
        <f aca="false">A19+0.01</f>
        <v>0.1</v>
      </c>
      <c r="B20" s="17" t="n">
        <f aca="false">IF(AND(0.15&lt;=$A20,$B$6&gt;=$A20),$B$8,IF($A20&lt;0.15,($B$8/$A$25)*$A20,IF($A20&gt;$B$6,$B$5*24*8000*$A20*$B$7/1000000)))</f>
        <v>32378.88</v>
      </c>
      <c r="C20" s="17"/>
      <c r="D20" s="16" t="n">
        <f aca="false">D19+0.01</f>
        <v>0.6</v>
      </c>
      <c r="E20" s="17" t="n">
        <f aca="false">IF(AND(0.15&lt;=$D20,$B$6&gt;=$D20),$B$8,IF($D20&lt;0.15,($B$8/$A$25)*$D20,IF($D20&gt;$B$6,$B$5*24*8000*$D20*$B$7/1000000)))</f>
        <v>48568.32</v>
      </c>
      <c r="F20" s="6"/>
      <c r="G20" s="19"/>
      <c r="H20" s="6"/>
      <c r="I20" s="6"/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5.75" hidden="false" customHeight="false" outlineLevel="0" collapsed="false">
      <c r="A21" s="16" t="n">
        <f aca="false">A20+0.01</f>
        <v>0.11</v>
      </c>
      <c r="B21" s="17" t="n">
        <f aca="false">IF(AND(0.15&lt;=$A21,$B$6&gt;=$A21),$B$8,IF($A21&lt;0.15,($B$8/$A$25)*$A21,IF($A21&gt;$B$6,$B$5*24*8000*$A21*$B$7/1000000)))</f>
        <v>35616.768</v>
      </c>
      <c r="C21" s="17"/>
      <c r="D21" s="16" t="n">
        <f aca="false">D20+0.01</f>
        <v>0.61</v>
      </c>
      <c r="E21" s="17" t="n">
        <f aca="false">IF(AND(0.15&lt;=$D21,$B$6&gt;=$D21),$B$8,IF($D21&lt;0.15,($B$8/$A$25)*$D21,IF($D21&gt;$B$6,$B$5*24*8000*$D21*$B$7/1000000)))</f>
        <v>48568.32</v>
      </c>
      <c r="F21" s="6"/>
      <c r="G21" s="18"/>
      <c r="H21" s="6"/>
      <c r="I21" s="6"/>
      <c r="J21" s="18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5.75" hidden="false" customHeight="false" outlineLevel="0" collapsed="false">
      <c r="A22" s="16" t="n">
        <f aca="false">A21+0.01</f>
        <v>0.12</v>
      </c>
      <c r="B22" s="17" t="n">
        <f aca="false">IF(AND(0.15&lt;=$A22,$B$6&gt;=$A22),$B$8,IF($A22&lt;0.15,($B$8/$A$25)*$A22,IF($A22&gt;$B$6,$B$5*24*8000*$A22*$B$7/1000000)))</f>
        <v>38854.656</v>
      </c>
      <c r="C22" s="17"/>
      <c r="D22" s="16" t="n">
        <f aca="false">D21+0.01</f>
        <v>0.62</v>
      </c>
      <c r="E22" s="17" t="n">
        <f aca="false">IF(AND(0.15&lt;=$D22,$B$6&gt;=$D22),$B$8,IF($D22&lt;0.15,($B$8/$A$25)*$D22,IF($D22&gt;$B$6,$B$5*24*8000*$D22*$B$7/1000000)))</f>
        <v>48568.32</v>
      </c>
      <c r="F22" s="6"/>
      <c r="G22" s="18"/>
      <c r="H22" s="6"/>
      <c r="I22" s="6"/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</row>
    <row r="23" customFormat="false" ht="15.75" hidden="false" customHeight="false" outlineLevel="0" collapsed="false">
      <c r="A23" s="16" t="n">
        <f aca="false">A22+0.01</f>
        <v>0.13</v>
      </c>
      <c r="B23" s="17" t="n">
        <f aca="false">IF(AND(0.15&lt;=$A23,$B$6&gt;=$A23),$B$8,IF($A23&lt;0.15,($B$8/$A$25)*$A23,IF($A23&gt;$B$6,$B$5*24*8000*$A23*$B$7/1000000)))</f>
        <v>42092.544</v>
      </c>
      <c r="C23" s="17"/>
      <c r="D23" s="16" t="n">
        <f aca="false">D22+0.01</f>
        <v>0.63</v>
      </c>
      <c r="E23" s="17" t="n">
        <f aca="false">IF(AND(0.15&lt;=$D23,$B$6&gt;=$D23),$B$8,IF($D23&lt;0.15,($B$8/$A$25)*$D23,IF($D23&gt;$B$6,$B$5*24*8000*$D23*$B$7/1000000)))</f>
        <v>48568.32</v>
      </c>
      <c r="F23" s="6"/>
      <c r="G23" s="18"/>
      <c r="H23" s="6"/>
      <c r="I23" s="6"/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.75" hidden="false" customHeight="false" outlineLevel="0" collapsed="false">
      <c r="A24" s="16" t="n">
        <f aca="false">A23+0.01</f>
        <v>0.14</v>
      </c>
      <c r="B24" s="17" t="n">
        <f aca="false">IF(AND(0.15&lt;=$A24,$B$6&gt;=$A24),$B$8,IF($A24&lt;0.15,($B$8/$A$25)*$A24,IF($A24&gt;$B$6,$B$5*24*8000*$A24*$B$7/1000000)))</f>
        <v>45330.432</v>
      </c>
      <c r="C24" s="17"/>
      <c r="D24" s="16" t="n">
        <f aca="false">D23+0.01</f>
        <v>0.64</v>
      </c>
      <c r="E24" s="17" t="n">
        <f aca="false">IF(AND(0.15&lt;=$D24,$B$6&gt;=$D24),$B$8,IF($D24&lt;0.15,($B$8/$A$25)*$D24,IF($D24&gt;$B$6,$B$5*24*8000*$D24*$B$7/1000000)))</f>
        <v>48568.32</v>
      </c>
      <c r="F24" s="6"/>
      <c r="G24" s="18"/>
      <c r="H24" s="6"/>
      <c r="I24" s="6"/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5.75" hidden="false" customHeight="false" outlineLevel="0" collapsed="false">
      <c r="A25" s="16" t="n">
        <f aca="false">A24+0.01</f>
        <v>0.15</v>
      </c>
      <c r="B25" s="17" t="n">
        <f aca="false">IF(AND(0.15&lt;=$A25,$B$6&gt;=$A25),$B$8,IF($A25&lt;0.15,($B$8/$A$25)*$A25,IF($A25&gt;$B$6,$B$5*24*8000*$A25*$B$7/1000000)))</f>
        <v>48568.32</v>
      </c>
      <c r="C25" s="17"/>
      <c r="D25" s="16" t="n">
        <f aca="false">D24+0.01</f>
        <v>0.65</v>
      </c>
      <c r="E25" s="17" t="n">
        <f aca="false">IF(AND(0.15&lt;=$D25,$B$6&gt;=$D25),$B$8,IF($D25&lt;0.15,($B$8/$A$25)*$D25,IF($D25&gt;$B$6,$B$5*24*8000*$D25*$B$7/1000000)))</f>
        <v>48568.32</v>
      </c>
      <c r="F25" s="6"/>
      <c r="G25" s="18"/>
      <c r="H25" s="6"/>
      <c r="I25" s="6"/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5.75" hidden="false" customHeight="false" outlineLevel="0" collapsed="false">
      <c r="A26" s="16" t="n">
        <f aca="false">A25+0.01</f>
        <v>0.16</v>
      </c>
      <c r="B26" s="17" t="n">
        <f aca="false">IF(AND(0.15&lt;=$A26,$B$6&gt;=$A26),$B$8,IF($A26&lt;0.15,($B$8/$A$25)*$A26,IF($A26&gt;$B$6,$B$5*24*8000*$A26*$B$7/1000000)))</f>
        <v>48568.32</v>
      </c>
      <c r="C26" s="17"/>
      <c r="D26" s="16" t="n">
        <f aca="false">D25+0.01</f>
        <v>0.66</v>
      </c>
      <c r="E26" s="17" t="n">
        <f aca="false">IF(AND(0.15&lt;=$D26,$B$6&gt;=$D26),$B$8,IF($D26&lt;0.15,($B$8/$A$25)*$D26,IF($D26&gt;$B$6,$B$5*24*8000*$D26*$B$7/1000000)))</f>
        <v>48568.32</v>
      </c>
      <c r="F26" s="6"/>
      <c r="G26" s="18"/>
      <c r="H26" s="6"/>
      <c r="I26" s="6"/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</row>
    <row r="27" customFormat="false" ht="15.75" hidden="false" customHeight="false" outlineLevel="0" collapsed="false">
      <c r="A27" s="16" t="n">
        <f aca="false">A26+0.01</f>
        <v>0.17</v>
      </c>
      <c r="B27" s="17" t="n">
        <f aca="false">IF(AND(0.15&lt;=$A27,$B$6&gt;=$A27),$B$8,IF($A27&lt;0.15,($B$8/$A$25)*$A27,IF($A27&gt;$B$6,$B$5*24*8000*$A27*$B$7/1000000)))</f>
        <v>48568.32</v>
      </c>
      <c r="C27" s="6"/>
      <c r="D27" s="16" t="n">
        <f aca="false">D26+0.01</f>
        <v>0.67</v>
      </c>
      <c r="E27" s="17" t="n">
        <f aca="false">IF(AND(0.15&lt;=$D27,$B$6&gt;=$D27),$B$8,IF($D27&lt;0.15,($B$8/$A$25)*$D27,IF($D27&gt;$B$6,$B$5*24*8000*$D27*$B$7/1000000)))</f>
        <v>48568.32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</row>
    <row r="28" customFormat="false" ht="15.75" hidden="false" customHeight="false" outlineLevel="0" collapsed="false">
      <c r="A28" s="16" t="n">
        <f aca="false">A27+0.01</f>
        <v>0.18</v>
      </c>
      <c r="B28" s="17" t="n">
        <f aca="false">IF(AND(0.15&lt;=$A28,$B$6&gt;=$A28),$B$8,IF($A28&lt;0.15,($B$8/$A$25)*$A28,IF($A28&gt;$B$6,$B$5*24*8000*$A28*$B$7/1000000)))</f>
        <v>48568.32</v>
      </c>
      <c r="C28" s="6"/>
      <c r="D28" s="16" t="n">
        <f aca="false">D27+0.01</f>
        <v>0.68</v>
      </c>
      <c r="E28" s="17" t="n">
        <f aca="false">IF(AND(0.15&lt;=$D28,$B$6&gt;=$D28),$B$8,IF($D28&lt;0.15,($B$8/$A$25)*$D28,IF($D28&gt;$B$6,$B$5*24*8000*$D28*$B$7/1000000)))</f>
        <v>48568.32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</row>
    <row r="29" customFormat="false" ht="15.75" hidden="false" customHeight="false" outlineLevel="0" collapsed="false">
      <c r="A29" s="16" t="n">
        <f aca="false">A28+0.01</f>
        <v>0.19</v>
      </c>
      <c r="B29" s="17" t="n">
        <f aca="false">IF(AND(0.15&lt;=$A29,$B$6&gt;=$A29),$B$8,IF($A29&lt;0.15,($B$8/$A$25)*$A29,IF($A29&gt;$B$6,$B$5*24*8000*$A29*$B$7/1000000)))</f>
        <v>48568.32</v>
      </c>
      <c r="C29" s="6"/>
      <c r="D29" s="16" t="n">
        <f aca="false">D28+0.01</f>
        <v>0.69</v>
      </c>
      <c r="E29" s="17" t="n">
        <f aca="false">IF(AND(0.15&lt;=$D29,$B$6&gt;=$D29),$B$8,IF($D29&lt;0.15,($B$8/$A$25)*$D29,IF($D29&gt;$B$6,$B$5*24*8000*$D29*$B$7/1000000)))</f>
        <v>49282.56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customFormat="false" ht="15.75" hidden="false" customHeight="false" outlineLevel="0" collapsed="false">
      <c r="A30" s="16" t="n">
        <f aca="false">A29+0.01</f>
        <v>0.2</v>
      </c>
      <c r="B30" s="17" t="n">
        <f aca="false">IF(AND(0.15&lt;=$A30,$B$6&gt;=$A30),$B$8,IF($A30&lt;0.15,($B$8/$A$25)*$A30,IF($A30&gt;$B$6,$B$5*24*8000*$A30*$B$7/1000000)))</f>
        <v>48568.32</v>
      </c>
      <c r="C30" s="6"/>
      <c r="D30" s="16" t="n">
        <f aca="false">D29+0.01</f>
        <v>0.7</v>
      </c>
      <c r="E30" s="17" t="n">
        <f aca="false">IF(AND(0.15&lt;=$D30,$B$6&gt;=$D30),$B$8,IF($D30&lt;0.15,($B$8/$A$25)*$D30,IF($D30&gt;$B$6,$B$5*24*8000*$D30*$B$7/1000000)))</f>
        <v>49996.8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5.75" hidden="false" customHeight="false" outlineLevel="0" collapsed="false">
      <c r="A31" s="16" t="n">
        <f aca="false">A30+0.01</f>
        <v>0.21</v>
      </c>
      <c r="B31" s="17" t="n">
        <f aca="false">IF(AND(0.15&lt;=$A31,$B$6&gt;=$A31),$B$8,IF($A31&lt;0.15,($B$8/$A$25)*$A31,IF($A31&gt;$B$6,$B$5*24*8000*$A31*$B$7/1000000)))</f>
        <v>48568.32</v>
      </c>
      <c r="C31" s="6"/>
      <c r="D31" s="16" t="n">
        <f aca="false">D30+0.01</f>
        <v>0.71</v>
      </c>
      <c r="E31" s="17" t="n">
        <f aca="false">IF(AND(0.15&lt;=$D31,$B$6&gt;=$D31),$B$8,IF($D31&lt;0.15,($B$8/$A$25)*$D31,IF($D31&gt;$B$6,$B$5*24*8000*$D31*$B$7/1000000)))</f>
        <v>50711.04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5.75" hidden="false" customHeight="false" outlineLevel="0" collapsed="false">
      <c r="A32" s="16" t="n">
        <f aca="false">A31+0.01</f>
        <v>0.22</v>
      </c>
      <c r="B32" s="17" t="n">
        <f aca="false">IF(AND(0.15&lt;=$A32,$B$6&gt;=$A32),$B$8,IF($A32&lt;0.15,($B$8/$A$25)*$A32,IF($A32&gt;$B$6,$B$5*24*8000*$A32*$B$7/1000000)))</f>
        <v>48568.32</v>
      </c>
      <c r="C32" s="6"/>
      <c r="D32" s="16" t="n">
        <f aca="false">D31+0.01</f>
        <v>0.72</v>
      </c>
      <c r="E32" s="17" t="n">
        <f aca="false">IF(AND(0.15&lt;=$D32,$B$6&gt;=$D32),$B$8,IF($D32&lt;0.15,($B$8/$A$25)*$D32,IF($D32&gt;$B$6,$B$5*24*8000*$D32*$B$7/1000000)))</f>
        <v>51425.28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16" t="n">
        <f aca="false">A32+0.01</f>
        <v>0.23</v>
      </c>
      <c r="B33" s="17" t="n">
        <f aca="false">IF(AND(0.15&lt;=$A33,$B$6&gt;=$A33),$B$8,IF($A33&lt;0.15,($B$8/$A$25)*$A33,IF($A33&gt;$B$6,$B$5*24*8000*$A33*$B$7/1000000)))</f>
        <v>48568.32</v>
      </c>
      <c r="C33" s="6"/>
      <c r="D33" s="16" t="n">
        <f aca="false">D32+0.01</f>
        <v>0.73</v>
      </c>
      <c r="E33" s="17" t="n">
        <f aca="false">IF(AND(0.15&lt;=$D33,$B$6&gt;=$D33),$B$8,IF($D33&lt;0.15,($B$8/$A$25)*$D33,IF($D33&gt;$B$6,$B$5*24*8000*$D33*$B$7/1000000)))</f>
        <v>52139.52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6" t="n">
        <f aca="false">A33+0.01</f>
        <v>0.24</v>
      </c>
      <c r="B34" s="17" t="n">
        <f aca="false">IF(AND(0.15&lt;=$A34,$B$6&gt;=$A34),$B$8,IF($A34&lt;0.15,($B$8/$A$25)*$A34,IF($A34&gt;$B$6,$B$5*24*8000*$A34*$B$7/1000000)))</f>
        <v>48568.32</v>
      </c>
      <c r="C34" s="6"/>
      <c r="D34" s="16" t="n">
        <f aca="false">D33+0.01</f>
        <v>0.74</v>
      </c>
      <c r="E34" s="17" t="n">
        <f aca="false">IF(AND(0.15&lt;=$D34,$B$6&gt;=$D34),$B$8,IF($D34&lt;0.15,($B$8/$A$25)*$D34,IF($D34&gt;$B$6,$B$5*24*8000*$D34*$B$7/1000000)))</f>
        <v>52853.76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5.75" hidden="false" customHeight="false" outlineLevel="0" collapsed="false">
      <c r="A35" s="16" t="n">
        <f aca="false">A34+0.01</f>
        <v>0.25</v>
      </c>
      <c r="B35" s="17" t="n">
        <f aca="false">IF(AND(0.15&lt;=$A35,$B$6&gt;=$A35),$B$8,IF($A35&lt;0.15,($B$8/$A$25)*$A35,IF($A35&gt;$B$6,$B$5*24*8000*$A35*$B$7/1000000)))</f>
        <v>48568.32</v>
      </c>
      <c r="C35" s="6"/>
      <c r="D35" s="16" t="n">
        <f aca="false">D34+0.01</f>
        <v>0.75</v>
      </c>
      <c r="E35" s="17" t="n">
        <f aca="false">IF(AND(0.15&lt;=$D35,$B$6&gt;=$D35),$B$8,IF($D35&lt;0.15,($B$8/$A$25)*$D35,IF($D35&gt;$B$6,$B$5*24*8000*$D35*$B$7/1000000)))</f>
        <v>53568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5.75" hidden="false" customHeight="false" outlineLevel="0" collapsed="false">
      <c r="A36" s="16" t="n">
        <f aca="false">A35+0.01</f>
        <v>0.26</v>
      </c>
      <c r="B36" s="17" t="n">
        <f aca="false">IF(AND(0.15&lt;=$A36,$B$6&gt;=$A36),$B$8,IF($A36&lt;0.15,($B$8/$A$25)*$A36,IF($A36&gt;$B$6,$B$5*24*8000*$A36*$B$7/1000000)))</f>
        <v>48568.32</v>
      </c>
      <c r="C36" s="6"/>
      <c r="D36" s="16" t="n">
        <f aca="false">D35+0.01</f>
        <v>0.760000000000001</v>
      </c>
      <c r="E36" s="17" t="n">
        <f aca="false">IF(AND(0.15&lt;=$D36,$B$6&gt;=$D36),$B$8,IF($D36&lt;0.15,($B$8/$A$25)*$D36,IF($D36&gt;$B$6,$B$5*24*8000*$D36*$B$7/1000000)))</f>
        <v>54282.24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5.75" hidden="false" customHeight="false" outlineLevel="0" collapsed="false">
      <c r="A37" s="16" t="n">
        <f aca="false">A36+0.01</f>
        <v>0.27</v>
      </c>
      <c r="B37" s="17" t="n">
        <f aca="false">IF(AND(0.15&lt;=$A37,$B$6&gt;=$A37),$B$8,IF($A37&lt;0.15,($B$8/$A$25)*$A37,IF($A37&gt;$B$6,$B$5*24*8000*$A37*$B$7/1000000)))</f>
        <v>48568.32</v>
      </c>
      <c r="C37" s="6"/>
      <c r="D37" s="16" t="n">
        <f aca="false">D36+0.01</f>
        <v>0.770000000000001</v>
      </c>
      <c r="E37" s="17" t="n">
        <f aca="false">IF(AND(0.15&lt;=$D37,$B$6&gt;=$D37),$B$8,IF($D37&lt;0.15,($B$8/$A$25)*$D37,IF($D37&gt;$B$6,$B$5*24*8000*$D37*$B$7/1000000)))</f>
        <v>54996.48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5.75" hidden="false" customHeight="false" outlineLevel="0" collapsed="false">
      <c r="A38" s="16" t="n">
        <f aca="false">A37+0.01</f>
        <v>0.28</v>
      </c>
      <c r="B38" s="17" t="n">
        <f aca="false">IF(AND(0.15&lt;=$A38,$B$6&gt;=$A38),$B$8,IF($A38&lt;0.15,($B$8/$A$25)*$A38,IF($A38&gt;$B$6,$B$5*24*8000*$A38*$B$7/1000000)))</f>
        <v>48568.32</v>
      </c>
      <c r="C38" s="6"/>
      <c r="D38" s="16" t="n">
        <f aca="false">D37+0.01</f>
        <v>0.780000000000001</v>
      </c>
      <c r="E38" s="17" t="n">
        <f aca="false">IF(AND(0.15&lt;=$D38,$B$6&gt;=$D38),$B$8,IF($D38&lt;0.15,($B$8/$A$25)*$D38,IF($D38&gt;$B$6,$B$5*24*8000*$D38*$B$7/1000000)))</f>
        <v>55710.72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5.75" hidden="false" customHeight="false" outlineLevel="0" collapsed="false">
      <c r="A39" s="16" t="n">
        <f aca="false">A38+0.01</f>
        <v>0.29</v>
      </c>
      <c r="B39" s="17" t="n">
        <f aca="false">IF(AND(0.15&lt;=$A39,$B$6&gt;=$A39),$B$8,IF($A39&lt;0.15,($B$8/$A$25)*$A39,IF($A39&gt;$B$6,$B$5*24*8000*$A39*$B$7/1000000)))</f>
        <v>48568.32</v>
      </c>
      <c r="C39" s="6"/>
      <c r="D39" s="16" t="n">
        <f aca="false">D38+0.01</f>
        <v>0.790000000000001</v>
      </c>
      <c r="E39" s="17" t="n">
        <f aca="false">IF(AND(0.15&lt;=$D39,$B$6&gt;=$D39),$B$8,IF($D39&lt;0.15,($B$8/$A$25)*$D39,IF($D39&gt;$B$6,$B$5*24*8000*$D39*$B$7/1000000)))</f>
        <v>56424.96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5.75" hidden="false" customHeight="false" outlineLevel="0" collapsed="false">
      <c r="A40" s="16" t="n">
        <f aca="false">A39+0.01</f>
        <v>0.3</v>
      </c>
      <c r="B40" s="17" t="n">
        <f aca="false">IF(AND(0.15&lt;=$A40,$B$6&gt;=$A40),$B$8,IF($A40&lt;0.15,($B$8/$A$25)*$A40,IF($A40&gt;$B$6,$B$5*24*8000*$A40*$B$7/1000000)))</f>
        <v>48568.32</v>
      </c>
      <c r="C40" s="6"/>
      <c r="D40" s="16" t="n">
        <f aca="false">D39+0.01</f>
        <v>0.800000000000001</v>
      </c>
      <c r="E40" s="17" t="n">
        <f aca="false">IF(AND(0.15&lt;=$D40,$B$6&gt;=$D40),$B$8,IF($D40&lt;0.15,($B$8/$A$25)*$D40,IF($D40&gt;$B$6,$B$5*24*8000*$D40*$B$7/1000000)))</f>
        <v>57139.2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customFormat="false" ht="15.75" hidden="false" customHeight="false" outlineLevel="0" collapsed="false">
      <c r="A41" s="16" t="n">
        <f aca="false">A40+0.01</f>
        <v>0.31</v>
      </c>
      <c r="B41" s="17" t="n">
        <f aca="false">IF(AND(0.15&lt;=$A41,$B$6&gt;=$A41),$B$8,IF($A41&lt;0.15,($B$8/$A$25)*$A41,IF($A41&gt;$B$6,$B$5*24*8000*$A41*$B$7/1000000)))</f>
        <v>48568.32</v>
      </c>
      <c r="C41" s="6"/>
      <c r="D41" s="16" t="n">
        <f aca="false">D40+0.01</f>
        <v>0.810000000000001</v>
      </c>
      <c r="E41" s="17" t="n">
        <f aca="false">IF(AND(0.15&lt;=$D41,$B$6&gt;=$D41),$B$8,IF($D41&lt;0.15,($B$8/$A$25)*$D41,IF($D41&gt;$B$6,$B$5*24*8000*$D41*$B$7/1000000)))</f>
        <v>57853.44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15.75" hidden="false" customHeight="false" outlineLevel="0" collapsed="false">
      <c r="A42" s="16" t="n">
        <f aca="false">A41+0.01</f>
        <v>0.32</v>
      </c>
      <c r="B42" s="17" t="n">
        <f aca="false">IF(AND(0.15&lt;=$A42,$B$6&gt;=$A42),$B$8,IF($A42&lt;0.15,($B$8/$A$25)*$A42,IF($A42&gt;$B$6,$B$5*24*8000*$A42*$B$7/1000000)))</f>
        <v>48568.32</v>
      </c>
      <c r="C42" s="6"/>
      <c r="D42" s="16" t="n">
        <f aca="false">D41+0.01</f>
        <v>0.820000000000001</v>
      </c>
      <c r="E42" s="17" t="n">
        <f aca="false">IF(AND(0.15&lt;=$D42,$B$6&gt;=$D42),$B$8,IF($D42&lt;0.15,($B$8/$A$25)*$D42,IF($D42&gt;$B$6,$B$5*24*8000*$D42*$B$7/1000000)))</f>
        <v>58567.68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customFormat="false" ht="15.75" hidden="false" customHeight="false" outlineLevel="0" collapsed="false">
      <c r="A43" s="16" t="n">
        <f aca="false">A42+0.01</f>
        <v>0.33</v>
      </c>
      <c r="B43" s="17" t="n">
        <f aca="false">IF(AND(0.15&lt;=$A43,$B$6&gt;=$A43),$B$8,IF($A43&lt;0.15,($B$8/$A$25)*$A43,IF($A43&gt;$B$6,$B$5*24*8000*$A43*$B$7/1000000)))</f>
        <v>48568.32</v>
      </c>
      <c r="C43" s="6"/>
      <c r="D43" s="16" t="n">
        <f aca="false">D42+0.01</f>
        <v>0.830000000000001</v>
      </c>
      <c r="E43" s="17" t="n">
        <f aca="false">IF(AND(0.15&lt;=$D43,$B$6&gt;=$D43),$B$8,IF($D43&lt;0.15,($B$8/$A$25)*$D43,IF($D43&gt;$B$6,$B$5*24*8000*$D43*$B$7/1000000)))</f>
        <v>59281.92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customFormat="false" ht="15.75" hidden="false" customHeight="false" outlineLevel="0" collapsed="false">
      <c r="A44" s="16" t="n">
        <f aca="false">A43+0.01</f>
        <v>0.34</v>
      </c>
      <c r="B44" s="17" t="n">
        <f aca="false">IF(AND(0.15&lt;=$A44,$B$6&gt;=$A44),$B$8,IF($A44&lt;0.15,($B$8/$A$25)*$A44,IF($A44&gt;$B$6,$B$5*24*8000*$A44*$B$7/1000000)))</f>
        <v>48568.32</v>
      </c>
      <c r="C44" s="6"/>
      <c r="D44" s="16" t="n">
        <f aca="false">D43+0.01</f>
        <v>0.840000000000001</v>
      </c>
      <c r="E44" s="17" t="n">
        <f aca="false">IF(AND(0.15&lt;=$D44,$B$6&gt;=$D44),$B$8,IF($D44&lt;0.15,($B$8/$A$25)*$D44,IF($D44&gt;$B$6,$B$5*24*8000*$D44*$B$7/1000000)))</f>
        <v>59996.16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customFormat="false" ht="15.75" hidden="false" customHeight="false" outlineLevel="0" collapsed="false">
      <c r="A45" s="16" t="n">
        <f aca="false">A44+0.01</f>
        <v>0.35</v>
      </c>
      <c r="B45" s="17" t="n">
        <f aca="false">IF(AND(0.15&lt;=$A45,$B$6&gt;=$A45),$B$8,IF($A45&lt;0.15,($B$8/$A$25)*$A45,IF($A45&gt;$B$6,$B$5*24*8000*$A45*$B$7/1000000)))</f>
        <v>48568.32</v>
      </c>
      <c r="C45" s="6"/>
      <c r="D45" s="16" t="n">
        <f aca="false">D44+0.01</f>
        <v>0.850000000000001</v>
      </c>
      <c r="E45" s="17" t="n">
        <f aca="false">IF(AND(0.15&lt;=$D45,$B$6&gt;=$D45),$B$8,IF($D45&lt;0.15,($B$8/$A$25)*$D45,IF($D45&gt;$B$6,$B$5*24*8000*$D45*$B$7/1000000)))</f>
        <v>60710.4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.75" hidden="false" customHeight="false" outlineLevel="0" collapsed="false">
      <c r="A46" s="16" t="n">
        <f aca="false">A45+0.01</f>
        <v>0.36</v>
      </c>
      <c r="B46" s="17" t="n">
        <f aca="false">IF(AND(0.15&lt;=$A46,$B$6&gt;=$A46),$B$8,IF($A46&lt;0.15,($B$8/$A$25)*$A46,IF($A46&gt;$B$6,$B$5*24*8000*$A46*$B$7/1000000)))</f>
        <v>48568.32</v>
      </c>
      <c r="C46" s="6"/>
      <c r="D46" s="16" t="n">
        <f aca="false">D45+0.01</f>
        <v>0.860000000000001</v>
      </c>
      <c r="E46" s="17" t="n">
        <f aca="false">IF(AND(0.15&lt;=$D46,$B$6&gt;=$D46),$B$8,IF($D46&lt;0.15,($B$8/$A$25)*$D46,IF($D46&gt;$B$6,$B$5*24*8000*$D46*$B$7/1000000)))</f>
        <v>61424.64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</row>
    <row r="47" customFormat="false" ht="15.75" hidden="false" customHeight="false" outlineLevel="0" collapsed="false">
      <c r="A47" s="16" t="n">
        <f aca="false">A46+0.01</f>
        <v>0.37</v>
      </c>
      <c r="B47" s="17" t="n">
        <f aca="false">IF(AND(0.15&lt;=$A47,$B$6&gt;=$A47),$B$8,IF($A47&lt;0.15,($B$8/$A$25)*$A47,IF($A47&gt;$B$6,$B$5*24*8000*$A47*$B$7/1000000)))</f>
        <v>48568.32</v>
      </c>
      <c r="C47" s="6"/>
      <c r="D47" s="16" t="n">
        <f aca="false">D46+0.01</f>
        <v>0.870000000000001</v>
      </c>
      <c r="E47" s="17" t="n">
        <f aca="false">IF(AND(0.15&lt;=$D47,$B$6&gt;=$D47),$B$8,IF($D47&lt;0.15,($B$8/$A$25)*$D47,IF($D47&gt;$B$6,$B$5*24*8000*$D47*$B$7/1000000)))</f>
        <v>62138.88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5.75" hidden="false" customHeight="false" outlineLevel="0" collapsed="false">
      <c r="A48" s="16" t="n">
        <f aca="false">A47+0.01</f>
        <v>0.38</v>
      </c>
      <c r="B48" s="17" t="n">
        <f aca="false">IF(AND(0.15&lt;=$A48,$B$6&gt;=$A48),$B$8,IF($A48&lt;0.15,($B$8/$A$25)*$A48,IF($A48&gt;$B$6,$B$5*24*8000*$A48*$B$7/1000000)))</f>
        <v>48568.32</v>
      </c>
      <c r="C48" s="6"/>
      <c r="D48" s="16" t="n">
        <f aca="false">D47+0.01</f>
        <v>0.880000000000001</v>
      </c>
      <c r="E48" s="17" t="n">
        <f aca="false">IF(AND(0.15&lt;=$D48,$B$6&gt;=$D48),$B$8,IF($D48&lt;0.15,($B$8/$A$25)*$D48,IF($D48&gt;$B$6,$B$5*24*8000*$D48*$B$7/1000000)))</f>
        <v>62853.12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5.75" hidden="false" customHeight="false" outlineLevel="0" collapsed="false">
      <c r="A49" s="16" t="n">
        <f aca="false">A48+0.01</f>
        <v>0.39</v>
      </c>
      <c r="B49" s="17" t="n">
        <f aca="false">IF(AND(0.15&lt;=$A49,$B$6&gt;=$A49),$B$8,IF($A49&lt;0.15,($B$8/$A$25)*$A49,IF($A49&gt;$B$6,$B$5*24*8000*$A49*$B$7/1000000)))</f>
        <v>48568.32</v>
      </c>
      <c r="C49" s="6"/>
      <c r="D49" s="16" t="n">
        <f aca="false">D48+0.01</f>
        <v>0.890000000000001</v>
      </c>
      <c r="E49" s="17" t="n">
        <f aca="false">IF(AND(0.15&lt;=$D49,$B$6&gt;=$D49),$B$8,IF($D49&lt;0.15,($B$8/$A$25)*$D49,IF($D49&gt;$B$6,$B$5*24*8000*$D49*$B$7/1000000)))</f>
        <v>63567.36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5.75" hidden="false" customHeight="false" outlineLevel="0" collapsed="false">
      <c r="A50" s="16" t="n">
        <f aca="false">A49+0.01</f>
        <v>0.4</v>
      </c>
      <c r="B50" s="17" t="n">
        <f aca="false">IF(AND(0.15&lt;=$A50,$B$6&gt;=$A50),$B$8,IF($A50&lt;0.15,($B$8/$A$25)*$A50,IF($A50&gt;$B$6,$B$5*24*8000*$A50*$B$7/1000000)))</f>
        <v>48568.32</v>
      </c>
      <c r="C50" s="6"/>
      <c r="D50" s="16" t="n">
        <f aca="false">D49+0.01</f>
        <v>0.900000000000001</v>
      </c>
      <c r="E50" s="17" t="n">
        <f aca="false">IF(AND(0.15&lt;=$D50,$B$6&gt;=$D50),$B$8,IF($D50&lt;0.15,($B$8/$A$25)*$D50,IF($D50&gt;$B$6,$B$5*24*8000*$D50*$B$7/1000000)))</f>
        <v>64281.6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5.75" hidden="false" customHeight="false" outlineLevel="0" collapsed="false">
      <c r="A51" s="16" t="n">
        <f aca="false">A50+0.01</f>
        <v>0.41</v>
      </c>
      <c r="B51" s="17" t="n">
        <f aca="false">IF(AND(0.15&lt;=$A51,$B$6&gt;=$A51),$B$8,IF($A51&lt;0.15,($B$8/$A$25)*$A51,IF($A51&gt;$B$6,$B$5*24*8000*$A51*$B$7/1000000)))</f>
        <v>48568.32</v>
      </c>
      <c r="C51" s="6"/>
      <c r="D51" s="16" t="n">
        <f aca="false">D50+0.01</f>
        <v>0.910000000000001</v>
      </c>
      <c r="E51" s="17" t="n">
        <f aca="false">IF(AND(0.15&lt;=$D51,$B$6&gt;=$D51),$B$8,IF($D51&lt;0.15,($B$8/$A$25)*$D51,IF($D51&gt;$B$6,$B$5*24*8000*$D51*$B$7/1000000)))</f>
        <v>64995.8400000001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5.75" hidden="false" customHeight="false" outlineLevel="0" collapsed="false">
      <c r="A52" s="16" t="n">
        <f aca="false">A51+0.01</f>
        <v>0.42</v>
      </c>
      <c r="B52" s="17" t="n">
        <f aca="false">IF(AND(0.15&lt;=$A52,$B$6&gt;=$A52),$B$8,IF($A52&lt;0.15,($B$8/$A$25)*$A52,IF($A52&gt;$B$6,$B$5*24*8000*$A52*$B$7/1000000)))</f>
        <v>48568.32</v>
      </c>
      <c r="C52" s="6"/>
      <c r="D52" s="16" t="n">
        <f aca="false">D51+0.01</f>
        <v>0.920000000000001</v>
      </c>
      <c r="E52" s="17" t="n">
        <f aca="false">IF(AND(0.15&lt;=$D52,$B$6&gt;=$D52),$B$8,IF($D52&lt;0.15,($B$8/$A$25)*$D52,IF($D52&gt;$B$6,$B$5*24*8000*$D52*$B$7/1000000)))</f>
        <v>65710.0800000001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5.75" hidden="false" customHeight="false" outlineLevel="0" collapsed="false">
      <c r="A53" s="16" t="n">
        <f aca="false">A52+0.01</f>
        <v>0.43</v>
      </c>
      <c r="B53" s="17" t="n">
        <f aca="false">IF(AND(0.15&lt;=$A53,$B$6&gt;=$A53),$B$8,IF($A53&lt;0.15,($B$8/$A$25)*$A53,IF($A53&gt;$B$6,$B$5*24*8000*$A53*$B$7/1000000)))</f>
        <v>48568.32</v>
      </c>
      <c r="C53" s="6"/>
      <c r="D53" s="16" t="n">
        <f aca="false">D52+0.01</f>
        <v>0.930000000000001</v>
      </c>
      <c r="E53" s="17" t="n">
        <f aca="false">IF(AND(0.15&lt;=$D53,$B$6&gt;=$D53),$B$8,IF($D53&lt;0.15,($B$8/$A$25)*$D53,IF($D53&gt;$B$6,$B$5*24*8000*$D53*$B$7/1000000)))</f>
        <v>66424.3200000001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</row>
    <row r="54" customFormat="false" ht="15.75" hidden="false" customHeight="false" outlineLevel="0" collapsed="false">
      <c r="A54" s="16" t="n">
        <f aca="false">A53+0.01</f>
        <v>0.44</v>
      </c>
      <c r="B54" s="17" t="n">
        <f aca="false">IF(AND(0.15&lt;=$A54,$B$6&gt;=$A54),$B$8,IF($A54&lt;0.15,($B$8/$A$25)*$A54,IF($A54&gt;$B$6,$B$5*24*8000*$A54*$B$7/1000000)))</f>
        <v>48568.32</v>
      </c>
      <c r="C54" s="6"/>
      <c r="D54" s="16" t="n">
        <f aca="false">D53+0.01</f>
        <v>0.940000000000001</v>
      </c>
      <c r="E54" s="17" t="n">
        <f aca="false">IF(AND(0.15&lt;=$D54,$B$6&gt;=$D54),$B$8,IF($D54&lt;0.15,($B$8/$A$25)*$D54,IF($D54&gt;$B$6,$B$5*24*8000*$D54*$B$7/1000000)))</f>
        <v>67138.56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5.75" hidden="false" customHeight="false" outlineLevel="0" collapsed="false">
      <c r="A55" s="16" t="n">
        <f aca="false">A54+0.01</f>
        <v>0.45</v>
      </c>
      <c r="B55" s="17" t="n">
        <f aca="false">IF(AND(0.15&lt;=$A55,$B$6&gt;=$A55),$B$8,IF($A55&lt;0.15,($B$8/$A$25)*$A55,IF($A55&gt;$B$6,$B$5*24*8000*$A55*$B$7/1000000)))</f>
        <v>48568.32</v>
      </c>
      <c r="C55" s="6"/>
      <c r="D55" s="16" t="n">
        <f aca="false">D54+0.01</f>
        <v>0.950000000000001</v>
      </c>
      <c r="E55" s="17" t="n">
        <f aca="false">IF(AND(0.15&lt;=$D55,$B$6&gt;=$D55),$B$8,IF($D55&lt;0.15,($B$8/$A$25)*$D55,IF($D55&gt;$B$6,$B$5*24*8000*$D55*$B$7/1000000)))</f>
        <v>67852.8000000001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5.75" hidden="false" customHeight="false" outlineLevel="0" collapsed="false">
      <c r="A56" s="16" t="n">
        <f aca="false">A55+0.01</f>
        <v>0.46</v>
      </c>
      <c r="B56" s="17" t="n">
        <f aca="false">IF(AND(0.15&lt;=$A56,$B$6&gt;=$A56),$B$8,IF($A56&lt;0.15,($B$8/$A$25)*$A56,IF($A56&gt;$B$6,$B$5*24*8000*$A56*$B$7/1000000)))</f>
        <v>48568.32</v>
      </c>
      <c r="C56" s="6"/>
      <c r="D56" s="16" t="n">
        <f aca="false">D55+0.01</f>
        <v>0.960000000000001</v>
      </c>
      <c r="E56" s="17" t="n">
        <f aca="false">IF(AND(0.15&lt;=$D56,$B$6&gt;=$D56),$B$8,IF($D56&lt;0.15,($B$8/$A$25)*$D56,IF($D56&gt;$B$6,$B$5*24*8000*$D56*$B$7/1000000)))</f>
        <v>68567.0400000001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15.75" hidden="false" customHeight="false" outlineLevel="0" collapsed="false">
      <c r="A57" s="16" t="n">
        <f aca="false">A56+0.01</f>
        <v>0.47</v>
      </c>
      <c r="B57" s="17" t="n">
        <f aca="false">IF(AND(0.15&lt;=$A57,$B$6&gt;=$A57),$B$8,IF($A57&lt;0.15,($B$8/$A$25)*$A57,IF($A57&gt;$B$6,$B$5*24*8000*$A57*$B$7/1000000)))</f>
        <v>48568.32</v>
      </c>
      <c r="C57" s="6"/>
      <c r="D57" s="16" t="n">
        <f aca="false">D56+0.01</f>
        <v>0.970000000000001</v>
      </c>
      <c r="E57" s="17" t="n">
        <f aca="false">IF(AND(0.15&lt;=$D57,$B$6&gt;=$D57),$B$8,IF($D57&lt;0.15,($B$8/$A$25)*$D57,IF($D57&gt;$B$6,$B$5*24*8000*$D57*$B$7/1000000)))</f>
        <v>69281.28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5.75" hidden="false" customHeight="false" outlineLevel="0" collapsed="false">
      <c r="A58" s="16" t="n">
        <f aca="false">A57+0.01</f>
        <v>0.48</v>
      </c>
      <c r="B58" s="17" t="n">
        <f aca="false">IF(AND(0.15&lt;=$A58,$B$6&gt;=$A58),$B$8,IF($A58&lt;0.15,($B$8/$A$25)*$A58,IF($A58&gt;$B$6,$B$5*24*8000*$A58*$B$7/1000000)))</f>
        <v>48568.32</v>
      </c>
      <c r="C58" s="6"/>
      <c r="D58" s="16" t="n">
        <f aca="false">D57+0.01</f>
        <v>0.980000000000001</v>
      </c>
      <c r="E58" s="17" t="n">
        <f aca="false">IF(AND(0.15&lt;=$D58,$B$6&gt;=$D58),$B$8,IF($D58&lt;0.15,($B$8/$A$25)*$D58,IF($D58&gt;$B$6,$B$5*24*8000*$D58*$B$7/1000000)))</f>
        <v>69995.5200000001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5.75" hidden="false" customHeight="false" outlineLevel="0" collapsed="false">
      <c r="A59" s="16" t="n">
        <f aca="false">A58+0.01</f>
        <v>0.49</v>
      </c>
      <c r="B59" s="17" t="n">
        <f aca="false">IF(AND(0.15&lt;=$A59,$B$6&gt;=$A59),$B$8,IF($A59&lt;0.15,($B$8/$A$25)*$A59,IF($A59&gt;$B$6,$B$5*24*8000*$A59*$B$7/1000000)))</f>
        <v>48568.32</v>
      </c>
      <c r="C59" s="6"/>
      <c r="D59" s="16" t="n">
        <f aca="false">D58+0.01</f>
        <v>0.990000000000001</v>
      </c>
      <c r="E59" s="17" t="n">
        <f aca="false">IF(AND(0.15&lt;=$D59,$B$6&gt;=$D59),$B$8,IF($D59&lt;0.15,($B$8/$A$25)*$D59,IF($D59&gt;$B$6,$B$5*24*8000*$D59*$B$7/1000000)))</f>
        <v>70709.7600000001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</row>
    <row r="60" customFormat="false" ht="15.75" hidden="false" customHeight="false" outlineLevel="0" collapsed="false">
      <c r="A60" s="16" t="n">
        <f aca="false">A59+0.01</f>
        <v>0.5</v>
      </c>
      <c r="B60" s="17" t="n">
        <f aca="false">IF(AND(0.15&lt;=$A60,$B$6&gt;=$A60),$B$8,IF($A60&lt;0.15,($B$8/$A$25)*$A60,IF($A60&gt;$B$6,$B$5*24*8000*$A60*$B$7/1000000)))</f>
        <v>48568.32</v>
      </c>
      <c r="C60" s="6"/>
      <c r="D60" s="16" t="n">
        <f aca="false">D59+0.01</f>
        <v>1</v>
      </c>
      <c r="E60" s="17" t="n">
        <f aca="false">IF(AND(0.15&lt;=$D60,$B$6&gt;=$D60),$B$8,IF($D60&lt;0.15,($B$8/$A$25)*$D60,IF($D60&gt;$B$6,$B$5*24*8000*$D60*$B$7/1000000)))</f>
        <v>71424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5.75" hidden="false" customHeight="false" outlineLevel="0" collapsed="false">
      <c r="A61" s="20"/>
      <c r="B61" s="6"/>
      <c r="C61" s="6"/>
      <c r="D61" s="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15.75" hidden="false" customHeight="false" outlineLevel="0" collapsed="false">
      <c r="A62" s="20"/>
      <c r="B62" s="6"/>
      <c r="C62" s="6"/>
      <c r="D62" s="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5.75" hidden="false" customHeight="false" outlineLevel="0" collapsed="false">
      <c r="A63" s="20"/>
      <c r="B63" s="6"/>
      <c r="C63" s="6"/>
      <c r="D63" s="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5.75" hidden="false" customHeight="false" outlineLevel="0" collapsed="false">
      <c r="A64" s="20"/>
      <c r="B64" s="6"/>
      <c r="C64" s="6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5.75" hidden="false" customHeight="false" outlineLevel="0" collapsed="false">
      <c r="A65" s="20"/>
      <c r="B65" s="6"/>
      <c r="C65" s="6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5.75" hidden="false" customHeight="false" outlineLevel="0" collapsed="false">
      <c r="A66" s="20"/>
      <c r="B66" s="6"/>
      <c r="C66" s="6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5.75" hidden="false" customHeight="false" outlineLevel="0" collapsed="false">
      <c r="A67" s="20"/>
      <c r="B67" s="6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5.75" hidden="false" customHeight="false" outlineLevel="0" collapsed="false">
      <c r="A68" s="20"/>
      <c r="B68" s="6"/>
      <c r="C68" s="6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5.75" hidden="false" customHeight="false" outlineLevel="0" collapsed="false">
      <c r="A69" s="20"/>
      <c r="B69" s="6"/>
      <c r="C69" s="6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15.75" hidden="false" customHeight="false" outlineLevel="0" collapsed="false">
      <c r="A70" s="20"/>
      <c r="B70" s="6"/>
      <c r="C70" s="6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5.75" hidden="false" customHeight="false" outlineLevel="0" collapsed="false">
      <c r="A71" s="20"/>
      <c r="B71" s="6"/>
      <c r="C71" s="6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5.75" hidden="false" customHeight="false" outlineLevel="0" collapsed="false">
      <c r="A72" s="20"/>
      <c r="B72" s="6"/>
      <c r="C72" s="6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2000-01-26T17:36:09Z</dcterms:created>
  <dc:creator>Jamie Ginsberg</dc:creator>
  <dc:description/>
  <dc:language>en-US</dc:language>
  <cp:lastModifiedBy>Jamie Ginsberg</cp:lastModifiedBy>
  <cp:lastPrinted>2000-06-15T12:50:06Z</cp:lastPrinted>
  <cp:revision>0</cp:revision>
  <dc:subject/>
  <dc:title/>
</cp:coreProperties>
</file>