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<sst xmlns="http://schemas.openxmlformats.org/spreadsheetml/2006/main" count="49" uniqueCount="30">
  <si>
    <t xml:space="preserve">ENRON position breakdown (12-10-01) BOD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</si>
  <si>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</si>
  <si>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</si>
  <si>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</si>
  <si>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</si>
  <si>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</si>
  <si>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</si>
  <si>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</si>
  <si>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</si>
  <si>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</si>
  <si>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</si>
  <si>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</si>
  <si>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</si>
  <si>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</si>
  <si>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</si>
  <si>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</si>
  <si>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</si>
  <si>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</si>
  <si>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</si>
  <si>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</si>
  <si>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</si>
  <si>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</si>
  <si>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</si>
  <si>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Z02</t>
  </si>
  <si>
    <t xml:space="preserve">H03</t>
  </si>
  <si>
    <t xml:space="preserve">M03</t>
  </si>
  <si>
    <t xml:space="preserve">U03</t>
  </si>
  <si>
    <t xml:space="preserve">Z03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</si>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</sst>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#,##0"/>
    <numFmt numFmtId="170" formatCode="#,##0.0_);[RED]\(#,##0.0\)"/>
    <numFmt numFmtId="171" formatCode="\$#,##0_);[RED]&quot;($&quot;#,##0\)"/>
    <numFmt numFmtId="172" formatCode="0.0%"/>
    <numFmt numFmtId="173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136 </c:v>
                  </c:pt>
                  <c:pt idx="6">
                    <c:v>136 </c:v>
                  </c:pt>
                  <c:pt idx="7">
                    <c:v>-131</c:v>
                  </c:pt>
                  <c:pt idx="8">
                    <c:v>5 </c:v>
                  </c:pt>
                  <c:pt idx="9">
                    <c:v>0.6 </c:v>
                  </c:pt>
                  <c:pt idx="10">
                    <c:v>45,596 </c:v>
                  </c:pt>
                  <c:pt idx="11">
                    <c:v>(797)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18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33,217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5</c:v>
                  </c:pt>
                  <c:pt idx="8">
                    <c:v>1 </c:v>
                  </c:pt>
                  <c:pt idx="9">
                    <c:v>0.1 </c:v>
                  </c:pt>
                  <c:pt idx="10">
                    <c:v>7,150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-18</c:v>
                  </c:pt>
                  <c:pt idx="8">
                    <c:v>4 </c:v>
                  </c:pt>
                  <c:pt idx="9">
                    <c:v>0.7 </c:v>
                  </c:pt>
                  <c:pt idx="10">
                    <c:v>40,337 </c:v>
                  </c:pt>
                  <c:pt idx="11">
                    <c:v>(1,246)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15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25,443 </c:v>
                  </c:pt>
                  <c:pt idx="11">
                    <c:v>(1,227)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-32</c:v>
                  </c:pt>
                  <c:pt idx="8">
                    <c:v>(3)</c:v>
                  </c:pt>
                  <c:pt idx="9">
                    <c:v>(0.9)</c:v>
                  </c:pt>
                  <c:pt idx="10">
                    <c:v>(49,625)</c:v>
                  </c:pt>
                  <c:pt idx="11">
                    <c:v>3,416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-70</c:v>
                  </c:pt>
                  <c:pt idx="8">
                    <c:v>(3)</c:v>
                  </c:pt>
                  <c:pt idx="9">
                    <c:v>(0.7)</c:v>
                  </c:pt>
                  <c:pt idx="10">
                    <c:v>(21,095)</c:v>
                  </c:pt>
                  <c:pt idx="11">
                    <c:v>2,073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84</c:v>
                  </c:pt>
                  <c:pt idx="8">
                    <c:v>(5)</c:v>
                  </c:pt>
                  <c:pt idx="9">
                    <c:v>(1.5)</c:v>
                  </c:pt>
                  <c:pt idx="10">
                    <c:v>(42,891)</c:v>
                  </c:pt>
                  <c:pt idx="11">
                    <c:v>4,735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(42)</c:v>
                  </c:pt>
                  <c:pt idx="6">
                    <c:v>(42)</c:v>
                  </c:pt>
                  <c:pt idx="7">
                    <c:v>37</c:v>
                  </c:pt>
                  <c:pt idx="8">
                    <c:v>(5)</c:v>
                  </c:pt>
                  <c:pt idx="9">
                    <c:v>(1.3)</c:v>
                  </c:pt>
                  <c:pt idx="10">
                    <c:v>(31,497)</c:v>
                  </c:pt>
                  <c:pt idx="11">
                    <c:v>4,006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610 </c:v>
                  </c:pt>
                  <c:pt idx="3">
                    <c:v> 610 </c:v>
                  </c:pt>
                  <c:pt idx="4">
                    <c:v> 107 </c:v>
                  </c:pt>
                  <c:pt idx="6">
                    <c:v>107 </c:v>
                  </c:pt>
                  <c:pt idx="7">
                    <c:v>-106</c:v>
                  </c:pt>
                  <c:pt idx="8">
                    <c:v>1 </c:v>
                  </c:pt>
                  <c:pt idx="9">
                    <c:v>0.8 </c:v>
                  </c:pt>
                  <c:pt idx="10">
                    <c:v>16,349 </c:v>
                  </c:pt>
                  <c:pt idx="11">
                    <c:v>(2,451)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(306)</c:v>
                  </c:pt>
                  <c:pt idx="6">
                    <c:v>(306)</c:v>
                  </c:pt>
                  <c:pt idx="7">
                    <c:v>297</c:v>
                  </c:pt>
                  <c:pt idx="8">
                    <c:v>(9)</c:v>
                  </c:pt>
                  <c:pt idx="9">
                    <c:v>(4.2)</c:v>
                  </c:pt>
                  <c:pt idx="10">
                    <c:v>(68,912)</c:v>
                  </c:pt>
                  <c:pt idx="11">
                    <c:v>13,666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(14)</c:v>
                  </c:pt>
                  <c:pt idx="6">
                    <c:v>(14)</c:v>
                  </c:pt>
                  <c:pt idx="7">
                    <c:v>14</c:v>
                  </c:pt>
                  <c:pt idx="8">
                    <c:v>0 </c:v>
                  </c:pt>
                  <c:pt idx="9">
                    <c:v>(0.7)</c:v>
                  </c:pt>
                  <c:pt idx="10">
                    <c:v>(9,116)</c:v>
                  </c:pt>
                  <c:pt idx="11">
                    <c:v>2,776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3,900 </c:v>
                  </c:pt>
                  <c:pt idx="3">
                    <c:v> 3,900 </c:v>
                  </c:pt>
                  <c:pt idx="4">
                    <c:v> 739 </c:v>
                  </c:pt>
                  <c:pt idx="6">
                    <c:v>739 </c:v>
                  </c:pt>
                  <c:pt idx="7">
                    <c:v>-737</c:v>
                  </c:pt>
                  <c:pt idx="8">
                    <c:v>2 </c:v>
                  </c:pt>
                  <c:pt idx="9">
                    <c:v>2.8 </c:v>
                  </c:pt>
                  <c:pt idx="10">
                    <c:v>34,842 </c:v>
                  </c:pt>
                  <c:pt idx="11">
                    <c:v>(16,556)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2,068 </c:v>
                  </c:pt>
                  <c:pt idx="3">
                    <c:v> 2,068 </c:v>
                  </c:pt>
                  <c:pt idx="4">
                    <c:v> 443 </c:v>
                  </c:pt>
                  <c:pt idx="6">
                    <c:v>443 </c:v>
                  </c:pt>
                  <c:pt idx="7">
                    <c:v>-444</c:v>
                  </c:pt>
                  <c:pt idx="8">
                    <c:v>(1)</c:v>
                  </c:pt>
                  <c:pt idx="9">
                    <c:v>1.5 </c:v>
                  </c:pt>
                  <c:pt idx="10">
                    <c:v>12,548 </c:v>
                  </c:pt>
                  <c:pt idx="11">
                    <c:v>(9,735)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7,761 </c:v>
                  </c:pt>
                  <c:pt idx="3">
                    <c:v> 7,761 </c:v>
                  </c:pt>
                  <c:pt idx="4">
                    <c:v> (1,358)</c:v>
                  </c:pt>
                  <c:pt idx="6">
                    <c:v>(1,358)</c:v>
                  </c:pt>
                  <c:pt idx="7">
                    <c:v>1354</c:v>
                  </c:pt>
                  <c:pt idx="8">
                    <c:v>(4)</c:v>
                  </c:pt>
                  <c:pt idx="9">
                    <c:v>(0.1)</c:v>
                  </c:pt>
                  <c:pt idx="10">
                    <c:v>(2,565)</c:v>
                  </c:pt>
                  <c:pt idx="11">
                    <c:v>3,235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(12-10-01) BOD</c:v>
                  </c:pt>
                </c:lvl>
              </c:multiLvlStrCache>
            </c:multiLvlStrRef>
          </c:cat>
          <c:val>
            <c:numRef>
              <c:f>Sheet1!$A$19:$M$19</c:f>
              <c:numCache>
                <c:formatCode>_(* #,##0_);_(* \(#,##0\);_(* \-??_);_(@_)</c:formatCode>
                <c:ptCount val="13"/>
                <c:pt idx="1">
                  <c:v>19304</c:v>
                </c:pt>
                <c:pt idx="2">
                  <c:v>0</c:v>
                </c:pt>
                <c:pt idx="3">
                  <c:v>19304</c:v>
                </c:pt>
                <c:pt idx="4">
                  <c:v>3114</c:v>
                </c:pt>
                <c:pt idx="5">
                  <c:v>0</c:v>
                </c:pt>
                <c:pt idx="6">
                  <c:v>3268</c:v>
                </c:pt>
                <c:pt idx="8">
                  <c:v>-13</c:v>
                </c:pt>
                <c:pt idx="9">
                  <c:v>-2.07</c:v>
                </c:pt>
                <c:pt idx="10">
                  <c:v>-10219</c:v>
                </c:pt>
                <c:pt idx="11">
                  <c:v>1030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136 </c:v>
                  </c:pt>
                  <c:pt idx="6">
                    <c:v>136 </c:v>
                  </c:pt>
                  <c:pt idx="7">
                    <c:v>-131</c:v>
                  </c:pt>
                  <c:pt idx="8">
                    <c:v>5 </c:v>
                  </c:pt>
                  <c:pt idx="9">
                    <c:v>0.6 </c:v>
                  </c:pt>
                  <c:pt idx="10">
                    <c:v>45,596 </c:v>
                  </c:pt>
                  <c:pt idx="11">
                    <c:v>(797)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18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33,217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5</c:v>
                  </c:pt>
                  <c:pt idx="8">
                    <c:v>1 </c:v>
                  </c:pt>
                  <c:pt idx="9">
                    <c:v>0.1 </c:v>
                  </c:pt>
                  <c:pt idx="10">
                    <c:v>7,150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-18</c:v>
                  </c:pt>
                  <c:pt idx="8">
                    <c:v>4 </c:v>
                  </c:pt>
                  <c:pt idx="9">
                    <c:v>0.7 </c:v>
                  </c:pt>
                  <c:pt idx="10">
                    <c:v>40,337 </c:v>
                  </c:pt>
                  <c:pt idx="11">
                    <c:v>(1,246)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15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25,443 </c:v>
                  </c:pt>
                  <c:pt idx="11">
                    <c:v>(1,227)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-32</c:v>
                  </c:pt>
                  <c:pt idx="8">
                    <c:v>(3)</c:v>
                  </c:pt>
                  <c:pt idx="9">
                    <c:v>(0.9)</c:v>
                  </c:pt>
                  <c:pt idx="10">
                    <c:v>(49,625)</c:v>
                  </c:pt>
                  <c:pt idx="11">
                    <c:v>3,416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-70</c:v>
                  </c:pt>
                  <c:pt idx="8">
                    <c:v>(3)</c:v>
                  </c:pt>
                  <c:pt idx="9">
                    <c:v>(0.7)</c:v>
                  </c:pt>
                  <c:pt idx="10">
                    <c:v>(21,095)</c:v>
                  </c:pt>
                  <c:pt idx="11">
                    <c:v>2,073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84</c:v>
                  </c:pt>
                  <c:pt idx="8">
                    <c:v>(5)</c:v>
                  </c:pt>
                  <c:pt idx="9">
                    <c:v>(1.5)</c:v>
                  </c:pt>
                  <c:pt idx="10">
                    <c:v>(42,891)</c:v>
                  </c:pt>
                  <c:pt idx="11">
                    <c:v>4,735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(42)</c:v>
                  </c:pt>
                  <c:pt idx="6">
                    <c:v>(42)</c:v>
                  </c:pt>
                  <c:pt idx="7">
                    <c:v>37</c:v>
                  </c:pt>
                  <c:pt idx="8">
                    <c:v>(5)</c:v>
                  </c:pt>
                  <c:pt idx="9">
                    <c:v>(1.3)</c:v>
                  </c:pt>
                  <c:pt idx="10">
                    <c:v>(31,497)</c:v>
                  </c:pt>
                  <c:pt idx="11">
                    <c:v>4,006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610 </c:v>
                  </c:pt>
                  <c:pt idx="3">
                    <c:v> 610 </c:v>
                  </c:pt>
                  <c:pt idx="4">
                    <c:v> 107 </c:v>
                  </c:pt>
                  <c:pt idx="6">
                    <c:v>107 </c:v>
                  </c:pt>
                  <c:pt idx="7">
                    <c:v>-106</c:v>
                  </c:pt>
                  <c:pt idx="8">
                    <c:v>1 </c:v>
                  </c:pt>
                  <c:pt idx="9">
                    <c:v>0.8 </c:v>
                  </c:pt>
                  <c:pt idx="10">
                    <c:v>16,349 </c:v>
                  </c:pt>
                  <c:pt idx="11">
                    <c:v>(2,451)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(306)</c:v>
                  </c:pt>
                  <c:pt idx="6">
                    <c:v>(306)</c:v>
                  </c:pt>
                  <c:pt idx="7">
                    <c:v>297</c:v>
                  </c:pt>
                  <c:pt idx="8">
                    <c:v>(9)</c:v>
                  </c:pt>
                  <c:pt idx="9">
                    <c:v>(4.2)</c:v>
                  </c:pt>
                  <c:pt idx="10">
                    <c:v>(68,912)</c:v>
                  </c:pt>
                  <c:pt idx="11">
                    <c:v>13,666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(14)</c:v>
                  </c:pt>
                  <c:pt idx="6">
                    <c:v>(14)</c:v>
                  </c:pt>
                  <c:pt idx="7">
                    <c:v>14</c:v>
                  </c:pt>
                  <c:pt idx="8">
                    <c:v>0 </c:v>
                  </c:pt>
                  <c:pt idx="9">
                    <c:v>(0.7)</c:v>
                  </c:pt>
                  <c:pt idx="10">
                    <c:v>(9,116)</c:v>
                  </c:pt>
                  <c:pt idx="11">
                    <c:v>2,776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3,900 </c:v>
                  </c:pt>
                  <c:pt idx="3">
                    <c:v> 3,900 </c:v>
                  </c:pt>
                  <c:pt idx="4">
                    <c:v> 739 </c:v>
                  </c:pt>
                  <c:pt idx="6">
                    <c:v>739 </c:v>
                  </c:pt>
                  <c:pt idx="7">
                    <c:v>-737</c:v>
                  </c:pt>
                  <c:pt idx="8">
                    <c:v>2 </c:v>
                  </c:pt>
                  <c:pt idx="9">
                    <c:v>2.8 </c:v>
                  </c:pt>
                  <c:pt idx="10">
                    <c:v>34,842 </c:v>
                  </c:pt>
                  <c:pt idx="11">
                    <c:v>(16,556)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2,068 </c:v>
                  </c:pt>
                  <c:pt idx="3">
                    <c:v> 2,068 </c:v>
                  </c:pt>
                  <c:pt idx="4">
                    <c:v> 443 </c:v>
                  </c:pt>
                  <c:pt idx="6">
                    <c:v>443 </c:v>
                  </c:pt>
                  <c:pt idx="7">
                    <c:v>-444</c:v>
                  </c:pt>
                  <c:pt idx="8">
                    <c:v>(1)</c:v>
                  </c:pt>
                  <c:pt idx="9">
                    <c:v>1.5 </c:v>
                  </c:pt>
                  <c:pt idx="10">
                    <c:v>12,548 </c:v>
                  </c:pt>
                  <c:pt idx="11">
                    <c:v>(9,735)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7,761 </c:v>
                  </c:pt>
                  <c:pt idx="3">
                    <c:v> 7,761 </c:v>
                  </c:pt>
                  <c:pt idx="4">
                    <c:v> (1,358)</c:v>
                  </c:pt>
                  <c:pt idx="6">
                    <c:v>(1,358)</c:v>
                  </c:pt>
                  <c:pt idx="7">
                    <c:v>1354</c:v>
                  </c:pt>
                  <c:pt idx="8">
                    <c:v>(4)</c:v>
                  </c:pt>
                  <c:pt idx="9">
                    <c:v>(0.1)</c:v>
                  </c:pt>
                  <c:pt idx="10">
                    <c:v>(2,565)</c:v>
                  </c:pt>
                  <c:pt idx="11">
                    <c:v>3,235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(12-10-01) BOD</c:v>
                  </c:pt>
                </c:lvl>
              </c:multiLvlStrCache>
            </c:multiLvlStrRef>
          </c:cat>
          <c:val>
            <c:numRef>
              <c:f>Sheet1!$A$20:$M$20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136 </c:v>
                  </c:pt>
                  <c:pt idx="6">
                    <c:v>136 </c:v>
                  </c:pt>
                  <c:pt idx="7">
                    <c:v>-131</c:v>
                  </c:pt>
                  <c:pt idx="8">
                    <c:v>5 </c:v>
                  </c:pt>
                  <c:pt idx="9">
                    <c:v>0.6 </c:v>
                  </c:pt>
                  <c:pt idx="10">
                    <c:v>45,596 </c:v>
                  </c:pt>
                  <c:pt idx="11">
                    <c:v>(797)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18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33,217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5</c:v>
                  </c:pt>
                  <c:pt idx="8">
                    <c:v>1 </c:v>
                  </c:pt>
                  <c:pt idx="9">
                    <c:v>0.1 </c:v>
                  </c:pt>
                  <c:pt idx="10">
                    <c:v>7,150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-18</c:v>
                  </c:pt>
                  <c:pt idx="8">
                    <c:v>4 </c:v>
                  </c:pt>
                  <c:pt idx="9">
                    <c:v>0.7 </c:v>
                  </c:pt>
                  <c:pt idx="10">
                    <c:v>40,337 </c:v>
                  </c:pt>
                  <c:pt idx="11">
                    <c:v>(1,246)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15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25,443 </c:v>
                  </c:pt>
                  <c:pt idx="11">
                    <c:v>(1,227)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-32</c:v>
                  </c:pt>
                  <c:pt idx="8">
                    <c:v>(3)</c:v>
                  </c:pt>
                  <c:pt idx="9">
                    <c:v>(0.9)</c:v>
                  </c:pt>
                  <c:pt idx="10">
                    <c:v>(49,625)</c:v>
                  </c:pt>
                  <c:pt idx="11">
                    <c:v>3,416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-70</c:v>
                  </c:pt>
                  <c:pt idx="8">
                    <c:v>(3)</c:v>
                  </c:pt>
                  <c:pt idx="9">
                    <c:v>(0.7)</c:v>
                  </c:pt>
                  <c:pt idx="10">
                    <c:v>(21,095)</c:v>
                  </c:pt>
                  <c:pt idx="11">
                    <c:v>2,073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84</c:v>
                  </c:pt>
                  <c:pt idx="8">
                    <c:v>(5)</c:v>
                  </c:pt>
                  <c:pt idx="9">
                    <c:v>(1.5)</c:v>
                  </c:pt>
                  <c:pt idx="10">
                    <c:v>(42,891)</c:v>
                  </c:pt>
                  <c:pt idx="11">
                    <c:v>4,735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(42)</c:v>
                  </c:pt>
                  <c:pt idx="6">
                    <c:v>(42)</c:v>
                  </c:pt>
                  <c:pt idx="7">
                    <c:v>37</c:v>
                  </c:pt>
                  <c:pt idx="8">
                    <c:v>(5)</c:v>
                  </c:pt>
                  <c:pt idx="9">
                    <c:v>(1.3)</c:v>
                  </c:pt>
                  <c:pt idx="10">
                    <c:v>(31,497)</c:v>
                  </c:pt>
                  <c:pt idx="11">
                    <c:v>4,006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610 </c:v>
                  </c:pt>
                  <c:pt idx="3">
                    <c:v> 610 </c:v>
                  </c:pt>
                  <c:pt idx="4">
                    <c:v> 107 </c:v>
                  </c:pt>
                  <c:pt idx="6">
                    <c:v>107 </c:v>
                  </c:pt>
                  <c:pt idx="7">
                    <c:v>-106</c:v>
                  </c:pt>
                  <c:pt idx="8">
                    <c:v>1 </c:v>
                  </c:pt>
                  <c:pt idx="9">
                    <c:v>0.8 </c:v>
                  </c:pt>
                  <c:pt idx="10">
                    <c:v>16,349 </c:v>
                  </c:pt>
                  <c:pt idx="11">
                    <c:v>(2,451)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(306)</c:v>
                  </c:pt>
                  <c:pt idx="6">
                    <c:v>(306)</c:v>
                  </c:pt>
                  <c:pt idx="7">
                    <c:v>297</c:v>
                  </c:pt>
                  <c:pt idx="8">
                    <c:v>(9)</c:v>
                  </c:pt>
                  <c:pt idx="9">
                    <c:v>(4.2)</c:v>
                  </c:pt>
                  <c:pt idx="10">
                    <c:v>(68,912)</c:v>
                  </c:pt>
                  <c:pt idx="11">
                    <c:v>13,666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(14)</c:v>
                  </c:pt>
                  <c:pt idx="6">
                    <c:v>(14)</c:v>
                  </c:pt>
                  <c:pt idx="7">
                    <c:v>14</c:v>
                  </c:pt>
                  <c:pt idx="8">
                    <c:v>0 </c:v>
                  </c:pt>
                  <c:pt idx="9">
                    <c:v>(0.7)</c:v>
                  </c:pt>
                  <c:pt idx="10">
                    <c:v>(9,116)</c:v>
                  </c:pt>
                  <c:pt idx="11">
                    <c:v>2,776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3,900 </c:v>
                  </c:pt>
                  <c:pt idx="3">
                    <c:v> 3,900 </c:v>
                  </c:pt>
                  <c:pt idx="4">
                    <c:v> 739 </c:v>
                  </c:pt>
                  <c:pt idx="6">
                    <c:v>739 </c:v>
                  </c:pt>
                  <c:pt idx="7">
                    <c:v>-737</c:v>
                  </c:pt>
                  <c:pt idx="8">
                    <c:v>2 </c:v>
                  </c:pt>
                  <c:pt idx="9">
                    <c:v>2.8 </c:v>
                  </c:pt>
                  <c:pt idx="10">
                    <c:v>34,842 </c:v>
                  </c:pt>
                  <c:pt idx="11">
                    <c:v>(16,556)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2,068 </c:v>
                  </c:pt>
                  <c:pt idx="3">
                    <c:v> 2,068 </c:v>
                  </c:pt>
                  <c:pt idx="4">
                    <c:v> 443 </c:v>
                  </c:pt>
                  <c:pt idx="6">
                    <c:v>443 </c:v>
                  </c:pt>
                  <c:pt idx="7">
                    <c:v>-444</c:v>
                  </c:pt>
                  <c:pt idx="8">
                    <c:v>(1)</c:v>
                  </c:pt>
                  <c:pt idx="9">
                    <c:v>1.5 </c:v>
                  </c:pt>
                  <c:pt idx="10">
                    <c:v>12,548 </c:v>
                  </c:pt>
                  <c:pt idx="11">
                    <c:v>(9,735)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7,761 </c:v>
                  </c:pt>
                  <c:pt idx="3">
                    <c:v> 7,761 </c:v>
                  </c:pt>
                  <c:pt idx="4">
                    <c:v> (1,358)</c:v>
                  </c:pt>
                  <c:pt idx="6">
                    <c:v>(1,358)</c:v>
                  </c:pt>
                  <c:pt idx="7">
                    <c:v>1354</c:v>
                  </c:pt>
                  <c:pt idx="8">
                    <c:v>(4)</c:v>
                  </c:pt>
                  <c:pt idx="9">
                    <c:v>(0.1)</c:v>
                  </c:pt>
                  <c:pt idx="10">
                    <c:v>(2,565)</c:v>
                  </c:pt>
                  <c:pt idx="11">
                    <c:v>3,235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(12-10-01) BOD</c:v>
                  </c:pt>
                </c:lvl>
              </c:multiLvlStrCache>
            </c:multiLvlStrRef>
          </c:cat>
          <c:val>
            <c:numRef>
              <c:f>Sheet1!$A$21:$M$21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136 </c:v>
                  </c:pt>
                  <c:pt idx="6">
                    <c:v>136 </c:v>
                  </c:pt>
                  <c:pt idx="7">
                    <c:v>-131</c:v>
                  </c:pt>
                  <c:pt idx="8">
                    <c:v>5 </c:v>
                  </c:pt>
                  <c:pt idx="9">
                    <c:v>0.6 </c:v>
                  </c:pt>
                  <c:pt idx="10">
                    <c:v>45,596 </c:v>
                  </c:pt>
                  <c:pt idx="11">
                    <c:v>(797)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18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33,217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5</c:v>
                  </c:pt>
                  <c:pt idx="8">
                    <c:v>1 </c:v>
                  </c:pt>
                  <c:pt idx="9">
                    <c:v>0.1 </c:v>
                  </c:pt>
                  <c:pt idx="10">
                    <c:v>7,150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-18</c:v>
                  </c:pt>
                  <c:pt idx="8">
                    <c:v>4 </c:v>
                  </c:pt>
                  <c:pt idx="9">
                    <c:v>0.7 </c:v>
                  </c:pt>
                  <c:pt idx="10">
                    <c:v>40,337 </c:v>
                  </c:pt>
                  <c:pt idx="11">
                    <c:v>(1,246)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15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25,443 </c:v>
                  </c:pt>
                  <c:pt idx="11">
                    <c:v>(1,227)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-32</c:v>
                  </c:pt>
                  <c:pt idx="8">
                    <c:v>(3)</c:v>
                  </c:pt>
                  <c:pt idx="9">
                    <c:v>(0.9)</c:v>
                  </c:pt>
                  <c:pt idx="10">
                    <c:v>(49,625)</c:v>
                  </c:pt>
                  <c:pt idx="11">
                    <c:v>3,416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-70</c:v>
                  </c:pt>
                  <c:pt idx="8">
                    <c:v>(3)</c:v>
                  </c:pt>
                  <c:pt idx="9">
                    <c:v>(0.7)</c:v>
                  </c:pt>
                  <c:pt idx="10">
                    <c:v>(21,095)</c:v>
                  </c:pt>
                  <c:pt idx="11">
                    <c:v>2,073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84</c:v>
                  </c:pt>
                  <c:pt idx="8">
                    <c:v>(5)</c:v>
                  </c:pt>
                  <c:pt idx="9">
                    <c:v>(1.5)</c:v>
                  </c:pt>
                  <c:pt idx="10">
                    <c:v>(42,891)</c:v>
                  </c:pt>
                  <c:pt idx="11">
                    <c:v>4,735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(42)</c:v>
                  </c:pt>
                  <c:pt idx="6">
                    <c:v>(42)</c:v>
                  </c:pt>
                  <c:pt idx="7">
                    <c:v>37</c:v>
                  </c:pt>
                  <c:pt idx="8">
                    <c:v>(5)</c:v>
                  </c:pt>
                  <c:pt idx="9">
                    <c:v>(1.3)</c:v>
                  </c:pt>
                  <c:pt idx="10">
                    <c:v>(31,497)</c:v>
                  </c:pt>
                  <c:pt idx="11">
                    <c:v>4,006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610 </c:v>
                  </c:pt>
                  <c:pt idx="3">
                    <c:v> 610 </c:v>
                  </c:pt>
                  <c:pt idx="4">
                    <c:v> 107 </c:v>
                  </c:pt>
                  <c:pt idx="6">
                    <c:v>107 </c:v>
                  </c:pt>
                  <c:pt idx="7">
                    <c:v>-106</c:v>
                  </c:pt>
                  <c:pt idx="8">
                    <c:v>1 </c:v>
                  </c:pt>
                  <c:pt idx="9">
                    <c:v>0.8 </c:v>
                  </c:pt>
                  <c:pt idx="10">
                    <c:v>16,349 </c:v>
                  </c:pt>
                  <c:pt idx="11">
                    <c:v>(2,451)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(306)</c:v>
                  </c:pt>
                  <c:pt idx="6">
                    <c:v>(306)</c:v>
                  </c:pt>
                  <c:pt idx="7">
                    <c:v>297</c:v>
                  </c:pt>
                  <c:pt idx="8">
                    <c:v>(9)</c:v>
                  </c:pt>
                  <c:pt idx="9">
                    <c:v>(4.2)</c:v>
                  </c:pt>
                  <c:pt idx="10">
                    <c:v>(68,912)</c:v>
                  </c:pt>
                  <c:pt idx="11">
                    <c:v>13,666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(14)</c:v>
                  </c:pt>
                  <c:pt idx="6">
                    <c:v>(14)</c:v>
                  </c:pt>
                  <c:pt idx="7">
                    <c:v>14</c:v>
                  </c:pt>
                  <c:pt idx="8">
                    <c:v>0 </c:v>
                  </c:pt>
                  <c:pt idx="9">
                    <c:v>(0.7)</c:v>
                  </c:pt>
                  <c:pt idx="10">
                    <c:v>(9,116)</c:v>
                  </c:pt>
                  <c:pt idx="11">
                    <c:v>2,776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3,900 </c:v>
                  </c:pt>
                  <c:pt idx="3">
                    <c:v> 3,900 </c:v>
                  </c:pt>
                  <c:pt idx="4">
                    <c:v> 739 </c:v>
                  </c:pt>
                  <c:pt idx="6">
                    <c:v>739 </c:v>
                  </c:pt>
                  <c:pt idx="7">
                    <c:v>-737</c:v>
                  </c:pt>
                  <c:pt idx="8">
                    <c:v>2 </c:v>
                  </c:pt>
                  <c:pt idx="9">
                    <c:v>2.8 </c:v>
                  </c:pt>
                  <c:pt idx="10">
                    <c:v>34,842 </c:v>
                  </c:pt>
                  <c:pt idx="11">
                    <c:v>(16,556)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2,068 </c:v>
                  </c:pt>
                  <c:pt idx="3">
                    <c:v> 2,068 </c:v>
                  </c:pt>
                  <c:pt idx="4">
                    <c:v> 443 </c:v>
                  </c:pt>
                  <c:pt idx="6">
                    <c:v>443 </c:v>
                  </c:pt>
                  <c:pt idx="7">
                    <c:v>-444</c:v>
                  </c:pt>
                  <c:pt idx="8">
                    <c:v>(1)</c:v>
                  </c:pt>
                  <c:pt idx="9">
                    <c:v>1.5 </c:v>
                  </c:pt>
                  <c:pt idx="10">
                    <c:v>12,548 </c:v>
                  </c:pt>
                  <c:pt idx="11">
                    <c:v>(9,735)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7,761 </c:v>
                  </c:pt>
                  <c:pt idx="3">
                    <c:v> 7,761 </c:v>
                  </c:pt>
                  <c:pt idx="4">
                    <c:v> (1,358)</c:v>
                  </c:pt>
                  <c:pt idx="6">
                    <c:v>(1,358)</c:v>
                  </c:pt>
                  <c:pt idx="7">
                    <c:v>1354</c:v>
                  </c:pt>
                  <c:pt idx="8">
                    <c:v>(4)</c:v>
                  </c:pt>
                  <c:pt idx="9">
                    <c:v>(0.1)</c:v>
                  </c:pt>
                  <c:pt idx="10">
                    <c:v>(2,565)</c:v>
                  </c:pt>
                  <c:pt idx="11">
                    <c:v>3,235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(12-10-01) BOD</c:v>
                  </c:pt>
                </c:lvl>
              </c:multiLvlStrCache>
            </c:multiLvlStrRef>
          </c:cat>
          <c:val>
            <c:numRef>
              <c:f>Sheet1!$A$22:$M$22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136 </c:v>
                  </c:pt>
                  <c:pt idx="6">
                    <c:v>136 </c:v>
                  </c:pt>
                  <c:pt idx="7">
                    <c:v>-131</c:v>
                  </c:pt>
                  <c:pt idx="8">
                    <c:v>5 </c:v>
                  </c:pt>
                  <c:pt idx="9">
                    <c:v>0.6 </c:v>
                  </c:pt>
                  <c:pt idx="10">
                    <c:v>45,596 </c:v>
                  </c:pt>
                  <c:pt idx="11">
                    <c:v>(797)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18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33,217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5</c:v>
                  </c:pt>
                  <c:pt idx="8">
                    <c:v>1 </c:v>
                  </c:pt>
                  <c:pt idx="9">
                    <c:v>0.1 </c:v>
                  </c:pt>
                  <c:pt idx="10">
                    <c:v>7,150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-18</c:v>
                  </c:pt>
                  <c:pt idx="8">
                    <c:v>4 </c:v>
                  </c:pt>
                  <c:pt idx="9">
                    <c:v>0.7 </c:v>
                  </c:pt>
                  <c:pt idx="10">
                    <c:v>40,337 </c:v>
                  </c:pt>
                  <c:pt idx="11">
                    <c:v>(1,246)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15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25,443 </c:v>
                  </c:pt>
                  <c:pt idx="11">
                    <c:v>(1,227)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-32</c:v>
                  </c:pt>
                  <c:pt idx="8">
                    <c:v>(3)</c:v>
                  </c:pt>
                  <c:pt idx="9">
                    <c:v>(0.9)</c:v>
                  </c:pt>
                  <c:pt idx="10">
                    <c:v>(49,625)</c:v>
                  </c:pt>
                  <c:pt idx="11">
                    <c:v>3,416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-70</c:v>
                  </c:pt>
                  <c:pt idx="8">
                    <c:v>(3)</c:v>
                  </c:pt>
                  <c:pt idx="9">
                    <c:v>(0.7)</c:v>
                  </c:pt>
                  <c:pt idx="10">
                    <c:v>(21,095)</c:v>
                  </c:pt>
                  <c:pt idx="11">
                    <c:v>2,073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84</c:v>
                  </c:pt>
                  <c:pt idx="8">
                    <c:v>(5)</c:v>
                  </c:pt>
                  <c:pt idx="9">
                    <c:v>(1.5)</c:v>
                  </c:pt>
                  <c:pt idx="10">
                    <c:v>(42,891)</c:v>
                  </c:pt>
                  <c:pt idx="11">
                    <c:v>4,735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(42)</c:v>
                  </c:pt>
                  <c:pt idx="6">
                    <c:v>(42)</c:v>
                  </c:pt>
                  <c:pt idx="7">
                    <c:v>37</c:v>
                  </c:pt>
                  <c:pt idx="8">
                    <c:v>(5)</c:v>
                  </c:pt>
                  <c:pt idx="9">
                    <c:v>(1.3)</c:v>
                  </c:pt>
                  <c:pt idx="10">
                    <c:v>(31,497)</c:v>
                  </c:pt>
                  <c:pt idx="11">
                    <c:v>4,006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610 </c:v>
                  </c:pt>
                  <c:pt idx="3">
                    <c:v> 610 </c:v>
                  </c:pt>
                  <c:pt idx="4">
                    <c:v> 107 </c:v>
                  </c:pt>
                  <c:pt idx="6">
                    <c:v>107 </c:v>
                  </c:pt>
                  <c:pt idx="7">
                    <c:v>-106</c:v>
                  </c:pt>
                  <c:pt idx="8">
                    <c:v>1 </c:v>
                  </c:pt>
                  <c:pt idx="9">
                    <c:v>0.8 </c:v>
                  </c:pt>
                  <c:pt idx="10">
                    <c:v>16,349 </c:v>
                  </c:pt>
                  <c:pt idx="11">
                    <c:v>(2,451)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(306)</c:v>
                  </c:pt>
                  <c:pt idx="6">
                    <c:v>(306)</c:v>
                  </c:pt>
                  <c:pt idx="7">
                    <c:v>297</c:v>
                  </c:pt>
                  <c:pt idx="8">
                    <c:v>(9)</c:v>
                  </c:pt>
                  <c:pt idx="9">
                    <c:v>(4.2)</c:v>
                  </c:pt>
                  <c:pt idx="10">
                    <c:v>(68,912)</c:v>
                  </c:pt>
                  <c:pt idx="11">
                    <c:v>13,666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(14)</c:v>
                  </c:pt>
                  <c:pt idx="6">
                    <c:v>(14)</c:v>
                  </c:pt>
                  <c:pt idx="7">
                    <c:v>14</c:v>
                  </c:pt>
                  <c:pt idx="8">
                    <c:v>0 </c:v>
                  </c:pt>
                  <c:pt idx="9">
                    <c:v>(0.7)</c:v>
                  </c:pt>
                  <c:pt idx="10">
                    <c:v>(9,116)</c:v>
                  </c:pt>
                  <c:pt idx="11">
                    <c:v>2,776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3,900 </c:v>
                  </c:pt>
                  <c:pt idx="3">
                    <c:v> 3,900 </c:v>
                  </c:pt>
                  <c:pt idx="4">
                    <c:v> 739 </c:v>
                  </c:pt>
                  <c:pt idx="6">
                    <c:v>739 </c:v>
                  </c:pt>
                  <c:pt idx="7">
                    <c:v>-737</c:v>
                  </c:pt>
                  <c:pt idx="8">
                    <c:v>2 </c:v>
                  </c:pt>
                  <c:pt idx="9">
                    <c:v>2.8 </c:v>
                  </c:pt>
                  <c:pt idx="10">
                    <c:v>34,842 </c:v>
                  </c:pt>
                  <c:pt idx="11">
                    <c:v>(16,556)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2,068 </c:v>
                  </c:pt>
                  <c:pt idx="3">
                    <c:v> 2,068 </c:v>
                  </c:pt>
                  <c:pt idx="4">
                    <c:v> 443 </c:v>
                  </c:pt>
                  <c:pt idx="6">
                    <c:v>443 </c:v>
                  </c:pt>
                  <c:pt idx="7">
                    <c:v>-444</c:v>
                  </c:pt>
                  <c:pt idx="8">
                    <c:v>(1)</c:v>
                  </c:pt>
                  <c:pt idx="9">
                    <c:v>1.5 </c:v>
                  </c:pt>
                  <c:pt idx="10">
                    <c:v>12,548 </c:v>
                  </c:pt>
                  <c:pt idx="11">
                    <c:v>(9,735)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7,761 </c:v>
                  </c:pt>
                  <c:pt idx="3">
                    <c:v> 7,761 </c:v>
                  </c:pt>
                  <c:pt idx="4">
                    <c:v> (1,358)</c:v>
                  </c:pt>
                  <c:pt idx="6">
                    <c:v>(1,358)</c:v>
                  </c:pt>
                  <c:pt idx="7">
                    <c:v>1354</c:v>
                  </c:pt>
                  <c:pt idx="8">
                    <c:v>(4)</c:v>
                  </c:pt>
                  <c:pt idx="9">
                    <c:v>(0.1)</c:v>
                  </c:pt>
                  <c:pt idx="10">
                    <c:v>(2,565)</c:v>
                  </c:pt>
                  <c:pt idx="11">
                    <c:v>3,235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(12-10-01) BOD</c:v>
                  </c:pt>
                </c:lvl>
              </c:multiLvlStrCache>
            </c:multiLvlStrRef>
          </c:cat>
          <c:val>
            <c:numRef>
              <c:f>Sheet1!$A$23:$M$23</c:f>
              <c:numCache>
                <c:formatCode>General</c:formatCode>
                <c:ptCount val="13"/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136 </c:v>
                  </c:pt>
                  <c:pt idx="6">
                    <c:v>136 </c:v>
                  </c:pt>
                  <c:pt idx="7">
                    <c:v>-131</c:v>
                  </c:pt>
                  <c:pt idx="8">
                    <c:v>5 </c:v>
                  </c:pt>
                  <c:pt idx="9">
                    <c:v>0.6 </c:v>
                  </c:pt>
                  <c:pt idx="10">
                    <c:v>45,596 </c:v>
                  </c:pt>
                  <c:pt idx="11">
                    <c:v>(797)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18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33,217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5</c:v>
                  </c:pt>
                  <c:pt idx="8">
                    <c:v>1 </c:v>
                  </c:pt>
                  <c:pt idx="9">
                    <c:v>0.1 </c:v>
                  </c:pt>
                  <c:pt idx="10">
                    <c:v>7,150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-18</c:v>
                  </c:pt>
                  <c:pt idx="8">
                    <c:v>4 </c:v>
                  </c:pt>
                  <c:pt idx="9">
                    <c:v>0.7 </c:v>
                  </c:pt>
                  <c:pt idx="10">
                    <c:v>40,337 </c:v>
                  </c:pt>
                  <c:pt idx="11">
                    <c:v>(1,246)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15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25,443 </c:v>
                  </c:pt>
                  <c:pt idx="11">
                    <c:v>(1,227)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-32</c:v>
                  </c:pt>
                  <c:pt idx="8">
                    <c:v>(3)</c:v>
                  </c:pt>
                  <c:pt idx="9">
                    <c:v>(0.9)</c:v>
                  </c:pt>
                  <c:pt idx="10">
                    <c:v>(49,625)</c:v>
                  </c:pt>
                  <c:pt idx="11">
                    <c:v>3,416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-70</c:v>
                  </c:pt>
                  <c:pt idx="8">
                    <c:v>(3)</c:v>
                  </c:pt>
                  <c:pt idx="9">
                    <c:v>(0.7)</c:v>
                  </c:pt>
                  <c:pt idx="10">
                    <c:v>(21,095)</c:v>
                  </c:pt>
                  <c:pt idx="11">
                    <c:v>2,073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84</c:v>
                  </c:pt>
                  <c:pt idx="8">
                    <c:v>(5)</c:v>
                  </c:pt>
                  <c:pt idx="9">
                    <c:v>(1.5)</c:v>
                  </c:pt>
                  <c:pt idx="10">
                    <c:v>(42,891)</c:v>
                  </c:pt>
                  <c:pt idx="11">
                    <c:v>4,735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(42)</c:v>
                  </c:pt>
                  <c:pt idx="6">
                    <c:v>(42)</c:v>
                  </c:pt>
                  <c:pt idx="7">
                    <c:v>37</c:v>
                  </c:pt>
                  <c:pt idx="8">
                    <c:v>(5)</c:v>
                  </c:pt>
                  <c:pt idx="9">
                    <c:v>(1.3)</c:v>
                  </c:pt>
                  <c:pt idx="10">
                    <c:v>(31,497)</c:v>
                  </c:pt>
                  <c:pt idx="11">
                    <c:v>4,006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610 </c:v>
                  </c:pt>
                  <c:pt idx="3">
                    <c:v> 610 </c:v>
                  </c:pt>
                  <c:pt idx="4">
                    <c:v> 107 </c:v>
                  </c:pt>
                  <c:pt idx="6">
                    <c:v>107 </c:v>
                  </c:pt>
                  <c:pt idx="7">
                    <c:v>-106</c:v>
                  </c:pt>
                  <c:pt idx="8">
                    <c:v>1 </c:v>
                  </c:pt>
                  <c:pt idx="9">
                    <c:v>0.8 </c:v>
                  </c:pt>
                  <c:pt idx="10">
                    <c:v>16,349 </c:v>
                  </c:pt>
                  <c:pt idx="11">
                    <c:v>(2,451)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(306)</c:v>
                  </c:pt>
                  <c:pt idx="6">
                    <c:v>(306)</c:v>
                  </c:pt>
                  <c:pt idx="7">
                    <c:v>297</c:v>
                  </c:pt>
                  <c:pt idx="8">
                    <c:v>(9)</c:v>
                  </c:pt>
                  <c:pt idx="9">
                    <c:v>(4.2)</c:v>
                  </c:pt>
                  <c:pt idx="10">
                    <c:v>(68,912)</c:v>
                  </c:pt>
                  <c:pt idx="11">
                    <c:v>13,666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(14)</c:v>
                  </c:pt>
                  <c:pt idx="6">
                    <c:v>(14)</c:v>
                  </c:pt>
                  <c:pt idx="7">
                    <c:v>14</c:v>
                  </c:pt>
                  <c:pt idx="8">
                    <c:v>0 </c:v>
                  </c:pt>
                  <c:pt idx="9">
                    <c:v>(0.7)</c:v>
                  </c:pt>
                  <c:pt idx="10">
                    <c:v>(9,116)</c:v>
                  </c:pt>
                  <c:pt idx="11">
                    <c:v>2,776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3,900 </c:v>
                  </c:pt>
                  <c:pt idx="3">
                    <c:v> 3,900 </c:v>
                  </c:pt>
                  <c:pt idx="4">
                    <c:v> 739 </c:v>
                  </c:pt>
                  <c:pt idx="6">
                    <c:v>739 </c:v>
                  </c:pt>
                  <c:pt idx="7">
                    <c:v>-737</c:v>
                  </c:pt>
                  <c:pt idx="8">
                    <c:v>2 </c:v>
                  </c:pt>
                  <c:pt idx="9">
                    <c:v>2.8 </c:v>
                  </c:pt>
                  <c:pt idx="10">
                    <c:v>34,842 </c:v>
                  </c:pt>
                  <c:pt idx="11">
                    <c:v>(16,556)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2,068 </c:v>
                  </c:pt>
                  <c:pt idx="3">
                    <c:v> 2,068 </c:v>
                  </c:pt>
                  <c:pt idx="4">
                    <c:v> 443 </c:v>
                  </c:pt>
                  <c:pt idx="6">
                    <c:v>443 </c:v>
                  </c:pt>
                  <c:pt idx="7">
                    <c:v>-444</c:v>
                  </c:pt>
                  <c:pt idx="8">
                    <c:v>(1)</c:v>
                  </c:pt>
                  <c:pt idx="9">
                    <c:v>1.5 </c:v>
                  </c:pt>
                  <c:pt idx="10">
                    <c:v>12,548 </c:v>
                  </c:pt>
                  <c:pt idx="11">
                    <c:v>(9,735)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7,761 </c:v>
                  </c:pt>
                  <c:pt idx="3">
                    <c:v> 7,761 </c:v>
                  </c:pt>
                  <c:pt idx="4">
                    <c:v> (1,358)</c:v>
                  </c:pt>
                  <c:pt idx="6">
                    <c:v>(1,358)</c:v>
                  </c:pt>
                  <c:pt idx="7">
                    <c:v>1354</c:v>
                  </c:pt>
                  <c:pt idx="8">
                    <c:v>(4)</c:v>
                  </c:pt>
                  <c:pt idx="9">
                    <c:v>(0.1)</c:v>
                  </c:pt>
                  <c:pt idx="10">
                    <c:v>(2,565)</c:v>
                  </c:pt>
                  <c:pt idx="11">
                    <c:v>3,235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(12-10-01) BOD</c:v>
                  </c:pt>
                </c:lvl>
              </c:multiLvlStrCache>
            </c:multiLvlStrRef>
          </c:cat>
          <c:val>
            <c:numRef>
              <c:f>Sheet1!$A$24:$M$24</c:f>
              <c:numCache>
                <c:formatCode>General</c:formatCode>
                <c:ptCount val="13"/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500 </c:v>
                  </c:pt>
                  <c:pt idx="3">
                    <c:v> 500 </c:v>
                  </c:pt>
                  <c:pt idx="4">
                    <c:v> 136 </c:v>
                  </c:pt>
                  <c:pt idx="6">
                    <c:v>136 </c:v>
                  </c:pt>
                  <c:pt idx="7">
                    <c:v>-131</c:v>
                  </c:pt>
                  <c:pt idx="8">
                    <c:v>5 </c:v>
                  </c:pt>
                  <c:pt idx="9">
                    <c:v>0.6 </c:v>
                  </c:pt>
                  <c:pt idx="10">
                    <c:v>45,596 </c:v>
                  </c:pt>
                  <c:pt idx="11">
                    <c:v>(797)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18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33,217 </c:v>
                  </c:pt>
                  <c:pt idx="11">
                    <c:v>(695)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5</c:v>
                  </c:pt>
                  <c:pt idx="8">
                    <c:v>1 </c:v>
                  </c:pt>
                  <c:pt idx="9">
                    <c:v>0.1 </c:v>
                  </c:pt>
                  <c:pt idx="10">
                    <c:v>7,150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-18</c:v>
                  </c:pt>
                  <c:pt idx="8">
                    <c:v>4 </c:v>
                  </c:pt>
                  <c:pt idx="9">
                    <c:v>0.7 </c:v>
                  </c:pt>
                  <c:pt idx="10">
                    <c:v>40,337 </c:v>
                  </c:pt>
                  <c:pt idx="11">
                    <c:v>(1,246)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15</c:v>
                  </c:pt>
                  <c:pt idx="8">
                    <c:v>2 </c:v>
                  </c:pt>
                  <c:pt idx="9">
                    <c:v>0.4 </c:v>
                  </c:pt>
                  <c:pt idx="10">
                    <c:v>25,443 </c:v>
                  </c:pt>
                  <c:pt idx="11">
                    <c:v>(1,227)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-32</c:v>
                  </c:pt>
                  <c:pt idx="8">
                    <c:v>(3)</c:v>
                  </c:pt>
                  <c:pt idx="9">
                    <c:v>(0.9)</c:v>
                  </c:pt>
                  <c:pt idx="10">
                    <c:v>(49,625)</c:v>
                  </c:pt>
                  <c:pt idx="11">
                    <c:v>3,416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-70</c:v>
                  </c:pt>
                  <c:pt idx="8">
                    <c:v>(3)</c:v>
                  </c:pt>
                  <c:pt idx="9">
                    <c:v>(0.7)</c:v>
                  </c:pt>
                  <c:pt idx="10">
                    <c:v>(21,095)</c:v>
                  </c:pt>
                  <c:pt idx="11">
                    <c:v>2,073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84</c:v>
                  </c:pt>
                  <c:pt idx="8">
                    <c:v>(5)</c:v>
                  </c:pt>
                  <c:pt idx="9">
                    <c:v>(1.5)</c:v>
                  </c:pt>
                  <c:pt idx="10">
                    <c:v>(42,891)</c:v>
                  </c:pt>
                  <c:pt idx="11">
                    <c:v>4,735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(42)</c:v>
                  </c:pt>
                  <c:pt idx="6">
                    <c:v>(42)</c:v>
                  </c:pt>
                  <c:pt idx="7">
                    <c:v>37</c:v>
                  </c:pt>
                  <c:pt idx="8">
                    <c:v>(5)</c:v>
                  </c:pt>
                  <c:pt idx="9">
                    <c:v>(1.3)</c:v>
                  </c:pt>
                  <c:pt idx="10">
                    <c:v>(31,497)</c:v>
                  </c:pt>
                  <c:pt idx="11">
                    <c:v>4,006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610 </c:v>
                  </c:pt>
                  <c:pt idx="3">
                    <c:v> 610 </c:v>
                  </c:pt>
                  <c:pt idx="4">
                    <c:v> 107 </c:v>
                  </c:pt>
                  <c:pt idx="6">
                    <c:v>107 </c:v>
                  </c:pt>
                  <c:pt idx="7">
                    <c:v>-106</c:v>
                  </c:pt>
                  <c:pt idx="8">
                    <c:v>1 </c:v>
                  </c:pt>
                  <c:pt idx="9">
                    <c:v>0.8 </c:v>
                  </c:pt>
                  <c:pt idx="10">
                    <c:v>16,349 </c:v>
                  </c:pt>
                  <c:pt idx="11">
                    <c:v>(2,451)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1,360 </c:v>
                  </c:pt>
                  <c:pt idx="3">
                    <c:v> 1,360 </c:v>
                  </c:pt>
                  <c:pt idx="4">
                    <c:v> (306)</c:v>
                  </c:pt>
                  <c:pt idx="6">
                    <c:v>(306)</c:v>
                  </c:pt>
                  <c:pt idx="7">
                    <c:v>297</c:v>
                  </c:pt>
                  <c:pt idx="8">
                    <c:v>(9)</c:v>
                  </c:pt>
                  <c:pt idx="9">
                    <c:v>(4.2)</c:v>
                  </c:pt>
                  <c:pt idx="10">
                    <c:v>(68,912)</c:v>
                  </c:pt>
                  <c:pt idx="11">
                    <c:v>13,666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400 </c:v>
                  </c:pt>
                  <c:pt idx="3">
                    <c:v> 400 </c:v>
                  </c:pt>
                  <c:pt idx="4">
                    <c:v> (14)</c:v>
                  </c:pt>
                  <c:pt idx="6">
                    <c:v>(14)</c:v>
                  </c:pt>
                  <c:pt idx="7">
                    <c:v>14</c:v>
                  </c:pt>
                  <c:pt idx="8">
                    <c:v>0 </c:v>
                  </c:pt>
                  <c:pt idx="9">
                    <c:v>(0.7)</c:v>
                  </c:pt>
                  <c:pt idx="10">
                    <c:v>(9,116)</c:v>
                  </c:pt>
                  <c:pt idx="11">
                    <c:v>2,776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3,900 </c:v>
                  </c:pt>
                  <c:pt idx="3">
                    <c:v> 3,900 </c:v>
                  </c:pt>
                  <c:pt idx="4">
                    <c:v> 739 </c:v>
                  </c:pt>
                  <c:pt idx="6">
                    <c:v>739 </c:v>
                  </c:pt>
                  <c:pt idx="7">
                    <c:v>-737</c:v>
                  </c:pt>
                  <c:pt idx="8">
                    <c:v>2 </c:v>
                  </c:pt>
                  <c:pt idx="9">
                    <c:v>2.8 </c:v>
                  </c:pt>
                  <c:pt idx="10">
                    <c:v>34,842 </c:v>
                  </c:pt>
                  <c:pt idx="11">
                    <c:v>(16,556)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2,068 </c:v>
                  </c:pt>
                  <c:pt idx="3">
                    <c:v> 2,068 </c:v>
                  </c:pt>
                  <c:pt idx="4">
                    <c:v> 443 </c:v>
                  </c:pt>
                  <c:pt idx="6">
                    <c:v>443 </c:v>
                  </c:pt>
                  <c:pt idx="7">
                    <c:v>-444</c:v>
                  </c:pt>
                  <c:pt idx="8">
                    <c:v>(1)</c:v>
                  </c:pt>
                  <c:pt idx="9">
                    <c:v>1.5 </c:v>
                  </c:pt>
                  <c:pt idx="10">
                    <c:v>12,548 </c:v>
                  </c:pt>
                  <c:pt idx="11">
                    <c:v>(9,735)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7,761 </c:v>
                  </c:pt>
                  <c:pt idx="3">
                    <c:v> 7,761 </c:v>
                  </c:pt>
                  <c:pt idx="4">
                    <c:v> (1,358)</c:v>
                  </c:pt>
                  <c:pt idx="6">
                    <c:v>(1,358)</c:v>
                  </c:pt>
                  <c:pt idx="7">
                    <c:v>1354</c:v>
                  </c:pt>
                  <c:pt idx="8">
                    <c:v>(4)</c:v>
                  </c:pt>
                  <c:pt idx="9">
                    <c:v>(0.1)</c:v>
                  </c:pt>
                  <c:pt idx="10">
                    <c:v>(2,565)</c:v>
                  </c:pt>
                  <c:pt idx="11">
                    <c:v>3,235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(12-10-01) BOD</c:v>
                  </c:pt>
                </c:lvl>
              </c:multiLvlStrCache>
            </c:multiLvlStrRef>
          </c:cat>
          <c:val>
            <c:numRef>
              <c:f>Sheet1!$A$25:$M$25</c:f>
              <c:numCache>
                <c:formatCode>General</c:formatCode>
                <c:ptCount val="13"/>
              </c:numCache>
            </c:numRef>
          </c:val>
        </c:ser>
        <c:gapWidth val="150"/>
        <c:overlap val="0"/>
        <c:axId val="12665931"/>
        <c:axId val="95504151"/>
      </c:barChart>
      <c:catAx>
        <c:axId val="12665931"/>
        <c:scaling>
          <c:orientation val="minMax"/>
        </c:scaling>
        <c:delete val="0"/>
        <c:axPos val="b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04151"/>
        <c:crossesAt val="0"/>
        <c:auto val="1"/>
        <c:lblAlgn val="ctr"/>
        <c:lblOffset val="100"/>
        <c:noMultiLvlLbl val="0"/>
      </c:catAx>
      <c:valAx>
        <c:axId val="955041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6593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1.42"/>
    <col collapsed="false" customWidth="true" hidden="false" outlineLevel="0" max="12" min="12" style="0" width="11.99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3.5" hidden="false" customHeight="false" outlineLevel="0" collapsed="false">
      <c r="A4" s="12" t="s">
        <v>14</v>
      </c>
      <c r="B4" s="13" t="n">
        <v>7761</v>
      </c>
      <c r="C4" s="14"/>
      <c r="D4" s="15" t="n">
        <f aca="false">SUM(B4-C4)</f>
        <v>7761</v>
      </c>
      <c r="E4" s="16" t="n">
        <v>-1358</v>
      </c>
      <c r="F4" s="17"/>
      <c r="G4" s="18" t="n">
        <f aca="false">SUM(E4+F4)</f>
        <v>-1358</v>
      </c>
      <c r="H4" s="19" t="n">
        <v>1354</v>
      </c>
      <c r="I4" s="20" t="n">
        <f aca="false">H4+G4</f>
        <v>-4</v>
      </c>
      <c r="J4" s="21" t="n">
        <v>-0.1</v>
      </c>
      <c r="K4" s="22" t="n">
        <v>-2565</v>
      </c>
      <c r="L4" s="23" t="n">
        <v>3235</v>
      </c>
      <c r="M4" s="12" t="s">
        <v>14</v>
      </c>
    </row>
    <row r="5" customFormat="false" ht="13.5" hidden="false" customHeight="false" outlineLevel="0" collapsed="false">
      <c r="A5" s="24" t="s">
        <v>15</v>
      </c>
      <c r="B5" s="13" t="n">
        <v>2068</v>
      </c>
      <c r="C5" s="25"/>
      <c r="D5" s="26" t="n">
        <f aca="false">SUM(B5-C5)</f>
        <v>2068</v>
      </c>
      <c r="E5" s="16" t="n">
        <v>443</v>
      </c>
      <c r="F5" s="27"/>
      <c r="G5" s="28" t="n">
        <f aca="false">SUM(E5+F5)</f>
        <v>443</v>
      </c>
      <c r="H5" s="29" t="n">
        <v>-444</v>
      </c>
      <c r="I5" s="20" t="n">
        <f aca="false">H5+G5</f>
        <v>-1</v>
      </c>
      <c r="J5" s="30" t="n">
        <v>1.5</v>
      </c>
      <c r="K5" s="31" t="n">
        <v>12548</v>
      </c>
      <c r="L5" s="32" t="n">
        <v>-9735</v>
      </c>
      <c r="M5" s="24" t="s">
        <v>15</v>
      </c>
    </row>
    <row r="6" customFormat="false" ht="13.5" hidden="false" customHeight="false" outlineLevel="0" collapsed="false">
      <c r="A6" s="24" t="s">
        <v>16</v>
      </c>
      <c r="B6" s="13" t="n">
        <v>3900</v>
      </c>
      <c r="C6" s="25"/>
      <c r="D6" s="26" t="n">
        <f aca="false">SUM(B6-C6)</f>
        <v>3900</v>
      </c>
      <c r="E6" s="16" t="n">
        <v>739</v>
      </c>
      <c r="F6" s="27"/>
      <c r="G6" s="28" t="n">
        <f aca="false">SUM(E6+F6)</f>
        <v>739</v>
      </c>
      <c r="H6" s="29" t="n">
        <v>-737</v>
      </c>
      <c r="I6" s="20" t="n">
        <f aca="false">H6+G6</f>
        <v>2</v>
      </c>
      <c r="J6" s="30" t="n">
        <v>2.8</v>
      </c>
      <c r="K6" s="31" t="n">
        <v>34842</v>
      </c>
      <c r="L6" s="32" t="n">
        <v>-16556</v>
      </c>
      <c r="M6" s="24" t="s">
        <v>16</v>
      </c>
    </row>
    <row r="7" customFormat="false" ht="13.5" hidden="false" customHeight="false" outlineLevel="0" collapsed="false">
      <c r="A7" s="24" t="s">
        <v>17</v>
      </c>
      <c r="B7" s="13" t="n">
        <v>400</v>
      </c>
      <c r="C7" s="25"/>
      <c r="D7" s="26" t="n">
        <f aca="false">SUM(B7-C7)</f>
        <v>400</v>
      </c>
      <c r="E7" s="16" t="n">
        <v>-14</v>
      </c>
      <c r="F7" s="27"/>
      <c r="G7" s="28" t="n">
        <f aca="false">SUM(E7+F7)</f>
        <v>-14</v>
      </c>
      <c r="H7" s="29" t="n">
        <v>14</v>
      </c>
      <c r="I7" s="20" t="n">
        <f aca="false">H7+G7</f>
        <v>0</v>
      </c>
      <c r="J7" s="30" t="n">
        <v>-0.7</v>
      </c>
      <c r="K7" s="33" t="n">
        <v>-9116</v>
      </c>
      <c r="L7" s="32" t="n">
        <v>2776</v>
      </c>
      <c r="M7" s="34" t="s">
        <v>17</v>
      </c>
    </row>
    <row r="8" customFormat="false" ht="13.5" hidden="false" customHeight="false" outlineLevel="0" collapsed="false">
      <c r="A8" s="24" t="s">
        <v>18</v>
      </c>
      <c r="B8" s="13" t="n">
        <v>1360</v>
      </c>
      <c r="C8" s="25"/>
      <c r="D8" s="26" t="n">
        <f aca="false">SUM(B8-C8)</f>
        <v>1360</v>
      </c>
      <c r="E8" s="16" t="n">
        <v>-306</v>
      </c>
      <c r="F8" s="27"/>
      <c r="G8" s="28" t="n">
        <f aca="false">SUM(E8+F8)</f>
        <v>-306</v>
      </c>
      <c r="H8" s="29" t="n">
        <v>297</v>
      </c>
      <c r="I8" s="20" t="n">
        <f aca="false">H8+G8</f>
        <v>-9</v>
      </c>
      <c r="J8" s="30" t="n">
        <v>-4.2</v>
      </c>
      <c r="K8" s="35" t="n">
        <v>-68912</v>
      </c>
      <c r="L8" s="32" t="n">
        <v>13666</v>
      </c>
      <c r="M8" s="34" t="s">
        <v>18</v>
      </c>
    </row>
    <row r="9" customFormat="false" ht="13.5" hidden="false" customHeight="false" outlineLevel="0" collapsed="false">
      <c r="A9" s="34" t="s">
        <v>19</v>
      </c>
      <c r="B9" s="13" t="n">
        <v>610</v>
      </c>
      <c r="C9" s="25"/>
      <c r="D9" s="26" t="n">
        <f aca="false">SUM(B9-C9)</f>
        <v>610</v>
      </c>
      <c r="E9" s="16" t="n">
        <v>107</v>
      </c>
      <c r="F9" s="27"/>
      <c r="G9" s="28" t="n">
        <f aca="false">SUM(E9+F9)</f>
        <v>107</v>
      </c>
      <c r="H9" s="29" t="n">
        <v>-106</v>
      </c>
      <c r="I9" s="20" t="n">
        <f aca="false">H9+G9</f>
        <v>1</v>
      </c>
      <c r="J9" s="30" t="n">
        <v>0.8</v>
      </c>
      <c r="K9" s="31" t="n">
        <v>16349</v>
      </c>
      <c r="L9" s="32" t="n">
        <v>-2451</v>
      </c>
      <c r="M9" s="34" t="s">
        <v>19</v>
      </c>
    </row>
    <row r="10" customFormat="false" ht="13.5" hidden="false" customHeight="false" outlineLevel="0" collapsed="false">
      <c r="A10" s="24" t="s">
        <v>20</v>
      </c>
      <c r="B10" s="13" t="n">
        <v>400</v>
      </c>
      <c r="C10" s="25"/>
      <c r="D10" s="26" t="n">
        <f aca="false">SUM(B10-C10)</f>
        <v>400</v>
      </c>
      <c r="E10" s="16" t="n">
        <v>-42</v>
      </c>
      <c r="F10" s="27"/>
      <c r="G10" s="28" t="n">
        <f aca="false">SUM(E10+F10)</f>
        <v>-42</v>
      </c>
      <c r="H10" s="29" t="n">
        <v>37</v>
      </c>
      <c r="I10" s="20" t="n">
        <f aca="false">H10+G10</f>
        <v>-5</v>
      </c>
      <c r="J10" s="30" t="n">
        <v>-1.3</v>
      </c>
      <c r="K10" s="31" t="n">
        <v>-31497</v>
      </c>
      <c r="L10" s="32" t="n">
        <v>4006</v>
      </c>
      <c r="M10" s="34" t="s">
        <v>20</v>
      </c>
    </row>
    <row r="11" customFormat="false" ht="13.5" hidden="false" customHeight="false" outlineLevel="0" collapsed="false">
      <c r="A11" s="34" t="s">
        <v>21</v>
      </c>
      <c r="B11" s="13" t="n">
        <v>600</v>
      </c>
      <c r="C11" s="25"/>
      <c r="D11" s="26" t="n">
        <f aca="false">SUM(B11-C11)</f>
        <v>600</v>
      </c>
      <c r="E11" s="16" t="n">
        <v>-89</v>
      </c>
      <c r="F11" s="27"/>
      <c r="G11" s="28" t="n">
        <f aca="false">SUM(E11+F11)</f>
        <v>-89</v>
      </c>
      <c r="H11" s="29" t="n">
        <v>84</v>
      </c>
      <c r="I11" s="20" t="n">
        <f aca="false">H11+G11</f>
        <v>-5</v>
      </c>
      <c r="J11" s="30" t="n">
        <v>-1.5</v>
      </c>
      <c r="K11" s="31" t="n">
        <v>-42891</v>
      </c>
      <c r="L11" s="32" t="n">
        <v>4735</v>
      </c>
      <c r="M11" s="34" t="s">
        <v>21</v>
      </c>
    </row>
    <row r="12" customFormat="false" ht="13.5" hidden="false" customHeight="false" outlineLevel="0" collapsed="false">
      <c r="A12" s="34" t="s">
        <v>22</v>
      </c>
      <c r="B12" s="13" t="n">
        <v>355</v>
      </c>
      <c r="C12" s="25"/>
      <c r="D12" s="26" t="n">
        <f aca="false">SUM(B12-C12)</f>
        <v>355</v>
      </c>
      <c r="E12" s="16" t="n">
        <v>67</v>
      </c>
      <c r="F12" s="27"/>
      <c r="G12" s="28" t="n">
        <f aca="false">SUM(E12+F12)</f>
        <v>67</v>
      </c>
      <c r="H12" s="29" t="n">
        <v>-70</v>
      </c>
      <c r="I12" s="20" t="n">
        <f aca="false">H12+G12</f>
        <v>-3</v>
      </c>
      <c r="J12" s="30" t="n">
        <v>-0.7</v>
      </c>
      <c r="K12" s="33" t="n">
        <v>-21095</v>
      </c>
      <c r="L12" s="32" t="n">
        <v>2073</v>
      </c>
      <c r="M12" s="34" t="s">
        <v>22</v>
      </c>
    </row>
    <row r="13" customFormat="false" ht="13.5" hidden="false" customHeight="false" outlineLevel="0" collapsed="false">
      <c r="A13" s="24" t="s">
        <v>23</v>
      </c>
      <c r="B13" s="13" t="n">
        <v>600</v>
      </c>
      <c r="C13" s="25"/>
      <c r="D13" s="26" t="n">
        <f aca="false">SUM(B13-C13)</f>
        <v>600</v>
      </c>
      <c r="E13" s="16" t="n">
        <v>29</v>
      </c>
      <c r="F13" s="36"/>
      <c r="G13" s="28" t="n">
        <f aca="false">SUM(E13+F13)</f>
        <v>29</v>
      </c>
      <c r="H13" s="29" t="n">
        <v>-32</v>
      </c>
      <c r="I13" s="20" t="n">
        <f aca="false">H13+G13</f>
        <v>-3</v>
      </c>
      <c r="J13" s="30" t="n">
        <v>-0.9</v>
      </c>
      <c r="K13" s="35" t="n">
        <v>-49625</v>
      </c>
      <c r="L13" s="32" t="n">
        <v>3416</v>
      </c>
      <c r="M13" s="34" t="s">
        <v>23</v>
      </c>
    </row>
    <row r="14" customFormat="false" ht="13.5" hidden="false" customHeight="false" outlineLevel="0" collapsed="false">
      <c r="A14" s="24" t="s">
        <v>24</v>
      </c>
      <c r="B14" s="13" t="n">
        <v>200</v>
      </c>
      <c r="C14" s="25"/>
      <c r="D14" s="26" t="n">
        <f aca="false">SUM(B14-C14)</f>
        <v>200</v>
      </c>
      <c r="E14" s="16" t="n">
        <v>-13</v>
      </c>
      <c r="F14" s="37"/>
      <c r="G14" s="28" t="n">
        <f aca="false">SUM(E14+F14)</f>
        <v>-13</v>
      </c>
      <c r="H14" s="29" t="n">
        <v>15</v>
      </c>
      <c r="I14" s="20" t="n">
        <f aca="false">H14+G14</f>
        <v>2</v>
      </c>
      <c r="J14" s="30" t="n">
        <v>0.43</v>
      </c>
      <c r="K14" s="33" t="n">
        <v>25443</v>
      </c>
      <c r="L14" s="32" t="n">
        <v>-1227</v>
      </c>
      <c r="M14" s="34" t="s">
        <v>24</v>
      </c>
    </row>
    <row r="15" customFormat="false" ht="13.5" hidden="false" customHeight="false" outlineLevel="0" collapsed="false">
      <c r="A15" s="24" t="s">
        <v>25</v>
      </c>
      <c r="B15" s="13" t="n">
        <v>300</v>
      </c>
      <c r="C15" s="25"/>
      <c r="D15" s="26" t="n">
        <f aca="false">SUM(B15-C15)</f>
        <v>300</v>
      </c>
      <c r="E15" s="16" t="n">
        <v>22</v>
      </c>
      <c r="F15" s="37"/>
      <c r="G15" s="28" t="n">
        <f aca="false">SUM(E15+F15)</f>
        <v>22</v>
      </c>
      <c r="H15" s="29" t="n">
        <v>-18</v>
      </c>
      <c r="I15" s="20" t="n">
        <f aca="false">H15+G15</f>
        <v>4</v>
      </c>
      <c r="J15" s="30" t="n">
        <v>0.7</v>
      </c>
      <c r="K15" s="31" t="n">
        <v>40337</v>
      </c>
      <c r="L15" s="32" t="n">
        <v>-1246</v>
      </c>
      <c r="M15" s="24" t="s">
        <v>25</v>
      </c>
    </row>
    <row r="16" customFormat="false" ht="13.5" hidden="false" customHeight="false" outlineLevel="0" collapsed="false">
      <c r="A16" s="24" t="s">
        <v>26</v>
      </c>
      <c r="B16" s="13" t="n">
        <v>50</v>
      </c>
      <c r="C16" s="25"/>
      <c r="D16" s="26" t="n">
        <f aca="false">SUM(B16-C16)</f>
        <v>50</v>
      </c>
      <c r="E16" s="16" t="n">
        <v>-4</v>
      </c>
      <c r="F16" s="37"/>
      <c r="G16" s="28" t="n">
        <f aca="false">SUM(E16+F16)</f>
        <v>-4</v>
      </c>
      <c r="H16" s="29" t="n">
        <v>5</v>
      </c>
      <c r="I16" s="20" t="n">
        <f aca="false">H16+G16</f>
        <v>1</v>
      </c>
      <c r="J16" s="30" t="n">
        <v>0.1</v>
      </c>
      <c r="K16" s="31" t="n">
        <v>7150</v>
      </c>
      <c r="L16" s="32" t="n">
        <v>-170</v>
      </c>
      <c r="M16" s="24" t="s">
        <v>26</v>
      </c>
    </row>
    <row r="17" customFormat="false" ht="13.5" hidden="false" customHeight="false" outlineLevel="0" collapsed="false">
      <c r="A17" s="34" t="s">
        <v>27</v>
      </c>
      <c r="B17" s="13" t="n">
        <v>200</v>
      </c>
      <c r="C17" s="25"/>
      <c r="D17" s="26" t="n">
        <f aca="false">SUM(B17-C17)</f>
        <v>200</v>
      </c>
      <c r="E17" s="16" t="n">
        <v>-16</v>
      </c>
      <c r="F17" s="27"/>
      <c r="G17" s="28" t="n">
        <f aca="false">SUM(E17+F17)</f>
        <v>-16</v>
      </c>
      <c r="H17" s="29" t="n">
        <v>18</v>
      </c>
      <c r="I17" s="20" t="n">
        <f aca="false">H17+G17</f>
        <v>2</v>
      </c>
      <c r="J17" s="30" t="n">
        <v>0.4</v>
      </c>
      <c r="K17" s="31" t="n">
        <v>33217</v>
      </c>
      <c r="L17" s="32" t="n">
        <v>-695</v>
      </c>
      <c r="M17" s="24" t="s">
        <v>27</v>
      </c>
    </row>
    <row r="18" customFormat="false" ht="13.5" hidden="false" customHeight="false" outlineLevel="0" collapsed="false">
      <c r="A18" s="38" t="s">
        <v>28</v>
      </c>
      <c r="B18" s="13" t="n">
        <v>500</v>
      </c>
      <c r="C18" s="39"/>
      <c r="D18" s="40" t="n">
        <f aca="false">SUM(B18-C18)</f>
        <v>500</v>
      </c>
      <c r="E18" s="16" t="n">
        <v>136</v>
      </c>
      <c r="F18" s="41"/>
      <c r="G18" s="42" t="n">
        <f aca="false">SUM(E18+F18)</f>
        <v>136</v>
      </c>
      <c r="H18" s="43" t="n">
        <v>-131</v>
      </c>
      <c r="I18" s="20" t="n">
        <f aca="false">H18+G18</f>
        <v>5</v>
      </c>
      <c r="J18" s="44" t="n">
        <v>0.6</v>
      </c>
      <c r="K18" s="45" t="n">
        <v>45596</v>
      </c>
      <c r="L18" s="46" t="n">
        <v>-797</v>
      </c>
      <c r="M18" s="38" t="s">
        <v>28</v>
      </c>
    </row>
    <row r="19" customFormat="false" ht="13.5" hidden="false" customHeight="false" outlineLevel="0" collapsed="false">
      <c r="A19" s="47"/>
      <c r="B19" s="48" t="n">
        <f aca="false">SUM(B4:B18)</f>
        <v>19304</v>
      </c>
      <c r="C19" s="48" t="n">
        <f aca="false">SUM(C4:C18)</f>
        <v>0</v>
      </c>
      <c r="D19" s="49" t="n">
        <f aca="false">SUM(D4:D18)</f>
        <v>19304</v>
      </c>
      <c r="E19" s="50" t="n">
        <v>3114</v>
      </c>
      <c r="F19" s="48" t="n">
        <f aca="false">SUM(F4:F18)</f>
        <v>0</v>
      </c>
      <c r="G19" s="51" t="n">
        <v>3268</v>
      </c>
      <c r="H19" s="52" t="s">
        <v>29</v>
      </c>
      <c r="I19" s="53" t="n">
        <f aca="false">SUM(I4:I18)</f>
        <v>-13</v>
      </c>
      <c r="J19" s="54" t="n">
        <f aca="false">SUM(J4:J18)</f>
        <v>-2.07</v>
      </c>
      <c r="K19" s="55" t="n">
        <f aca="false">SUM(K4:K18)</f>
        <v>-10219</v>
      </c>
      <c r="L19" s="55" t="n">
        <f aca="false">SUM(L4:L18)</f>
        <v>1030</v>
      </c>
      <c r="M19" s="56"/>
    </row>
    <row r="20" customFormat="false" ht="12.75" hidden="false" customHeight="false" outlineLevel="0" collapsed="false">
      <c r="C20" s="57"/>
      <c r="F20" s="58"/>
    </row>
    <row r="21" customFormat="false" ht="12.75" hidden="false" customHeight="false" outlineLevel="0" collapsed="false">
      <c r="C21" s="58"/>
      <c r="E21" s="59"/>
      <c r="F21" s="58"/>
      <c r="G21" s="59"/>
    </row>
    <row r="22" customFormat="false" ht="12.75" hidden="false" customHeight="false" outlineLevel="0" collapsed="false">
      <c r="E22" s="59"/>
    </row>
    <row r="23" customFormat="false" ht="12.75" hidden="false" customHeight="false" outlineLevel="0" collapsed="false">
      <c r="E23" s="57"/>
      <c r="F23" s="60"/>
      <c r="G23" s="61"/>
      <c r="H23" s="62"/>
      <c r="I23" s="62"/>
    </row>
    <row r="24" customFormat="false" ht="12.75" hidden="false" customHeight="false" outlineLevel="0" collapsed="false">
      <c r="E24" s="61"/>
      <c r="F24" s="63"/>
      <c r="G24" s="61"/>
    </row>
    <row r="25" customFormat="false" ht="12.75" hidden="false" customHeight="false" outlineLevel="0" collapsed="false">
      <c r="F25" s="64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2001-12-06T19:13:23Z</cp:lastPrinted>
  <cp:revision>0</cp:revision>
  <dc:subject/>
  <dc:title/>
</cp:coreProperties>
</file>