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<sst xmlns="http://schemas.openxmlformats.org/spreadsheetml/2006/main" count="51" uniqueCount="31">
  <si>
    <t xml:space="preserve">ENRON position breakdown (12-06-01) BOD 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</si>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</sst>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#,##0.0_);[RED]\(#,##0.0\)"/>
    <numFmt numFmtId="169" formatCode="0.0_);[RED]\(0.0\)"/>
    <numFmt numFmtId="170" formatCode="#,##0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_(* #,##0_);_(* \(#,##0\);_(* \-??_);_(@_)</c:formatCode>
                <c:ptCount val="13"/>
                <c:pt idx="1">
                  <c:v>21123</c:v>
                </c:pt>
                <c:pt idx="2">
                  <c:v>0</c:v>
                </c:pt>
                <c:pt idx="3">
                  <c:v>21123</c:v>
                </c:pt>
                <c:pt idx="4">
                  <c:v>3114</c:v>
                </c:pt>
                <c:pt idx="6">
                  <c:v>3114</c:v>
                </c:pt>
                <c:pt idx="8">
                  <c:v>-13</c:v>
                </c:pt>
                <c:pt idx="9">
                  <c:v>0.74</c:v>
                </c:pt>
                <c:pt idx="10">
                  <c:v>30586</c:v>
                </c:pt>
                <c:pt idx="11">
                  <c:v>-23364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125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(11.0)</c:v>
                  </c:pt>
                  <c:pt idx="9">
                    <c:v>0.6 </c:v>
                  </c:pt>
                  <c:pt idx="10">
                    <c:v>45,550 </c:v>
                  </c:pt>
                  <c:pt idx="11">
                    <c:v>(781)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-29</c:v>
                  </c:pt>
                  <c:pt idx="6">
                    <c:v>(29)</c:v>
                  </c:pt>
                  <c:pt idx="7">
                    <c:v>15</c:v>
                  </c:pt>
                  <c:pt idx="8">
                    <c:v>(14.0)</c:v>
                  </c:pt>
                  <c:pt idx="9">
                    <c:v>0.4 </c:v>
                  </c:pt>
                  <c:pt idx="10">
                    <c:v>32,736 </c:v>
                  </c:pt>
                  <c:pt idx="11">
                    <c:v>(698)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-6</c:v>
                  </c:pt>
                  <c:pt idx="6">
                    <c:v>(6)</c:v>
                  </c:pt>
                  <c:pt idx="7">
                    <c:v>4</c:v>
                  </c:pt>
                  <c:pt idx="8">
                    <c:v>(2.0)</c:v>
                  </c:pt>
                  <c:pt idx="9">
                    <c:v>0.1 </c:v>
                  </c:pt>
                  <c:pt idx="10">
                    <c:v>7,058 </c:v>
                  </c:pt>
                  <c:pt idx="11">
                    <c:v>(173)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18</c:v>
                  </c:pt>
                  <c:pt idx="6">
                    <c:v>18 </c:v>
                  </c:pt>
                  <c:pt idx="7">
                    <c:v>-20</c:v>
                  </c:pt>
                  <c:pt idx="8">
                    <c:v>(2.0)</c:v>
                  </c:pt>
                  <c:pt idx="9">
                    <c:v>0.7 </c:v>
                  </c:pt>
                  <c:pt idx="10">
                    <c:v>39,444 </c:v>
                  </c:pt>
                  <c:pt idx="11">
                    <c:v>(1,242)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-15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(2.0)</c:v>
                  </c:pt>
                  <c:pt idx="9">
                    <c:v>0.4 </c:v>
                  </c:pt>
                  <c:pt idx="10">
                    <c:v>25,120 </c:v>
                  </c:pt>
                  <c:pt idx="11">
                    <c:v>(1,248)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65</c:v>
                  </c:pt>
                  <c:pt idx="6">
                    <c:v>65 </c:v>
                  </c:pt>
                  <c:pt idx="7">
                    <c:v>-31</c:v>
                  </c:pt>
                  <c:pt idx="8">
                    <c:v>34.0 </c:v>
                  </c:pt>
                  <c:pt idx="9">
                    <c:v>(0.9)</c:v>
                  </c:pt>
                  <c:pt idx="10">
                    <c:v>(48,402)</c:v>
                  </c:pt>
                  <c:pt idx="11">
                    <c:v>3,462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8</c:v>
                  </c:pt>
                  <c:pt idx="6">
                    <c:v>8 </c:v>
                  </c:pt>
                  <c:pt idx="7">
                    <c:v>0</c:v>
                  </c:pt>
                  <c:pt idx="8">
                    <c:v>8.0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555 </c:v>
                  </c:pt>
                  <c:pt idx="3">
                    <c:v> 555 </c:v>
                  </c:pt>
                  <c:pt idx="4">
                    <c:v>-161</c:v>
                  </c:pt>
                  <c:pt idx="6">
                    <c:v>(161)</c:v>
                  </c:pt>
                  <c:pt idx="7">
                    <c:v>-69</c:v>
                  </c:pt>
                  <c:pt idx="8">
                    <c:v>(230.0)</c:v>
                  </c:pt>
                  <c:pt idx="9">
                    <c:v>(0.6)</c:v>
                  </c:pt>
                  <c:pt idx="10">
                    <c:v>(20,400)</c:v>
                  </c:pt>
                  <c:pt idx="11">
                    <c:v>1,980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750 </c:v>
                  </c:pt>
                  <c:pt idx="3">
                    <c:v> 750 </c:v>
                  </c:pt>
                  <c:pt idx="4">
                    <c:v>12</c:v>
                  </c:pt>
                  <c:pt idx="6">
                    <c:v>12 </c:v>
                  </c:pt>
                  <c:pt idx="7">
                    <c:v>23</c:v>
                  </c:pt>
                  <c:pt idx="8">
                    <c:v>35.0 </c:v>
                  </c:pt>
                  <c:pt idx="9">
                    <c:v>(1.9)</c:v>
                  </c:pt>
                  <c:pt idx="10">
                    <c:v>(55,333)</c:v>
                  </c:pt>
                  <c:pt idx="11">
                    <c:v>5,862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-4</c:v>
                  </c:pt>
                  <c:pt idx="6">
                    <c:v>(4)</c:v>
                  </c:pt>
                  <c:pt idx="7">
                    <c:v>49</c:v>
                  </c:pt>
                  <c:pt idx="8">
                    <c:v>45.0 </c:v>
                  </c:pt>
                  <c:pt idx="9">
                    <c:v>(1.3)</c:v>
                  </c:pt>
                  <c:pt idx="10">
                    <c:v>(29,966)</c:v>
                  </c:pt>
                  <c:pt idx="11">
                    <c:v>3,732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142</c:v>
                  </c:pt>
                  <c:pt idx="6">
                    <c:v>142 </c:v>
                  </c:pt>
                  <c:pt idx="7">
                    <c:v>-66</c:v>
                  </c:pt>
                  <c:pt idx="8">
                    <c:v>76.0 </c:v>
                  </c:pt>
                  <c:pt idx="9">
                    <c:v>1.2 </c:v>
                  </c:pt>
                  <c:pt idx="10">
                    <c:v>26,303 </c:v>
                  </c:pt>
                  <c:pt idx="11">
                    <c:v>(4,140)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-217</c:v>
                  </c:pt>
                  <c:pt idx="6">
                    <c:v>(217)</c:v>
                  </c:pt>
                  <c:pt idx="7">
                    <c:v>326</c:v>
                  </c:pt>
                  <c:pt idx="8">
                    <c:v>109.0 </c:v>
                  </c:pt>
                  <c:pt idx="9">
                    <c:v>(4.5)</c:v>
                  </c:pt>
                  <c:pt idx="10">
                    <c:v>(65,281)</c:v>
                  </c:pt>
                  <c:pt idx="11">
                    <c:v>12,523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-34</c:v>
                  </c:pt>
                  <c:pt idx="6">
                    <c:v>(34)</c:v>
                  </c:pt>
                  <c:pt idx="7">
                    <c:v>112</c:v>
                  </c:pt>
                  <c:pt idx="8">
                    <c:v>78.0 </c:v>
                  </c:pt>
                  <c:pt idx="9">
                    <c:v>0.2 </c:v>
                  </c:pt>
                  <c:pt idx="10">
                    <c:v>2,346 </c:v>
                  </c:pt>
                  <c:pt idx="11">
                    <c:v>(440)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591</c:v>
                  </c:pt>
                  <c:pt idx="6">
                    <c:v>591 </c:v>
                  </c:pt>
                  <c:pt idx="7">
                    <c:v>-688</c:v>
                  </c:pt>
                  <c:pt idx="8">
                    <c:v>(97.0)</c:v>
                  </c:pt>
                  <c:pt idx="9">
                    <c:v>3.4 </c:v>
                  </c:pt>
                  <c:pt idx="10">
                    <c:v>42,916 </c:v>
                  </c:pt>
                  <c:pt idx="11">
                    <c:v>(19,644)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2,918 </c:v>
                  </c:pt>
                  <c:pt idx="3">
                    <c:v> 2,918 </c:v>
                  </c:pt>
                  <c:pt idx="4">
                    <c:v>298</c:v>
                  </c:pt>
                  <c:pt idx="6">
                    <c:v>298 </c:v>
                  </c:pt>
                  <c:pt idx="7">
                    <c:v>-307</c:v>
                  </c:pt>
                  <c:pt idx="8">
                    <c:v>(9.0)</c:v>
                  </c:pt>
                  <c:pt idx="9">
                    <c:v>3.5 </c:v>
                  </c:pt>
                  <c:pt idx="10">
                    <c:v>31,401 </c:v>
                  </c:pt>
                  <c:pt idx="11">
                    <c:v>(24,422)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-1389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(31.0)</c:v>
                  </c:pt>
                  <c:pt idx="9">
                    <c:v>(0.6)</c:v>
                  </c:pt>
                  <c:pt idx="10">
                    <c:v>(2,906)</c:v>
                  </c:pt>
                  <c:pt idx="11">
                    <c:v>1,865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(12-06-01) BOD </c:v>
                  </c:pt>
                </c:lvl>
              </c:multiLvlStrCache>
            </c:multiLvlStrRef>
          </c:cat>
          <c:val>
            <c:numRef>
              <c:f>Sheet1!$A$26:$M$26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48672672"/>
        <c:axId val="11548366"/>
      </c:barChart>
      <c:catAx>
        <c:axId val="48672672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48366"/>
        <c:crossesAt val="0"/>
        <c:auto val="1"/>
        <c:lblAlgn val="ctr"/>
        <c:lblOffset val="100"/>
        <c:noMultiLvlLbl val="0"/>
      </c:catAx>
      <c:valAx>
        <c:axId val="11548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726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7763</v>
      </c>
      <c r="C4" s="14"/>
      <c r="D4" s="15" t="n">
        <f aca="false">SUM(B4-C4)</f>
        <v>7763</v>
      </c>
      <c r="E4" s="1" t="n">
        <v>-1389</v>
      </c>
      <c r="F4" s="16"/>
      <c r="G4" s="17" t="n">
        <f aca="false">SUM(E4+F4)</f>
        <v>-1389</v>
      </c>
      <c r="H4" s="1" t="n">
        <v>1358</v>
      </c>
      <c r="I4" s="18" t="n">
        <f aca="false">G4+H4</f>
        <v>-31</v>
      </c>
      <c r="J4" s="19" t="n">
        <v>-0.57</v>
      </c>
      <c r="K4" s="20" t="n">
        <v>-2906</v>
      </c>
      <c r="L4" s="21" t="n">
        <v>1865</v>
      </c>
      <c r="M4" s="12" t="s">
        <v>14</v>
      </c>
    </row>
    <row r="5" customFormat="false" ht="13.5" hidden="false" customHeight="false" outlineLevel="0" collapsed="false">
      <c r="A5" s="22" t="s">
        <v>15</v>
      </c>
      <c r="B5" s="13" t="n">
        <v>2918</v>
      </c>
      <c r="C5" s="23"/>
      <c r="D5" s="24" t="n">
        <f aca="false">SUM(B5-C5)</f>
        <v>2918</v>
      </c>
      <c r="E5" s="1" t="n">
        <v>298</v>
      </c>
      <c r="F5" s="25"/>
      <c r="G5" s="26" t="n">
        <f aca="false">SUM(E5+F5)</f>
        <v>298</v>
      </c>
      <c r="H5" s="1" t="n">
        <v>-307</v>
      </c>
      <c r="I5" s="18" t="n">
        <f aca="false">G5+H5</f>
        <v>-9</v>
      </c>
      <c r="J5" s="27" t="n">
        <v>3.48</v>
      </c>
      <c r="K5" s="28" t="n">
        <v>31401</v>
      </c>
      <c r="L5" s="29" t="n">
        <v>-24422</v>
      </c>
      <c r="M5" s="22" t="s">
        <v>15</v>
      </c>
    </row>
    <row r="6" customFormat="false" ht="13.5" hidden="false" customHeight="false" outlineLevel="0" collapsed="false">
      <c r="A6" s="22" t="s">
        <v>16</v>
      </c>
      <c r="B6" s="13" t="n">
        <v>4125</v>
      </c>
      <c r="C6" s="23"/>
      <c r="D6" s="24" t="n">
        <f aca="false">SUM(B6-C6)</f>
        <v>4125</v>
      </c>
      <c r="E6" s="1" t="n">
        <v>591</v>
      </c>
      <c r="F6" s="25"/>
      <c r="G6" s="26" t="n">
        <f aca="false">SUM(E6+F6)</f>
        <v>591</v>
      </c>
      <c r="H6" s="1" t="n">
        <v>-688</v>
      </c>
      <c r="I6" s="18" t="n">
        <f aca="false">G6+H6</f>
        <v>-97</v>
      </c>
      <c r="J6" s="27" t="n">
        <v>3.36</v>
      </c>
      <c r="K6" s="28" t="n">
        <v>42916</v>
      </c>
      <c r="L6" s="29" t="n">
        <v>-19644</v>
      </c>
      <c r="M6" s="22" t="s">
        <v>16</v>
      </c>
    </row>
    <row r="7" customFormat="false" ht="13.5" hidden="false" customHeight="false" outlineLevel="0" collapsed="false">
      <c r="A7" s="22" t="s">
        <v>17</v>
      </c>
      <c r="B7" s="13" t="n">
        <v>600</v>
      </c>
      <c r="C7" s="23"/>
      <c r="D7" s="24" t="n">
        <f aca="false">SUM(B7-C7)</f>
        <v>600</v>
      </c>
      <c r="E7" s="1" t="n">
        <v>-34</v>
      </c>
      <c r="F7" s="25"/>
      <c r="G7" s="26" t="n">
        <f aca="false">SUM(E7+F7)</f>
        <v>-34</v>
      </c>
      <c r="H7" s="1" t="n">
        <v>112</v>
      </c>
      <c r="I7" s="18" t="n">
        <f aca="false">G7+H7</f>
        <v>78</v>
      </c>
      <c r="J7" s="27" t="n">
        <v>0.16</v>
      </c>
      <c r="K7" s="30" t="n">
        <v>2346</v>
      </c>
      <c r="L7" s="29" t="n">
        <v>-440</v>
      </c>
      <c r="M7" s="31" t="s">
        <v>17</v>
      </c>
    </row>
    <row r="8" customFormat="false" ht="13.5" hidden="false" customHeight="false" outlineLevel="0" collapsed="false">
      <c r="A8" s="22" t="s">
        <v>18</v>
      </c>
      <c r="B8" s="13" t="n">
        <v>1360</v>
      </c>
      <c r="C8" s="23"/>
      <c r="D8" s="24" t="n">
        <f aca="false">SUM(B8-C8)</f>
        <v>1360</v>
      </c>
      <c r="E8" s="1" t="n">
        <v>-217</v>
      </c>
      <c r="F8" s="25"/>
      <c r="G8" s="26" t="n">
        <f aca="false">SUM(E8+F8)</f>
        <v>-217</v>
      </c>
      <c r="H8" s="1" t="n">
        <v>326</v>
      </c>
      <c r="I8" s="18" t="n">
        <f aca="false">G8+H8</f>
        <v>109</v>
      </c>
      <c r="J8" s="27" t="n">
        <v>-4.5</v>
      </c>
      <c r="K8" s="32" t="n">
        <v>-65281</v>
      </c>
      <c r="L8" s="29" t="n">
        <v>12523</v>
      </c>
      <c r="M8" s="31" t="s">
        <v>18</v>
      </c>
    </row>
    <row r="9" customFormat="false" ht="13.5" hidden="false" customHeight="false" outlineLevel="0" collapsed="false">
      <c r="A9" s="33" t="s">
        <v>19</v>
      </c>
      <c r="B9" s="13" t="n">
        <v>802</v>
      </c>
      <c r="C9" s="23"/>
      <c r="D9" s="24" t="n">
        <f aca="false">SUM(B9-C9)</f>
        <v>802</v>
      </c>
      <c r="E9" s="1" t="n">
        <v>142</v>
      </c>
      <c r="F9" s="25"/>
      <c r="G9" s="26" t="n">
        <f aca="false">SUM(E9+F9)</f>
        <v>142</v>
      </c>
      <c r="H9" s="1" t="n">
        <v>-66</v>
      </c>
      <c r="I9" s="18" t="n">
        <f aca="false">G9+H9</f>
        <v>76</v>
      </c>
      <c r="J9" s="27" t="n">
        <v>1.2</v>
      </c>
      <c r="K9" s="28" t="n">
        <v>26303</v>
      </c>
      <c r="L9" s="29" t="n">
        <v>-4140</v>
      </c>
      <c r="M9" s="22" t="s">
        <v>19</v>
      </c>
    </row>
    <row r="10" customFormat="false" ht="13.5" hidden="false" customHeight="false" outlineLevel="0" collapsed="false">
      <c r="A10" s="22" t="s">
        <v>20</v>
      </c>
      <c r="B10" s="13" t="n">
        <v>400</v>
      </c>
      <c r="C10" s="23"/>
      <c r="D10" s="24" t="n">
        <f aca="false">SUM(B10-C10)</f>
        <v>400</v>
      </c>
      <c r="E10" s="1" t="n">
        <v>-4</v>
      </c>
      <c r="F10" s="25"/>
      <c r="G10" s="26" t="n">
        <f aca="false">SUM(E10+F10)</f>
        <v>-4</v>
      </c>
      <c r="H10" s="1" t="n">
        <v>49</v>
      </c>
      <c r="I10" s="18" t="n">
        <f aca="false">G10+H10</f>
        <v>45</v>
      </c>
      <c r="J10" s="27" t="n">
        <v>-1.25</v>
      </c>
      <c r="K10" s="28" t="n">
        <v>-29966</v>
      </c>
      <c r="L10" s="29" t="n">
        <v>3732</v>
      </c>
      <c r="M10" s="22" t="s">
        <v>20</v>
      </c>
    </row>
    <row r="11" customFormat="false" ht="13.5" hidden="false" customHeight="false" outlineLevel="0" collapsed="false">
      <c r="A11" s="33" t="s">
        <v>21</v>
      </c>
      <c r="B11" s="13" t="n">
        <v>750</v>
      </c>
      <c r="C11" s="23"/>
      <c r="D11" s="24" t="n">
        <f aca="false">SUM(B11-C11)</f>
        <v>750</v>
      </c>
      <c r="E11" s="1" t="n">
        <v>12</v>
      </c>
      <c r="F11" s="25"/>
      <c r="G11" s="26" t="n">
        <f aca="false">SUM(E11+F11)</f>
        <v>12</v>
      </c>
      <c r="H11" s="1" t="n">
        <v>23</v>
      </c>
      <c r="I11" s="18" t="n">
        <f aca="false">G11+H11</f>
        <v>35</v>
      </c>
      <c r="J11" s="27" t="n">
        <v>-1.85</v>
      </c>
      <c r="K11" s="28" t="n">
        <v>-55333</v>
      </c>
      <c r="L11" s="29" t="n">
        <v>5862</v>
      </c>
      <c r="M11" s="22" t="s">
        <v>21</v>
      </c>
    </row>
    <row r="12" customFormat="false" ht="13.5" hidden="false" customHeight="false" outlineLevel="0" collapsed="false">
      <c r="A12" s="33" t="s">
        <v>22</v>
      </c>
      <c r="B12" s="13" t="n">
        <v>555</v>
      </c>
      <c r="C12" s="23"/>
      <c r="D12" s="24" t="n">
        <f aca="false">SUM(B12-C12)</f>
        <v>555</v>
      </c>
      <c r="E12" s="1" t="n">
        <v>-161</v>
      </c>
      <c r="F12" s="25"/>
      <c r="G12" s="26" t="n">
        <f aca="false">SUM(E12+F12)</f>
        <v>-161</v>
      </c>
      <c r="H12" s="1" t="n">
        <v>-69</v>
      </c>
      <c r="I12" s="18" t="n">
        <f aca="false">G12+H12</f>
        <v>-230</v>
      </c>
      <c r="J12" s="27" t="n">
        <v>-0.64</v>
      </c>
      <c r="K12" s="30" t="n">
        <v>-20400</v>
      </c>
      <c r="L12" s="29" t="n">
        <v>1980</v>
      </c>
      <c r="M12" s="31" t="s">
        <v>22</v>
      </c>
    </row>
    <row r="13" customFormat="false" ht="13.5" hidden="false" customHeight="false" outlineLevel="0" collapsed="false">
      <c r="A13" s="33" t="s">
        <v>23</v>
      </c>
      <c r="B13" s="13" t="n">
        <v>0</v>
      </c>
      <c r="C13" s="23"/>
      <c r="D13" s="24"/>
      <c r="E13" s="1" t="n">
        <v>8</v>
      </c>
      <c r="F13" s="34"/>
      <c r="G13" s="26" t="n">
        <f aca="false">SUM(E13+F13)</f>
        <v>8</v>
      </c>
      <c r="H13" s="1" t="n">
        <v>0</v>
      </c>
      <c r="I13" s="18" t="n">
        <f aca="false">G13+H13</f>
        <v>8</v>
      </c>
      <c r="J13" s="27"/>
      <c r="K13" s="32"/>
      <c r="L13" s="29"/>
      <c r="M13" s="31" t="s">
        <v>23</v>
      </c>
    </row>
    <row r="14" customFormat="false" ht="13.5" hidden="false" customHeight="false" outlineLevel="0" collapsed="false">
      <c r="A14" s="22" t="s">
        <v>24</v>
      </c>
      <c r="B14" s="13" t="n">
        <v>600</v>
      </c>
      <c r="C14" s="23"/>
      <c r="D14" s="24" t="n">
        <f aca="false">SUM(B14-C14)</f>
        <v>600</v>
      </c>
      <c r="E14" s="1" t="n">
        <v>65</v>
      </c>
      <c r="F14" s="34"/>
      <c r="G14" s="26" t="n">
        <f aca="false">SUM(E14+F14)</f>
        <v>65</v>
      </c>
      <c r="H14" s="1" t="n">
        <v>-31</v>
      </c>
      <c r="I14" s="18" t="n">
        <f aca="false">G14+H14</f>
        <v>34</v>
      </c>
      <c r="J14" s="27" t="n">
        <v>-0.86</v>
      </c>
      <c r="K14" s="32" t="n">
        <v>-48402</v>
      </c>
      <c r="L14" s="29" t="n">
        <v>3462</v>
      </c>
      <c r="M14" s="22" t="s">
        <v>24</v>
      </c>
    </row>
    <row r="15" customFormat="false" ht="13.5" hidden="false" customHeight="false" outlineLevel="0" collapsed="false">
      <c r="A15" s="22" t="s">
        <v>25</v>
      </c>
      <c r="B15" s="13" t="n">
        <v>200</v>
      </c>
      <c r="C15" s="23"/>
      <c r="D15" s="24" t="n">
        <f aca="false">SUM(B15-C15)</f>
        <v>200</v>
      </c>
      <c r="E15" s="1" t="n">
        <v>-15</v>
      </c>
      <c r="F15" s="35"/>
      <c r="G15" s="26" t="n">
        <f aca="false">SUM(E15+F15)</f>
        <v>-15</v>
      </c>
      <c r="H15" s="1" t="n">
        <v>13</v>
      </c>
      <c r="I15" s="18" t="n">
        <f aca="false">G15+H15</f>
        <v>-2</v>
      </c>
      <c r="J15" s="27" t="n">
        <v>0.41</v>
      </c>
      <c r="K15" s="30" t="n">
        <v>25120</v>
      </c>
      <c r="L15" s="29" t="n">
        <v>-1248</v>
      </c>
      <c r="M15" s="31" t="s">
        <v>25</v>
      </c>
    </row>
    <row r="16" customFormat="false" ht="13.5" hidden="false" customHeight="false" outlineLevel="0" collapsed="false">
      <c r="A16" s="22" t="s">
        <v>26</v>
      </c>
      <c r="B16" s="13" t="n">
        <v>300</v>
      </c>
      <c r="C16" s="23"/>
      <c r="D16" s="24" t="n">
        <f aca="false">SUM(B16-C16)</f>
        <v>300</v>
      </c>
      <c r="E16" s="1" t="n">
        <v>18</v>
      </c>
      <c r="F16" s="35"/>
      <c r="G16" s="26" t="n">
        <f aca="false">SUM(E16+F16)</f>
        <v>18</v>
      </c>
      <c r="H16" s="1" t="n">
        <v>-20</v>
      </c>
      <c r="I16" s="18" t="n">
        <f aca="false">G16+H16</f>
        <v>-2</v>
      </c>
      <c r="J16" s="27" t="n">
        <v>0.73</v>
      </c>
      <c r="K16" s="28" t="n">
        <v>39444</v>
      </c>
      <c r="L16" s="29" t="n">
        <v>-1242</v>
      </c>
      <c r="M16" s="22" t="s">
        <v>26</v>
      </c>
    </row>
    <row r="17" customFormat="false" ht="13.5" hidden="false" customHeight="false" outlineLevel="0" collapsed="false">
      <c r="A17" s="22" t="s">
        <v>27</v>
      </c>
      <c r="B17" s="13" t="n">
        <v>50</v>
      </c>
      <c r="C17" s="23"/>
      <c r="D17" s="24" t="n">
        <f aca="false">SUM(B17-C17)</f>
        <v>50</v>
      </c>
      <c r="E17" s="1" t="n">
        <v>-6</v>
      </c>
      <c r="F17" s="35"/>
      <c r="G17" s="26" t="n">
        <f aca="false">SUM(E17+F17)</f>
        <v>-6</v>
      </c>
      <c r="H17" s="1" t="n">
        <v>4</v>
      </c>
      <c r="I17" s="18" t="n">
        <f aca="false">G17+H17</f>
        <v>-2</v>
      </c>
      <c r="J17" s="27" t="n">
        <v>0.11</v>
      </c>
      <c r="K17" s="28" t="n">
        <v>7058</v>
      </c>
      <c r="L17" s="29" t="n">
        <v>-173</v>
      </c>
      <c r="M17" s="22" t="s">
        <v>27</v>
      </c>
    </row>
    <row r="18" customFormat="false" ht="13.5" hidden="false" customHeight="false" outlineLevel="0" collapsed="false">
      <c r="A18" s="33" t="s">
        <v>28</v>
      </c>
      <c r="B18" s="13" t="n">
        <v>200</v>
      </c>
      <c r="C18" s="23"/>
      <c r="D18" s="24" t="n">
        <f aca="false">SUM(B18-C18)</f>
        <v>200</v>
      </c>
      <c r="E18" s="1" t="n">
        <v>-29</v>
      </c>
      <c r="F18" s="25"/>
      <c r="G18" s="26" t="n">
        <f aca="false">SUM(E18+F18)</f>
        <v>-29</v>
      </c>
      <c r="H18" s="1" t="n">
        <v>15</v>
      </c>
      <c r="I18" s="18" t="n">
        <f aca="false">G18+H18</f>
        <v>-14</v>
      </c>
      <c r="J18" s="27" t="n">
        <v>0.38</v>
      </c>
      <c r="K18" s="28" t="n">
        <v>32736</v>
      </c>
      <c r="L18" s="29" t="n">
        <v>-698</v>
      </c>
      <c r="M18" s="22" t="s">
        <v>28</v>
      </c>
    </row>
    <row r="19" customFormat="false" ht="13.5" hidden="false" customHeight="false" outlineLevel="0" collapsed="false">
      <c r="A19" s="36" t="s">
        <v>29</v>
      </c>
      <c r="B19" s="13" t="n">
        <v>500</v>
      </c>
      <c r="C19" s="37"/>
      <c r="D19" s="38" t="n">
        <f aca="false">SUM(B19-C19)</f>
        <v>500</v>
      </c>
      <c r="E19" s="1" t="n">
        <v>125</v>
      </c>
      <c r="F19" s="39"/>
      <c r="G19" s="40" t="n">
        <f aca="false">SUM(E19+F19)</f>
        <v>125</v>
      </c>
      <c r="H19" s="1" t="n">
        <v>-136</v>
      </c>
      <c r="I19" s="18" t="n">
        <f aca="false">G19+H19</f>
        <v>-11</v>
      </c>
      <c r="J19" s="41" t="n">
        <v>0.58</v>
      </c>
      <c r="K19" s="42" t="n">
        <v>45550</v>
      </c>
      <c r="L19" s="43" t="n">
        <v>-781</v>
      </c>
      <c r="M19" s="36" t="s">
        <v>29</v>
      </c>
    </row>
    <row r="20" customFormat="false" ht="13.5" hidden="false" customHeight="false" outlineLevel="0" collapsed="false">
      <c r="A20" s="44"/>
      <c r="B20" s="45" t="n">
        <f aca="false">SUM(B4:B19)</f>
        <v>21123</v>
      </c>
      <c r="C20" s="45" t="n">
        <f aca="false">SUM(C4:C19)</f>
        <v>0</v>
      </c>
      <c r="D20" s="46" t="n">
        <f aca="false">SUM(D4:D19)</f>
        <v>21123</v>
      </c>
      <c r="E20" s="47" t="n">
        <v>3114</v>
      </c>
      <c r="F20" s="48"/>
      <c r="G20" s="49" t="n">
        <v>3114</v>
      </c>
      <c r="H20" s="50" t="s">
        <v>30</v>
      </c>
      <c r="I20" s="51" t="n">
        <f aca="false">SUM(I4:I19)</f>
        <v>-13</v>
      </c>
      <c r="J20" s="52" t="n">
        <f aca="false">SUM(J4:J19)</f>
        <v>0.74</v>
      </c>
      <c r="K20" s="53" t="n">
        <f aca="false">SUM(K4:K19)</f>
        <v>30586</v>
      </c>
      <c r="L20" s="53" t="n">
        <f aca="false">SUM(L4:L19)</f>
        <v>-23364</v>
      </c>
      <c r="M20" s="54"/>
    </row>
    <row r="21" customFormat="false" ht="12.75" hidden="false" customHeight="false" outlineLevel="0" collapsed="false">
      <c r="C21" s="55"/>
      <c r="F21" s="55"/>
    </row>
    <row r="22" customFormat="false" ht="12.75" hidden="false" customHeight="false" outlineLevel="0" collapsed="false">
      <c r="C22" s="55"/>
      <c r="F22" s="55"/>
    </row>
    <row r="24" customFormat="false" ht="13.5" hidden="false" customHeight="false" outlineLevel="0" collapsed="false">
      <c r="E24" s="56"/>
      <c r="F24" s="57"/>
      <c r="G24" s="56"/>
    </row>
    <row r="25" customFormat="false" ht="12.75" hidden="false" customHeight="false" outlineLevel="0" collapsed="false">
      <c r="E25" s="56"/>
      <c r="F25" s="58"/>
      <c r="G25" s="56"/>
    </row>
    <row r="26" customFormat="false" ht="12.75" hidden="false" customHeight="false" outlineLevel="0" collapsed="false">
      <c r="F26" s="59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2001-12-05T19:57:09Z</cp:lastPrinted>
  <cp:revision>0</cp:revision>
  <dc:subject/>
  <dc:title/>
</cp:coreProperties>
</file>