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<sst xmlns="http://schemas.openxmlformats.org/spreadsheetml/2006/main" count="21" uniqueCount="15">
  <si>
    <t xml:space="preserve"> </t>
  </si>
  <si>
    <t xml:space="preserve">days</t>
  </si>
  <si>
    <t xml:space="preserve">Access Area Firm Backhaul Contracts</t>
  </si>
  <si>
    <t xml:space="preserve">Proposed Term  Jan 1 -  March 30</t>
  </si>
  <si>
    <t xml:space="preserve">Demand</t>
  </si>
  <si>
    <t xml:space="preserve">Fuel</t>
  </si>
  <si>
    <t xml:space="preserve">Usage</t>
  </si>
  <si>
    <t xml:space="preserve">100% LF rate</t>
  </si>
  <si>
    <t xml:space="preserve">Total</t>
  </si>
  <si>
    <t xml:space="preserve">ELA to WLA</t>
  </si>
  <si>
    <t xml:space="preserve">WLA to STX</t>
  </si>
  <si>
    <t xml:space="preserve">It rate for additional volumes (50% of Firm available at these rates)</t>
  </si>
  <si>
    <t xml:space="preserve">Firm</t>
  </si>
  <si>
    <t xml:space="preserve">It</t>
  </si>
  <si>
    <t xml:space="preserve">Effective Rate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</si>
</sst>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_(* #,##0.0000_);_(* \(#,##0.0000\);_(* \-??_);_(@_)"/>
    <numFmt numFmtId="167" formatCode="_(\$* #,##0.00_);_(\$* \(#,##0.00\);_(\$* \-??_);_(@_)"/>
    <numFmt numFmtId="168" formatCode="_(\$* #,##0_);_(\$* \(#,##0\);_(\$* \-??_);_(@_)"/>
    <numFmt numFmtId="169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I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28"/>
    <col collapsed="false" customWidth="true" hidden="false" outlineLevel="0" max="2" min="2" style="0" width="11.99"/>
    <col collapsed="false" customWidth="true" hidden="false" outlineLevel="0" max="3" min="3" style="0" width="13.7"/>
    <col collapsed="false" customWidth="true" hidden="false" outlineLevel="0" max="5" min="5" style="0" width="6.99"/>
    <col collapsed="false" customWidth="true" hidden="false" outlineLevel="0" max="7" min="7" style="0" width="14.56"/>
    <col collapsed="false" customWidth="true" hidden="false" outlineLevel="0" max="8" min="8" style="0" width="13.28"/>
  </cols>
  <sheetData>
    <row r="4" customFormat="false" ht="12.75" hidden="false" customHeight="false" outlineLevel="0" collapsed="false">
      <c r="F4" s="0" t="s">
        <v>0</v>
      </c>
      <c r="G4" s="0" t="s">
        <v>0</v>
      </c>
    </row>
    <row r="5" customFormat="false" ht="12.75" hidden="false" customHeight="false" outlineLevel="0" collapsed="false">
      <c r="F5" s="0" t="s">
        <v>0</v>
      </c>
      <c r="G5" s="0" t="s">
        <v>0</v>
      </c>
    </row>
    <row r="6" customFormat="false" ht="12.75" hidden="false" customHeight="false" outlineLevel="0" collapsed="false">
      <c r="E6" s="0" t="s">
        <v>1</v>
      </c>
      <c r="F6" s="0" t="n">
        <f aca="false">365/12</f>
        <v>30.4166666666667</v>
      </c>
    </row>
    <row r="8" customFormat="false" ht="12.75" hidden="false" customHeight="false" outlineLevel="0" collapsed="false">
      <c r="B8" s="0" t="s">
        <v>2</v>
      </c>
    </row>
    <row r="9" customFormat="false" ht="12.75" hidden="false" customHeight="false" outlineLevel="0" collapsed="false">
      <c r="B9" s="0" t="s">
        <v>3</v>
      </c>
    </row>
    <row r="10" customFormat="false" ht="12.75" hidden="false" customHeight="false" outlineLevel="0" collapsed="false">
      <c r="B10" s="1"/>
      <c r="C10" s="1"/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/>
    </row>
    <row r="11" customFormat="false" ht="12.75" hidden="false" customHeight="false" outlineLevel="0" collapsed="false">
      <c r="B11" s="1" t="s">
        <v>9</v>
      </c>
      <c r="C11" s="2" t="n">
        <v>50000</v>
      </c>
      <c r="D11" s="3" t="n">
        <v>0.0856</v>
      </c>
      <c r="E11" s="1" t="n">
        <v>0</v>
      </c>
      <c r="F11" s="1" t="n">
        <v>0.0125</v>
      </c>
      <c r="G11" s="3" t="n">
        <f aca="false">D11+F11</f>
        <v>0.0981</v>
      </c>
      <c r="H11" s="4" t="n">
        <f aca="false">F6*G11*C11</f>
        <v>149193.75</v>
      </c>
      <c r="I11" s="1"/>
    </row>
    <row r="12" customFormat="false" ht="15" hidden="false" customHeight="false" outlineLevel="0" collapsed="false">
      <c r="B12" s="1" t="s">
        <v>10</v>
      </c>
      <c r="C12" s="2" t="n">
        <v>30000</v>
      </c>
      <c r="D12" s="5" t="n">
        <v>0.0856</v>
      </c>
      <c r="E12" s="1" t="n">
        <v>0</v>
      </c>
      <c r="F12" s="1" t="n">
        <v>0.0118</v>
      </c>
      <c r="G12" s="5" t="n">
        <v>0.0981</v>
      </c>
      <c r="H12" s="6" t="n">
        <f aca="false">G12*F6*C12</f>
        <v>89516.25</v>
      </c>
      <c r="I12" s="1"/>
    </row>
    <row r="13" customFormat="false" ht="12.75" hidden="false" customHeight="false" outlineLevel="0" collapsed="false">
      <c r="H13" s="7" t="n">
        <f aca="false">SUM(H11:H12)</f>
        <v>238710</v>
      </c>
    </row>
    <row r="15" customFormat="false" ht="12.75" hidden="false" customHeight="false" outlineLevel="0" collapsed="false">
      <c r="B15" s="0" t="s">
        <v>11</v>
      </c>
    </row>
    <row r="17" customFormat="false" ht="12.75" hidden="false" customHeight="false" outlineLevel="0" collapsed="false">
      <c r="B17" s="0" t="s">
        <v>9</v>
      </c>
      <c r="C17" s="0" t="n">
        <v>25000</v>
      </c>
      <c r="D17" s="0" t="n">
        <v>0</v>
      </c>
      <c r="E17" s="0" t="n">
        <v>0</v>
      </c>
      <c r="F17" s="0" t="n">
        <v>0.03</v>
      </c>
    </row>
    <row r="18" customFormat="false" ht="12.75" hidden="false" customHeight="false" outlineLevel="0" collapsed="false">
      <c r="B18" s="0" t="s">
        <v>10</v>
      </c>
      <c r="C18" s="0" t="n">
        <v>15000</v>
      </c>
      <c r="D18" s="0" t="n">
        <v>0</v>
      </c>
      <c r="E18" s="0" t="n">
        <v>0</v>
      </c>
      <c r="F18" s="0" t="n">
        <v>0.03</v>
      </c>
    </row>
    <row r="21" customFormat="false" ht="12.75" hidden="false" customHeight="false" outlineLevel="0" collapsed="false">
      <c r="B21" s="0" t="s">
        <v>12</v>
      </c>
      <c r="C21" s="0" t="n">
        <v>80000</v>
      </c>
      <c r="D21" s="0" t="n">
        <v>0.0981</v>
      </c>
      <c r="E21" s="0" t="n">
        <f aca="false">C21*D21</f>
        <v>7848</v>
      </c>
    </row>
    <row r="22" customFormat="false" ht="12.75" hidden="false" customHeight="false" outlineLevel="0" collapsed="false">
      <c r="B22" s="0" t="s">
        <v>13</v>
      </c>
      <c r="C22" s="0" t="n">
        <v>40000</v>
      </c>
      <c r="D22" s="0" t="n">
        <v>0.03</v>
      </c>
      <c r="E22" s="0" t="n">
        <f aca="false">C22*D22</f>
        <v>1200</v>
      </c>
    </row>
    <row r="23" customFormat="false" ht="12.75" hidden="false" customHeight="false" outlineLevel="0" collapsed="false">
      <c r="C23" s="0" t="n">
        <v>120000</v>
      </c>
      <c r="D23" s="0" t="s">
        <v>0</v>
      </c>
      <c r="E23" s="0" t="n">
        <f aca="false">SUM(E21:E22)</f>
        <v>9048</v>
      </c>
    </row>
    <row r="25" customFormat="false" ht="12.75" hidden="false" customHeight="false" outlineLevel="0" collapsed="false">
      <c r="B25" s="0" t="s">
        <v>14</v>
      </c>
      <c r="D25" s="0" t="n">
        <f aca="false">E23/C23</f>
        <v>0.0754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2000-12-18T16:38:52Z</dcterms:created>
  <dc:creator>Duke Energy</dc:creator>
  <dc:description/>
  <dc:language>en-US</dc:language>
  <cp:lastModifiedBy>Duke Energy</cp:lastModifiedBy>
  <cp:lastPrinted>2000-12-18T19:50:42Z</cp:lastPrinted>
  <cp:revision>0</cp:revision>
  <dc:subject/>
  <dc:title/>
</cp:coreProperties>
</file>