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<sst xmlns="http://schemas.openxmlformats.org/spreadsheetml/2006/main" count="8" uniqueCount="8">
  <si>
    <t xml:space="preserve">Volume</t>
  </si>
  <si>
    <t xml:space="preserve">Flows</t>
  </si>
  <si>
    <t xml:space="preserve">Spread</t>
  </si>
  <si>
    <t xml:space="preserve">Var. Cost</t>
  </si>
  <si>
    <t xml:space="preserve">Demand</t>
  </si>
  <si>
    <t xml:space="preserve">Revenue</t>
  </si>
  <si>
    <t xml:space="preserve">Expense</t>
  </si>
  <si>
    <t xml:space="preserve">Profit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</si>
</sst>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mm\-yy"/>
    <numFmt numFmtId="166" formatCode="_(* #,##0.00_);_(* \(#,##0.00\);_(* \-??_);_(@_)"/>
    <numFmt numFmtId="167" formatCode="_(* #,##0_);_(* \(#,##0\);_(* \-??_);_(@_)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K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28"/>
    <col collapsed="false" customWidth="true" hidden="false" outlineLevel="0" max="9" min="8" style="0" width="11.28"/>
    <col collapsed="false" customWidth="true" hidden="false" outlineLevel="0" max="11" min="11" style="0" width="11.28"/>
  </cols>
  <sheetData>
    <row r="3" customFormat="false" ht="12.75" hidden="false" customHeight="false" outlineLevel="0" collapsed="false">
      <c r="B3" s="1" t="s">
        <v>0</v>
      </c>
      <c r="C3" s="1" t="s">
        <v>1</v>
      </c>
      <c r="D3" s="1" t="s">
        <v>2</v>
      </c>
      <c r="E3" s="1" t="s">
        <v>3</v>
      </c>
      <c r="F3" s="0" t="s">
        <v>4</v>
      </c>
      <c r="H3" s="1" t="s">
        <v>5</v>
      </c>
      <c r="I3" s="1" t="s">
        <v>6</v>
      </c>
      <c r="J3" s="1"/>
      <c r="K3" s="1" t="s">
        <v>7</v>
      </c>
    </row>
    <row r="4" customFormat="false" ht="12.75" hidden="false" customHeight="false" outlineLevel="0" collapsed="false">
      <c r="A4" s="2" t="n">
        <v>36831</v>
      </c>
      <c r="B4" s="3" t="n">
        <v>100000</v>
      </c>
      <c r="C4" s="0" t="n">
        <v>0.9</v>
      </c>
      <c r="D4" s="0" t="n">
        <v>0.43</v>
      </c>
      <c r="E4" s="0" t="n">
        <v>0.163</v>
      </c>
      <c r="F4" s="0" t="n">
        <v>0.24</v>
      </c>
      <c r="H4" s="3" t="n">
        <f aca="false">B4*C4*D4</f>
        <v>38700</v>
      </c>
      <c r="I4" s="3" t="n">
        <f aca="false">(B4*F4)+(B4*C4*E4)</f>
        <v>38670</v>
      </c>
      <c r="J4" s="3"/>
      <c r="K4" s="3" t="n">
        <f aca="false">H4-I4</f>
        <v>30</v>
      </c>
    </row>
    <row r="5" customFormat="false" ht="12.75" hidden="false" customHeight="false" outlineLevel="0" collapsed="false">
      <c r="A5" s="2" t="n">
        <v>36861</v>
      </c>
      <c r="B5" s="3" t="n">
        <v>100000</v>
      </c>
      <c r="C5" s="0" t="n">
        <v>0.9</v>
      </c>
      <c r="D5" s="0" t="n">
        <v>0.43</v>
      </c>
      <c r="E5" s="0" t="n">
        <v>0.163</v>
      </c>
      <c r="F5" s="0" t="n">
        <f aca="false">$F$4</f>
        <v>0.24</v>
      </c>
      <c r="H5" s="3" t="n">
        <f aca="false">B5*C5*D5</f>
        <v>38700</v>
      </c>
      <c r="I5" s="3" t="n">
        <f aca="false">(B5*F5)+(B5*C5*E5)</f>
        <v>38670</v>
      </c>
      <c r="J5" s="3"/>
      <c r="K5" s="3" t="n">
        <f aca="false">H5-I5</f>
        <v>30</v>
      </c>
    </row>
    <row r="6" customFormat="false" ht="12.75" hidden="false" customHeight="false" outlineLevel="0" collapsed="false">
      <c r="A6" s="2" t="n">
        <v>36892</v>
      </c>
      <c r="B6" s="3" t="n">
        <v>100000</v>
      </c>
      <c r="C6" s="0" t="n">
        <v>0.9</v>
      </c>
      <c r="D6" s="0" t="n">
        <v>0.43</v>
      </c>
      <c r="E6" s="0" t="n">
        <v>0.163</v>
      </c>
      <c r="F6" s="0" t="n">
        <f aca="false">$F$4</f>
        <v>0.24</v>
      </c>
      <c r="H6" s="3" t="n">
        <f aca="false">B6*C6*D6</f>
        <v>38700</v>
      </c>
      <c r="I6" s="3" t="n">
        <f aca="false">(B6*F6)+(B6*C6*E6)</f>
        <v>38670</v>
      </c>
      <c r="J6" s="3"/>
      <c r="K6" s="3" t="n">
        <f aca="false">H6-I6</f>
        <v>30</v>
      </c>
    </row>
    <row r="7" customFormat="false" ht="12.75" hidden="false" customHeight="false" outlineLevel="0" collapsed="false">
      <c r="A7" s="2" t="n">
        <v>36923</v>
      </c>
      <c r="B7" s="3" t="n">
        <v>100000</v>
      </c>
      <c r="C7" s="0" t="n">
        <v>0.9</v>
      </c>
      <c r="D7" s="0" t="n">
        <v>0.43</v>
      </c>
      <c r="E7" s="0" t="n">
        <v>0.163</v>
      </c>
      <c r="F7" s="0" t="n">
        <f aca="false">$F$4</f>
        <v>0.24</v>
      </c>
      <c r="H7" s="3" t="n">
        <f aca="false">B7*C7*D7</f>
        <v>38700</v>
      </c>
      <c r="I7" s="3" t="n">
        <f aca="false">(B7*F7)+(B7*C7*E7)</f>
        <v>38670</v>
      </c>
      <c r="J7" s="3"/>
      <c r="K7" s="3" t="n">
        <f aca="false">H7-I7</f>
        <v>30</v>
      </c>
    </row>
    <row r="8" customFormat="false" ht="12.75" hidden="false" customHeight="false" outlineLevel="0" collapsed="false">
      <c r="A8" s="2" t="n">
        <v>36951</v>
      </c>
      <c r="B8" s="3" t="n">
        <v>100000</v>
      </c>
      <c r="C8" s="0" t="n">
        <v>0.9</v>
      </c>
      <c r="D8" s="0" t="n">
        <v>0.43</v>
      </c>
      <c r="E8" s="0" t="n">
        <v>0.163</v>
      </c>
      <c r="F8" s="0" t="n">
        <f aca="false">$F$4</f>
        <v>0.24</v>
      </c>
      <c r="H8" s="3" t="n">
        <f aca="false">B8*C8*D8</f>
        <v>38700</v>
      </c>
      <c r="I8" s="3" t="n">
        <f aca="false">(B8*F8)+(B8*C8*E8)</f>
        <v>38670</v>
      </c>
      <c r="J8" s="3"/>
      <c r="K8" s="3" t="n">
        <f aca="false">H8-I8</f>
        <v>30</v>
      </c>
    </row>
    <row r="9" customFormat="false" ht="12.75" hidden="false" customHeight="false" outlineLevel="0" collapsed="false">
      <c r="A9" s="2" t="n">
        <v>36982</v>
      </c>
      <c r="B9" s="3" t="n">
        <v>100000</v>
      </c>
      <c r="C9" s="0" t="n">
        <v>0.6</v>
      </c>
      <c r="D9" s="0" t="n">
        <v>0.56</v>
      </c>
      <c r="E9" s="0" t="n">
        <v>0.163</v>
      </c>
      <c r="F9" s="0" t="n">
        <f aca="false">$F$4</f>
        <v>0.24</v>
      </c>
      <c r="H9" s="3" t="n">
        <f aca="false">B9*C9*D9</f>
        <v>33600</v>
      </c>
      <c r="I9" s="3" t="n">
        <f aca="false">(B9*F9)+(B9*C9*E9)</f>
        <v>33780</v>
      </c>
      <c r="J9" s="3"/>
      <c r="K9" s="3" t="n">
        <f aca="false">H9-I9</f>
        <v>-180</v>
      </c>
    </row>
    <row r="10" customFormat="false" ht="12.75" hidden="false" customHeight="false" outlineLevel="0" collapsed="false">
      <c r="A10" s="2" t="n">
        <v>37012</v>
      </c>
      <c r="B10" s="3" t="n">
        <v>100000</v>
      </c>
      <c r="C10" s="0" t="n">
        <v>0.6</v>
      </c>
      <c r="D10" s="0" t="n">
        <v>0.56</v>
      </c>
      <c r="E10" s="0" t="n">
        <v>0.163</v>
      </c>
      <c r="F10" s="0" t="n">
        <f aca="false">$F$4</f>
        <v>0.24</v>
      </c>
      <c r="H10" s="3" t="n">
        <f aca="false">B10*C10*D10</f>
        <v>33600</v>
      </c>
      <c r="I10" s="3" t="n">
        <f aca="false">(B10*F10)+(B10*C10*E10)</f>
        <v>33780</v>
      </c>
      <c r="J10" s="3"/>
      <c r="K10" s="3" t="n">
        <f aca="false">H10-I10</f>
        <v>-180</v>
      </c>
    </row>
    <row r="11" customFormat="false" ht="12.75" hidden="false" customHeight="false" outlineLevel="0" collapsed="false">
      <c r="A11" s="2" t="n">
        <v>37043</v>
      </c>
      <c r="B11" s="3" t="n">
        <v>100000</v>
      </c>
      <c r="C11" s="0" t="n">
        <v>0.6</v>
      </c>
      <c r="D11" s="0" t="n">
        <v>0.56</v>
      </c>
      <c r="E11" s="0" t="n">
        <v>0.163</v>
      </c>
      <c r="F11" s="0" t="n">
        <f aca="false">$F$4</f>
        <v>0.24</v>
      </c>
      <c r="H11" s="3" t="n">
        <f aca="false">B11*C11*D11</f>
        <v>33600</v>
      </c>
      <c r="I11" s="3" t="n">
        <f aca="false">(B11*F11)+(B11*C11*E11)</f>
        <v>33780</v>
      </c>
      <c r="J11" s="3"/>
      <c r="K11" s="3" t="n">
        <f aca="false">H11-I11</f>
        <v>-180</v>
      </c>
    </row>
    <row r="12" customFormat="false" ht="12.75" hidden="false" customHeight="false" outlineLevel="0" collapsed="false">
      <c r="A12" s="2" t="n">
        <v>37073</v>
      </c>
      <c r="B12" s="3" t="n">
        <v>100000</v>
      </c>
      <c r="C12" s="0" t="n">
        <v>0.6</v>
      </c>
      <c r="D12" s="0" t="n">
        <v>0.56</v>
      </c>
      <c r="E12" s="0" t="n">
        <v>0.163</v>
      </c>
      <c r="F12" s="0" t="n">
        <f aca="false">$F$4</f>
        <v>0.24</v>
      </c>
      <c r="H12" s="3" t="n">
        <f aca="false">B12*C12*D12</f>
        <v>33600</v>
      </c>
      <c r="I12" s="3" t="n">
        <f aca="false">(B12*F12)+(B12*C12*E12)</f>
        <v>33780</v>
      </c>
      <c r="J12" s="3"/>
      <c r="K12" s="3" t="n">
        <f aca="false">H12-I12</f>
        <v>-180</v>
      </c>
    </row>
    <row r="13" customFormat="false" ht="12.75" hidden="false" customHeight="false" outlineLevel="0" collapsed="false">
      <c r="A13" s="2" t="n">
        <v>37104</v>
      </c>
      <c r="B13" s="3" t="n">
        <v>100000</v>
      </c>
      <c r="C13" s="0" t="n">
        <v>0.6</v>
      </c>
      <c r="D13" s="0" t="n">
        <v>0.56</v>
      </c>
      <c r="E13" s="0" t="n">
        <v>0.163</v>
      </c>
      <c r="F13" s="0" t="n">
        <f aca="false">$F$4</f>
        <v>0.24</v>
      </c>
      <c r="H13" s="3" t="n">
        <f aca="false">B13*C13*D13</f>
        <v>33600</v>
      </c>
      <c r="I13" s="3" t="n">
        <f aca="false">(B13*F13)+(B13*C13*E13)</f>
        <v>33780</v>
      </c>
      <c r="J13" s="3"/>
      <c r="K13" s="3" t="n">
        <f aca="false">H13-I13</f>
        <v>-180</v>
      </c>
    </row>
    <row r="14" customFormat="false" ht="12.75" hidden="false" customHeight="false" outlineLevel="0" collapsed="false">
      <c r="A14" s="2" t="n">
        <v>37135</v>
      </c>
      <c r="B14" s="3" t="n">
        <v>100000</v>
      </c>
      <c r="C14" s="0" t="n">
        <v>0.6</v>
      </c>
      <c r="D14" s="0" t="n">
        <v>0.56</v>
      </c>
      <c r="E14" s="0" t="n">
        <v>0.163</v>
      </c>
      <c r="F14" s="0" t="n">
        <f aca="false">$F$4</f>
        <v>0.24</v>
      </c>
      <c r="H14" s="3" t="n">
        <f aca="false">B14*C14*D14</f>
        <v>33600</v>
      </c>
      <c r="I14" s="3" t="n">
        <f aca="false">(B14*F14)+(B14*C14*E14)</f>
        <v>33780</v>
      </c>
      <c r="J14" s="3"/>
      <c r="K14" s="3" t="n">
        <f aca="false">H14-I14</f>
        <v>-180</v>
      </c>
    </row>
    <row r="15" customFormat="false" ht="12.75" hidden="false" customHeight="false" outlineLevel="0" collapsed="false">
      <c r="A15" s="2" t="n">
        <v>37165</v>
      </c>
      <c r="B15" s="3" t="n">
        <v>100000</v>
      </c>
      <c r="C15" s="0" t="n">
        <v>0.6</v>
      </c>
      <c r="D15" s="0" t="n">
        <v>0.56</v>
      </c>
      <c r="E15" s="0" t="n">
        <v>0.163</v>
      </c>
      <c r="F15" s="0" t="n">
        <f aca="false">$F$4</f>
        <v>0.24</v>
      </c>
      <c r="H15" s="3" t="n">
        <f aca="false">B15*C15*D15</f>
        <v>33600</v>
      </c>
      <c r="I15" s="3" t="n">
        <f aca="false">(B15*F15)+(B15*C15*E15)</f>
        <v>33780</v>
      </c>
      <c r="J15" s="3"/>
      <c r="K15" s="3" t="n">
        <f aca="false">H15-I15</f>
        <v>-180</v>
      </c>
    </row>
    <row r="16" customFormat="false" ht="12.75" hidden="false" customHeight="false" outlineLevel="0" collapsed="false">
      <c r="H16" s="3"/>
      <c r="I16" s="3"/>
      <c r="J16" s="3"/>
      <c r="K16" s="3"/>
    </row>
    <row r="17" customFormat="false" ht="12.75" hidden="false" customHeight="false" outlineLevel="0" collapsed="false">
      <c r="H17" s="3" t="n">
        <f aca="false">SUM(H4:H16)</f>
        <v>428700</v>
      </c>
      <c r="I17" s="3" t="n">
        <f aca="false">SUM(I4:I16)</f>
        <v>429810</v>
      </c>
      <c r="J17" s="3"/>
      <c r="K17" s="3" t="n">
        <f aca="false">SUM(K4:K16)</f>
        <v>-1110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2000-08-01T17:43:49Z</dcterms:created>
  <dc:creator>pallen</dc:creator>
  <dc:description/>
  <dc:language>en-US</dc:language>
  <cp:lastModifiedBy>pallen</cp:lastModifiedBy>
  <cp:revision>0</cp:revision>
  <dc:subject/>
  <dc:title/>
</cp:coreProperties>
</file>