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<sst xmlns="http://schemas.openxmlformats.org/spreadsheetml/2006/main" count="17" uniqueCount="17">
  <si>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Interest rate</t>
  </si>
  <si>
    <t xml:space="preserve">Amount</t>
  </si>
  <si>
    <t xml:space="preserve">Rate</t>
  </si>
  <si>
    <t xml:space="preserve">Interest</t>
  </si>
  <si>
    <t xml:space="preserve">Payment per kwh assuming an average of 185,000,000 mwh for PG&amp;E, Edison and SDG&amp;E</t>
  </si>
  <si>
    <t xml:space="preserve">Amortization</t>
  </si>
  <si>
    <t xml:space="preserve">Utility Undercollection at</t>
  </si>
  <si>
    <t xml:space="preserve">Bonds at</t>
  </si>
  <si>
    <t xml:space="preserve">Contracts at</t>
  </si>
  <si>
    <t xml:space="preserve">Total at</t>
  </si>
  <si>
    <t xml:space="preserve">Total less</t>
  </si>
  <si>
    <t xml:space="preserve">Years</t>
  </si>
  <si>
    <t xml:space="preserve">$10.2B</t>
  </si>
  <si>
    <t xml:space="preserve">$12.5 B</t>
  </si>
  <si>
    <t xml:space="preserve">$7.5B</t>
  </si>
  <si>
    <t xml:space="preserve">30.2B</t>
  </si>
  <si>
    <t xml:space="preserve">Contracts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</si>
</sst>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\$#,##0.0000_);[RED]&quot;($&quot;#,##0.00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7.85"/>
    <col collapsed="false" customWidth="true" hidden="false" outlineLevel="0" max="3" min="3" style="0" width="12.56"/>
    <col collapsed="false" customWidth="true" hidden="false" outlineLevel="0" max="4" min="4" style="0" width="11.13"/>
  </cols>
  <sheetData>
    <row r="2" customFormat="false" ht="12.75" hidden="false" customHeight="false" outlineLevel="0" collapsed="false">
      <c r="A2" s="1" t="s">
        <v>0</v>
      </c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3</v>
      </c>
      <c r="D4" s="3"/>
    </row>
    <row r="5" customFormat="false" ht="12.75" hidden="false" customHeight="false" outlineLevel="0" collapsed="false">
      <c r="A5" s="3"/>
      <c r="B5" s="3"/>
      <c r="C5" s="3"/>
      <c r="D5" s="3"/>
    </row>
    <row r="6" customFormat="false" ht="12.75" hidden="false" customHeight="false" outlineLevel="0" collapsed="false">
      <c r="A6" s="4" t="n">
        <v>8500</v>
      </c>
      <c r="B6" s="5" t="n">
        <v>0.0577</v>
      </c>
      <c r="C6" s="4" t="n">
        <f aca="false">+A6*B6</f>
        <v>490.45</v>
      </c>
      <c r="D6" s="4"/>
    </row>
    <row r="7" customFormat="false" ht="12.75" hidden="false" customHeight="false" outlineLevel="0" collapsed="false">
      <c r="A7" s="4" t="n">
        <v>4000</v>
      </c>
      <c r="B7" s="5" t="n">
        <v>0.0777</v>
      </c>
      <c r="C7" s="4" t="n">
        <f aca="false">+A7*B7</f>
        <v>310.8</v>
      </c>
      <c r="D7" s="4"/>
    </row>
    <row r="8" customFormat="false" ht="12.75" hidden="false" customHeight="false" outlineLevel="0" collapsed="false">
      <c r="A8" s="4" t="n">
        <f aca="false">+A6+A7</f>
        <v>12500</v>
      </c>
      <c r="B8" s="6" t="n">
        <f aca="false">+C8/A8</f>
        <v>0.0641</v>
      </c>
      <c r="C8" s="4" t="n">
        <f aca="false">+C7+C6</f>
        <v>801.25</v>
      </c>
      <c r="D8" s="4"/>
    </row>
    <row r="9" customFormat="false" ht="12.75" hidden="false" customHeight="false" outlineLevel="0" collapsed="false">
      <c r="A9" s="7"/>
      <c r="B9" s="8"/>
      <c r="C9" s="7"/>
      <c r="D9" s="7"/>
    </row>
    <row r="11" customFormat="false" ht="12.75" hidden="false" customHeight="false" outlineLevel="0" collapsed="false">
      <c r="A11" s="1" t="s">
        <v>4</v>
      </c>
    </row>
    <row r="18" customFormat="false" ht="25.5" hidden="false" customHeight="false" outlineLevel="0" collapsed="false">
      <c r="A18" s="9" t="s">
        <v>5</v>
      </c>
      <c r="B18" s="10" t="s">
        <v>6</v>
      </c>
      <c r="C18" s="9" t="s">
        <v>7</v>
      </c>
      <c r="D18" s="9" t="s">
        <v>8</v>
      </c>
      <c r="E18" s="9" t="s">
        <v>9</v>
      </c>
      <c r="F18" s="11" t="s">
        <v>10</v>
      </c>
    </row>
    <row r="19" customFormat="false" ht="12.75" hidden="false" customHeight="false" outlineLevel="0" collapsed="false">
      <c r="A19" s="2" t="s">
        <v>11</v>
      </c>
      <c r="B19" s="2" t="s">
        <v>12</v>
      </c>
      <c r="C19" s="2" t="s">
        <v>13</v>
      </c>
      <c r="D19" s="2" t="s">
        <v>14</v>
      </c>
      <c r="E19" s="2" t="s">
        <v>15</v>
      </c>
      <c r="F19" s="12" t="s">
        <v>16</v>
      </c>
    </row>
    <row r="20" customFormat="false" ht="12.75" hidden="false" customHeight="false" outlineLevel="0" collapsed="false">
      <c r="B20" s="3"/>
      <c r="C20" s="3"/>
      <c r="D20" s="3"/>
      <c r="E20" s="3"/>
    </row>
    <row r="21" customFormat="false" ht="12.75" hidden="false" customHeight="false" outlineLevel="0" collapsed="false">
      <c r="A21" s="3" t="n">
        <v>5</v>
      </c>
      <c r="B21" s="13" t="n">
        <f aca="false">-PMT($B$8,$A21,10200)/185000</f>
        <v>0.0132352078583672</v>
      </c>
      <c r="C21" s="13" t="n">
        <f aca="false">-PMT($B$8,$A21,12500)/185000</f>
        <v>0.0162196174734892</v>
      </c>
      <c r="D21" s="13" t="n">
        <f aca="false">-PMT($B$8,$A21,7500)/185000</f>
        <v>0.00973177048409353</v>
      </c>
      <c r="E21" s="13" t="n">
        <f aca="false">SUM(B21:D21)</f>
        <v>0.0391865958159499</v>
      </c>
      <c r="F21" s="14" t="n">
        <f aca="false">E21-D21</f>
        <v>0.0294548253318564</v>
      </c>
    </row>
    <row r="22" customFormat="false" ht="12.75" hidden="false" customHeight="false" outlineLevel="0" collapsed="false">
      <c r="A22" s="3" t="n">
        <v>7</v>
      </c>
      <c r="B22" s="13" t="n">
        <f aca="false">-PMT($B$8,$A22,10200)/185000</f>
        <v>0.0100210389003667</v>
      </c>
      <c r="C22" s="13" t="n">
        <f aca="false">-PMT($B$8,$A22,12500)/185000</f>
        <v>0.0122806849269199</v>
      </c>
      <c r="D22" s="13" t="n">
        <f aca="false">-PMT($B$8,$A22,7500)/185000</f>
        <v>0.00736841095615195</v>
      </c>
      <c r="E22" s="13" t="n">
        <f aca="false">SUM(B22:D22)</f>
        <v>0.0296701347834385</v>
      </c>
      <c r="F22" s="14" t="n">
        <f aca="false">E22-D22</f>
        <v>0.0223017238272866</v>
      </c>
    </row>
    <row r="23" customFormat="false" ht="12.75" hidden="false" customHeight="false" outlineLevel="0" collapsed="false">
      <c r="A23" s="3" t="n">
        <v>10</v>
      </c>
      <c r="B23" s="13" t="n">
        <f aca="false">-PMT($B$8,$A23,10200)/185000</f>
        <v>0.00763728595157884</v>
      </c>
      <c r="C23" s="13" t="n">
        <f aca="false">-PMT($B$8,$A23,12500)/185000</f>
        <v>0.00935941905830741</v>
      </c>
      <c r="D23" s="13" t="n">
        <f aca="false">-PMT($B$8,$A23,7500)/185000</f>
        <v>0.00561565143498444</v>
      </c>
      <c r="E23" s="13" t="n">
        <f aca="false">SUM(B23:D23)</f>
        <v>0.0226123564448707</v>
      </c>
      <c r="F23" s="14" t="n">
        <f aca="false">E23-D23</f>
        <v>0.0169967050098863</v>
      </c>
    </row>
    <row r="24" customFormat="false" ht="12.75" hidden="false" customHeight="false" outlineLevel="0" collapsed="false">
      <c r="A24" s="3" t="n">
        <v>12</v>
      </c>
      <c r="B24" s="13" t="n">
        <f aca="false">-PMT($B$8,$A24,10200)/185000</f>
        <v>0.00672497535205743</v>
      </c>
      <c r="C24" s="13" t="n">
        <f aca="false">-PMT($B$8,$A24,12500)/185000</f>
        <v>0.00824139136281548</v>
      </c>
      <c r="D24" s="13" t="n">
        <f aca="false">-PMT($B$8,$A24,7500)/185000</f>
        <v>0.00494483481768929</v>
      </c>
      <c r="E24" s="13" t="n">
        <f aca="false">SUM(B24:D24)</f>
        <v>0.0199112015325622</v>
      </c>
      <c r="F24" s="14" t="n">
        <f aca="false">E24-D24</f>
        <v>0.0149663667148729</v>
      </c>
    </row>
    <row r="25" customFormat="false" ht="12.75" hidden="false" customHeight="false" outlineLevel="0" collapsed="false">
      <c r="A25" s="3" t="n">
        <v>15</v>
      </c>
      <c r="B25" s="13" t="n">
        <f aca="false">-PMT($B$8,$A25,10200)/185000</f>
        <v>0.00582991888125831</v>
      </c>
      <c r="C25" s="13" t="n">
        <f aca="false">-PMT($B$8,$A25,12500)/185000</f>
        <v>0.00714450843291459</v>
      </c>
      <c r="D25" s="13" t="n">
        <f aca="false">-PMT($B$8,$A25,7500)/185000</f>
        <v>0.00428670505974876</v>
      </c>
      <c r="E25" s="13" t="n">
        <f aca="false">SUM(B25:D25)</f>
        <v>0.0172611323739217</v>
      </c>
      <c r="F25" s="14" t="n">
        <f aca="false">E25-D25</f>
        <v>0.0129744273141729</v>
      </c>
    </row>
    <row r="26" customFormat="false" ht="12.75" hidden="false" customHeight="false" outlineLevel="0" collapsed="false">
      <c r="A26" s="3"/>
      <c r="B26" s="3"/>
      <c r="C26" s="3"/>
      <c r="D26" s="3"/>
    </row>
    <row r="27" customFormat="false" ht="12.75" hidden="false" customHeight="false" outlineLevel="0" collapsed="false">
      <c r="A27" s="3"/>
      <c r="B27" s="3"/>
      <c r="C27" s="3"/>
      <c r="D27" s="3"/>
    </row>
    <row r="28" customFormat="false" ht="12.75" hidden="false" customHeight="false" outlineLevel="0" collapsed="false">
      <c r="A28" s="3"/>
      <c r="B28" s="3"/>
      <c r="C28" s="3"/>
      <c r="D28" s="3"/>
    </row>
    <row r="29" customFormat="false" ht="12.75" hidden="false" customHeight="false" outlineLevel="0" collapsed="false">
      <c r="A29" s="3"/>
      <c r="B29" s="3"/>
      <c r="C29" s="3"/>
      <c r="D29" s="3"/>
    </row>
    <row r="30" customFormat="false" ht="12.75" hidden="false" customHeight="false" outlineLevel="0" collapsed="false">
      <c r="A30" s="3"/>
      <c r="B30" s="3"/>
      <c r="C30" s="3"/>
      <c r="D30" s="3"/>
    </row>
    <row r="31" customFormat="false" ht="12.75" hidden="false" customHeight="false" outlineLevel="0" collapsed="false">
      <c r="A31" s="3"/>
      <c r="B31" s="3"/>
      <c r="C31" s="3"/>
      <c r="D31" s="3"/>
    </row>
    <row r="32" customFormat="false" ht="12.75" hidden="false" customHeight="false" outlineLevel="0" collapsed="false">
      <c r="A32" s="3"/>
      <c r="B32" s="3"/>
      <c r="C32" s="3"/>
      <c r="D32" s="3"/>
    </row>
    <row r="33" customFormat="false" ht="12.75" hidden="false" customHeight="false" outlineLevel="0" collapsed="false">
      <c r="A33" s="3"/>
      <c r="B33" s="3"/>
      <c r="C33" s="3"/>
      <c r="D33" s="3"/>
    </row>
    <row r="34" customFormat="false" ht="12.75" hidden="false" customHeight="false" outlineLevel="0" collapsed="false">
      <c r="A34" s="3"/>
      <c r="B34" s="3"/>
      <c r="C34" s="3"/>
      <c r="D34" s="3"/>
    </row>
    <row r="35" customFormat="false" ht="12.75" hidden="false" customHeight="false" outlineLevel="0" collapsed="false">
      <c r="A35" s="3"/>
      <c r="B35" s="3"/>
      <c r="C35" s="3"/>
      <c r="D35" s="3"/>
    </row>
    <row r="36" customFormat="false" ht="12.75" hidden="false" customHeight="false" outlineLevel="0" collapsed="false">
      <c r="A36" s="3"/>
      <c r="B36" s="3"/>
      <c r="C36" s="3"/>
      <c r="D36" s="3"/>
    </row>
    <row r="37" customFormat="false" ht="12.75" hidden="false" customHeight="false" outlineLevel="0" collapsed="false">
      <c r="A37" s="3"/>
      <c r="B37" s="3"/>
      <c r="C37" s="3"/>
      <c r="D37" s="3"/>
    </row>
    <row r="38" customFormat="false" ht="12.75" hidden="false" customHeight="false" outlineLevel="0" collapsed="false">
      <c r="A38" s="3"/>
      <c r="B38" s="3"/>
      <c r="C38" s="3"/>
      <c r="D38" s="3"/>
    </row>
    <row r="39" customFormat="false" ht="12.75" hidden="false" customHeight="false" outlineLevel="0" collapsed="false">
      <c r="A39" s="3"/>
      <c r="B39" s="3"/>
      <c r="C39" s="3"/>
      <c r="D39" s="3"/>
    </row>
    <row r="40" customFormat="false" ht="12.75" hidden="false" customHeight="false" outlineLevel="0" collapsed="false">
      <c r="A40" s="3"/>
      <c r="B40" s="3"/>
      <c r="C40" s="3"/>
      <c r="D40" s="3"/>
    </row>
    <row r="41" customFormat="false" ht="12.75" hidden="false" customHeight="false" outlineLevel="0" collapsed="false">
      <c r="A41" s="3"/>
      <c r="B41" s="3"/>
      <c r="C41" s="3"/>
      <c r="D41" s="3"/>
    </row>
    <row r="42" customFormat="false" ht="12.75" hidden="false" customHeight="false" outlineLevel="0" collapsed="false">
      <c r="A42" s="3"/>
      <c r="B42" s="3"/>
      <c r="C42" s="3"/>
      <c r="D42" s="3"/>
    </row>
    <row r="43" customFormat="false" ht="12.75" hidden="false" customHeight="false" outlineLevel="0" collapsed="false">
      <c r="A43" s="3"/>
      <c r="B43" s="3"/>
      <c r="C43" s="3"/>
      <c r="D4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2001-08-06T22:01:25Z</dcterms:created>
  <dc:creator>mtribole</dc:creator>
  <dc:description/>
  <dc:language>en-US</dc:language>
  <cp:lastModifiedBy>jdasovic</cp:lastModifiedBy>
  <cp:lastPrinted>2001-08-07T17:57:55Z</cp:lastPrinted>
  <dcterms:modified xsi:type="dcterms:W3CDTF">2001-08-07T21:56:26Z</dcterms:modified>
  <cp:revision>0</cp:revision>
  <dc:subject/>
  <dc:title/>
</cp:coreProperties>
</file>