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<sst xmlns="http://schemas.openxmlformats.org/spreadsheetml/2006/main" count="123" uniqueCount="28">
  <si>
    <t xml:space="preserve">Supply</t>
  </si>
  <si>
    <t xml:space="preserve">Market</t>
  </si>
  <si>
    <t xml:space="preserve">Louis Dreyfus </t>
  </si>
  <si>
    <t xml:space="preserve">City of Tallahassee</t>
  </si>
  <si>
    <t xml:space="preserve">Volume</t>
  </si>
  <si>
    <t xml:space="preserve">Price</t>
  </si>
  <si>
    <t xml:space="preserve">Outflow</t>
  </si>
  <si>
    <t xml:space="preserve">Inflow</t>
  </si>
  <si>
    <t xml:space="preserve">April</t>
  </si>
  <si>
    <t xml:space="preserve">March</t>
  </si>
  <si>
    <t xml:space="preserve"> </t>
  </si>
  <si>
    <t xml:space="preserve">Accrual net inflow</t>
  </si>
  <si>
    <t xml:space="preserve">Jan</t>
  </si>
  <si>
    <t xml:space="preserve">Swing:</t>
  </si>
  <si>
    <t xml:space="preserve">Feb</t>
  </si>
  <si>
    <t xml:space="preserve">Mar</t>
  </si>
  <si>
    <t xml:space="preserve">COT can call on 2,000/day price at Gas Daily Midpoint FGT Zone 2 plus $.10</t>
  </si>
  <si>
    <t xml:space="preserve">Apr</t>
  </si>
  <si>
    <t xml:space="preserve">COT must take 65% of swing msq total per year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</si>
  <si>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</si>
  <si>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</si>
  <si>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</si>
  <si>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</si>
  <si>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</si>
  <si>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</si>
  <si>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</si>
  <si>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</si>
  <si>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Past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</si>
</sst>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_);_(* \(#,##0\);_(* \-??_);_(@_)"/>
    <numFmt numFmtId="167" formatCode="_(* #,##0.00_);_(* \(#,##0.0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28"/>
    <col collapsed="false" customWidth="true" hidden="false" outlineLevel="0" max="5" min="4" style="0" width="10.28"/>
    <col collapsed="false" customWidth="true" hidden="false" outlineLevel="0" max="7" min="7" style="0" width="14.99"/>
    <col collapsed="false" customWidth="true" hidden="false" outlineLevel="0" max="8" min="8" style="1" width="11.28"/>
    <col collapsed="false" customWidth="true" hidden="false" outlineLevel="0" max="12" min="12" style="0" width="10.28"/>
    <col collapsed="false" customWidth="true" hidden="false" outlineLevel="0" max="14" min="14" style="0" width="13.99"/>
  </cols>
  <sheetData>
    <row r="2" customFormat="false" ht="12.75" hidden="false" customHeight="false" outlineLevel="0" collapsed="false">
      <c r="A2" s="0" t="s">
        <v>0</v>
      </c>
      <c r="H2" s="1" t="s">
        <v>1</v>
      </c>
    </row>
    <row r="3" customFormat="false" ht="12.75" hidden="false" customHeight="false" outlineLevel="0" collapsed="false">
      <c r="A3" s="0" t="s">
        <v>2</v>
      </c>
      <c r="H3" s="1" t="s">
        <v>3</v>
      </c>
    </row>
    <row r="4" customFormat="false" ht="12.75" hidden="false" customHeight="false" outlineLevel="0" collapsed="false">
      <c r="E4" s="0" t="s">
        <v>4</v>
      </c>
      <c r="F4" s="0" t="s">
        <v>5</v>
      </c>
      <c r="G4" s="0" t="s">
        <v>6</v>
      </c>
      <c r="L4" s="0" t="s">
        <v>4</v>
      </c>
      <c r="M4" s="0" t="s">
        <v>5</v>
      </c>
      <c r="N4" s="0" t="s">
        <v>7</v>
      </c>
    </row>
    <row r="5" customFormat="false" ht="12.75" hidden="false" customHeight="false" outlineLevel="0" collapsed="false">
      <c r="A5" s="2" t="s">
        <v>8</v>
      </c>
      <c r="B5" s="3" t="n">
        <v>2001</v>
      </c>
      <c r="C5" s="0" t="s">
        <v>9</v>
      </c>
      <c r="D5" s="0" t="n">
        <v>2002</v>
      </c>
      <c r="E5" s="4" t="n">
        <f aca="false">$D$33</f>
        <v>4109000</v>
      </c>
      <c r="F5" s="0" t="n">
        <v>2.1562</v>
      </c>
      <c r="G5" s="5" t="n">
        <f aca="false">E5*F5</f>
        <v>8859825.8</v>
      </c>
      <c r="H5" s="6" t="s">
        <v>8</v>
      </c>
      <c r="I5" s="3" t="n">
        <v>2001</v>
      </c>
      <c r="J5" s="0" t="s">
        <v>9</v>
      </c>
      <c r="K5" s="0" t="n">
        <v>2002</v>
      </c>
      <c r="L5" s="4" t="n">
        <f aca="false">E5</f>
        <v>4109000</v>
      </c>
      <c r="M5" s="0" t="n">
        <v>3.04</v>
      </c>
      <c r="N5" s="4" t="n">
        <f aca="false">M5*L5</f>
        <v>12491360</v>
      </c>
    </row>
    <row r="6" customFormat="false" ht="12.75" hidden="false" customHeight="false" outlineLevel="0" collapsed="false">
      <c r="A6" s="2" t="s">
        <v>8</v>
      </c>
      <c r="B6" s="3" t="n">
        <v>2002</v>
      </c>
      <c r="C6" s="0" t="s">
        <v>9</v>
      </c>
      <c r="D6" s="0" t="n">
        <f aca="false">D5+1</f>
        <v>2003</v>
      </c>
      <c r="E6" s="4" t="n">
        <f aca="false">$D$33</f>
        <v>4109000</v>
      </c>
      <c r="F6" s="0" t="n">
        <v>2.2209</v>
      </c>
      <c r="G6" s="5" t="n">
        <f aca="false">E6*F6</f>
        <v>9125678.1</v>
      </c>
      <c r="H6" s="6" t="s">
        <v>8</v>
      </c>
      <c r="I6" s="3" t="n">
        <v>2002</v>
      </c>
      <c r="J6" s="0" t="s">
        <v>9</v>
      </c>
      <c r="K6" s="0" t="n">
        <f aca="false">K5+1</f>
        <v>2003</v>
      </c>
      <c r="L6" s="4" t="n">
        <f aca="false">E6</f>
        <v>4109000</v>
      </c>
      <c r="M6" s="0" t="n">
        <v>3.19</v>
      </c>
      <c r="N6" s="4" t="n">
        <f aca="false">M6*L6</f>
        <v>13107710</v>
      </c>
    </row>
    <row r="7" customFormat="false" ht="12.75" hidden="false" customHeight="false" outlineLevel="0" collapsed="false">
      <c r="A7" s="2" t="s">
        <v>8</v>
      </c>
      <c r="B7" s="3" t="n">
        <v>2003</v>
      </c>
      <c r="C7" s="0" t="s">
        <v>9</v>
      </c>
      <c r="D7" s="0" t="n">
        <f aca="false">D6+1</f>
        <v>2004</v>
      </c>
      <c r="E7" s="4" t="n">
        <f aca="false">$D$33</f>
        <v>4109000</v>
      </c>
      <c r="F7" s="0" t="n">
        <v>2.2876</v>
      </c>
      <c r="G7" s="5" t="n">
        <f aca="false">E7*F7</f>
        <v>9399748.4</v>
      </c>
      <c r="H7" s="6" t="s">
        <v>8</v>
      </c>
      <c r="I7" s="3" t="n">
        <v>2003</v>
      </c>
      <c r="J7" s="0" t="s">
        <v>9</v>
      </c>
      <c r="K7" s="0" t="n">
        <f aca="false">K6+1</f>
        <v>2004</v>
      </c>
      <c r="L7" s="4" t="n">
        <f aca="false">E7</f>
        <v>4109000</v>
      </c>
      <c r="M7" s="0" t="n">
        <v>3.35</v>
      </c>
      <c r="N7" s="4" t="n">
        <f aca="false">M7*L7</f>
        <v>13765150</v>
      </c>
    </row>
    <row r="8" customFormat="false" ht="12.75" hidden="false" customHeight="false" outlineLevel="0" collapsed="false">
      <c r="A8" s="2" t="s">
        <v>8</v>
      </c>
      <c r="B8" s="3" t="n">
        <v>2004</v>
      </c>
      <c r="C8" s="0" t="s">
        <v>9</v>
      </c>
      <c r="D8" s="0" t="n">
        <f aca="false">D7+1</f>
        <v>2005</v>
      </c>
      <c r="E8" s="4" t="n">
        <f aca="false">$D$33</f>
        <v>4109000</v>
      </c>
      <c r="F8" s="0" t="n">
        <v>2.3562</v>
      </c>
      <c r="G8" s="5" t="n">
        <f aca="false">E8*F8</f>
        <v>9681625.8</v>
      </c>
      <c r="H8" s="6" t="s">
        <v>8</v>
      </c>
      <c r="I8" s="3" t="n">
        <v>2004</v>
      </c>
      <c r="J8" s="0" t="s">
        <v>9</v>
      </c>
      <c r="K8" s="0" t="n">
        <f aca="false">K7+1</f>
        <v>2005</v>
      </c>
      <c r="L8" s="4" t="n">
        <f aca="false">E8</f>
        <v>4109000</v>
      </c>
      <c r="M8" s="0" t="n">
        <v>3.52</v>
      </c>
      <c r="N8" s="4" t="n">
        <f aca="false">M8*L8</f>
        <v>14463680</v>
      </c>
    </row>
    <row r="9" customFormat="false" ht="12.75" hidden="false" customHeight="false" outlineLevel="0" collapsed="false">
      <c r="A9" s="2" t="s">
        <v>8</v>
      </c>
      <c r="B9" s="3" t="n">
        <v>2005</v>
      </c>
      <c r="C9" s="0" t="s">
        <v>9</v>
      </c>
      <c r="D9" s="0" t="n">
        <f aca="false">D8+1</f>
        <v>2006</v>
      </c>
      <c r="E9" s="4" t="n">
        <f aca="false">$D$33</f>
        <v>4109000</v>
      </c>
      <c r="F9" s="0" t="n">
        <v>2.4269</v>
      </c>
      <c r="G9" s="5" t="n">
        <f aca="false">E9*F9</f>
        <v>9972132.1</v>
      </c>
      <c r="H9" s="6" t="s">
        <v>8</v>
      </c>
      <c r="I9" s="3" t="n">
        <v>2005</v>
      </c>
      <c r="J9" s="0" t="s">
        <v>9</v>
      </c>
      <c r="K9" s="0" t="n">
        <f aca="false">K8+1</f>
        <v>2006</v>
      </c>
      <c r="L9" s="4" t="n">
        <f aca="false">E9</f>
        <v>4109000</v>
      </c>
      <c r="M9" s="0" t="n">
        <v>3.69</v>
      </c>
      <c r="N9" s="4" t="n">
        <f aca="false">M9*L9</f>
        <v>15162210</v>
      </c>
    </row>
    <row r="10" customFormat="false" ht="12.75" hidden="false" customHeight="false" outlineLevel="0" collapsed="false">
      <c r="A10" s="2" t="s">
        <v>8</v>
      </c>
      <c r="B10" s="3" t="n">
        <v>2006</v>
      </c>
      <c r="C10" s="0" t="s">
        <v>9</v>
      </c>
      <c r="D10" s="0" t="n">
        <f aca="false">D9+1</f>
        <v>2007</v>
      </c>
      <c r="E10" s="4" t="n">
        <f aca="false">$D$33</f>
        <v>4109000</v>
      </c>
      <c r="F10" s="0" t="n">
        <v>2.4997</v>
      </c>
      <c r="G10" s="5" t="n">
        <f aca="false">E10*F10</f>
        <v>10271267.3</v>
      </c>
      <c r="H10" s="6" t="s">
        <v>8</v>
      </c>
      <c r="I10" s="3" t="n">
        <v>2006</v>
      </c>
      <c r="J10" s="0" t="s">
        <v>9</v>
      </c>
      <c r="K10" s="0" t="n">
        <f aca="false">K9+1</f>
        <v>2007</v>
      </c>
      <c r="L10" s="4" t="n">
        <f aca="false">E10</f>
        <v>4109000</v>
      </c>
      <c r="M10" s="0" t="n">
        <v>3.88</v>
      </c>
      <c r="N10" s="4" t="n">
        <f aca="false">M10*L10</f>
        <v>15942920</v>
      </c>
    </row>
    <row r="11" customFormat="false" ht="12.75" hidden="false" customHeight="false" outlineLevel="0" collapsed="false">
      <c r="A11" s="2" t="s">
        <v>8</v>
      </c>
      <c r="B11" s="3" t="n">
        <v>2007</v>
      </c>
      <c r="C11" s="0" t="s">
        <v>9</v>
      </c>
      <c r="D11" s="0" t="n">
        <f aca="false">D10+1</f>
        <v>2008</v>
      </c>
      <c r="E11" s="4" t="n">
        <f aca="false">$D$33</f>
        <v>4109000</v>
      </c>
      <c r="F11" s="0" t="n">
        <v>2.5747</v>
      </c>
      <c r="G11" s="5" t="n">
        <f aca="false">E11*F11</f>
        <v>10579442.3</v>
      </c>
      <c r="H11" s="6" t="s">
        <v>8</v>
      </c>
      <c r="I11" s="3" t="n">
        <v>2007</v>
      </c>
      <c r="J11" s="0" t="s">
        <v>9</v>
      </c>
      <c r="K11" s="0" t="n">
        <f aca="false">K10+1</f>
        <v>2008</v>
      </c>
      <c r="L11" s="4" t="n">
        <f aca="false">E11</f>
        <v>4109000</v>
      </c>
      <c r="M11" s="0" t="n">
        <v>4.07</v>
      </c>
      <c r="N11" s="4" t="n">
        <f aca="false">M11*L11</f>
        <v>16723630</v>
      </c>
    </row>
    <row r="12" customFormat="false" ht="12.75" hidden="false" customHeight="false" outlineLevel="0" collapsed="false">
      <c r="A12" s="2" t="s">
        <v>8</v>
      </c>
      <c r="B12" s="3" t="n">
        <v>2008</v>
      </c>
      <c r="C12" s="0" t="s">
        <v>9</v>
      </c>
      <c r="D12" s="0" t="n">
        <f aca="false">D11+1</f>
        <v>2009</v>
      </c>
      <c r="E12" s="4" t="n">
        <f aca="false">$D$33</f>
        <v>4109000</v>
      </c>
      <c r="F12" s="0" t="n">
        <v>2.6519</v>
      </c>
      <c r="G12" s="5" t="n">
        <f aca="false">E12*F12</f>
        <v>10896657.1</v>
      </c>
      <c r="H12" s="6" t="s">
        <v>8</v>
      </c>
      <c r="I12" s="3" t="n">
        <v>2008</v>
      </c>
      <c r="J12" s="0" t="s">
        <v>9</v>
      </c>
      <c r="K12" s="0" t="n">
        <f aca="false">K11+1</f>
        <v>2009</v>
      </c>
      <c r="L12" s="4" t="n">
        <f aca="false">E12</f>
        <v>4109000</v>
      </c>
      <c r="M12" s="0" t="n">
        <v>4.28</v>
      </c>
      <c r="N12" s="4" t="n">
        <f aca="false">M12*L12</f>
        <v>17586520</v>
      </c>
    </row>
    <row r="13" customFormat="false" ht="12.75" hidden="false" customHeight="false" outlineLevel="0" collapsed="false">
      <c r="A13" s="2" t="s">
        <v>8</v>
      </c>
      <c r="B13" s="3" t="n">
        <v>2009</v>
      </c>
      <c r="C13" s="0" t="s">
        <v>9</v>
      </c>
      <c r="D13" s="0" t="n">
        <f aca="false">D12+1</f>
        <v>2010</v>
      </c>
      <c r="E13" s="4" t="n">
        <f aca="false">$D$33</f>
        <v>4109000</v>
      </c>
      <c r="F13" s="0" t="n">
        <v>2.7315</v>
      </c>
      <c r="G13" s="5" t="n">
        <f aca="false">E13*F13</f>
        <v>11223733.5</v>
      </c>
      <c r="H13" s="6" t="s">
        <v>8</v>
      </c>
      <c r="I13" s="3" t="n">
        <v>2009</v>
      </c>
      <c r="J13" s="0" t="s">
        <v>9</v>
      </c>
      <c r="K13" s="0" t="n">
        <f aca="false">K12+1</f>
        <v>2010</v>
      </c>
      <c r="L13" s="4" t="n">
        <f aca="false">E13</f>
        <v>4109000</v>
      </c>
      <c r="M13" s="0" t="n">
        <v>4.49</v>
      </c>
      <c r="N13" s="4" t="n">
        <f aca="false">M13*L13</f>
        <v>18449410</v>
      </c>
    </row>
    <row r="14" customFormat="false" ht="12.75" hidden="false" customHeight="false" outlineLevel="0" collapsed="false">
      <c r="A14" s="2" t="s">
        <v>8</v>
      </c>
      <c r="B14" s="3" t="n">
        <v>2010</v>
      </c>
      <c r="C14" s="0" t="s">
        <v>9</v>
      </c>
      <c r="D14" s="0" t="n">
        <f aca="false">D13+1</f>
        <v>2011</v>
      </c>
      <c r="E14" s="4" t="n">
        <f aca="false">$D$33</f>
        <v>4109000</v>
      </c>
      <c r="F14" s="0" t="n">
        <v>2.8134</v>
      </c>
      <c r="G14" s="5" t="n">
        <f aca="false">E14*F14</f>
        <v>11560260.6</v>
      </c>
      <c r="H14" s="6" t="s">
        <v>8</v>
      </c>
      <c r="I14" s="3" t="n">
        <v>2010</v>
      </c>
      <c r="J14" s="0" t="s">
        <v>9</v>
      </c>
      <c r="K14" s="0" t="n">
        <f aca="false">K13+1</f>
        <v>2011</v>
      </c>
      <c r="L14" s="4" t="n">
        <f aca="false">E14</f>
        <v>4109000</v>
      </c>
      <c r="M14" s="0" t="n">
        <v>4.72</v>
      </c>
      <c r="N14" s="4" t="n">
        <f aca="false">M14*L14</f>
        <v>19394480</v>
      </c>
    </row>
    <row r="15" customFormat="false" ht="13.5" hidden="false" customHeight="false" outlineLevel="0" collapsed="false">
      <c r="A15" s="2" t="s">
        <v>8</v>
      </c>
      <c r="B15" s="3" t="n">
        <v>2011</v>
      </c>
      <c r="C15" s="0" t="s">
        <v>9</v>
      </c>
      <c r="D15" s="0" t="n">
        <f aca="false">D14+1</f>
        <v>2012</v>
      </c>
      <c r="E15" s="4" t="n">
        <f aca="false">$D$33</f>
        <v>4109000</v>
      </c>
      <c r="F15" s="0" t="n">
        <v>2.8978</v>
      </c>
      <c r="G15" s="5" t="n">
        <f aca="false">E15*F15</f>
        <v>11907060.2</v>
      </c>
      <c r="H15" s="6" t="s">
        <v>8</v>
      </c>
      <c r="I15" s="3" t="n">
        <v>2011</v>
      </c>
      <c r="J15" s="0" t="s">
        <v>9</v>
      </c>
      <c r="K15" s="0" t="n">
        <f aca="false">K14+1</f>
        <v>2012</v>
      </c>
      <c r="L15" s="4" t="n">
        <f aca="false">E15</f>
        <v>4109000</v>
      </c>
      <c r="M15" s="0" t="n">
        <v>4.94</v>
      </c>
      <c r="N15" s="4" t="n">
        <f aca="false">M15*L15</f>
        <v>20298460</v>
      </c>
    </row>
    <row r="16" customFormat="false" ht="12.75" hidden="false" customHeight="false" outlineLevel="0" collapsed="false">
      <c r="A16" s="2" t="s">
        <v>8</v>
      </c>
      <c r="B16" s="3" t="n">
        <v>2012</v>
      </c>
      <c r="C16" s="0" t="s">
        <v>9</v>
      </c>
      <c r="D16" s="0" t="n">
        <f aca="false">D15+1</f>
        <v>2013</v>
      </c>
      <c r="E16" s="4" t="n">
        <f aca="false">$D$33</f>
        <v>4109000</v>
      </c>
      <c r="F16" s="0" t="n">
        <v>2.9848</v>
      </c>
      <c r="G16" s="7" t="n">
        <f aca="false">E16*F16</f>
        <v>12264543.2</v>
      </c>
      <c r="H16" s="6" t="s">
        <v>8</v>
      </c>
      <c r="I16" s="3" t="n">
        <v>2012</v>
      </c>
      <c r="J16" s="0" t="s">
        <v>9</v>
      </c>
      <c r="K16" s="0" t="n">
        <f aca="false">K15+1</f>
        <v>2013</v>
      </c>
      <c r="L16" s="4" t="n">
        <f aca="false">E16</f>
        <v>4109000</v>
      </c>
      <c r="M16" s="0" t="n">
        <v>5.19</v>
      </c>
      <c r="N16" s="8" t="n">
        <f aca="false">M16*L16</f>
        <v>21325710</v>
      </c>
    </row>
    <row r="17" customFormat="false" ht="13.5" hidden="false" customHeight="false" outlineLevel="0" collapsed="false">
      <c r="A17" s="2" t="s">
        <v>10</v>
      </c>
      <c r="B17" s="3" t="s">
        <v>10</v>
      </c>
      <c r="G17" s="5" t="n">
        <f aca="false">SUM(G5:G16)</f>
        <v>125741974.4</v>
      </c>
      <c r="N17" s="4" t="n">
        <f aca="false">SUM(N5:N16)</f>
        <v>198711240</v>
      </c>
    </row>
    <row r="18" customFormat="false" ht="13.5" hidden="false" customHeight="false" outlineLevel="0" collapsed="false">
      <c r="L18" s="9" t="s">
        <v>11</v>
      </c>
      <c r="M18" s="10"/>
      <c r="N18" s="11" t="n">
        <f aca="false">N17-G17</f>
        <v>72969265.6</v>
      </c>
    </row>
    <row r="19" customFormat="false" ht="12.75" hidden="false" customHeight="false" outlineLevel="0" collapsed="false">
      <c r="A19" s="2" t="s">
        <v>4</v>
      </c>
      <c r="M19" s="0" t="s">
        <v>10</v>
      </c>
    </row>
    <row r="21" customFormat="false" ht="12.75" hidden="false" customHeight="false" outlineLevel="0" collapsed="false">
      <c r="A21" s="0" t="s">
        <v>12</v>
      </c>
      <c r="B21" s="12" t="n">
        <v>10000</v>
      </c>
      <c r="C21" s="0" t="n">
        <v>31</v>
      </c>
      <c r="D21" s="4" t="n">
        <f aca="false">B21*C21</f>
        <v>310000</v>
      </c>
      <c r="F21" s="0" t="s">
        <v>13</v>
      </c>
    </row>
    <row r="22" customFormat="false" ht="12.75" hidden="false" customHeight="false" outlineLevel="0" collapsed="false">
      <c r="A22" s="0" t="s">
        <v>14</v>
      </c>
      <c r="B22" s="12" t="n">
        <v>10000</v>
      </c>
      <c r="C22" s="0" t="n">
        <v>28</v>
      </c>
      <c r="D22" s="4" t="n">
        <f aca="false">B22*C22</f>
        <v>280000</v>
      </c>
    </row>
    <row r="23" customFormat="false" ht="12.75" hidden="false" customHeight="false" outlineLevel="0" collapsed="false">
      <c r="A23" s="0" t="s">
        <v>15</v>
      </c>
      <c r="B23" s="12" t="n">
        <v>10000</v>
      </c>
      <c r="C23" s="0" t="n">
        <v>31</v>
      </c>
      <c r="D23" s="4" t="n">
        <f aca="false">B23*C23</f>
        <v>310000</v>
      </c>
      <c r="F23" s="0" t="s">
        <v>16</v>
      </c>
    </row>
    <row r="24" customFormat="false" ht="12.75" hidden="false" customHeight="false" outlineLevel="0" collapsed="false">
      <c r="A24" s="0" t="s">
        <v>17</v>
      </c>
      <c r="B24" s="12" t="n">
        <v>10000</v>
      </c>
      <c r="C24" s="0" t="n">
        <v>30</v>
      </c>
      <c r="D24" s="4" t="n">
        <f aca="false">B24*C24</f>
        <v>300000</v>
      </c>
      <c r="F24" s="0" t="s">
        <v>18</v>
      </c>
    </row>
    <row r="25" customFormat="false" ht="12.75" hidden="false" customHeight="false" outlineLevel="0" collapsed="false">
      <c r="A25" s="0" t="s">
        <v>19</v>
      </c>
      <c r="B25" s="12" t="n">
        <v>13000</v>
      </c>
      <c r="C25" s="0" t="n">
        <v>31</v>
      </c>
      <c r="D25" s="4" t="n">
        <f aca="false">B25*C25</f>
        <v>403000</v>
      </c>
    </row>
    <row r="26" customFormat="false" ht="12.75" hidden="false" customHeight="false" outlineLevel="0" collapsed="false">
      <c r="A26" s="0" t="s">
        <v>20</v>
      </c>
      <c r="B26" s="12" t="n">
        <v>13000</v>
      </c>
      <c r="C26" s="0" t="n">
        <v>30</v>
      </c>
      <c r="D26" s="4" t="n">
        <f aca="false">B26*C26</f>
        <v>390000</v>
      </c>
    </row>
    <row r="27" customFormat="false" ht="12.75" hidden="false" customHeight="false" outlineLevel="0" collapsed="false">
      <c r="A27" s="0" t="s">
        <v>21</v>
      </c>
      <c r="B27" s="12" t="n">
        <v>13000</v>
      </c>
      <c r="C27" s="0" t="n">
        <v>31</v>
      </c>
      <c r="D27" s="4" t="n">
        <f aca="false">B27*C27</f>
        <v>403000</v>
      </c>
    </row>
    <row r="28" customFormat="false" ht="12.75" hidden="false" customHeight="false" outlineLevel="0" collapsed="false">
      <c r="A28" s="0" t="s">
        <v>22</v>
      </c>
      <c r="B28" s="12" t="n">
        <v>13000</v>
      </c>
      <c r="C28" s="0" t="n">
        <v>31</v>
      </c>
      <c r="D28" s="4" t="n">
        <f aca="false">B28*C28</f>
        <v>403000</v>
      </c>
    </row>
    <row r="29" customFormat="false" ht="12.75" hidden="false" customHeight="false" outlineLevel="0" collapsed="false">
      <c r="A29" s="0" t="s">
        <v>23</v>
      </c>
      <c r="B29" s="12" t="n">
        <v>13000</v>
      </c>
      <c r="C29" s="0" t="n">
        <v>30</v>
      </c>
      <c r="D29" s="4" t="n">
        <f aca="false">B29*C29</f>
        <v>390000</v>
      </c>
    </row>
    <row r="30" customFormat="false" ht="12.75" hidden="false" customHeight="false" outlineLevel="0" collapsed="false">
      <c r="A30" s="0" t="s">
        <v>24</v>
      </c>
      <c r="B30" s="12" t="n">
        <v>10000</v>
      </c>
      <c r="C30" s="0" t="n">
        <v>31</v>
      </c>
      <c r="D30" s="4" t="n">
        <f aca="false">B30*C30</f>
        <v>310000</v>
      </c>
    </row>
    <row r="31" customFormat="false" ht="12.75" hidden="false" customHeight="false" outlineLevel="0" collapsed="false">
      <c r="A31" s="0" t="s">
        <v>25</v>
      </c>
      <c r="B31" s="12" t="n">
        <v>10000</v>
      </c>
      <c r="C31" s="0" t="n">
        <v>30</v>
      </c>
      <c r="D31" s="4" t="n">
        <f aca="false">B31*C31</f>
        <v>300000</v>
      </c>
    </row>
    <row r="32" customFormat="false" ht="12.75" hidden="false" customHeight="false" outlineLevel="0" collapsed="false">
      <c r="A32" s="0" t="s">
        <v>26</v>
      </c>
      <c r="B32" s="12" t="n">
        <v>10000</v>
      </c>
      <c r="C32" s="0" t="n">
        <v>31</v>
      </c>
      <c r="D32" s="4" t="n">
        <f aca="false">B32*C32</f>
        <v>310000</v>
      </c>
    </row>
    <row r="33" customFormat="false" ht="12.75" hidden="false" customHeight="false" outlineLevel="0" collapsed="false">
      <c r="D33" s="4" t="n">
        <f aca="false">SUM(D21:D32)</f>
        <v>4109000</v>
      </c>
    </row>
    <row r="36" customFormat="false" ht="12.75" hidden="false" customHeight="false" outlineLevel="0" collapsed="false">
      <c r="A36" s="0" t="s">
        <v>10</v>
      </c>
      <c r="B36" s="12" t="s">
        <v>10</v>
      </c>
      <c r="C36" s="0" t="s">
        <v>10</v>
      </c>
      <c r="D36" s="4" t="s">
        <v>10</v>
      </c>
    </row>
    <row r="37" customFormat="false" ht="12.75" hidden="false" customHeight="false" outlineLevel="0" collapsed="false">
      <c r="A37" s="0" t="s">
        <v>10</v>
      </c>
      <c r="B37" s="12" t="s">
        <v>10</v>
      </c>
      <c r="C37" s="0" t="s">
        <v>10</v>
      </c>
      <c r="D37" s="4" t="s">
        <v>10</v>
      </c>
    </row>
    <row r="38" customFormat="false" ht="12.75" hidden="false" customHeight="false" outlineLevel="0" collapsed="false">
      <c r="A38" s="0" t="s">
        <v>10</v>
      </c>
      <c r="B38" s="12" t="s">
        <v>10</v>
      </c>
      <c r="C38" s="0" t="s">
        <v>10</v>
      </c>
      <c r="D38" s="4" t="s">
        <v>10</v>
      </c>
    </row>
    <row r="39" customFormat="false" ht="12.75" hidden="false" customHeight="false" outlineLevel="0" collapsed="false">
      <c r="A39" s="0" t="s">
        <v>17</v>
      </c>
      <c r="B39" s="12" t="n">
        <v>10000</v>
      </c>
      <c r="C39" s="0" t="n">
        <v>30</v>
      </c>
      <c r="D39" s="4" t="n">
        <f aca="false">B39*C39</f>
        <v>300000</v>
      </c>
      <c r="I39" s="13" t="s">
        <v>27</v>
      </c>
    </row>
    <row r="40" customFormat="false" ht="12.75" hidden="false" customHeight="false" outlineLevel="0" collapsed="false">
      <c r="A40" s="0" t="s">
        <v>19</v>
      </c>
      <c r="B40" s="12" t="n">
        <v>13000</v>
      </c>
      <c r="C40" s="0" t="n">
        <v>31</v>
      </c>
      <c r="D40" s="4" t="n">
        <f aca="false">B40*C40</f>
        <v>403000</v>
      </c>
      <c r="I40" s="13" t="s">
        <v>27</v>
      </c>
    </row>
    <row r="41" customFormat="false" ht="12.75" hidden="false" customHeight="false" outlineLevel="0" collapsed="false">
      <c r="A41" s="0" t="s">
        <v>20</v>
      </c>
      <c r="B41" s="12" t="n">
        <v>13000</v>
      </c>
      <c r="C41" s="0" t="n">
        <v>30</v>
      </c>
      <c r="D41" s="4" t="n">
        <f aca="false">B41*C41</f>
        <v>390000</v>
      </c>
      <c r="I41" s="13" t="s">
        <v>27</v>
      </c>
    </row>
    <row r="42" customFormat="false" ht="12.75" hidden="false" customHeight="false" outlineLevel="0" collapsed="false">
      <c r="A42" s="0" t="s">
        <v>21</v>
      </c>
      <c r="B42" s="12" t="n">
        <v>13000</v>
      </c>
      <c r="C42" s="0" t="n">
        <v>31</v>
      </c>
      <c r="D42" s="4" t="n">
        <f aca="false">B42*C42</f>
        <v>403000</v>
      </c>
      <c r="I42" s="13" t="s">
        <v>27</v>
      </c>
    </row>
    <row r="43" customFormat="false" ht="12.75" hidden="false" customHeight="false" outlineLevel="0" collapsed="false">
      <c r="A43" s="0" t="s">
        <v>22</v>
      </c>
      <c r="B43" s="12" t="n">
        <v>13000</v>
      </c>
      <c r="C43" s="0" t="n">
        <v>31</v>
      </c>
      <c r="D43" s="4" t="n">
        <f aca="false">B43*C43</f>
        <v>403000</v>
      </c>
      <c r="I43" s="13" t="s">
        <v>27</v>
      </c>
    </row>
    <row r="44" customFormat="false" ht="12.75" hidden="false" customHeight="false" outlineLevel="0" collapsed="false">
      <c r="A44" s="0" t="s">
        <v>23</v>
      </c>
      <c r="B44" s="12" t="n">
        <v>13000</v>
      </c>
      <c r="C44" s="0" t="n">
        <v>30</v>
      </c>
      <c r="D44" s="4" t="n">
        <f aca="false">B44*C44</f>
        <v>390000</v>
      </c>
      <c r="I44" s="13" t="s">
        <v>27</v>
      </c>
    </row>
    <row r="45" customFormat="false" ht="12.75" hidden="false" customHeight="false" outlineLevel="0" collapsed="false">
      <c r="A45" s="0" t="s">
        <v>24</v>
      </c>
      <c r="B45" s="12" t="n">
        <v>10000</v>
      </c>
      <c r="C45" s="0" t="n">
        <v>31</v>
      </c>
      <c r="D45" s="4" t="n">
        <f aca="false">B45*C45</f>
        <v>310000</v>
      </c>
      <c r="I45" s="13" t="s">
        <v>27</v>
      </c>
    </row>
    <row r="46" customFormat="false" ht="12.75" hidden="false" customHeight="false" outlineLevel="0" collapsed="false">
      <c r="A46" s="0" t="s">
        <v>25</v>
      </c>
      <c r="B46" s="12" t="n">
        <v>10000</v>
      </c>
      <c r="C46" s="0" t="n">
        <v>30</v>
      </c>
      <c r="D46" s="4" t="n">
        <f aca="false">B46*C46</f>
        <v>300000</v>
      </c>
      <c r="I46" s="13" t="s">
        <v>27</v>
      </c>
    </row>
    <row r="47" customFormat="false" ht="12.75" hidden="false" customHeight="false" outlineLevel="0" collapsed="false">
      <c r="A47" s="0" t="s">
        <v>26</v>
      </c>
      <c r="B47" s="12" t="n">
        <v>10000</v>
      </c>
      <c r="C47" s="0" t="n">
        <v>31</v>
      </c>
      <c r="D47" s="4" t="n">
        <f aca="false">B47*C47</f>
        <v>310000</v>
      </c>
      <c r="I47" s="13" t="s">
        <v>27</v>
      </c>
    </row>
    <row r="48" customFormat="false" ht="12.75" hidden="false" customHeight="false" outlineLevel="0" collapsed="false">
      <c r="A48" s="0" t="s">
        <v>12</v>
      </c>
      <c r="B48" s="12" t="n">
        <v>10000</v>
      </c>
      <c r="C48" s="0" t="n">
        <v>31</v>
      </c>
      <c r="D48" s="4" t="n">
        <f aca="false">B48*C48</f>
        <v>310000</v>
      </c>
      <c r="E48" s="0" t="n">
        <v>2.1562</v>
      </c>
      <c r="F48" s="5" t="n">
        <v>3.04</v>
      </c>
      <c r="G48" s="5" t="n">
        <f aca="false">F48-E48</f>
        <v>0.8838</v>
      </c>
      <c r="H48" s="14" t="n">
        <f aca="false">G48*D48</f>
        <v>273978</v>
      </c>
      <c r="I48" s="0" t="n">
        <v>2002</v>
      </c>
    </row>
    <row r="49" customFormat="false" ht="12.75" hidden="false" customHeight="false" outlineLevel="0" collapsed="false">
      <c r="A49" s="0" t="s">
        <v>14</v>
      </c>
      <c r="B49" s="12" t="n">
        <v>10000</v>
      </c>
      <c r="C49" s="0" t="n">
        <v>28</v>
      </c>
      <c r="D49" s="4" t="n">
        <f aca="false">B49*C49</f>
        <v>280000</v>
      </c>
      <c r="E49" s="0" t="n">
        <v>2.1562</v>
      </c>
      <c r="F49" s="5" t="n">
        <v>3.04</v>
      </c>
      <c r="G49" s="5" t="n">
        <f aca="false">F49-E49</f>
        <v>0.8838</v>
      </c>
      <c r="H49" s="14" t="n">
        <f aca="false">G49*D49</f>
        <v>247464</v>
      </c>
      <c r="I49" s="0" t="n">
        <v>2002</v>
      </c>
    </row>
    <row r="50" customFormat="false" ht="12.75" hidden="false" customHeight="false" outlineLevel="0" collapsed="false">
      <c r="A50" s="0" t="s">
        <v>15</v>
      </c>
      <c r="B50" s="12" t="n">
        <v>10000</v>
      </c>
      <c r="C50" s="0" t="n">
        <v>31</v>
      </c>
      <c r="D50" s="4" t="n">
        <f aca="false">B50*C50</f>
        <v>310000</v>
      </c>
      <c r="E50" s="0" t="n">
        <v>2.1562</v>
      </c>
      <c r="F50" s="5" t="n">
        <v>3.04</v>
      </c>
      <c r="G50" s="5" t="n">
        <f aca="false">F50-E50</f>
        <v>0.8838</v>
      </c>
      <c r="H50" s="14" t="n">
        <f aca="false">G50*D50</f>
        <v>273978</v>
      </c>
      <c r="I50" s="0" t="n">
        <v>2002</v>
      </c>
    </row>
    <row r="51" customFormat="false" ht="12.75" hidden="false" customHeight="false" outlineLevel="0" collapsed="false">
      <c r="A51" s="0" t="s">
        <v>17</v>
      </c>
      <c r="B51" s="12" t="n">
        <v>10000</v>
      </c>
      <c r="C51" s="0" t="n">
        <v>30</v>
      </c>
      <c r="D51" s="4" t="n">
        <f aca="false">B51*C51</f>
        <v>300000</v>
      </c>
      <c r="E51" s="0" t="n">
        <v>2.209</v>
      </c>
      <c r="F51" s="5" t="n">
        <v>3.19</v>
      </c>
      <c r="G51" s="5" t="n">
        <f aca="false">F51-E51</f>
        <v>0.981</v>
      </c>
      <c r="H51" s="14" t="n">
        <f aca="false">G51*D51</f>
        <v>294300</v>
      </c>
      <c r="I51" s="0" t="n">
        <v>2002</v>
      </c>
    </row>
    <row r="52" customFormat="false" ht="12.75" hidden="false" customHeight="false" outlineLevel="0" collapsed="false">
      <c r="A52" s="0" t="s">
        <v>19</v>
      </c>
      <c r="B52" s="12" t="n">
        <v>13000</v>
      </c>
      <c r="C52" s="0" t="n">
        <v>31</v>
      </c>
      <c r="D52" s="4" t="n">
        <f aca="false">B52*C52</f>
        <v>403000</v>
      </c>
      <c r="E52" s="0" t="n">
        <v>2.209</v>
      </c>
      <c r="F52" s="5" t="n">
        <v>3.19</v>
      </c>
      <c r="G52" s="5" t="n">
        <f aca="false">F52-E52</f>
        <v>0.981</v>
      </c>
      <c r="H52" s="14" t="n">
        <f aca="false">G52*D52</f>
        <v>395343</v>
      </c>
      <c r="I52" s="0" t="n">
        <v>2002</v>
      </c>
    </row>
    <row r="53" customFormat="false" ht="12.75" hidden="false" customHeight="false" outlineLevel="0" collapsed="false">
      <c r="A53" s="0" t="s">
        <v>20</v>
      </c>
      <c r="B53" s="12" t="n">
        <v>13000</v>
      </c>
      <c r="C53" s="0" t="n">
        <v>30</v>
      </c>
      <c r="D53" s="4" t="n">
        <f aca="false">B53*C53</f>
        <v>390000</v>
      </c>
      <c r="E53" s="0" t="n">
        <v>2.209</v>
      </c>
      <c r="F53" s="5" t="n">
        <v>3.19</v>
      </c>
      <c r="G53" s="5" t="n">
        <f aca="false">F53-E53</f>
        <v>0.981</v>
      </c>
      <c r="H53" s="14" t="n">
        <f aca="false">G53*D53</f>
        <v>382590</v>
      </c>
      <c r="I53" s="0" t="n">
        <v>2002</v>
      </c>
    </row>
    <row r="54" customFormat="false" ht="12.75" hidden="false" customHeight="false" outlineLevel="0" collapsed="false">
      <c r="A54" s="0" t="s">
        <v>21</v>
      </c>
      <c r="B54" s="12" t="n">
        <v>13000</v>
      </c>
      <c r="C54" s="0" t="n">
        <v>31</v>
      </c>
      <c r="D54" s="4" t="n">
        <f aca="false">B54*C54</f>
        <v>403000</v>
      </c>
      <c r="E54" s="0" t="n">
        <v>2.209</v>
      </c>
      <c r="F54" s="5" t="n">
        <v>3.19</v>
      </c>
      <c r="G54" s="5" t="n">
        <f aca="false">F54-E54</f>
        <v>0.981</v>
      </c>
      <c r="H54" s="14" t="n">
        <f aca="false">G54*D54</f>
        <v>395343</v>
      </c>
      <c r="I54" s="0" t="n">
        <v>2002</v>
      </c>
    </row>
    <row r="55" customFormat="false" ht="12.75" hidden="false" customHeight="false" outlineLevel="0" collapsed="false">
      <c r="A55" s="0" t="s">
        <v>22</v>
      </c>
      <c r="B55" s="12" t="n">
        <v>13000</v>
      </c>
      <c r="C55" s="0" t="n">
        <v>31</v>
      </c>
      <c r="D55" s="4" t="n">
        <f aca="false">B55*C55</f>
        <v>403000</v>
      </c>
      <c r="E55" s="0" t="n">
        <v>2.209</v>
      </c>
      <c r="F55" s="5" t="n">
        <v>3.19</v>
      </c>
      <c r="G55" s="5" t="n">
        <f aca="false">F55-E55</f>
        <v>0.981</v>
      </c>
      <c r="H55" s="14" t="n">
        <f aca="false">G55*D55</f>
        <v>395343</v>
      </c>
      <c r="I55" s="0" t="n">
        <v>2002</v>
      </c>
    </row>
    <row r="56" customFormat="false" ht="12.75" hidden="false" customHeight="false" outlineLevel="0" collapsed="false">
      <c r="A56" s="0" t="s">
        <v>23</v>
      </c>
      <c r="B56" s="12" t="n">
        <v>13000</v>
      </c>
      <c r="C56" s="0" t="n">
        <v>30</v>
      </c>
      <c r="D56" s="4" t="n">
        <f aca="false">B56*C56</f>
        <v>390000</v>
      </c>
      <c r="E56" s="0" t="n">
        <v>2.209</v>
      </c>
      <c r="F56" s="5" t="n">
        <v>3.19</v>
      </c>
      <c r="G56" s="5" t="n">
        <f aca="false">F56-E56</f>
        <v>0.981</v>
      </c>
      <c r="H56" s="14" t="n">
        <f aca="false">G56*D56</f>
        <v>382590</v>
      </c>
      <c r="I56" s="0" t="n">
        <v>2002</v>
      </c>
    </row>
    <row r="57" customFormat="false" ht="12.75" hidden="false" customHeight="false" outlineLevel="0" collapsed="false">
      <c r="A57" s="0" t="s">
        <v>24</v>
      </c>
      <c r="B57" s="12" t="n">
        <v>10000</v>
      </c>
      <c r="C57" s="0" t="n">
        <v>31</v>
      </c>
      <c r="D57" s="4" t="n">
        <f aca="false">B57*C57</f>
        <v>310000</v>
      </c>
      <c r="E57" s="0" t="n">
        <v>2.209</v>
      </c>
      <c r="F57" s="5" t="n">
        <v>3.19</v>
      </c>
      <c r="G57" s="5" t="n">
        <f aca="false">F57-E57</f>
        <v>0.981</v>
      </c>
      <c r="H57" s="14" t="n">
        <f aca="false">G57*D57</f>
        <v>304110</v>
      </c>
      <c r="I57" s="0" t="n">
        <v>2002</v>
      </c>
    </row>
    <row r="58" customFormat="false" ht="12.75" hidden="false" customHeight="false" outlineLevel="0" collapsed="false">
      <c r="A58" s="0" t="s">
        <v>25</v>
      </c>
      <c r="B58" s="12" t="n">
        <v>10000</v>
      </c>
      <c r="C58" s="0" t="n">
        <v>30</v>
      </c>
      <c r="D58" s="4" t="n">
        <f aca="false">B58*C58</f>
        <v>300000</v>
      </c>
      <c r="E58" s="0" t="n">
        <v>2.209</v>
      </c>
      <c r="F58" s="5" t="n">
        <v>3.19</v>
      </c>
      <c r="G58" s="5" t="n">
        <f aca="false">F58-E58</f>
        <v>0.981</v>
      </c>
      <c r="H58" s="14" t="n">
        <f aca="false">G58*D58</f>
        <v>294300</v>
      </c>
      <c r="I58" s="0" t="n">
        <v>2002</v>
      </c>
    </row>
    <row r="59" customFormat="false" ht="12.75" hidden="false" customHeight="false" outlineLevel="0" collapsed="false">
      <c r="A59" s="0" t="s">
        <v>26</v>
      </c>
      <c r="B59" s="12" t="n">
        <v>10000</v>
      </c>
      <c r="C59" s="0" t="n">
        <v>31</v>
      </c>
      <c r="D59" s="4" t="n">
        <f aca="false">B59*C59</f>
        <v>310000</v>
      </c>
      <c r="E59" s="0" t="n">
        <v>2.209</v>
      </c>
      <c r="F59" s="5" t="n">
        <v>3.19</v>
      </c>
      <c r="G59" s="5" t="n">
        <f aca="false">F59-E59</f>
        <v>0.981</v>
      </c>
      <c r="H59" s="14" t="n">
        <f aca="false">G59*D59</f>
        <v>304110</v>
      </c>
      <c r="I59" s="0" t="n">
        <v>2002</v>
      </c>
    </row>
    <row r="60" customFormat="false" ht="12.75" hidden="false" customHeight="false" outlineLevel="0" collapsed="false">
      <c r="A60" s="0" t="s">
        <v>12</v>
      </c>
      <c r="B60" s="12" t="n">
        <v>10000</v>
      </c>
      <c r="C60" s="0" t="n">
        <v>31</v>
      </c>
      <c r="D60" s="4" t="n">
        <f aca="false">B60*C60</f>
        <v>310000</v>
      </c>
      <c r="E60" s="0" t="n">
        <v>2.209</v>
      </c>
      <c r="F60" s="5" t="n">
        <v>3.19</v>
      </c>
      <c r="G60" s="5" t="n">
        <f aca="false">F60-E60</f>
        <v>0.981</v>
      </c>
      <c r="H60" s="14" t="n">
        <f aca="false">G60*D60</f>
        <v>304110</v>
      </c>
      <c r="I60" s="0" t="n">
        <v>2003</v>
      </c>
    </row>
    <row r="61" customFormat="false" ht="12.75" hidden="false" customHeight="false" outlineLevel="0" collapsed="false">
      <c r="A61" s="0" t="s">
        <v>14</v>
      </c>
      <c r="B61" s="12" t="n">
        <v>10000</v>
      </c>
      <c r="C61" s="0" t="n">
        <v>28</v>
      </c>
      <c r="D61" s="4" t="n">
        <f aca="false">B61*C61</f>
        <v>280000</v>
      </c>
      <c r="E61" s="0" t="n">
        <v>2.209</v>
      </c>
      <c r="F61" s="5" t="n">
        <v>3.19</v>
      </c>
      <c r="G61" s="5" t="n">
        <f aca="false">F61-E61</f>
        <v>0.981</v>
      </c>
      <c r="H61" s="14" t="n">
        <f aca="false">G61*D61</f>
        <v>274680</v>
      </c>
      <c r="I61" s="0" t="n">
        <v>2003</v>
      </c>
    </row>
    <row r="62" customFormat="false" ht="12.75" hidden="false" customHeight="false" outlineLevel="0" collapsed="false">
      <c r="A62" s="0" t="s">
        <v>15</v>
      </c>
      <c r="B62" s="12" t="n">
        <v>10000</v>
      </c>
      <c r="C62" s="0" t="n">
        <v>31</v>
      </c>
      <c r="D62" s="4" t="n">
        <f aca="false">B62*C62</f>
        <v>310000</v>
      </c>
      <c r="E62" s="0" t="n">
        <v>2.209</v>
      </c>
      <c r="F62" s="5" t="n">
        <v>3.19</v>
      </c>
      <c r="G62" s="5" t="n">
        <f aca="false">F62-E62</f>
        <v>0.981</v>
      </c>
      <c r="H62" s="14" t="n">
        <f aca="false">G62*D62</f>
        <v>304110</v>
      </c>
      <c r="I62" s="0" t="n">
        <v>2003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2002-01-11T14:35:23Z</dcterms:created>
  <dc:creator>sloving</dc:creator>
  <dc:description/>
  <dc:language>en-US</dc:language>
  <cp:lastModifiedBy>sloving</cp:lastModifiedBy>
  <cp:lastPrinted>2002-01-11T14:47:48Z</cp:lastPrinted>
  <dcterms:modified xsi:type="dcterms:W3CDTF">2002-01-11T15:13:53Z</dcterms:modified>
  <cp:revision>0</cp:revision>
  <dc:subject/>
  <dc:title/>
</cp:coreProperties>
</file>