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<sst xmlns="http://schemas.openxmlformats.org/spreadsheetml/2006/main" count="47" uniqueCount="41">
  <si>
    <t xml:space="preserve">October 2000 First of Month Nominated Quantities</t>
  </si>
  <si>
    <t xml:space="preserve">Path 1 ------------------------------------------&gt;</t>
  </si>
  <si>
    <t xml:space="preserve">Path 2 ---------------------------------------------&gt;</t>
  </si>
  <si>
    <t xml:space="preserve">Path 3 -----------------------------------&gt;</t>
  </si>
  <si>
    <t xml:space="preserve">Path</t>
  </si>
  <si>
    <t xml:space="preserve">Location</t>
  </si>
  <si>
    <t xml:space="preserve">Index 1/</t>
  </si>
  <si>
    <t xml:space="preserve">Index Premium</t>
  </si>
  <si>
    <t xml:space="preserve">Comment</t>
  </si>
  <si>
    <t xml:space="preserve">Quantity Sold at Receipt Point (dth/day)</t>
  </si>
  <si>
    <t xml:space="preserve">Transport</t>
  </si>
  <si>
    <t xml:space="preserve">Fuel (%)</t>
  </si>
  <si>
    <t xml:space="preserve">Daily Delivered Quantity at Citygate (dth/day)</t>
  </si>
  <si>
    <t xml:space="preserve">CNG / TGP Z0 </t>
  </si>
  <si>
    <t xml:space="preserve">Tennessee Zone 0 pool</t>
  </si>
  <si>
    <t xml:space="preserve">Inside FERC Tennessee Gas Pipeline Texas (zone 0)</t>
  </si>
  <si>
    <t xml:space="preserve">TGP Z0 to Z4</t>
  </si>
  <si>
    <t xml:space="preserve">CNG to Quantico</t>
  </si>
  <si>
    <t xml:space="preserve">VNG Pipeline</t>
  </si>
  <si>
    <t xml:space="preserve">TCO / Col Gulf</t>
  </si>
  <si>
    <t xml:space="preserve">Columbia Gulf at Rayne</t>
  </si>
  <si>
    <t xml:space="preserve">Inside FERC Columbia Gulf Transmission Corp. Louisiana</t>
  </si>
  <si>
    <t xml:space="preserve">Add 100% Load Factor ITS-2 rate to Index price for cost of gas at Rayne</t>
  </si>
  <si>
    <t xml:space="preserve">Col Gulf IT-2 to Rayne</t>
  </si>
  <si>
    <t xml:space="preserve">Col Gulf Rayne to Leach</t>
  </si>
  <si>
    <t xml:space="preserve">TCO to city gate</t>
  </si>
  <si>
    <t xml:space="preserve">TCO / Transco Z1</t>
  </si>
  <si>
    <t xml:space="preserve">Transco Z1 pool</t>
  </si>
  <si>
    <t xml:space="preserve">Inside FERC Transcontinental Gas Pipe Line Corp. Zone 1 (pool)</t>
  </si>
  <si>
    <t xml:space="preserve">Transco Z1 to Emporia</t>
  </si>
  <si>
    <t xml:space="preserve">TCO Shorthaul</t>
  </si>
  <si>
    <t xml:space="preserve">TCO / Transco Z2</t>
  </si>
  <si>
    <t xml:space="preserve">Transco Z2 pool</t>
  </si>
  <si>
    <t xml:space="preserve">Inside FERC Transcontinental Gas Pipe Line Corp. Zone 2 (pool)</t>
  </si>
  <si>
    <t xml:space="preserve">Transco Z2 to Emporia</t>
  </si>
  <si>
    <t xml:space="preserve">TCO / Transco Z3</t>
  </si>
  <si>
    <t xml:space="preserve">Transco Z3 pool</t>
  </si>
  <si>
    <t xml:space="preserve">Inside FERC Transcontinental Gas Pipe Line Corp. Zone 3 (pool)</t>
  </si>
  <si>
    <t xml:space="preserve">Transco Z3 to Emporia</t>
  </si>
  <si>
    <t xml:space="preserve">Notes:</t>
  </si>
  <si>
    <t xml:space="preserve">  1/  All indices are Inside FERC Gas Market Report from table "Prices of Spot Gas Delivered to Pipelines" for month of October 2000.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</si>
</sst>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0%"/>
    <numFmt numFmtId="170" formatCode="0.000%"/>
    <numFmt numFmtId="171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3671875" defaultRowHeight="12.75" customHeight="true" zeroHeight="false" outlineLevelRow="0" outlineLevelCol="0"/>
  <cols>
    <col collapsed="false" customWidth="true" hidden="false" outlineLevel="0" max="1" min="1" style="1" width="35.42"/>
    <col collapsed="false" customWidth="true" hidden="false" outlineLevel="0" max="2" min="2" style="1" width="25.85"/>
    <col collapsed="false" customWidth="true" hidden="false" outlineLevel="0" max="3" min="3" style="2" width="26.56"/>
    <col collapsed="false" customWidth="true" hidden="false" outlineLevel="0" max="4" min="4" style="2" width="12.99"/>
    <col collapsed="false" customWidth="true" hidden="false" outlineLevel="0" max="5" min="5" style="2" width="27.14"/>
    <col collapsed="false" customWidth="true" hidden="false" outlineLevel="0" max="6" min="6" style="2" width="12.99"/>
    <col collapsed="false" customWidth="true" hidden="false" outlineLevel="0" max="7" min="7" style="1" width="20.56"/>
    <col collapsed="false" customWidth="false" hidden="false" outlineLevel="0" max="8" min="8" style="1" width="16.13"/>
    <col collapsed="false" customWidth="true" hidden="false" outlineLevel="0" max="9" min="9" style="1" width="20.13"/>
    <col collapsed="false" customWidth="false" hidden="false" outlineLevel="0" max="10" min="10" style="1" width="16.13"/>
    <col collapsed="false" customWidth="true" hidden="false" outlineLevel="0" max="11" min="11" style="1" width="18.28"/>
    <col collapsed="false" customWidth="false" hidden="false" outlineLevel="0" max="257" min="12" style="1" width="16.13"/>
  </cols>
  <sheetData>
    <row r="2" customFormat="false" ht="12.75" hidden="false" customHeight="false" outlineLevel="0" collapsed="false">
      <c r="A2" s="3" t="s">
        <v>0</v>
      </c>
      <c r="B2" s="3"/>
    </row>
    <row r="3" customFormat="false" ht="12.75" hidden="false" customHeight="false" outlineLevel="0" collapsed="false">
      <c r="A3" s="3"/>
      <c r="B3" s="3"/>
    </row>
    <row r="6" customFormat="false" ht="12.75" hidden="false" customHeight="false" outlineLevel="0" collapsed="false">
      <c r="A6" s="4"/>
      <c r="B6" s="4"/>
      <c r="G6" s="4" t="s">
        <v>1</v>
      </c>
      <c r="I6" s="4" t="s">
        <v>2</v>
      </c>
      <c r="K6" s="4" t="s">
        <v>3</v>
      </c>
    </row>
    <row r="8" customFormat="false" ht="63.75" hidden="false" customHeight="false" outlineLevel="0" collapsed="false">
      <c r="A8" s="3" t="s">
        <v>4</v>
      </c>
      <c r="B8" s="5" t="s">
        <v>5</v>
      </c>
      <c r="C8" s="5" t="s">
        <v>6</v>
      </c>
      <c r="D8" s="6" t="s">
        <v>7</v>
      </c>
      <c r="E8" s="7" t="s">
        <v>8</v>
      </c>
      <c r="F8" s="6" t="s">
        <v>9</v>
      </c>
      <c r="G8" s="8" t="s">
        <v>10</v>
      </c>
      <c r="H8" s="6" t="s">
        <v>11</v>
      </c>
      <c r="I8" s="8" t="s">
        <v>10</v>
      </c>
      <c r="J8" s="6" t="s">
        <v>11</v>
      </c>
      <c r="K8" s="8" t="s">
        <v>10</v>
      </c>
      <c r="L8" s="6" t="s">
        <v>11</v>
      </c>
      <c r="M8" s="6" t="s">
        <v>12</v>
      </c>
    </row>
    <row r="9" customFormat="false" ht="25.5" hidden="false" customHeight="false" outlineLevel="0" collapsed="false">
      <c r="A9" s="9" t="s">
        <v>13</v>
      </c>
      <c r="B9" s="10" t="s">
        <v>14</v>
      </c>
      <c r="C9" s="11" t="s">
        <v>15</v>
      </c>
      <c r="D9" s="12" t="n">
        <v>0.005</v>
      </c>
      <c r="E9" s="12"/>
      <c r="F9" s="13" t="n">
        <f aca="false">+M9*(1+L9)*(1+J9)*(1+H9)</f>
        <v>9307.31929255</v>
      </c>
      <c r="G9" s="14" t="s">
        <v>16</v>
      </c>
      <c r="H9" s="15" t="n">
        <v>0.0679</v>
      </c>
      <c r="I9" s="14" t="s">
        <v>17</v>
      </c>
      <c r="J9" s="16" t="n">
        <v>0.0228</v>
      </c>
      <c r="K9" s="14" t="s">
        <v>18</v>
      </c>
      <c r="L9" s="16" t="n">
        <v>0.0025</v>
      </c>
      <c r="M9" s="13" t="n">
        <v>8500</v>
      </c>
    </row>
    <row r="10" customFormat="false" ht="38.25" hidden="false" customHeight="false" outlineLevel="0" collapsed="false">
      <c r="A10" s="9" t="s">
        <v>19</v>
      </c>
      <c r="B10" s="10" t="s">
        <v>20</v>
      </c>
      <c r="C10" s="11" t="s">
        <v>21</v>
      </c>
      <c r="D10" s="12" t="n">
        <v>0.005</v>
      </c>
      <c r="E10" s="17" t="s">
        <v>22</v>
      </c>
      <c r="F10" s="13" t="n">
        <f aca="false">+M10*(1+L10)*(1+J10)*(1+H10)</f>
        <v>18127.4015325296</v>
      </c>
      <c r="G10" s="14" t="s">
        <v>23</v>
      </c>
      <c r="H10" s="15" t="n">
        <v>0.00603</v>
      </c>
      <c r="I10" s="14" t="s">
        <v>24</v>
      </c>
      <c r="J10" s="16" t="n">
        <v>0.0282</v>
      </c>
      <c r="K10" s="14" t="s">
        <v>25</v>
      </c>
      <c r="L10" s="16" t="n">
        <v>0.02184</v>
      </c>
      <c r="M10" s="13" t="n">
        <v>17150</v>
      </c>
    </row>
    <row r="11" customFormat="false" ht="38.25" hidden="false" customHeight="false" outlineLevel="0" collapsed="false">
      <c r="A11" s="9" t="s">
        <v>26</v>
      </c>
      <c r="B11" s="10" t="s">
        <v>27</v>
      </c>
      <c r="C11" s="11" t="s">
        <v>28</v>
      </c>
      <c r="D11" s="12" t="n">
        <v>0.005</v>
      </c>
      <c r="E11" s="12"/>
      <c r="F11" s="13" t="n">
        <f aca="false">+M11*(1+L11)*(1+J11)*(1+H11)</f>
        <v>1006.71144</v>
      </c>
      <c r="G11" s="14" t="s">
        <v>29</v>
      </c>
      <c r="H11" s="15" t="n">
        <v>0.047</v>
      </c>
      <c r="I11" s="14" t="s">
        <v>30</v>
      </c>
      <c r="J11" s="16" t="n">
        <v>0.01</v>
      </c>
      <c r="K11" s="14"/>
      <c r="L11" s="16" t="n">
        <v>0</v>
      </c>
      <c r="M11" s="13" t="n">
        <f aca="false">5600*0.17</f>
        <v>952</v>
      </c>
    </row>
    <row r="12" customFormat="false" ht="38.25" hidden="false" customHeight="false" outlineLevel="0" collapsed="false">
      <c r="A12" s="9" t="s">
        <v>31</v>
      </c>
      <c r="B12" s="10" t="s">
        <v>32</v>
      </c>
      <c r="C12" s="11" t="s">
        <v>33</v>
      </c>
      <c r="D12" s="12" t="n">
        <v>0.005</v>
      </c>
      <c r="E12" s="12"/>
      <c r="F12" s="13" t="n">
        <f aca="false">+M12*(1+L12)*(1+J12)*(1+H12)</f>
        <v>1475.509</v>
      </c>
      <c r="G12" s="14" t="s">
        <v>34</v>
      </c>
      <c r="H12" s="15" t="n">
        <v>0.0435</v>
      </c>
      <c r="I12" s="14" t="s">
        <v>30</v>
      </c>
      <c r="J12" s="16" t="n">
        <v>0.01</v>
      </c>
      <c r="K12" s="14"/>
      <c r="L12" s="16" t="n">
        <v>0</v>
      </c>
      <c r="M12" s="13" t="n">
        <f aca="false">5600*0.25</f>
        <v>1400</v>
      </c>
    </row>
    <row r="13" customFormat="false" ht="38.25" hidden="false" customHeight="false" outlineLevel="0" collapsed="false">
      <c r="A13" s="9" t="s">
        <v>35</v>
      </c>
      <c r="B13" s="10" t="s">
        <v>36</v>
      </c>
      <c r="C13" s="11" t="s">
        <v>37</v>
      </c>
      <c r="D13" s="12" t="n">
        <v>0.005</v>
      </c>
      <c r="E13" s="12"/>
      <c r="F13" s="13" t="n">
        <f aca="false">+M13*(1+L13)*(1+J13)*(1+H13)</f>
        <v>3408.090672</v>
      </c>
      <c r="G13" s="14" t="s">
        <v>38</v>
      </c>
      <c r="H13" s="15" t="n">
        <v>0.0389</v>
      </c>
      <c r="I13" s="14" t="s">
        <v>30</v>
      </c>
      <c r="J13" s="16" t="n">
        <v>0.01</v>
      </c>
      <c r="K13" s="14"/>
      <c r="L13" s="16" t="n">
        <v>0</v>
      </c>
      <c r="M13" s="13" t="n">
        <f aca="false">5600*0.58</f>
        <v>3248</v>
      </c>
    </row>
    <row r="14" customFormat="false" ht="12.75" hidden="false" customHeight="false" outlineLevel="0" collapsed="false">
      <c r="G14" s="18"/>
      <c r="I14" s="18"/>
    </row>
    <row r="15" customFormat="false" ht="12.75" hidden="false" customHeight="false" outlineLevel="0" collapsed="false">
      <c r="A15" s="18" t="s">
        <v>39</v>
      </c>
      <c r="B15" s="1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2000-09-28T19:11:24Z</dcterms:created>
  <dc:creator>mbreese</dc:creator>
  <dc:description/>
  <dc:language>en-US</dc:language>
  <cp:lastModifiedBy>mbreese</cp:lastModifiedBy>
  <cp:revision>0</cp:revision>
  <dc:subject/>
  <dc:title/>
</cp:coreProperties>
</file>