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collection" sheetId="1" state="visible" r:id="rId3"/>
    <sheet name="Peerless" sheetId="2" state="visible" r:id="rId4"/>
    <sheet name="Coal" sheetId="3" state="visible" r:id="rId5"/>
    <sheet name="Products Petchems" sheetId="4" state="visible" r:id="rId6"/>
    <sheet name="EFI" sheetId="5" state="visible" r:id="rId7"/>
    <sheet name="Panama" sheetId="6" state="visible" r:id="rId8"/>
    <sheet name="Methanol &amp; MTBE" sheetId="7" state="visible" r:id="rId9"/>
    <sheet name="LPG" sheetId="8" state="visible" r:id="rId10"/>
    <sheet name="Freight" sheetId="9" state="visible" r:id="rId11"/>
  </sheets>
  <externalReferences>
    <externalReference r:id="rId12"/>
  </externalReferences>
  <definedNames>
    <definedName function="false" hidden="true" localSheetId="2" name="_xlnm._FilterDatabase" vbProcedure="false">Coal!$A$12:$E$73</definedName>
    <definedName function="false" hidden="true" localSheetId="8" name="_xlnm._FilterDatabase" vbProcedure="false">Freight!$A$9:$E$53</definedName>
    <definedName function="false" hidden="true" localSheetId="5" name="_xlnm._FilterDatabase" vbProcedure="false">Panama!$A$9:$E$34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<sst xmlns="http://schemas.openxmlformats.org/spreadsheetml/2006/main" count="413" uniqueCount="122">
  <si>
    <t xml:space="preserve">EGM: Cash Collections</t>
  </si>
  <si>
    <t xml:space="preserve">September 2001 Billings for August 2001 Delivery</t>
  </si>
  <si>
    <t xml:space="preserve">Cash Collections Table </t>
  </si>
  <si>
    <t xml:space="preserve">a)  Cash collected as of September 30, 2001 as a percentage of total invoices due</t>
  </si>
  <si>
    <t xml:space="preserve">Category</t>
  </si>
  <si>
    <t xml:space="preserve">Collection Rate (a)</t>
  </si>
  <si>
    <t xml:space="preserve">Cash Received                                          ($ MM'S)</t>
  </si>
  <si>
    <t xml:space="preserve">Int'l Products</t>
  </si>
  <si>
    <t xml:space="preserve">TOTAL</t>
  </si>
  <si>
    <t xml:space="preserve">Late Payments</t>
  </si>
  <si>
    <t xml:space="preserve">Enron Fuels Carribean</t>
  </si>
  <si>
    <t xml:space="preserve">Counterparty</t>
  </si>
  <si>
    <t xml:space="preserve">Amount</t>
  </si>
  <si>
    <t xml:space="preserve">Due Dates</t>
  </si>
  <si>
    <t xml:space="preserve">Status</t>
  </si>
  <si>
    <t xml:space="preserve">All Invoices are Current</t>
  </si>
  <si>
    <t xml:space="preserve">Total</t>
  </si>
  <si>
    <t xml:space="preserve">Coal - Balances &gt; $100,000</t>
  </si>
  <si>
    <t xml:space="preserve">Paid</t>
  </si>
  <si>
    <t xml:space="preserve">Products</t>
  </si>
  <si>
    <t xml:space="preserve">AMEREN</t>
  </si>
  <si>
    <t xml:space="preserve">Coal</t>
  </si>
  <si>
    <t xml:space="preserve">American Electric Power Service</t>
  </si>
  <si>
    <t xml:space="preserve">Black Hawk Synfuel, L.L.C.</t>
  </si>
  <si>
    <t xml:space="preserve">Carolina Power &amp; Light Company</t>
  </si>
  <si>
    <t xml:space="preserve">Cinergy Services, Inc.</t>
  </si>
  <si>
    <t xml:space="preserve">Dayton Power and Light Company, The</t>
  </si>
  <si>
    <t xml:space="preserve">Dynegy Coal Trading &amp;</t>
  </si>
  <si>
    <t xml:space="preserve">Electric Fuels Corporation</t>
  </si>
  <si>
    <t xml:space="preserve">FirstEnergy Fuel Marketing Company</t>
  </si>
  <si>
    <t xml:space="preserve">Holnam Inc</t>
  </si>
  <si>
    <t xml:space="preserve">Jupiter Holdings, LLC</t>
  </si>
  <si>
    <t xml:space="preserve">Kansas City Power &amp; Light Company</t>
  </si>
  <si>
    <t xml:space="preserve">LAFARGE</t>
  </si>
  <si>
    <t xml:space="preserve">LAKELAND</t>
  </si>
  <si>
    <t xml:space="preserve">N INDIANA</t>
  </si>
  <si>
    <t xml:space="preserve">ORLANDO</t>
  </si>
  <si>
    <t xml:space="preserve">Pen Holdings, Inc</t>
  </si>
  <si>
    <t xml:space="preserve">PG&amp;E Energy Trading - Power, L.P.</t>
  </si>
  <si>
    <t xml:space="preserve">South Carolina Electric &amp; Gas</t>
  </si>
  <si>
    <t xml:space="preserve">South Carolina Public Service</t>
  </si>
  <si>
    <t xml:space="preserve">St Joseph Light &amp; Power Co</t>
  </si>
  <si>
    <t xml:space="preserve">TANOMA</t>
  </si>
  <si>
    <t xml:space="preserve">Virginia Electric and Power Company</t>
  </si>
  <si>
    <t xml:space="preserve">Invoice Total</t>
  </si>
  <si>
    <t xml:space="preserve">Unpaid @ 09/30/01</t>
  </si>
  <si>
    <t xml:space="preserve">Products/Petchems - Balances &gt;$100,000</t>
  </si>
  <si>
    <t xml:space="preserve">Desk</t>
  </si>
  <si>
    <t xml:space="preserve">CHEVRON PHILLIPS</t>
  </si>
  <si>
    <t xml:space="preserve">BENZ</t>
  </si>
  <si>
    <t xml:space="preserve">Duke Energy Merchants LLC</t>
  </si>
  <si>
    <t xml:space="preserve">Petchems</t>
  </si>
  <si>
    <t xml:space="preserve">MARUBENI</t>
  </si>
  <si>
    <t xml:space="preserve">XYL</t>
  </si>
  <si>
    <t xml:space="preserve">PMI</t>
  </si>
  <si>
    <t xml:space="preserve">SHIPPING</t>
  </si>
  <si>
    <t xml:space="preserve">PROCARIBE</t>
  </si>
  <si>
    <t xml:space="preserve">NGL</t>
  </si>
  <si>
    <t xml:space="preserve">ProCaribe Inc.</t>
  </si>
  <si>
    <t xml:space="preserve">TEXAS AROMATICS</t>
  </si>
  <si>
    <t xml:space="preserve">PY</t>
  </si>
  <si>
    <t xml:space="preserve">excludes intercompany</t>
  </si>
  <si>
    <t xml:space="preserve">EFI Power Plants- Balances &gt;$100,000</t>
  </si>
  <si>
    <t xml:space="preserve">Bunker</t>
  </si>
  <si>
    <t xml:space="preserve">Panama - Balances &gt;$50,000</t>
  </si>
  <si>
    <t xml:space="preserve">Egeminsa</t>
  </si>
  <si>
    <t xml:space="preserve">PetroPeru S.A.</t>
  </si>
  <si>
    <t xml:space="preserve">Methanol &amp; Mtbe - Balances &gt;$50,000</t>
  </si>
  <si>
    <t xml:space="preserve">Dubai Natural Gas Company</t>
  </si>
  <si>
    <t xml:space="preserve">Clean Fuels</t>
  </si>
  <si>
    <t xml:space="preserve">EQUISTAR</t>
  </si>
  <si>
    <t xml:space="preserve">MEOH</t>
  </si>
  <si>
    <t xml:space="preserve">Fenoquimia, S.A. de C.V.</t>
  </si>
  <si>
    <t xml:space="preserve">NOBLE</t>
  </si>
  <si>
    <t xml:space="preserve">MTBE</t>
  </si>
  <si>
    <t xml:space="preserve">Union Carbide Corporation</t>
  </si>
  <si>
    <t xml:space="preserve">LPGs - Balances &gt;$50,000</t>
  </si>
  <si>
    <t xml:space="preserve">BP AMOCO</t>
  </si>
  <si>
    <t xml:space="preserve">DUPONT</t>
  </si>
  <si>
    <t xml:space="preserve">Dynegy Liquids Marketing and Trade</t>
  </si>
  <si>
    <t xml:space="preserve">ExxonMobil Chemical Co</t>
  </si>
  <si>
    <t xml:space="preserve">Louis Dreyfus Energy Services L.P.</t>
  </si>
  <si>
    <t xml:space="preserve">Natrogas, Inc.</t>
  </si>
  <si>
    <t xml:space="preserve">NGL Supply, Inc.</t>
  </si>
  <si>
    <t xml:space="preserve">Shell Oil Company</t>
  </si>
  <si>
    <t xml:space="preserve">Taylor Gas Liquids, Inc.</t>
  </si>
  <si>
    <t xml:space="preserve">TRAFIGURA</t>
  </si>
  <si>
    <t xml:space="preserve">VEBA</t>
  </si>
  <si>
    <t xml:space="preserve">Freight Markets - Balances &gt;$2,500</t>
  </si>
  <si>
    <t xml:space="preserve">Adcom Express, Inc.</t>
  </si>
  <si>
    <t xml:space="preserve">Freight</t>
  </si>
  <si>
    <t xml:space="preserve">Advantage Transportation Services,</t>
  </si>
  <si>
    <t xml:space="preserve">BALL TRANSPORT</t>
  </si>
  <si>
    <t xml:space="preserve">Paid9/26/2001</t>
  </si>
  <si>
    <t xml:space="preserve">B-Lak Corporation</t>
  </si>
  <si>
    <t xml:space="preserve">C &amp; C Trucking</t>
  </si>
  <si>
    <t xml:space="preserve">Cardinal Brands, Inc.</t>
  </si>
  <si>
    <t xml:space="preserve">CH Powell Company, Inc.</t>
  </si>
  <si>
    <t xml:space="preserve">Combined Express Inc.</t>
  </si>
  <si>
    <t xml:space="preserve">CRST Logistics, Inc.</t>
  </si>
  <si>
    <t xml:space="preserve">CT LOGISTICS INC</t>
  </si>
  <si>
    <t xml:space="preserve">Paid 9/14/2001</t>
  </si>
  <si>
    <t xml:space="preserve">Dependable Highway Express, Inc.</t>
  </si>
  <si>
    <t xml:space="preserve">Emser Tile, LLC.</t>
  </si>
  <si>
    <t xml:space="preserve">FMAC</t>
  </si>
  <si>
    <t xml:space="preserve">Hub Group North Central</t>
  </si>
  <si>
    <t xml:space="preserve">INTRANSIT</t>
  </si>
  <si>
    <t xml:space="preserve">Paid 9/19/2001</t>
  </si>
  <si>
    <t xml:space="preserve">ITS Industrial Profile System</t>
  </si>
  <si>
    <t xml:space="preserve">L J ELKIN INC</t>
  </si>
  <si>
    <t xml:space="preserve">Paid 9/17/2001</t>
  </si>
  <si>
    <t xml:space="preserve">LANTEV DISTRIBUTIN</t>
  </si>
  <si>
    <t xml:space="preserve">Paid 9/11/2001</t>
  </si>
  <si>
    <t xml:space="preserve">North Bergen Rex Transport Inc.</t>
  </si>
  <si>
    <t xml:space="preserve">Orbis, a dba of Menasha Corporation</t>
  </si>
  <si>
    <t xml:space="preserve">Pacific Atlantic Brokerage, Inc.</t>
  </si>
  <si>
    <t xml:space="preserve">Retail Concepts, Inc.</t>
  </si>
  <si>
    <t xml:space="preserve">Ryder Integrated Logistics</t>
  </si>
  <si>
    <t xml:space="preserve">Seamates International, Inc.</t>
  </si>
  <si>
    <t xml:space="preserve">Southern Logistics, LLC</t>
  </si>
  <si>
    <t xml:space="preserve">Streamline Shippers Association,</t>
  </si>
  <si>
    <t xml:space="preserve">VALIMET INC GENERA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</si>
</sst>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_(\$* #,##0.00_);_(\$* \(#,##0.00\);_(\$* \-??_);_(@_)"/>
    <numFmt numFmtId="167" formatCode="\$#,##0.0_);[RED]&quot;($&quot;#,##0.0\)"/>
    <numFmt numFmtId="168" formatCode="\$#,##0_);&quot;($&quot;#,##0\)"/>
    <numFmt numFmtId="169" formatCode="mmmm\ d&quot;, &quot;yyyy"/>
    <numFmt numFmtId="170" formatCode="[$-409]m/d/yyyy"/>
    <numFmt numFmtId="171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sz val="13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969696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142920</xdr:rowOff>
    </xdr:from>
    <xdr:to>
      <xdr:col>10</xdr:col>
      <xdr:colOff>720</xdr:colOff>
      <xdr:row>5</xdr:row>
      <xdr:rowOff>142920</xdr:rowOff>
    </xdr:to>
    <xdr:sp>
      <xdr:nvSpPr>
        <xdr:cNvPr id="0" name="Line 2"/>
        <xdr:cNvSpPr/>
      </xdr:nvSpPr>
      <xdr:spPr>
        <a:xfrm>
          <a:off x="0" y="1514520"/>
          <a:ext cx="626688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10</xdr:col>
      <xdr:colOff>720</xdr:colOff>
      <xdr:row>0</xdr:row>
      <xdr:rowOff>152640</xdr:rowOff>
    </xdr:to>
    <xdr:sp>
      <xdr:nvSpPr>
        <xdr:cNvPr id="1" name="Line 3"/>
        <xdr:cNvSpPr/>
      </xdr:nvSpPr>
      <xdr:spPr>
        <a:xfrm flipV="1">
          <a:off x="0" y="142560"/>
          <a:ext cx="626688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4</xdr:col>
      <xdr:colOff>720</xdr:colOff>
      <xdr:row>0</xdr:row>
      <xdr:rowOff>162000</xdr:rowOff>
    </xdr:to>
    <xdr:sp>
      <xdr:nvSpPr>
        <xdr:cNvPr id="2" name="Line 2"/>
        <xdr:cNvSpPr/>
      </xdr:nvSpPr>
      <xdr:spPr>
        <a:xfrm>
          <a:off x="0" y="152640"/>
          <a:ext cx="530424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4</xdr:col>
      <xdr:colOff>720</xdr:colOff>
      <xdr:row>5</xdr:row>
      <xdr:rowOff>142920</xdr:rowOff>
    </xdr:to>
    <xdr:sp>
      <xdr:nvSpPr>
        <xdr:cNvPr id="3" name="Line 3"/>
        <xdr:cNvSpPr/>
      </xdr:nvSpPr>
      <xdr:spPr>
        <a:xfrm>
          <a:off x="0" y="1514520"/>
          <a:ext cx="530424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4</xdr:col>
      <xdr:colOff>720</xdr:colOff>
      <xdr:row>0</xdr:row>
      <xdr:rowOff>152640</xdr:rowOff>
    </xdr:to>
    <xdr:sp>
      <xdr:nvSpPr>
        <xdr:cNvPr id="4" name="Line 4"/>
        <xdr:cNvSpPr/>
      </xdr:nvSpPr>
      <xdr:spPr>
        <a:xfrm flipV="1">
          <a:off x="0" y="142560"/>
          <a:ext cx="530424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360</xdr:colOff>
      <xdr:row>0</xdr:row>
      <xdr:rowOff>162000</xdr:rowOff>
    </xdr:to>
    <xdr:sp>
      <xdr:nvSpPr>
        <xdr:cNvPr id="5" name="Line 2"/>
        <xdr:cNvSpPr/>
      </xdr:nvSpPr>
      <xdr:spPr>
        <a:xfrm>
          <a:off x="0" y="152640"/>
          <a:ext cx="739764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360</xdr:colOff>
      <xdr:row>5</xdr:row>
      <xdr:rowOff>142920</xdr:rowOff>
    </xdr:to>
    <xdr:sp>
      <xdr:nvSpPr>
        <xdr:cNvPr id="6" name="Line 3"/>
        <xdr:cNvSpPr/>
      </xdr:nvSpPr>
      <xdr:spPr>
        <a:xfrm>
          <a:off x="0" y="1514520"/>
          <a:ext cx="739764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360</xdr:colOff>
      <xdr:row>0</xdr:row>
      <xdr:rowOff>152640</xdr:rowOff>
    </xdr:to>
    <xdr:sp>
      <xdr:nvSpPr>
        <xdr:cNvPr id="7" name="Line 4"/>
        <xdr:cNvSpPr/>
      </xdr:nvSpPr>
      <xdr:spPr>
        <a:xfrm flipV="1">
          <a:off x="0" y="142560"/>
          <a:ext cx="739764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720</xdr:colOff>
      <xdr:row>0</xdr:row>
      <xdr:rowOff>162000</xdr:rowOff>
    </xdr:to>
    <xdr:sp>
      <xdr:nvSpPr>
        <xdr:cNvPr id="8" name="Line 2"/>
        <xdr:cNvSpPr/>
      </xdr:nvSpPr>
      <xdr:spPr>
        <a:xfrm>
          <a:off x="0" y="152640"/>
          <a:ext cx="671328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720</xdr:colOff>
      <xdr:row>5</xdr:row>
      <xdr:rowOff>142920</xdr:rowOff>
    </xdr:to>
    <xdr:sp>
      <xdr:nvSpPr>
        <xdr:cNvPr id="9" name="Line 3"/>
        <xdr:cNvSpPr/>
      </xdr:nvSpPr>
      <xdr:spPr>
        <a:xfrm>
          <a:off x="0" y="1514520"/>
          <a:ext cx="671328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720</xdr:colOff>
      <xdr:row>0</xdr:row>
      <xdr:rowOff>152640</xdr:rowOff>
    </xdr:to>
    <xdr:sp>
      <xdr:nvSpPr>
        <xdr:cNvPr id="10" name="Line 4"/>
        <xdr:cNvSpPr/>
      </xdr:nvSpPr>
      <xdr:spPr>
        <a:xfrm flipV="1">
          <a:off x="0" y="142560"/>
          <a:ext cx="671328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720</xdr:colOff>
      <xdr:row>0</xdr:row>
      <xdr:rowOff>162000</xdr:rowOff>
    </xdr:to>
    <xdr:sp>
      <xdr:nvSpPr>
        <xdr:cNvPr id="11" name="Line 1"/>
        <xdr:cNvSpPr/>
      </xdr:nvSpPr>
      <xdr:spPr>
        <a:xfrm>
          <a:off x="0" y="152640"/>
          <a:ext cx="680400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720</xdr:colOff>
      <xdr:row>5</xdr:row>
      <xdr:rowOff>142920</xdr:rowOff>
    </xdr:to>
    <xdr:sp>
      <xdr:nvSpPr>
        <xdr:cNvPr id="12" name="Line 2"/>
        <xdr:cNvSpPr/>
      </xdr:nvSpPr>
      <xdr:spPr>
        <a:xfrm>
          <a:off x="0" y="1514520"/>
          <a:ext cx="680400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720</xdr:colOff>
      <xdr:row>0</xdr:row>
      <xdr:rowOff>152640</xdr:rowOff>
    </xdr:to>
    <xdr:sp>
      <xdr:nvSpPr>
        <xdr:cNvPr id="13" name="Line 3"/>
        <xdr:cNvSpPr/>
      </xdr:nvSpPr>
      <xdr:spPr>
        <a:xfrm flipV="1">
          <a:off x="0" y="142560"/>
          <a:ext cx="680400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720</xdr:colOff>
      <xdr:row>0</xdr:row>
      <xdr:rowOff>162000</xdr:rowOff>
    </xdr:to>
    <xdr:sp>
      <xdr:nvSpPr>
        <xdr:cNvPr id="14" name="Line 1"/>
        <xdr:cNvSpPr/>
      </xdr:nvSpPr>
      <xdr:spPr>
        <a:xfrm>
          <a:off x="0" y="152640"/>
          <a:ext cx="671328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720</xdr:colOff>
      <xdr:row>5</xdr:row>
      <xdr:rowOff>142920</xdr:rowOff>
    </xdr:to>
    <xdr:sp>
      <xdr:nvSpPr>
        <xdr:cNvPr id="15" name="Line 2"/>
        <xdr:cNvSpPr/>
      </xdr:nvSpPr>
      <xdr:spPr>
        <a:xfrm>
          <a:off x="0" y="1514520"/>
          <a:ext cx="671328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720</xdr:colOff>
      <xdr:row>0</xdr:row>
      <xdr:rowOff>152640</xdr:rowOff>
    </xdr:to>
    <xdr:sp>
      <xdr:nvSpPr>
        <xdr:cNvPr id="16" name="Line 3"/>
        <xdr:cNvSpPr/>
      </xdr:nvSpPr>
      <xdr:spPr>
        <a:xfrm flipV="1">
          <a:off x="0" y="142560"/>
          <a:ext cx="671328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720</xdr:colOff>
      <xdr:row>0</xdr:row>
      <xdr:rowOff>162000</xdr:rowOff>
    </xdr:to>
    <xdr:sp>
      <xdr:nvSpPr>
        <xdr:cNvPr id="17" name="Line 1"/>
        <xdr:cNvSpPr/>
      </xdr:nvSpPr>
      <xdr:spPr>
        <a:xfrm>
          <a:off x="0" y="152640"/>
          <a:ext cx="671328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720</xdr:colOff>
      <xdr:row>5</xdr:row>
      <xdr:rowOff>142920</xdr:rowOff>
    </xdr:to>
    <xdr:sp>
      <xdr:nvSpPr>
        <xdr:cNvPr id="18" name="Line 2"/>
        <xdr:cNvSpPr/>
      </xdr:nvSpPr>
      <xdr:spPr>
        <a:xfrm>
          <a:off x="0" y="1514520"/>
          <a:ext cx="671328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720</xdr:colOff>
      <xdr:row>0</xdr:row>
      <xdr:rowOff>152640</xdr:rowOff>
    </xdr:to>
    <xdr:sp>
      <xdr:nvSpPr>
        <xdr:cNvPr id="19" name="Line 3"/>
        <xdr:cNvSpPr/>
      </xdr:nvSpPr>
      <xdr:spPr>
        <a:xfrm flipV="1">
          <a:off x="0" y="142560"/>
          <a:ext cx="671328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360</xdr:colOff>
      <xdr:row>0</xdr:row>
      <xdr:rowOff>162000</xdr:rowOff>
    </xdr:to>
    <xdr:sp>
      <xdr:nvSpPr>
        <xdr:cNvPr id="20" name="Line 1"/>
        <xdr:cNvSpPr/>
      </xdr:nvSpPr>
      <xdr:spPr>
        <a:xfrm>
          <a:off x="0" y="152640"/>
          <a:ext cx="709596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360</xdr:colOff>
      <xdr:row>5</xdr:row>
      <xdr:rowOff>142920</xdr:rowOff>
    </xdr:to>
    <xdr:sp>
      <xdr:nvSpPr>
        <xdr:cNvPr id="21" name="Line 2"/>
        <xdr:cNvSpPr/>
      </xdr:nvSpPr>
      <xdr:spPr>
        <a:xfrm>
          <a:off x="0" y="1514520"/>
          <a:ext cx="709596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360</xdr:colOff>
      <xdr:row>0</xdr:row>
      <xdr:rowOff>152640</xdr:rowOff>
    </xdr:to>
    <xdr:sp>
      <xdr:nvSpPr>
        <xdr:cNvPr id="22" name="Line 3"/>
        <xdr:cNvSpPr/>
      </xdr:nvSpPr>
      <xdr:spPr>
        <a:xfrm flipV="1">
          <a:off x="0" y="142560"/>
          <a:ext cx="709596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152640</xdr:rowOff>
    </xdr:from>
    <xdr:to>
      <xdr:col>5</xdr:col>
      <xdr:colOff>360</xdr:colOff>
      <xdr:row>0</xdr:row>
      <xdr:rowOff>162000</xdr:rowOff>
    </xdr:to>
    <xdr:sp>
      <xdr:nvSpPr>
        <xdr:cNvPr id="23" name="Line 1"/>
        <xdr:cNvSpPr/>
      </xdr:nvSpPr>
      <xdr:spPr>
        <a:xfrm>
          <a:off x="0" y="152640"/>
          <a:ext cx="7317000" cy="936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</xdr:row>
      <xdr:rowOff>142920</xdr:rowOff>
    </xdr:from>
    <xdr:to>
      <xdr:col>5</xdr:col>
      <xdr:colOff>360</xdr:colOff>
      <xdr:row>5</xdr:row>
      <xdr:rowOff>142920</xdr:rowOff>
    </xdr:to>
    <xdr:sp>
      <xdr:nvSpPr>
        <xdr:cNvPr id="24" name="Line 2"/>
        <xdr:cNvSpPr/>
      </xdr:nvSpPr>
      <xdr:spPr>
        <a:xfrm>
          <a:off x="0" y="1514520"/>
          <a:ext cx="7317000" cy="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142560</xdr:rowOff>
    </xdr:from>
    <xdr:to>
      <xdr:col>5</xdr:col>
      <xdr:colOff>360</xdr:colOff>
      <xdr:row>0</xdr:row>
      <xdr:rowOff>152640</xdr:rowOff>
    </xdr:to>
    <xdr:sp>
      <xdr:nvSpPr>
        <xdr:cNvPr id="25" name="Line 3"/>
        <xdr:cNvSpPr/>
      </xdr:nvSpPr>
      <xdr:spPr>
        <a:xfrm flipV="1">
          <a:off x="0" y="142560"/>
          <a:ext cx="7317000" cy="10080"/>
        </a:xfrm>
        <a:prstGeom prst="line">
          <a:avLst/>
        </a:prstGeom>
        <a:ln w="57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NT/Profiles/mbruce/Local%20Settings/Temporary%20Internet%20Files/Content.IE5/IJW5MNE7/GlobalMarketsOver60Sept-01%20Ho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Cover sheet"/>
      <sheetName val="London cover"/>
      <sheetName val="Houston Cover "/>
      <sheetName val="Houston Financial Cover"/>
      <sheetName val="Singapore cover"/>
      <sheetName val="distribution list"/>
      <sheetName val="charts"/>
      <sheetName val="summary Worldwide $ &amp; %"/>
      <sheetName val="EGM Global Aging Chart"/>
      <sheetName val="Houston Physical Aging"/>
      <sheetName val="London Aging"/>
      <sheetName val="Houston excluding crude aging"/>
      <sheetName val="stacked Chart"/>
      <sheetName val="worldwide summary for chart"/>
      <sheetName val="London summary"/>
      <sheetName val="London detail"/>
      <sheetName val="Singapore summary"/>
      <sheetName val="Houston unapplied cash"/>
      <sheetName val="Cash collections Houston detail"/>
      <sheetName val="cash collections Houston"/>
      <sheetName val="Sheet8"/>
      <sheetName val="Freight Group"/>
      <sheetName val="Peerless Project"/>
      <sheetName val="EFI Power Plants"/>
      <sheetName val="Summary Report"/>
      <sheetName val="Sheet6"/>
      <sheetName val="Coal Group"/>
      <sheetName val="Sheet7"/>
      <sheetName val="Products"/>
      <sheetName val="Sheet4"/>
      <sheetName val="Panama"/>
      <sheetName val="Sheet5"/>
      <sheetName val="Clean Fuels"/>
      <sheetName val="Sheet1"/>
      <sheetName val="LPG Group"/>
      <sheetName val="Crude Group"/>
      <sheetName val="Sheet2"/>
      <sheetName val="Co 460 raw"/>
      <sheetName val="Sheet11"/>
      <sheetName val="460"/>
      <sheetName val="aging for Sally report"/>
      <sheetName val="Over 60 report w all ins"/>
      <sheetName val="Over 60 report &gt;100k"/>
      <sheetName val=")ver 60 report for insur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4">
          <cell r="C54" t="str">
            <v>NGL's</v>
          </cell>
        </row>
        <row r="54">
          <cell r="E54">
            <v>0.908336670615297</v>
          </cell>
        </row>
        <row r="54">
          <cell r="G54">
            <v>56.4503795</v>
          </cell>
        </row>
        <row r="55">
          <cell r="C55" t="str">
            <v>Methanol</v>
          </cell>
        </row>
        <row r="55">
          <cell r="E55">
            <v>0.926327076265313</v>
          </cell>
        </row>
        <row r="55">
          <cell r="G55">
            <v>39.33471543</v>
          </cell>
        </row>
        <row r="56">
          <cell r="C56" t="str">
            <v>Products</v>
          </cell>
        </row>
        <row r="56">
          <cell r="E56">
            <v>0.971398258974029</v>
          </cell>
        </row>
        <row r="56">
          <cell r="G56">
            <v>101.81509466</v>
          </cell>
        </row>
        <row r="57">
          <cell r="C57" t="str">
            <v>Panama</v>
          </cell>
        </row>
        <row r="57">
          <cell r="E57">
            <v>0.148023307964723</v>
          </cell>
        </row>
        <row r="57">
          <cell r="G57">
            <v>26.21152414</v>
          </cell>
        </row>
        <row r="58">
          <cell r="C58" t="str">
            <v>Crude</v>
          </cell>
        </row>
        <row r="58">
          <cell r="E58">
            <v>0.780752212355936</v>
          </cell>
        </row>
        <row r="58">
          <cell r="G58">
            <v>347.82363562</v>
          </cell>
        </row>
        <row r="59">
          <cell r="C59" t="str">
            <v>Coal</v>
          </cell>
        </row>
        <row r="59">
          <cell r="E59">
            <v>0.858146719005783</v>
          </cell>
        </row>
        <row r="59">
          <cell r="G59">
            <v>60.01136576</v>
          </cell>
        </row>
        <row r="60">
          <cell r="C60" t="str">
            <v>Freight Markets</v>
          </cell>
        </row>
        <row r="60">
          <cell r="E60">
            <v>0.276045339839532</v>
          </cell>
        </row>
        <row r="60">
          <cell r="G60">
            <v>0.78728201</v>
          </cell>
        </row>
        <row r="61">
          <cell r="E61">
            <v>0.00339203387367992</v>
          </cell>
        </row>
        <row r="61">
          <cell r="G61">
            <v>2.6168754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9">
          <cell r="C29" t="str">
            <v>* Puerto Quetzal Power Corp.</v>
          </cell>
        </row>
      </sheetData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">
        <v>0</v>
      </c>
      <c r="B3" s="2"/>
      <c r="C3" s="2"/>
      <c r="D3" s="2"/>
      <c r="E3" s="2"/>
      <c r="F3" s="2"/>
      <c r="G3" s="2"/>
    </row>
    <row r="4" customFormat="false" ht="14.25" hidden="false" customHeight="true" outlineLevel="0" collapsed="false">
      <c r="A4" s="0" t="s">
        <v>1</v>
      </c>
    </row>
    <row r="5" customFormat="false" ht="24.75" hidden="false" customHeight="true" outlineLevel="0" collapsed="false"/>
    <row r="10" customFormat="false" ht="23.25" hidden="false" customHeight="false" outlineLevel="0" collapsed="false">
      <c r="A10" s="3" t="s">
        <v>2</v>
      </c>
    </row>
    <row r="12" customFormat="false" ht="12.75" hidden="false" customHeight="false" outlineLevel="0" collapsed="false">
      <c r="B12" s="0" t="s">
        <v>3</v>
      </c>
    </row>
    <row r="18" customFormat="false" ht="12.75" hidden="false" customHeight="true" outlineLevel="0" collapsed="false">
      <c r="B18" s="4" t="s">
        <v>4</v>
      </c>
      <c r="C18" s="4"/>
      <c r="D18" s="4" t="s">
        <v>5</v>
      </c>
      <c r="E18" s="4"/>
      <c r="F18" s="4"/>
      <c r="G18" s="5" t="s">
        <v>6</v>
      </c>
      <c r="H18" s="5"/>
      <c r="I18" s="5"/>
    </row>
    <row r="19" customFormat="false" ht="29.25" hidden="false" customHeight="true" outlineLevel="0" collapsed="false">
      <c r="B19" s="4"/>
      <c r="C19" s="4"/>
      <c r="D19" s="4"/>
      <c r="E19" s="4"/>
      <c r="F19" s="4"/>
      <c r="G19" s="5"/>
      <c r="H19" s="5"/>
      <c r="I19" s="5"/>
    </row>
    <row r="20" customFormat="false" ht="19.5" hidden="false" customHeight="true" outlineLevel="0" collapsed="false">
      <c r="B20" s="6" t="str">
        <f aca="false">'[1]cash collections Houston'!$C$54</f>
        <v>NGL's</v>
      </c>
      <c r="C20" s="6"/>
      <c r="D20" s="7" t="n">
        <f aca="false">'[1]cash collections Houston'!$E$54</f>
        <v>0.908336670615297</v>
      </c>
      <c r="E20" s="7"/>
      <c r="F20" s="7"/>
      <c r="G20" s="8" t="n">
        <f aca="false">'[1]cash collections Houston'!$G$54</f>
        <v>56.4503795</v>
      </c>
      <c r="H20" s="8"/>
      <c r="I20" s="8"/>
    </row>
    <row r="21" customFormat="false" ht="19.5" hidden="false" customHeight="true" outlineLevel="0" collapsed="false">
      <c r="B21" s="6" t="str">
        <f aca="false">'[1]cash collections Houston'!$C$55</f>
        <v>Methanol</v>
      </c>
      <c r="C21" s="6"/>
      <c r="D21" s="7" t="n">
        <f aca="false">'[1]cash collections Houston'!$E$55</f>
        <v>0.926327076265313</v>
      </c>
      <c r="E21" s="7"/>
      <c r="F21" s="7"/>
      <c r="G21" s="8" t="n">
        <f aca="false">'[1]cash collections Houston'!$G$55</f>
        <v>39.33471543</v>
      </c>
      <c r="H21" s="8"/>
      <c r="I21" s="8"/>
    </row>
    <row r="22" customFormat="false" ht="19.5" hidden="false" customHeight="true" outlineLevel="0" collapsed="false">
      <c r="B22" s="6" t="str">
        <f aca="false">'[1]cash collections Houston'!$C$56</f>
        <v>Products</v>
      </c>
      <c r="C22" s="6"/>
      <c r="D22" s="7" t="n">
        <f aca="false">'[1]cash collections Houston'!$E$56</f>
        <v>0.971398258974029</v>
      </c>
      <c r="E22" s="7"/>
      <c r="F22" s="7"/>
      <c r="G22" s="8" t="n">
        <f aca="false">'[1]cash collections Houston'!$G$56</f>
        <v>101.81509466</v>
      </c>
      <c r="H22" s="8"/>
      <c r="I22" s="8"/>
    </row>
    <row r="23" customFormat="false" ht="19.5" hidden="false" customHeight="true" outlineLevel="0" collapsed="false">
      <c r="B23" s="6" t="str">
        <f aca="false">'[1]cash collections Houston'!$C$57</f>
        <v>Panama</v>
      </c>
      <c r="C23" s="6"/>
      <c r="D23" s="7" t="n">
        <f aca="false">'[1]cash collections Houston'!$E$57</f>
        <v>0.148023307964723</v>
      </c>
      <c r="E23" s="7"/>
      <c r="F23" s="7"/>
      <c r="G23" s="8" t="n">
        <f aca="false">'[1]cash collections Houston'!$G$57</f>
        <v>26.21152414</v>
      </c>
      <c r="H23" s="8"/>
      <c r="I23" s="8"/>
    </row>
    <row r="24" customFormat="false" ht="19.5" hidden="false" customHeight="true" outlineLevel="0" collapsed="false">
      <c r="B24" s="6" t="str">
        <f aca="false">'[1]cash collections Houston'!$C$58</f>
        <v>Crude</v>
      </c>
      <c r="C24" s="6"/>
      <c r="D24" s="7" t="n">
        <f aca="false">'[1]cash collections Houston'!$E$58</f>
        <v>0.780752212355936</v>
      </c>
      <c r="E24" s="7"/>
      <c r="F24" s="7"/>
      <c r="G24" s="8" t="n">
        <f aca="false">'[1]cash collections Houston'!$G$58</f>
        <v>347.82363562</v>
      </c>
      <c r="H24" s="8"/>
      <c r="I24" s="8"/>
    </row>
    <row r="25" customFormat="false" ht="19.5" hidden="false" customHeight="true" outlineLevel="0" collapsed="false">
      <c r="B25" s="6" t="str">
        <f aca="false">'[1]cash collections Houston'!$C$59</f>
        <v>Coal</v>
      </c>
      <c r="C25" s="6"/>
      <c r="D25" s="7" t="n">
        <f aca="false">'[1]cash collections Houston'!$E$59</f>
        <v>0.858146719005783</v>
      </c>
      <c r="E25" s="7"/>
      <c r="F25" s="7"/>
      <c r="G25" s="8" t="n">
        <f aca="false">'[1]cash collections Houston'!$G$59</f>
        <v>60.01136576</v>
      </c>
      <c r="H25" s="8"/>
      <c r="I25" s="8"/>
    </row>
    <row r="26" customFormat="false" ht="19.5" hidden="false" customHeight="true" outlineLevel="0" collapsed="false">
      <c r="B26" s="6" t="str">
        <f aca="false">'[1]cash collections Houston'!$C$60</f>
        <v>Freight Markets</v>
      </c>
      <c r="C26" s="6"/>
      <c r="D26" s="7" t="n">
        <f aca="false">'[1]cash collections Houston'!$E$60</f>
        <v>0.276045339839532</v>
      </c>
      <c r="E26" s="7"/>
      <c r="F26" s="7"/>
      <c r="G26" s="8" t="n">
        <f aca="false">'[1]cash collections Houston'!$G$60</f>
        <v>0.78728201</v>
      </c>
      <c r="H26" s="8"/>
      <c r="I26" s="8"/>
    </row>
    <row r="27" customFormat="false" ht="20.25" hidden="false" customHeight="true" outlineLevel="0" collapsed="false">
      <c r="B27" s="6" t="s">
        <v>7</v>
      </c>
      <c r="C27" s="6"/>
      <c r="D27" s="7" t="n">
        <f aca="false">'[1]cash collections Houston'!$E$61</f>
        <v>0.00339203387367992</v>
      </c>
      <c r="E27" s="7"/>
      <c r="F27" s="7"/>
      <c r="G27" s="8" t="n">
        <f aca="false">'[1]cash collections Houston'!$G$61</f>
        <v>2.6168754</v>
      </c>
      <c r="H27" s="8"/>
      <c r="I27" s="8"/>
    </row>
    <row r="28" customFormat="false" ht="23.25" hidden="false" customHeight="true" outlineLevel="0" collapsed="false">
      <c r="B28" s="9"/>
      <c r="C28" s="9"/>
      <c r="D28" s="10"/>
      <c r="E28" s="10"/>
      <c r="F28" s="10"/>
      <c r="G28" s="8" t="n">
        <v>0</v>
      </c>
      <c r="H28" s="8"/>
      <c r="I28" s="8"/>
    </row>
    <row r="29" customFormat="false" ht="19.5" hidden="false" customHeight="true" outlineLevel="0" collapsed="false">
      <c r="D29" s="11" t="s">
        <v>8</v>
      </c>
      <c r="E29" s="11"/>
      <c r="F29" s="11"/>
      <c r="G29" s="12" t="n">
        <f aca="false">SUM(G20:I28)</f>
        <v>635.05087252</v>
      </c>
      <c r="H29" s="12"/>
      <c r="I29" s="12"/>
    </row>
  </sheetData>
  <mergeCells count="32">
    <mergeCell ref="B18:C19"/>
    <mergeCell ref="D18:F19"/>
    <mergeCell ref="G18:I19"/>
    <mergeCell ref="B20:C20"/>
    <mergeCell ref="D20:F20"/>
    <mergeCell ref="G20:I20"/>
    <mergeCell ref="B21:C21"/>
    <mergeCell ref="D21:F21"/>
    <mergeCell ref="G21:I21"/>
    <mergeCell ref="B22:C22"/>
    <mergeCell ref="D22:F22"/>
    <mergeCell ref="G22:I22"/>
    <mergeCell ref="B23:C23"/>
    <mergeCell ref="D23:F23"/>
    <mergeCell ref="G23:I23"/>
    <mergeCell ref="B24:C24"/>
    <mergeCell ref="D24:F24"/>
    <mergeCell ref="G24:I24"/>
    <mergeCell ref="B25:C25"/>
    <mergeCell ref="D25:F25"/>
    <mergeCell ref="G25:I25"/>
    <mergeCell ref="B26:C26"/>
    <mergeCell ref="D26:F26"/>
    <mergeCell ref="G26:I26"/>
    <mergeCell ref="B27:C27"/>
    <mergeCell ref="D27:F27"/>
    <mergeCell ref="G27:I27"/>
    <mergeCell ref="B28:C28"/>
    <mergeCell ref="D28:F28"/>
    <mergeCell ref="G28:I28"/>
    <mergeCell ref="D29:F29"/>
    <mergeCell ref="G29:I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2" min="2" style="13" width="13.41"/>
    <col collapsed="false" customWidth="true" hidden="false" outlineLevel="0" max="3" min="3" style="14" width="16.7"/>
    <col collapsed="false" customWidth="true" hidden="false" outlineLevel="0" max="4" min="4" style="0" width="21.84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">
        <v>0</v>
      </c>
      <c r="B3" s="15"/>
      <c r="C3" s="16"/>
      <c r="D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9" customFormat="false" ht="23.25" hidden="false" customHeight="false" outlineLevel="0" collapsed="false">
      <c r="A9" s="3" t="s">
        <v>9</v>
      </c>
    </row>
    <row r="10" customFormat="false" ht="23.25" hidden="false" customHeight="false" outlineLevel="0" collapsed="false">
      <c r="A10" s="3"/>
    </row>
    <row r="12" customFormat="false" ht="16.5" hidden="false" customHeight="false" outlineLevel="0" collapsed="false">
      <c r="A12" s="17" t="s">
        <v>10</v>
      </c>
    </row>
    <row r="13" customFormat="false" ht="27.75" hidden="false" customHeight="true" outlineLevel="0" collapsed="false">
      <c r="A13" s="18" t="s">
        <v>11</v>
      </c>
      <c r="B13" s="19" t="s">
        <v>12</v>
      </c>
      <c r="C13" s="20" t="s">
        <v>13</v>
      </c>
      <c r="D13" s="18" t="s">
        <v>14</v>
      </c>
    </row>
    <row r="14" customFormat="false" ht="12.75" hidden="false" customHeight="false" outlineLevel="0" collapsed="false">
      <c r="A14" s="21"/>
      <c r="B14" s="22"/>
      <c r="C14" s="23"/>
      <c r="D14" s="24" t="s">
        <v>15</v>
      </c>
    </row>
    <row r="15" customFormat="false" ht="12.75" hidden="false" customHeight="false" outlineLevel="0" collapsed="false">
      <c r="A15" s="25"/>
      <c r="B15" s="26"/>
      <c r="C15" s="23"/>
      <c r="D15" s="27"/>
    </row>
    <row r="16" customFormat="false" ht="12.75" hidden="false" customHeight="false" outlineLevel="0" collapsed="false">
      <c r="A16" s="25"/>
      <c r="B16" s="26"/>
      <c r="C16" s="23"/>
      <c r="D16" s="28"/>
    </row>
    <row r="17" customFormat="false" ht="12.75" hidden="false" customHeight="false" outlineLevel="0" collapsed="false">
      <c r="A17" s="29" t="s">
        <v>16</v>
      </c>
      <c r="B17" s="30" t="n">
        <f aca="false">SUM(B14:B16)</f>
        <v>0</v>
      </c>
      <c r="C17" s="31"/>
      <c r="D17" s="32"/>
    </row>
    <row r="18" customFormat="false" ht="12.75" hidden="false" customHeight="false" outlineLevel="0" collapsed="false">
      <c r="A18" s="33"/>
      <c r="B18" s="34"/>
      <c r="C18" s="35"/>
      <c r="D18" s="33"/>
    </row>
    <row r="19" customFormat="false" ht="12.75" hidden="false" customHeight="false" outlineLevel="0" collapsed="false">
      <c r="A19" s="33"/>
      <c r="B19" s="34"/>
      <c r="C19" s="35"/>
      <c r="D19" s="33"/>
    </row>
    <row r="20" customFormat="false" ht="24.75" hidden="false" customHeight="true" outlineLevel="0" collapsed="false">
      <c r="A20" s="36"/>
      <c r="B20" s="36"/>
      <c r="C20" s="36"/>
      <c r="D20" s="36"/>
    </row>
    <row r="21" customFormat="false" ht="12.75" hidden="false" customHeight="false" outlineLevel="0" collapsed="false">
      <c r="A21" s="33"/>
      <c r="B21" s="34"/>
      <c r="C21" s="35"/>
      <c r="D21" s="33"/>
    </row>
    <row r="22" customFormat="false" ht="12.75" hidden="false" customHeight="false" outlineLevel="0" collapsed="false">
      <c r="A22" s="37"/>
      <c r="B22" s="38"/>
      <c r="C22" s="39"/>
      <c r="D22" s="37"/>
    </row>
    <row r="23" customFormat="false" ht="12.75" hidden="false" customHeight="false" outlineLevel="0" collapsed="false">
      <c r="A23" s="37"/>
      <c r="B23" s="38"/>
      <c r="C23" s="39"/>
      <c r="D23" s="37"/>
    </row>
    <row r="24" customFormat="false" ht="12.75" hidden="false" customHeight="false" outlineLevel="0" collapsed="false">
      <c r="A24" s="37"/>
      <c r="B24" s="38"/>
      <c r="C24" s="39"/>
      <c r="D24" s="37"/>
    </row>
    <row r="25" customFormat="false" ht="12.75" hidden="false" customHeight="false" outlineLevel="0" collapsed="false">
      <c r="A25" s="37"/>
      <c r="B25" s="38"/>
      <c r="C25" s="39"/>
      <c r="D25" s="37"/>
    </row>
    <row r="26" customFormat="false" ht="12.75" hidden="false" customHeight="false" outlineLevel="0" collapsed="false">
      <c r="A26" s="37"/>
      <c r="B26" s="38"/>
      <c r="C26" s="39"/>
      <c r="D26" s="37"/>
    </row>
    <row r="27" customFormat="false" ht="12.75" hidden="false" customHeight="false" outlineLevel="0" collapsed="false">
      <c r="A27" s="37"/>
      <c r="B27" s="38"/>
      <c r="C27" s="39"/>
      <c r="D27" s="37"/>
    </row>
    <row r="28" customFormat="false" ht="12.75" hidden="false" customHeight="false" outlineLevel="0" collapsed="false">
      <c r="A28" s="37"/>
      <c r="B28" s="38"/>
      <c r="C28" s="39"/>
      <c r="D28" s="37"/>
    </row>
    <row r="29" customFormat="false" ht="12.75" hidden="false" customHeight="false" outlineLevel="0" collapsed="false">
      <c r="A29" s="37"/>
      <c r="B29" s="38"/>
      <c r="C29" s="39"/>
      <c r="D29" s="37"/>
    </row>
    <row r="30" customFormat="false" ht="12.75" hidden="false" customHeight="false" outlineLevel="0" collapsed="false">
      <c r="A30" s="37"/>
      <c r="B30" s="38"/>
      <c r="C30" s="39"/>
      <c r="D30" s="37"/>
    </row>
    <row r="31" customFormat="false" ht="12.75" hidden="false" customHeight="false" outlineLevel="0" collapsed="false">
      <c r="A31" s="37"/>
      <c r="B31" s="38"/>
      <c r="C31" s="39"/>
      <c r="D31" s="37"/>
    </row>
    <row r="32" customFormat="false" ht="12.75" hidden="false" customHeight="false" outlineLevel="0" collapsed="false">
      <c r="A32" s="37"/>
      <c r="B32" s="38"/>
      <c r="C32" s="39"/>
      <c r="D32" s="37"/>
    </row>
    <row r="33" customFormat="false" ht="12.75" hidden="false" customHeight="false" outlineLevel="0" collapsed="false">
      <c r="A33" s="37"/>
      <c r="B33" s="38"/>
      <c r="C33" s="39"/>
      <c r="D33" s="37"/>
    </row>
  </sheetData>
  <mergeCells count="1">
    <mergeCell ref="A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90" activeCellId="0" sqref="A90:IV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0" width="27.85"/>
    <col collapsed="false" customWidth="true" hidden="false" outlineLevel="0" max="2" min="2" style="41" width="15.99"/>
    <col collapsed="false" customWidth="true" hidden="false" outlineLevel="0" max="3" min="3" style="42" width="14.7"/>
    <col collapsed="false" customWidth="true" hidden="false" outlineLevel="0" max="4" min="4" style="0" width="28.85"/>
    <col collapsed="false" customWidth="true" hidden="false" outlineLevel="0" max="5" min="5" style="0" width="17.56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43" t="s">
        <v>0</v>
      </c>
      <c r="B3" s="44"/>
      <c r="C3" s="45"/>
      <c r="D3" s="2"/>
      <c r="E3" s="2"/>
    </row>
    <row r="4" customFormat="false" ht="14.25" hidden="false" customHeight="true" outlineLevel="0" collapsed="false">
      <c r="A4" s="40" t="str">
        <f aca="false">+'cash collection'!A4</f>
        <v>September 2001 Billings for August 2001 Delivery</v>
      </c>
    </row>
    <row r="5" customFormat="false" ht="24.75" hidden="false" customHeight="true" outlineLevel="0" collapsed="false"/>
    <row r="9" customFormat="false" ht="23.25" hidden="false" customHeight="false" outlineLevel="0" collapsed="false">
      <c r="A9" s="46"/>
    </row>
    <row r="10" customFormat="false" ht="16.5" hidden="false" customHeight="false" outlineLevel="0" collapsed="false">
      <c r="A10" s="47" t="s">
        <v>9</v>
      </c>
    </row>
    <row r="11" customFormat="false" ht="15.75" hidden="false" customHeight="false" outlineLevel="0" collapsed="false">
      <c r="A11" s="48" t="s">
        <v>17</v>
      </c>
      <c r="B11" s="49"/>
      <c r="C11" s="50"/>
      <c r="D11" s="51"/>
      <c r="E11" s="51"/>
    </row>
    <row r="12" customFormat="false" ht="26.25" hidden="false" customHeight="true" outlineLevel="0" collapsed="false">
      <c r="A12" s="52" t="s">
        <v>11</v>
      </c>
      <c r="B12" s="53" t="s">
        <v>12</v>
      </c>
      <c r="C12" s="54" t="s">
        <v>13</v>
      </c>
      <c r="D12" s="18" t="s">
        <v>18</v>
      </c>
      <c r="E12" s="18" t="s">
        <v>19</v>
      </c>
    </row>
    <row r="13" customFormat="false" ht="26.25" hidden="false" customHeight="true" outlineLevel="0" collapsed="false">
      <c r="A13" s="55" t="s">
        <v>20</v>
      </c>
      <c r="B13" s="56" t="n">
        <v>408995.98</v>
      </c>
      <c r="C13" s="57" t="n">
        <v>37153</v>
      </c>
      <c r="D13" s="58" t="n">
        <v>37159</v>
      </c>
      <c r="E13" s="59" t="s">
        <v>21</v>
      </c>
    </row>
    <row r="14" customFormat="false" ht="26.25" hidden="false" customHeight="true" outlineLevel="0" collapsed="false">
      <c r="A14" s="55" t="s">
        <v>20</v>
      </c>
      <c r="B14" s="56" t="n">
        <v>153536.23</v>
      </c>
      <c r="C14" s="57" t="n">
        <v>37155</v>
      </c>
      <c r="D14" s="58" t="n">
        <v>37159</v>
      </c>
      <c r="E14" s="59" t="s">
        <v>21</v>
      </c>
    </row>
    <row r="15" customFormat="false" ht="26.25" hidden="false" customHeight="true" outlineLevel="0" collapsed="false">
      <c r="A15" s="55" t="s">
        <v>20</v>
      </c>
      <c r="B15" s="56" t="n">
        <v>161683.57</v>
      </c>
      <c r="C15" s="57" t="n">
        <v>37155</v>
      </c>
      <c r="D15" s="58" t="n">
        <v>37159</v>
      </c>
      <c r="E15" s="59" t="s">
        <v>21</v>
      </c>
    </row>
    <row r="16" customFormat="false" ht="26.25" hidden="false" customHeight="true" outlineLevel="0" collapsed="false">
      <c r="A16" s="55" t="s">
        <v>20</v>
      </c>
      <c r="B16" s="56" t="n">
        <v>521476.14</v>
      </c>
      <c r="C16" s="57" t="n">
        <v>37155</v>
      </c>
      <c r="D16" s="58" t="n">
        <v>37159</v>
      </c>
      <c r="E16" s="59" t="s">
        <v>21</v>
      </c>
    </row>
    <row r="17" customFormat="false" ht="26.25" hidden="false" customHeight="true" outlineLevel="0" collapsed="false">
      <c r="A17" s="55" t="s">
        <v>22</v>
      </c>
      <c r="B17" s="56" t="n">
        <v>244950.39</v>
      </c>
      <c r="C17" s="57" t="n">
        <v>37151</v>
      </c>
      <c r="D17" s="58" t="n">
        <v>37161</v>
      </c>
      <c r="E17" s="59" t="s">
        <v>21</v>
      </c>
    </row>
    <row r="18" customFormat="false" ht="26.25" hidden="false" customHeight="true" outlineLevel="0" collapsed="false">
      <c r="A18" s="55" t="s">
        <v>22</v>
      </c>
      <c r="B18" s="56" t="n">
        <v>323490.44</v>
      </c>
      <c r="C18" s="57" t="n">
        <v>37148</v>
      </c>
      <c r="D18" s="60"/>
      <c r="E18" s="59" t="s">
        <v>21</v>
      </c>
    </row>
    <row r="19" customFormat="false" ht="26.25" hidden="false" customHeight="true" outlineLevel="0" collapsed="false">
      <c r="A19" s="55" t="s">
        <v>22</v>
      </c>
      <c r="B19" s="56" t="n">
        <v>308379.37</v>
      </c>
      <c r="C19" s="57" t="n">
        <v>37153</v>
      </c>
      <c r="D19" s="60"/>
      <c r="E19" s="59" t="s">
        <v>21</v>
      </c>
    </row>
    <row r="20" customFormat="false" ht="26.25" hidden="false" customHeight="true" outlineLevel="0" collapsed="false">
      <c r="A20" s="55" t="s">
        <v>22</v>
      </c>
      <c r="B20" s="56" t="n">
        <v>373919.44</v>
      </c>
      <c r="C20" s="57" t="n">
        <v>37153</v>
      </c>
      <c r="D20" s="60"/>
      <c r="E20" s="59" t="s">
        <v>21</v>
      </c>
    </row>
    <row r="21" customFormat="false" ht="26.25" hidden="false" customHeight="true" outlineLevel="0" collapsed="false">
      <c r="A21" s="55" t="s">
        <v>23</v>
      </c>
      <c r="B21" s="56" t="n">
        <v>879375.01</v>
      </c>
      <c r="C21" s="57" t="n">
        <v>37148</v>
      </c>
      <c r="D21" s="60"/>
      <c r="E21" s="59" t="s">
        <v>21</v>
      </c>
    </row>
    <row r="22" customFormat="false" ht="26.25" hidden="false" customHeight="true" outlineLevel="0" collapsed="false">
      <c r="A22" s="55" t="s">
        <v>23</v>
      </c>
      <c r="B22" s="56" t="n">
        <v>1067800</v>
      </c>
      <c r="C22" s="57" t="n">
        <v>37148</v>
      </c>
      <c r="D22" s="60"/>
      <c r="E22" s="59" t="s">
        <v>21</v>
      </c>
    </row>
    <row r="23" customFormat="false" ht="26.25" hidden="false" customHeight="true" outlineLevel="0" collapsed="false">
      <c r="A23" s="55" t="s">
        <v>23</v>
      </c>
      <c r="B23" s="56" t="n">
        <v>897258.12</v>
      </c>
      <c r="C23" s="57" t="n">
        <v>37152</v>
      </c>
      <c r="D23" s="60"/>
      <c r="E23" s="59" t="s">
        <v>21</v>
      </c>
    </row>
    <row r="24" customFormat="false" ht="12.75" hidden="false" customHeight="false" outlineLevel="0" collapsed="false">
      <c r="A24" s="55" t="s">
        <v>23</v>
      </c>
      <c r="B24" s="56" t="n">
        <v>1529000.01</v>
      </c>
      <c r="C24" s="57" t="n">
        <v>37152</v>
      </c>
      <c r="D24" s="60"/>
      <c r="E24" s="59" t="s">
        <v>21</v>
      </c>
    </row>
    <row r="25" customFormat="false" ht="12.75" hidden="false" customHeight="false" outlineLevel="0" collapsed="false">
      <c r="A25" s="55" t="s">
        <v>23</v>
      </c>
      <c r="B25" s="56" t="n">
        <v>225719.17</v>
      </c>
      <c r="C25" s="57" t="n">
        <v>37153</v>
      </c>
      <c r="D25" s="60"/>
      <c r="E25" s="59" t="s">
        <v>21</v>
      </c>
    </row>
    <row r="26" customFormat="false" ht="12.75" hidden="false" customHeight="false" outlineLevel="0" collapsed="false">
      <c r="A26" s="55" t="s">
        <v>24</v>
      </c>
      <c r="B26" s="56" t="n">
        <v>321488.18</v>
      </c>
      <c r="C26" s="57" t="n">
        <v>37144</v>
      </c>
      <c r="D26" s="60"/>
      <c r="E26" s="59" t="s">
        <v>21</v>
      </c>
    </row>
    <row r="27" customFormat="false" ht="12.75" hidden="false" customHeight="false" outlineLevel="0" collapsed="false">
      <c r="A27" s="55" t="s">
        <v>24</v>
      </c>
      <c r="B27" s="56" t="n">
        <v>335417.43</v>
      </c>
      <c r="C27" s="57" t="n">
        <v>37147</v>
      </c>
      <c r="D27" s="60"/>
      <c r="E27" s="59" t="s">
        <v>21</v>
      </c>
    </row>
    <row r="28" customFormat="false" ht="12.75" hidden="false" customHeight="false" outlineLevel="0" collapsed="false">
      <c r="A28" s="55" t="s">
        <v>25</v>
      </c>
      <c r="B28" s="56" t="n">
        <v>325286.27</v>
      </c>
      <c r="C28" s="57" t="n">
        <v>37147</v>
      </c>
      <c r="D28" s="60"/>
      <c r="E28" s="59" t="s">
        <v>21</v>
      </c>
    </row>
    <row r="29" customFormat="false" ht="12.75" hidden="false" customHeight="false" outlineLevel="0" collapsed="false">
      <c r="A29" s="55" t="s">
        <v>25</v>
      </c>
      <c r="B29" s="56" t="n">
        <v>200569.33</v>
      </c>
      <c r="C29" s="57" t="n">
        <v>37147</v>
      </c>
      <c r="D29" s="60"/>
      <c r="E29" s="59" t="s">
        <v>21</v>
      </c>
    </row>
    <row r="30" customFormat="false" ht="12.75" hidden="false" customHeight="false" outlineLevel="0" collapsed="false">
      <c r="A30" s="55" t="s">
        <v>25</v>
      </c>
      <c r="B30" s="56" t="n">
        <v>291091.97</v>
      </c>
      <c r="C30" s="57" t="n">
        <v>37151</v>
      </c>
      <c r="D30" s="60"/>
      <c r="E30" s="59" t="s">
        <v>21</v>
      </c>
    </row>
    <row r="31" customFormat="false" ht="12.75" hidden="false" customHeight="false" outlineLevel="0" collapsed="false">
      <c r="A31" s="55" t="s">
        <v>26</v>
      </c>
      <c r="B31" s="56" t="n">
        <v>320183.99</v>
      </c>
      <c r="C31" s="57" t="n">
        <v>37147</v>
      </c>
      <c r="D31" s="60"/>
      <c r="E31" s="59" t="s">
        <v>21</v>
      </c>
    </row>
    <row r="32" customFormat="false" ht="12.75" hidden="false" customHeight="false" outlineLevel="0" collapsed="false">
      <c r="A32" s="55" t="s">
        <v>26</v>
      </c>
      <c r="B32" s="56" t="n">
        <v>801500.64</v>
      </c>
      <c r="C32" s="57" t="n">
        <v>37155</v>
      </c>
      <c r="D32" s="60"/>
      <c r="E32" s="59" t="s">
        <v>21</v>
      </c>
    </row>
    <row r="33" customFormat="false" ht="12.75" hidden="false" customHeight="false" outlineLevel="0" collapsed="false">
      <c r="A33" s="55" t="s">
        <v>26</v>
      </c>
      <c r="B33" s="56" t="n">
        <v>613201</v>
      </c>
      <c r="C33" s="57" t="n">
        <v>37155</v>
      </c>
      <c r="D33" s="60"/>
      <c r="E33" s="59" t="s">
        <v>21</v>
      </c>
    </row>
    <row r="34" customFormat="false" ht="12.75" hidden="false" customHeight="false" outlineLevel="0" collapsed="false">
      <c r="A34" s="55" t="s">
        <v>27</v>
      </c>
      <c r="B34" s="56" t="n">
        <v>347914.49</v>
      </c>
      <c r="C34" s="57" t="n">
        <v>37145</v>
      </c>
      <c r="D34" s="58" t="n">
        <v>37152</v>
      </c>
      <c r="E34" s="59" t="s">
        <v>21</v>
      </c>
    </row>
    <row r="35" customFormat="false" ht="12.75" hidden="false" customHeight="false" outlineLevel="0" collapsed="false">
      <c r="A35" s="55" t="s">
        <v>27</v>
      </c>
      <c r="B35" s="56" t="n">
        <v>335621.55</v>
      </c>
      <c r="C35" s="57" t="n">
        <v>37138</v>
      </c>
      <c r="D35" s="58" t="n">
        <v>37161</v>
      </c>
      <c r="E35" s="59" t="s">
        <v>21</v>
      </c>
    </row>
    <row r="36" customFormat="false" ht="12.75" hidden="false" customHeight="false" outlineLevel="0" collapsed="false">
      <c r="A36" s="55" t="s">
        <v>27</v>
      </c>
      <c r="B36" s="56" t="n">
        <v>625077.74</v>
      </c>
      <c r="C36" s="57" t="n">
        <v>37158</v>
      </c>
      <c r="D36" s="58" t="n">
        <v>37161</v>
      </c>
      <c r="E36" s="59" t="s">
        <v>21</v>
      </c>
    </row>
    <row r="37" customFormat="false" ht="12.75" hidden="false" customHeight="false" outlineLevel="0" collapsed="false">
      <c r="A37" s="55" t="s">
        <v>27</v>
      </c>
      <c r="B37" s="56" t="n">
        <v>215946</v>
      </c>
      <c r="C37" s="57" t="n">
        <v>37162</v>
      </c>
      <c r="D37" s="60"/>
      <c r="E37" s="59" t="s">
        <v>21</v>
      </c>
    </row>
    <row r="38" customFormat="false" ht="12.75" hidden="false" customHeight="false" outlineLevel="0" collapsed="false">
      <c r="A38" s="55" t="s">
        <v>28</v>
      </c>
      <c r="B38" s="56" t="n">
        <v>299660.24</v>
      </c>
      <c r="C38" s="57" t="n">
        <v>37153</v>
      </c>
      <c r="D38" s="60"/>
      <c r="E38" s="59" t="s">
        <v>21</v>
      </c>
    </row>
    <row r="39" customFormat="false" ht="12.75" hidden="false" customHeight="false" outlineLevel="0" collapsed="false">
      <c r="A39" s="55" t="s">
        <v>29</v>
      </c>
      <c r="B39" s="56" t="n">
        <v>253862.03</v>
      </c>
      <c r="C39" s="57" t="n">
        <v>37153</v>
      </c>
      <c r="D39" s="60"/>
      <c r="E39" s="59" t="s">
        <v>21</v>
      </c>
    </row>
    <row r="40" customFormat="false" ht="12.75" hidden="false" customHeight="false" outlineLevel="0" collapsed="false">
      <c r="A40" s="55" t="s">
        <v>29</v>
      </c>
      <c r="B40" s="56" t="n">
        <v>124008.12</v>
      </c>
      <c r="C40" s="57" t="n">
        <v>37153</v>
      </c>
      <c r="D40" s="60"/>
      <c r="E40" s="59" t="s">
        <v>21</v>
      </c>
    </row>
    <row r="41" customFormat="false" ht="12.75" hidden="false" customHeight="false" outlineLevel="0" collapsed="false">
      <c r="A41" s="55" t="s">
        <v>29</v>
      </c>
      <c r="B41" s="56" t="n">
        <v>820952.51</v>
      </c>
      <c r="C41" s="57" t="n">
        <v>37153</v>
      </c>
      <c r="D41" s="60"/>
      <c r="E41" s="59" t="s">
        <v>21</v>
      </c>
    </row>
    <row r="42" customFormat="false" ht="12.75" hidden="false" customHeight="false" outlineLevel="0" collapsed="false">
      <c r="A42" s="55" t="s">
        <v>29</v>
      </c>
      <c r="B42" s="56" t="n">
        <v>123642.8</v>
      </c>
      <c r="C42" s="57" t="n">
        <v>37155</v>
      </c>
      <c r="D42" s="60"/>
      <c r="E42" s="59" t="s">
        <v>21</v>
      </c>
    </row>
    <row r="43" customFormat="false" ht="12.75" hidden="false" customHeight="false" outlineLevel="0" collapsed="false">
      <c r="A43" s="55" t="s">
        <v>29</v>
      </c>
      <c r="B43" s="56" t="n">
        <v>548650.6</v>
      </c>
      <c r="C43" s="57" t="n">
        <v>37155</v>
      </c>
      <c r="D43" s="60"/>
      <c r="E43" s="59" t="s">
        <v>21</v>
      </c>
    </row>
    <row r="44" customFormat="false" ht="12.75" hidden="false" customHeight="false" outlineLevel="0" collapsed="false">
      <c r="A44" s="55" t="s">
        <v>30</v>
      </c>
      <c r="B44" s="56" t="n">
        <v>776325.87</v>
      </c>
      <c r="C44" s="57" t="n">
        <v>37153</v>
      </c>
      <c r="D44" s="60"/>
      <c r="E44" s="59" t="s">
        <v>21</v>
      </c>
    </row>
    <row r="45" customFormat="false" ht="12.75" hidden="false" customHeight="false" outlineLevel="0" collapsed="false">
      <c r="A45" s="55" t="s">
        <v>31</v>
      </c>
      <c r="B45" s="56" t="n">
        <v>710630</v>
      </c>
      <c r="C45" s="57" t="n">
        <v>37151</v>
      </c>
      <c r="D45" s="60"/>
      <c r="E45" s="59" t="s">
        <v>21</v>
      </c>
    </row>
    <row r="46" customFormat="false" ht="12.75" hidden="false" customHeight="false" outlineLevel="0" collapsed="false">
      <c r="A46" s="55" t="s">
        <v>32</v>
      </c>
      <c r="B46" s="56" t="n">
        <v>363400.36</v>
      </c>
      <c r="C46" s="57" t="n">
        <v>37155</v>
      </c>
      <c r="D46" s="60"/>
      <c r="E46" s="59" t="s">
        <v>21</v>
      </c>
    </row>
    <row r="47" customFormat="false" ht="12.75" hidden="false" customHeight="false" outlineLevel="0" collapsed="false">
      <c r="A47" s="55" t="s">
        <v>33</v>
      </c>
      <c r="B47" s="56" t="n">
        <v>277114.72</v>
      </c>
      <c r="C47" s="57" t="n">
        <v>37153</v>
      </c>
      <c r="D47" s="60"/>
      <c r="E47" s="59" t="s">
        <v>21</v>
      </c>
    </row>
    <row r="48" customFormat="false" ht="12.75" hidden="false" customHeight="false" outlineLevel="0" collapsed="false">
      <c r="A48" s="55" t="s">
        <v>34</v>
      </c>
      <c r="B48" s="56" t="n">
        <v>206559.17</v>
      </c>
      <c r="C48" s="57" t="n">
        <v>37155</v>
      </c>
      <c r="D48" s="58" t="n">
        <v>37160</v>
      </c>
      <c r="E48" s="59" t="s">
        <v>21</v>
      </c>
    </row>
    <row r="49" customFormat="false" ht="12.75" hidden="false" customHeight="false" outlineLevel="0" collapsed="false">
      <c r="A49" s="55" t="s">
        <v>35</v>
      </c>
      <c r="B49" s="56" t="n">
        <v>553997.98</v>
      </c>
      <c r="C49" s="57" t="n">
        <v>37153</v>
      </c>
      <c r="D49" s="58" t="n">
        <v>37154</v>
      </c>
      <c r="E49" s="59" t="s">
        <v>21</v>
      </c>
    </row>
    <row r="50" customFormat="false" ht="12.75" hidden="false" customHeight="false" outlineLevel="0" collapsed="false">
      <c r="A50" s="55" t="s">
        <v>36</v>
      </c>
      <c r="B50" s="56" t="n">
        <v>704251.83</v>
      </c>
      <c r="C50" s="57" t="n">
        <v>37155</v>
      </c>
      <c r="D50" s="58" t="n">
        <v>37158</v>
      </c>
      <c r="E50" s="59" t="s">
        <v>21</v>
      </c>
    </row>
    <row r="51" customFormat="false" ht="12.75" hidden="false" customHeight="false" outlineLevel="0" collapsed="false">
      <c r="A51" s="55" t="s">
        <v>36</v>
      </c>
      <c r="B51" s="56" t="n">
        <v>1456256.28</v>
      </c>
      <c r="C51" s="57" t="n">
        <v>37155</v>
      </c>
      <c r="D51" s="58" t="n">
        <v>37158</v>
      </c>
      <c r="E51" s="59" t="s">
        <v>21</v>
      </c>
    </row>
    <row r="52" customFormat="false" ht="12.75" hidden="false" customHeight="false" outlineLevel="0" collapsed="false">
      <c r="A52" s="55" t="s">
        <v>37</v>
      </c>
      <c r="B52" s="56" t="n">
        <v>591960.62</v>
      </c>
      <c r="C52" s="57" t="n">
        <v>37155</v>
      </c>
      <c r="D52" s="60"/>
      <c r="E52" s="59" t="s">
        <v>21</v>
      </c>
    </row>
    <row r="53" customFormat="false" ht="12.75" hidden="false" customHeight="false" outlineLevel="0" collapsed="false">
      <c r="A53" s="55" t="s">
        <v>37</v>
      </c>
      <c r="B53" s="56" t="n">
        <v>381609.16</v>
      </c>
      <c r="C53" s="57" t="n">
        <v>37155</v>
      </c>
      <c r="D53" s="60"/>
      <c r="E53" s="59" t="s">
        <v>21</v>
      </c>
    </row>
    <row r="54" customFormat="false" ht="12.75" hidden="false" customHeight="false" outlineLevel="0" collapsed="false">
      <c r="A54" s="55" t="s">
        <v>38</v>
      </c>
      <c r="B54" s="56" t="n">
        <v>317692.5</v>
      </c>
      <c r="C54" s="57" t="n">
        <v>37159</v>
      </c>
      <c r="D54" s="60"/>
      <c r="E54" s="59" t="s">
        <v>21</v>
      </c>
    </row>
    <row r="55" customFormat="false" ht="12.75" hidden="false" customHeight="false" outlineLevel="0" collapsed="false">
      <c r="A55" s="55" t="s">
        <v>39</v>
      </c>
      <c r="B55" s="56" t="n">
        <v>972435.17</v>
      </c>
      <c r="C55" s="57" t="n">
        <v>37147</v>
      </c>
      <c r="D55" s="60"/>
      <c r="E55" s="59" t="s">
        <v>21</v>
      </c>
    </row>
    <row r="56" customFormat="false" ht="12.75" hidden="false" customHeight="false" outlineLevel="0" collapsed="false">
      <c r="A56" s="55" t="s">
        <v>39</v>
      </c>
      <c r="B56" s="56" t="n">
        <v>257798.87</v>
      </c>
      <c r="C56" s="57" t="n">
        <v>37160</v>
      </c>
      <c r="D56" s="60"/>
      <c r="E56" s="59" t="s">
        <v>21</v>
      </c>
    </row>
    <row r="57" customFormat="false" ht="12.75" hidden="false" customHeight="false" outlineLevel="0" collapsed="false">
      <c r="A57" s="55" t="s">
        <v>39</v>
      </c>
      <c r="B57" s="56" t="n">
        <v>197271.73</v>
      </c>
      <c r="C57" s="57" t="n">
        <v>37160</v>
      </c>
      <c r="D57" s="60"/>
      <c r="E57" s="59" t="s">
        <v>21</v>
      </c>
    </row>
    <row r="58" customFormat="false" ht="12.75" hidden="false" customHeight="false" outlineLevel="0" collapsed="false">
      <c r="A58" s="55" t="s">
        <v>39</v>
      </c>
      <c r="B58" s="56" t="n">
        <v>165377.99</v>
      </c>
      <c r="C58" s="57" t="n">
        <v>37162</v>
      </c>
      <c r="D58" s="60"/>
      <c r="E58" s="59" t="s">
        <v>21</v>
      </c>
    </row>
    <row r="59" customFormat="false" ht="12.75" hidden="false" customHeight="false" outlineLevel="0" collapsed="false">
      <c r="A59" s="55" t="s">
        <v>39</v>
      </c>
      <c r="B59" s="56" t="n">
        <v>214353.61</v>
      </c>
      <c r="C59" s="57" t="n">
        <v>37162</v>
      </c>
      <c r="D59" s="60"/>
      <c r="E59" s="59" t="s">
        <v>21</v>
      </c>
    </row>
    <row r="60" customFormat="false" ht="12.75" hidden="false" customHeight="false" outlineLevel="0" collapsed="false">
      <c r="A60" s="55" t="s">
        <v>40</v>
      </c>
      <c r="B60" s="56" t="n">
        <v>999913.2</v>
      </c>
      <c r="C60" s="57" t="n">
        <v>37153</v>
      </c>
      <c r="D60" s="60"/>
      <c r="E60" s="59" t="s">
        <v>21</v>
      </c>
    </row>
    <row r="61" customFormat="false" ht="12.75" hidden="false" customHeight="false" outlineLevel="0" collapsed="false">
      <c r="A61" s="55" t="s">
        <v>40</v>
      </c>
      <c r="B61" s="56" t="n">
        <v>270827.31</v>
      </c>
      <c r="C61" s="57" t="n">
        <v>37159</v>
      </c>
      <c r="D61" s="60"/>
      <c r="E61" s="59" t="s">
        <v>21</v>
      </c>
    </row>
    <row r="62" customFormat="false" ht="12.75" hidden="false" customHeight="false" outlineLevel="0" collapsed="false">
      <c r="A62" s="55" t="s">
        <v>40</v>
      </c>
      <c r="B62" s="56" t="n">
        <v>247328.67</v>
      </c>
      <c r="C62" s="57" t="n">
        <v>37159</v>
      </c>
      <c r="D62" s="60"/>
      <c r="E62" s="59" t="s">
        <v>21</v>
      </c>
    </row>
    <row r="63" customFormat="false" ht="12.75" hidden="false" customHeight="false" outlineLevel="0" collapsed="false">
      <c r="A63" s="55" t="s">
        <v>40</v>
      </c>
      <c r="B63" s="56" t="n">
        <v>282297.46</v>
      </c>
      <c r="C63" s="57" t="n">
        <v>37159</v>
      </c>
      <c r="D63" s="60"/>
      <c r="E63" s="59" t="s">
        <v>21</v>
      </c>
    </row>
    <row r="64" customFormat="false" ht="12.75" hidden="false" customHeight="false" outlineLevel="0" collapsed="false">
      <c r="A64" s="55" t="s">
        <v>41</v>
      </c>
      <c r="B64" s="56" t="n">
        <v>139550.77</v>
      </c>
      <c r="C64" s="57" t="n">
        <v>37155</v>
      </c>
      <c r="D64" s="60"/>
      <c r="E64" s="59" t="s">
        <v>21</v>
      </c>
    </row>
    <row r="65" customFormat="false" ht="12.75" hidden="false" customHeight="false" outlineLevel="0" collapsed="false">
      <c r="A65" s="55" t="s">
        <v>42</v>
      </c>
      <c r="B65" s="56" t="n">
        <v>247516.83</v>
      </c>
      <c r="C65" s="57" t="n">
        <v>37155</v>
      </c>
      <c r="D65" s="58" t="n">
        <v>37158</v>
      </c>
      <c r="E65" s="59" t="s">
        <v>21</v>
      </c>
    </row>
    <row r="66" customFormat="false" ht="12.75" hidden="false" customHeight="false" outlineLevel="0" collapsed="false">
      <c r="A66" s="55" t="s">
        <v>42</v>
      </c>
      <c r="B66" s="56" t="n">
        <v>526985.2</v>
      </c>
      <c r="C66" s="57" t="n">
        <v>37155</v>
      </c>
      <c r="D66" s="58" t="n">
        <v>37158</v>
      </c>
      <c r="E66" s="59" t="s">
        <v>21</v>
      </c>
    </row>
    <row r="67" customFormat="false" ht="12.75" hidden="false" customHeight="false" outlineLevel="0" collapsed="false">
      <c r="A67" s="55" t="s">
        <v>42</v>
      </c>
      <c r="B67" s="56" t="n">
        <v>279336.37</v>
      </c>
      <c r="C67" s="57" t="n">
        <v>37155</v>
      </c>
      <c r="D67" s="58" t="n">
        <v>37158</v>
      </c>
      <c r="E67" s="59" t="s">
        <v>21</v>
      </c>
    </row>
    <row r="68" customFormat="false" ht="12.75" hidden="false" customHeight="false" outlineLevel="0" collapsed="false">
      <c r="A68" s="55" t="s">
        <v>43</v>
      </c>
      <c r="B68" s="56" t="n">
        <v>322560.6</v>
      </c>
      <c r="C68" s="57" t="n">
        <v>37144</v>
      </c>
      <c r="D68" s="60"/>
      <c r="E68" s="59" t="s">
        <v>21</v>
      </c>
    </row>
    <row r="69" customFormat="false" ht="12.75" hidden="false" customHeight="false" outlineLevel="0" collapsed="false">
      <c r="A69" s="55" t="s">
        <v>43</v>
      </c>
      <c r="B69" s="56" t="n">
        <v>326075.01</v>
      </c>
      <c r="C69" s="57" t="n">
        <v>37151</v>
      </c>
      <c r="D69" s="60"/>
      <c r="E69" s="59" t="s">
        <v>21</v>
      </c>
    </row>
    <row r="70" customFormat="false" ht="12.75" hidden="false" customHeight="false" outlineLevel="0" collapsed="false">
      <c r="A70" s="55" t="s">
        <v>43</v>
      </c>
      <c r="B70" s="56" t="n">
        <v>330393.61</v>
      </c>
      <c r="C70" s="57" t="n">
        <v>37155</v>
      </c>
      <c r="D70" s="60"/>
      <c r="E70" s="59" t="s">
        <v>21</v>
      </c>
    </row>
    <row r="71" customFormat="false" ht="12.75" hidden="false" customHeight="false" outlineLevel="0" collapsed="false">
      <c r="A71" s="55" t="s">
        <v>43</v>
      </c>
      <c r="B71" s="56" t="n">
        <v>325698.8</v>
      </c>
      <c r="C71" s="57" t="n">
        <v>37155</v>
      </c>
      <c r="D71" s="60"/>
      <c r="E71" s="59" t="s">
        <v>21</v>
      </c>
    </row>
    <row r="72" customFormat="false" ht="12.75" hidden="false" customHeight="false" outlineLevel="0" collapsed="false">
      <c r="A72" s="55" t="s">
        <v>43</v>
      </c>
      <c r="B72" s="56" t="n">
        <v>361150.35</v>
      </c>
      <c r="C72" s="57" t="n">
        <v>37159</v>
      </c>
      <c r="D72" s="60"/>
      <c r="E72" s="59" t="s">
        <v>21</v>
      </c>
    </row>
    <row r="73" customFormat="false" ht="12.75" hidden="false" customHeight="false" outlineLevel="0" collapsed="false">
      <c r="A73" s="55" t="s">
        <v>43</v>
      </c>
      <c r="B73" s="56" t="n">
        <v>316063.17</v>
      </c>
      <c r="C73" s="57" t="n">
        <v>37159</v>
      </c>
      <c r="D73" s="60"/>
      <c r="E73" s="59" t="s">
        <v>21</v>
      </c>
    </row>
    <row r="74" customFormat="false" ht="12.75" hidden="false" customHeight="false" outlineLevel="0" collapsed="false">
      <c r="A74" s="61"/>
      <c r="B74" s="62"/>
      <c r="C74" s="63"/>
      <c r="D74" s="25"/>
      <c r="E74" s="25"/>
    </row>
    <row r="75" customFormat="false" ht="12.75" hidden="true" customHeight="false" outlineLevel="0" collapsed="false">
      <c r="A75" s="61"/>
      <c r="B75" s="62"/>
      <c r="C75" s="63"/>
      <c r="D75" s="25"/>
      <c r="E75" s="25"/>
    </row>
    <row r="76" customFormat="false" ht="12.75" hidden="true" customHeight="false" outlineLevel="0" collapsed="false">
      <c r="A76" s="61"/>
      <c r="B76" s="62"/>
      <c r="C76" s="63"/>
      <c r="D76" s="25"/>
      <c r="E76" s="25"/>
    </row>
    <row r="77" customFormat="false" ht="12.75" hidden="true" customHeight="false" outlineLevel="0" collapsed="false">
      <c r="A77" s="61"/>
      <c r="B77" s="62"/>
      <c r="C77" s="63"/>
      <c r="D77" s="25"/>
      <c r="E77" s="25"/>
    </row>
    <row r="78" customFormat="false" ht="12.75" hidden="true" customHeight="false" outlineLevel="0" collapsed="false">
      <c r="A78" s="61"/>
      <c r="B78" s="62"/>
      <c r="C78" s="63"/>
      <c r="D78" s="25"/>
      <c r="E78" s="25"/>
    </row>
    <row r="79" customFormat="false" ht="12.75" hidden="true" customHeight="false" outlineLevel="0" collapsed="false">
      <c r="A79" s="61"/>
      <c r="B79" s="62"/>
      <c r="C79" s="63"/>
      <c r="D79" s="25"/>
      <c r="E79" s="25"/>
    </row>
    <row r="80" customFormat="false" ht="12.75" hidden="true" customHeight="false" outlineLevel="0" collapsed="false">
      <c r="A80" s="61"/>
      <c r="B80" s="62"/>
      <c r="C80" s="63"/>
      <c r="D80" s="25"/>
      <c r="E80" s="25"/>
    </row>
    <row r="81" customFormat="false" ht="12.75" hidden="true" customHeight="false" outlineLevel="0" collapsed="false">
      <c r="A81" s="61"/>
      <c r="B81" s="62"/>
      <c r="C81" s="63"/>
      <c r="D81" s="25"/>
      <c r="E81" s="25"/>
    </row>
    <row r="82" customFormat="false" ht="12.75" hidden="true" customHeight="false" outlineLevel="0" collapsed="false">
      <c r="A82" s="61"/>
      <c r="B82" s="62"/>
      <c r="C82" s="63"/>
      <c r="D82" s="25"/>
      <c r="E82" s="25"/>
    </row>
    <row r="83" customFormat="false" ht="12.75" hidden="true" customHeight="false" outlineLevel="0" collapsed="false">
      <c r="A83" s="61"/>
      <c r="B83" s="62"/>
      <c r="C83" s="63"/>
      <c r="D83" s="25"/>
      <c r="E83" s="25"/>
    </row>
    <row r="84" customFormat="false" ht="12.75" hidden="true" customHeight="false" outlineLevel="0" collapsed="false">
      <c r="A84" s="61"/>
      <c r="B84" s="62"/>
      <c r="C84" s="63"/>
      <c r="D84" s="25"/>
      <c r="E84" s="25"/>
    </row>
    <row r="85" customFormat="false" ht="12.75" hidden="true" customHeight="false" outlineLevel="0" collapsed="false">
      <c r="A85" s="61"/>
      <c r="B85" s="62"/>
      <c r="C85" s="63"/>
      <c r="D85" s="25"/>
      <c r="E85" s="25"/>
    </row>
    <row r="86" customFormat="false" ht="12.75" hidden="true" customHeight="false" outlineLevel="0" collapsed="false">
      <c r="A86" s="61"/>
      <c r="B86" s="62"/>
      <c r="C86" s="63"/>
      <c r="D86" s="25"/>
      <c r="E86" s="25"/>
    </row>
    <row r="87" customFormat="false" ht="12.75" hidden="true" customHeight="false" outlineLevel="0" collapsed="false">
      <c r="A87" s="61"/>
      <c r="B87" s="62"/>
      <c r="C87" s="63"/>
      <c r="D87" s="25"/>
      <c r="E87" s="25"/>
    </row>
    <row r="88" customFormat="false" ht="12.75" hidden="true" customHeight="false" outlineLevel="0" collapsed="false">
      <c r="A88" s="61"/>
      <c r="B88" s="62"/>
      <c r="C88" s="63"/>
      <c r="D88" s="25"/>
      <c r="E88" s="25"/>
    </row>
    <row r="89" customFormat="false" ht="12.75" hidden="false" customHeight="false" outlineLevel="0" collapsed="false">
      <c r="A89" s="64" t="s">
        <v>44</v>
      </c>
      <c r="B89" s="65" t="n">
        <f aca="false">SUM(B13:B88)</f>
        <v>27122391.97</v>
      </c>
      <c r="C89" s="66"/>
      <c r="D89" s="32"/>
      <c r="E89" s="32"/>
    </row>
    <row r="90" customFormat="false" ht="12.75" hidden="false" customHeight="false" outlineLevel="0" collapsed="false">
      <c r="A90" s="64" t="s">
        <v>45</v>
      </c>
      <c r="B90" s="65" t="n">
        <v>20348232</v>
      </c>
      <c r="C90" s="67"/>
      <c r="D90" s="21"/>
      <c r="E90" s="21"/>
    </row>
    <row r="91" customFormat="false" ht="12.75" hidden="false" customHeight="false" outlineLevel="0" collapsed="false">
      <c r="A91" s="68"/>
      <c r="B91" s="69"/>
      <c r="C91" s="70"/>
      <c r="D91" s="37"/>
      <c r="E91" s="37"/>
    </row>
    <row r="92" customFormat="false" ht="25.5" hidden="false" customHeight="true" outlineLevel="0" collapsed="false">
      <c r="A92" s="71"/>
      <c r="B92" s="71"/>
      <c r="C92" s="71"/>
      <c r="D92" s="71"/>
      <c r="E92" s="71"/>
    </row>
    <row r="93" customFormat="false" ht="12.75" hidden="false" customHeight="false" outlineLevel="0" collapsed="false">
      <c r="A93" s="68"/>
      <c r="B93" s="69"/>
      <c r="C93" s="70"/>
      <c r="D93" s="37"/>
      <c r="E93" s="37"/>
    </row>
  </sheetData>
  <autoFilter ref="A12:E73"/>
  <mergeCells count="1">
    <mergeCell ref="A92:E92"/>
  </mergeCells>
  <printOptions headings="false" gridLines="false" gridLinesSet="true" horizontalCentered="false" verticalCentered="false"/>
  <pageMargins left="0.747916666666667" right="0.747916666666667" top="0.609722222222222" bottom="0.74027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13" width="14.56"/>
    <col collapsed="false" customWidth="true" hidden="false" outlineLevel="0" max="3" min="3" style="14" width="16.7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tr">
        <f aca="false">'cash collection'!A3</f>
        <v>EGM: Cash Collections</v>
      </c>
      <c r="B3" s="15"/>
      <c r="C3" s="16"/>
      <c r="D3" s="2"/>
      <c r="E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72" t="s">
        <v>9</v>
      </c>
    </row>
    <row r="9" customFormat="false" ht="15.75" hidden="false" customHeight="false" outlineLevel="0" collapsed="false">
      <c r="A9" s="73" t="s">
        <v>46</v>
      </c>
      <c r="B9" s="74"/>
      <c r="C9" s="75"/>
      <c r="D9" s="51"/>
      <c r="E9" s="51"/>
    </row>
    <row r="10" customFormat="false" ht="12.75" hidden="false" customHeight="false" outlineLevel="0" collapsed="false">
      <c r="A10" s="18" t="s">
        <v>11</v>
      </c>
      <c r="B10" s="19" t="s">
        <v>12</v>
      </c>
      <c r="C10" s="20" t="s">
        <v>13</v>
      </c>
      <c r="D10" s="18" t="s">
        <v>18</v>
      </c>
      <c r="E10" s="18" t="s">
        <v>47</v>
      </c>
    </row>
    <row r="11" customFormat="false" ht="12.75" hidden="false" customHeight="false" outlineLevel="0" collapsed="false">
      <c r="A11" s="55" t="s">
        <v>48</v>
      </c>
      <c r="B11" s="56" t="n">
        <v>610618.99</v>
      </c>
      <c r="C11" s="57" t="n">
        <v>37151</v>
      </c>
      <c r="D11" s="58" t="n">
        <v>37154</v>
      </c>
      <c r="E11" s="76" t="s">
        <v>49</v>
      </c>
    </row>
    <row r="12" customFormat="false" ht="12.75" hidden="false" customHeight="false" outlineLevel="0" collapsed="false">
      <c r="A12" s="55" t="s">
        <v>50</v>
      </c>
      <c r="B12" s="56" t="n">
        <v>716710.99</v>
      </c>
      <c r="C12" s="57" t="n">
        <v>37162</v>
      </c>
      <c r="D12" s="58"/>
      <c r="E12" s="76" t="s">
        <v>51</v>
      </c>
    </row>
    <row r="13" customFormat="false" ht="12.75" hidden="false" customHeight="false" outlineLevel="0" collapsed="false">
      <c r="A13" s="55" t="s">
        <v>52</v>
      </c>
      <c r="B13" s="56" t="n">
        <v>856800</v>
      </c>
      <c r="C13" s="57" t="n">
        <v>37147</v>
      </c>
      <c r="D13" s="58" t="n">
        <v>37151</v>
      </c>
      <c r="E13" s="76" t="s">
        <v>53</v>
      </c>
    </row>
    <row r="14" customFormat="false" ht="12.75" hidden="false" customHeight="false" outlineLevel="0" collapsed="false">
      <c r="A14" s="55" t="s">
        <v>54</v>
      </c>
      <c r="B14" s="56" t="n">
        <v>180000</v>
      </c>
      <c r="C14" s="57" t="n">
        <v>37148</v>
      </c>
      <c r="D14" s="58" t="n">
        <v>37161</v>
      </c>
      <c r="E14" s="76" t="s">
        <v>55</v>
      </c>
    </row>
    <row r="15" customFormat="false" ht="12.75" hidden="false" customHeight="false" outlineLevel="0" collapsed="false">
      <c r="A15" s="55" t="s">
        <v>56</v>
      </c>
      <c r="B15" s="56" t="n">
        <v>600000</v>
      </c>
      <c r="C15" s="57" t="n">
        <v>37159</v>
      </c>
      <c r="D15" s="58" t="n">
        <v>37161</v>
      </c>
      <c r="E15" s="76" t="s">
        <v>57</v>
      </c>
    </row>
    <row r="16" customFormat="false" ht="12.75" hidden="false" customHeight="false" outlineLevel="0" collapsed="false">
      <c r="A16" s="55" t="s">
        <v>58</v>
      </c>
      <c r="B16" s="56" t="n">
        <v>553762</v>
      </c>
      <c r="C16" s="57" t="n">
        <v>37159</v>
      </c>
      <c r="D16" s="58"/>
      <c r="E16" s="76" t="s">
        <v>51</v>
      </c>
    </row>
    <row r="17" customFormat="false" ht="12.75" hidden="false" customHeight="false" outlineLevel="0" collapsed="false">
      <c r="A17" s="55" t="s">
        <v>58</v>
      </c>
      <c r="B17" s="56" t="n">
        <v>729959</v>
      </c>
      <c r="C17" s="57" t="n">
        <v>37159</v>
      </c>
      <c r="D17" s="58"/>
      <c r="E17" s="76" t="s">
        <v>51</v>
      </c>
    </row>
    <row r="18" customFormat="false" ht="12.75" hidden="false" customHeight="false" outlineLevel="0" collapsed="false">
      <c r="A18" s="55" t="s">
        <v>58</v>
      </c>
      <c r="B18" s="56" t="n">
        <v>852511.56</v>
      </c>
      <c r="C18" s="57" t="n">
        <v>37159</v>
      </c>
      <c r="D18" s="58"/>
      <c r="E18" s="76" t="s">
        <v>51</v>
      </c>
    </row>
    <row r="19" customFormat="false" ht="12.75" hidden="false" customHeight="false" outlineLevel="0" collapsed="false">
      <c r="A19" s="55" t="s">
        <v>59</v>
      </c>
      <c r="B19" s="56" t="n">
        <v>251485.75</v>
      </c>
      <c r="C19" s="57" t="n">
        <v>37146</v>
      </c>
      <c r="D19" s="58" t="n">
        <v>37153</v>
      </c>
      <c r="E19" s="76" t="s">
        <v>60</v>
      </c>
    </row>
    <row r="20" customFormat="false" ht="12.75" hidden="false" customHeight="false" outlineLevel="0" collapsed="false">
      <c r="A20" s="29" t="s">
        <v>16</v>
      </c>
      <c r="B20" s="65" t="n">
        <f aca="false">SUM(B11:B16)</f>
        <v>3517891.98</v>
      </c>
      <c r="C20" s="31"/>
      <c r="D20" s="32"/>
      <c r="E20" s="32"/>
    </row>
    <row r="21" customFormat="false" ht="12.75" hidden="false" customHeight="false" outlineLevel="0" collapsed="false">
      <c r="A21" s="64" t="s">
        <v>45</v>
      </c>
      <c r="B21" s="65" t="n">
        <v>2852944</v>
      </c>
      <c r="C21" s="67"/>
      <c r="D21" s="21"/>
      <c r="E21" s="21"/>
    </row>
    <row r="22" customFormat="false" ht="30" hidden="false" customHeight="true" outlineLevel="0" collapsed="false">
      <c r="A22" s="71" t="s">
        <v>61</v>
      </c>
      <c r="B22" s="71"/>
      <c r="C22" s="71"/>
      <c r="D22" s="71"/>
      <c r="E22" s="71"/>
    </row>
  </sheetData>
  <mergeCells count="1">
    <mergeCell ref="A22:E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13" width="14.56"/>
    <col collapsed="false" customWidth="true" hidden="false" outlineLevel="0" max="3" min="3" style="14" width="17.99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tr">
        <f aca="false">'cash collection'!A3</f>
        <v>EGM: Cash Collections</v>
      </c>
      <c r="B3" s="15"/>
      <c r="C3" s="16"/>
      <c r="D3" s="2"/>
      <c r="E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72" t="s">
        <v>62</v>
      </c>
      <c r="B8" s="77"/>
      <c r="C8" s="78"/>
    </row>
    <row r="9" customFormat="false" ht="12.75" hidden="false" customHeight="false" outlineLevel="0" collapsed="false">
      <c r="A9" s="18" t="s">
        <v>11</v>
      </c>
      <c r="B9" s="19" t="s">
        <v>12</v>
      </c>
      <c r="C9" s="20" t="s">
        <v>13</v>
      </c>
      <c r="D9" s="18" t="s">
        <v>18</v>
      </c>
      <c r="E9" s="18" t="s">
        <v>47</v>
      </c>
    </row>
    <row r="10" customFormat="false" ht="25.5" hidden="false" customHeight="false" outlineLevel="0" collapsed="false">
      <c r="A10" s="25" t="str">
        <f aca="false">'[1]aging for Sally report'!$C$29</f>
        <v>* Puerto Quetzal Power Corp.</v>
      </c>
      <c r="B10" s="79" t="n">
        <v>2607998.87</v>
      </c>
      <c r="C10" s="24" t="n">
        <v>37146</v>
      </c>
      <c r="D10" s="80" t="n">
        <v>37148</v>
      </c>
      <c r="E10" s="25" t="s">
        <v>63</v>
      </c>
    </row>
    <row r="11" customFormat="false" ht="12.75" hidden="false" customHeight="false" outlineLevel="0" collapsed="false">
      <c r="A11" s="25"/>
      <c r="B11" s="22"/>
      <c r="C11" s="81"/>
      <c r="D11" s="82"/>
      <c r="E11" s="25"/>
    </row>
    <row r="12" customFormat="false" ht="12.75" hidden="false" customHeight="false" outlineLevel="0" collapsed="false">
      <c r="A12" s="29" t="s">
        <v>16</v>
      </c>
      <c r="B12" s="83" t="n">
        <f aca="false">SUM(B10:B11)</f>
        <v>2607998.87</v>
      </c>
      <c r="C12" s="31"/>
      <c r="D12" s="32"/>
      <c r="E12" s="32"/>
    </row>
    <row r="13" customFormat="false" ht="15" hidden="false" customHeight="true" outlineLevel="0" collapsed="false">
      <c r="A13" s="33"/>
      <c r="B13" s="34"/>
      <c r="C13" s="35"/>
      <c r="D13" s="33"/>
      <c r="E13" s="33"/>
    </row>
    <row r="14" customFormat="false" ht="30" hidden="false" customHeight="true" outlineLevel="0" collapsed="false">
      <c r="A14" s="71" t="s">
        <v>61</v>
      </c>
      <c r="B14" s="71"/>
      <c r="C14" s="71"/>
      <c r="D14" s="71"/>
      <c r="E14" s="71"/>
    </row>
  </sheetData>
  <mergeCells count="1">
    <mergeCell ref="A14:E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6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13" width="14.56"/>
    <col collapsed="false" customWidth="true" hidden="false" outlineLevel="0" max="3" min="3" style="14" width="16.7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tr">
        <f aca="false">'cash collection'!A3</f>
        <v>EGM: Cash Collections</v>
      </c>
      <c r="B3" s="15"/>
      <c r="C3" s="16"/>
      <c r="D3" s="2"/>
      <c r="E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72" t="s">
        <v>64</v>
      </c>
      <c r="B8" s="77"/>
      <c r="C8" s="78"/>
    </row>
    <row r="9" customFormat="false" ht="12.75" hidden="false" customHeight="false" outlineLevel="0" collapsed="false">
      <c r="A9" s="18" t="s">
        <v>11</v>
      </c>
      <c r="B9" s="19" t="s">
        <v>12</v>
      </c>
      <c r="C9" s="20" t="s">
        <v>13</v>
      </c>
      <c r="D9" s="18" t="s">
        <v>18</v>
      </c>
      <c r="E9" s="18" t="s">
        <v>47</v>
      </c>
    </row>
    <row r="10" customFormat="false" ht="12.75" hidden="false" customHeight="false" outlineLevel="0" collapsed="false">
      <c r="A10" s="55" t="s">
        <v>65</v>
      </c>
      <c r="B10" s="84" t="n">
        <v>211628</v>
      </c>
      <c r="C10" s="85" t="n">
        <v>37136</v>
      </c>
      <c r="D10" s="86" t="n">
        <v>37141</v>
      </c>
      <c r="E10" s="87" t="s">
        <v>63</v>
      </c>
    </row>
    <row r="11" customFormat="false" ht="12.75" hidden="false" customHeight="false" outlineLevel="0" collapsed="false">
      <c r="A11" s="55" t="s">
        <v>65</v>
      </c>
      <c r="B11" s="84" t="n">
        <v>211628</v>
      </c>
      <c r="C11" s="85" t="n">
        <v>37138</v>
      </c>
      <c r="D11" s="86" t="n">
        <v>37141</v>
      </c>
      <c r="E11" s="87" t="s">
        <v>63</v>
      </c>
    </row>
    <row r="12" customFormat="false" ht="12.75" hidden="false" customHeight="false" outlineLevel="0" collapsed="false">
      <c r="A12" s="55" t="s">
        <v>65</v>
      </c>
      <c r="B12" s="84" t="n">
        <v>211628</v>
      </c>
      <c r="C12" s="85" t="n">
        <v>37140</v>
      </c>
      <c r="D12" s="86" t="n">
        <v>37141</v>
      </c>
      <c r="E12" s="87" t="s">
        <v>63</v>
      </c>
    </row>
    <row r="13" customFormat="false" ht="12.75" hidden="false" customHeight="false" outlineLevel="0" collapsed="false">
      <c r="A13" s="55" t="s">
        <v>65</v>
      </c>
      <c r="B13" s="84" t="n">
        <v>276861</v>
      </c>
      <c r="C13" s="85" t="n">
        <v>37138</v>
      </c>
      <c r="D13" s="86" t="n">
        <v>37141</v>
      </c>
      <c r="E13" s="87" t="s">
        <v>63</v>
      </c>
    </row>
    <row r="14" customFormat="false" ht="12.75" hidden="false" customHeight="false" outlineLevel="0" collapsed="false">
      <c r="A14" s="55" t="s">
        <v>65</v>
      </c>
      <c r="B14" s="84" t="n">
        <v>276861</v>
      </c>
      <c r="C14" s="85" t="n">
        <v>37140</v>
      </c>
      <c r="D14" s="86" t="n">
        <v>37141</v>
      </c>
      <c r="E14" s="87" t="s">
        <v>63</v>
      </c>
    </row>
    <row r="15" customFormat="false" ht="12.75" hidden="false" customHeight="false" outlineLevel="0" collapsed="false">
      <c r="A15" s="55" t="s">
        <v>65</v>
      </c>
      <c r="B15" s="88" t="n">
        <v>211628</v>
      </c>
      <c r="C15" s="89" t="n">
        <v>37141</v>
      </c>
      <c r="D15" s="86"/>
      <c r="E15" s="87" t="s">
        <v>63</v>
      </c>
    </row>
    <row r="16" customFormat="false" ht="12.75" hidden="false" customHeight="false" outlineLevel="0" collapsed="false">
      <c r="A16" s="55" t="s">
        <v>65</v>
      </c>
      <c r="B16" s="88" t="n">
        <v>105661.5</v>
      </c>
      <c r="C16" s="89" t="n">
        <v>37144</v>
      </c>
      <c r="D16" s="86"/>
      <c r="E16" s="87" t="s">
        <v>63</v>
      </c>
    </row>
    <row r="17" customFormat="false" ht="12.75" hidden="false" customHeight="false" outlineLevel="0" collapsed="false">
      <c r="A17" s="55" t="s">
        <v>65</v>
      </c>
      <c r="B17" s="88" t="n">
        <v>105661.5</v>
      </c>
      <c r="C17" s="89" t="n">
        <v>37144</v>
      </c>
      <c r="D17" s="86"/>
      <c r="E17" s="87" t="s">
        <v>63</v>
      </c>
    </row>
    <row r="18" customFormat="false" ht="12.75" hidden="false" customHeight="false" outlineLevel="0" collapsed="false">
      <c r="A18" s="55" t="s">
        <v>65</v>
      </c>
      <c r="B18" s="88" t="n">
        <v>276605</v>
      </c>
      <c r="C18" s="89" t="n">
        <v>37144</v>
      </c>
      <c r="D18" s="86"/>
      <c r="E18" s="87" t="s">
        <v>63</v>
      </c>
    </row>
    <row r="19" customFormat="false" ht="12.75" hidden="false" customHeight="false" outlineLevel="0" collapsed="false">
      <c r="A19" s="55" t="s">
        <v>65</v>
      </c>
      <c r="B19" s="88" t="n">
        <v>211323</v>
      </c>
      <c r="C19" s="89" t="n">
        <v>37146</v>
      </c>
      <c r="D19" s="86"/>
      <c r="E19" s="87" t="s">
        <v>63</v>
      </c>
    </row>
    <row r="20" customFormat="false" ht="12.75" hidden="false" customHeight="false" outlineLevel="0" collapsed="false">
      <c r="A20" s="55" t="s">
        <v>65</v>
      </c>
      <c r="B20" s="88" t="n">
        <v>276605</v>
      </c>
      <c r="C20" s="89" t="n">
        <v>37146</v>
      </c>
      <c r="D20" s="86"/>
      <c r="E20" s="87" t="s">
        <v>63</v>
      </c>
    </row>
    <row r="21" customFormat="false" ht="12.75" hidden="false" customHeight="false" outlineLevel="0" collapsed="false">
      <c r="A21" s="55" t="s">
        <v>65</v>
      </c>
      <c r="B21" s="88" t="n">
        <v>327034.5</v>
      </c>
      <c r="C21" s="89" t="n">
        <v>37144</v>
      </c>
      <c r="D21" s="86"/>
      <c r="E21" s="87" t="s">
        <v>63</v>
      </c>
    </row>
    <row r="22" customFormat="false" ht="12.75" hidden="false" customHeight="false" outlineLevel="0" collapsed="false">
      <c r="A22" s="55" t="s">
        <v>65</v>
      </c>
      <c r="B22" s="88" t="n">
        <v>211323</v>
      </c>
      <c r="C22" s="89" t="n">
        <v>37151</v>
      </c>
      <c r="D22" s="86"/>
      <c r="E22" s="87" t="s">
        <v>63</v>
      </c>
    </row>
    <row r="23" customFormat="false" ht="12.75" hidden="false" customHeight="false" outlineLevel="0" collapsed="false">
      <c r="A23" s="55" t="s">
        <v>65</v>
      </c>
      <c r="B23" s="88" t="n">
        <v>276605</v>
      </c>
      <c r="C23" s="89" t="n">
        <v>37151</v>
      </c>
      <c r="D23" s="86"/>
      <c r="E23" s="87" t="s">
        <v>63</v>
      </c>
    </row>
    <row r="24" customFormat="false" ht="12.75" hidden="false" customHeight="false" outlineLevel="0" collapsed="false">
      <c r="A24" s="55" t="s">
        <v>65</v>
      </c>
      <c r="B24" s="88" t="n">
        <v>211323</v>
      </c>
      <c r="C24" s="89" t="n">
        <v>37152</v>
      </c>
      <c r="D24" s="86"/>
      <c r="E24" s="87" t="s">
        <v>63</v>
      </c>
    </row>
    <row r="25" customFormat="false" ht="12.75" hidden="false" customHeight="false" outlineLevel="0" collapsed="false">
      <c r="A25" s="55" t="s">
        <v>65</v>
      </c>
      <c r="B25" s="88" t="n">
        <v>276605</v>
      </c>
      <c r="C25" s="89" t="n">
        <v>37153</v>
      </c>
      <c r="D25" s="86"/>
      <c r="E25" s="87" t="s">
        <v>63</v>
      </c>
    </row>
    <row r="26" customFormat="false" ht="12.75" hidden="false" customHeight="false" outlineLevel="0" collapsed="false">
      <c r="A26" s="55" t="s">
        <v>65</v>
      </c>
      <c r="B26" s="88" t="n">
        <v>276605</v>
      </c>
      <c r="C26" s="89" t="n">
        <v>37155</v>
      </c>
      <c r="D26" s="86"/>
      <c r="E26" s="87" t="s">
        <v>63</v>
      </c>
    </row>
    <row r="27" customFormat="false" ht="12.75" hidden="false" customHeight="false" outlineLevel="0" collapsed="false">
      <c r="A27" s="55" t="s">
        <v>65</v>
      </c>
      <c r="B27" s="88" t="n">
        <v>85993.6</v>
      </c>
      <c r="C27" s="89" t="n">
        <v>37158</v>
      </c>
      <c r="D27" s="86"/>
      <c r="E27" s="87" t="s">
        <v>63</v>
      </c>
    </row>
    <row r="28" customFormat="false" ht="12.75" hidden="false" customHeight="false" outlineLevel="0" collapsed="false">
      <c r="A28" s="55" t="s">
        <v>65</v>
      </c>
      <c r="B28" s="88" t="n">
        <v>124878.4</v>
      </c>
      <c r="C28" s="89" t="n">
        <v>37158</v>
      </c>
      <c r="D28" s="86"/>
      <c r="E28" s="87" t="s">
        <v>63</v>
      </c>
    </row>
    <row r="29" customFormat="false" ht="12.75" hidden="false" customHeight="false" outlineLevel="0" collapsed="false">
      <c r="A29" s="55" t="s">
        <v>65</v>
      </c>
      <c r="B29" s="88" t="n">
        <v>279761</v>
      </c>
      <c r="C29" s="89" t="n">
        <v>37158</v>
      </c>
      <c r="D29" s="86"/>
      <c r="E29" s="87" t="s">
        <v>63</v>
      </c>
    </row>
    <row r="30" customFormat="false" ht="12.75" hidden="false" customHeight="false" outlineLevel="0" collapsed="false">
      <c r="A30" s="55" t="s">
        <v>65</v>
      </c>
      <c r="B30" s="88" t="n">
        <v>279761</v>
      </c>
      <c r="C30" s="89" t="n">
        <v>37159</v>
      </c>
      <c r="D30" s="86"/>
      <c r="E30" s="87" t="s">
        <v>63</v>
      </c>
    </row>
    <row r="31" customFormat="false" ht="12.75" hidden="false" customHeight="false" outlineLevel="0" collapsed="false">
      <c r="A31" s="55" t="s">
        <v>65</v>
      </c>
      <c r="B31" s="88" t="n">
        <v>210872</v>
      </c>
      <c r="C31" s="89" t="n">
        <v>37160</v>
      </c>
      <c r="D31" s="86"/>
      <c r="E31" s="87" t="s">
        <v>63</v>
      </c>
    </row>
    <row r="32" customFormat="false" ht="12.75" hidden="false" customHeight="false" outlineLevel="0" collapsed="false">
      <c r="A32" s="55" t="s">
        <v>65</v>
      </c>
      <c r="B32" s="88" t="n">
        <v>279761</v>
      </c>
      <c r="C32" s="89" t="n">
        <v>37162</v>
      </c>
      <c r="D32" s="86"/>
      <c r="E32" s="87" t="s">
        <v>63</v>
      </c>
    </row>
    <row r="33" customFormat="false" ht="12.75" hidden="false" customHeight="false" outlineLevel="0" collapsed="false">
      <c r="A33" s="55" t="s">
        <v>66</v>
      </c>
      <c r="B33" s="88" t="n">
        <v>59222.25</v>
      </c>
      <c r="C33" s="89" t="n">
        <v>37161</v>
      </c>
      <c r="D33" s="86"/>
      <c r="E33" s="87" t="s">
        <v>63</v>
      </c>
    </row>
    <row r="34" customFormat="false" ht="12.75" hidden="false" customHeight="false" outlineLevel="0" collapsed="false">
      <c r="A34" s="29" t="s">
        <v>16</v>
      </c>
      <c r="B34" s="83" t="n">
        <f aca="false">SUM(B10:B33)</f>
        <v>5275834.75</v>
      </c>
      <c r="C34" s="31"/>
      <c r="D34" s="32"/>
      <c r="E34" s="32"/>
    </row>
    <row r="35" customFormat="false" ht="12.75" hidden="false" customHeight="false" outlineLevel="0" collapsed="false">
      <c r="A35" s="64" t="s">
        <v>45</v>
      </c>
      <c r="B35" s="65" t="n">
        <f aca="false">SUM(B15:B33)</f>
        <v>4087228.75</v>
      </c>
      <c r="C35" s="67"/>
      <c r="D35" s="21"/>
      <c r="E35" s="21"/>
    </row>
    <row r="36" customFormat="false" ht="30" hidden="false" customHeight="true" outlineLevel="0" collapsed="false">
      <c r="A36" s="71" t="s">
        <v>61</v>
      </c>
      <c r="B36" s="71"/>
      <c r="C36" s="71"/>
      <c r="D36" s="71"/>
      <c r="E36" s="71"/>
    </row>
  </sheetData>
  <autoFilter ref="A9:E34"/>
  <mergeCells count="1">
    <mergeCell ref="A36:E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13" width="14.56"/>
    <col collapsed="false" customWidth="true" hidden="false" outlineLevel="0" max="3" min="3" style="14" width="16.7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tr">
        <f aca="false">'cash collection'!A3</f>
        <v>EGM: Cash Collections</v>
      </c>
      <c r="B3" s="15"/>
      <c r="C3" s="16"/>
      <c r="D3" s="2"/>
      <c r="E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72" t="s">
        <v>67</v>
      </c>
      <c r="B8" s="77"/>
      <c r="C8" s="78"/>
    </row>
    <row r="9" customFormat="false" ht="12.75" hidden="false" customHeight="false" outlineLevel="0" collapsed="false">
      <c r="A9" s="18" t="s">
        <v>11</v>
      </c>
      <c r="B9" s="19" t="s">
        <v>12</v>
      </c>
      <c r="C9" s="20" t="s">
        <v>13</v>
      </c>
      <c r="D9" s="18" t="s">
        <v>18</v>
      </c>
      <c r="E9" s="18" t="s">
        <v>47</v>
      </c>
    </row>
    <row r="10" customFormat="false" ht="12.75" hidden="false" customHeight="false" outlineLevel="0" collapsed="false">
      <c r="A10" s="55" t="s">
        <v>68</v>
      </c>
      <c r="B10" s="56" t="n">
        <v>3531355.49</v>
      </c>
      <c r="C10" s="57" t="n">
        <v>37147</v>
      </c>
      <c r="D10" s="58"/>
      <c r="E10" s="76" t="s">
        <v>69</v>
      </c>
    </row>
    <row r="11" customFormat="false" ht="12.75" hidden="false" customHeight="false" outlineLevel="0" collapsed="false">
      <c r="A11" s="55" t="s">
        <v>68</v>
      </c>
      <c r="B11" s="56" t="n">
        <v>4198941.97</v>
      </c>
      <c r="C11" s="57" t="n">
        <v>37147</v>
      </c>
      <c r="D11" s="58"/>
      <c r="E11" s="76" t="s">
        <v>69</v>
      </c>
    </row>
    <row r="12" customFormat="false" ht="12.75" hidden="false" customHeight="false" outlineLevel="0" collapsed="false">
      <c r="A12" s="55" t="s">
        <v>68</v>
      </c>
      <c r="B12" s="56" t="n">
        <v>3615564</v>
      </c>
      <c r="C12" s="57" t="n">
        <v>37155</v>
      </c>
      <c r="D12" s="58"/>
      <c r="E12" s="76" t="s">
        <v>69</v>
      </c>
    </row>
    <row r="13" customFormat="false" ht="12.75" hidden="false" customHeight="false" outlineLevel="0" collapsed="false">
      <c r="A13" s="55" t="s">
        <v>70</v>
      </c>
      <c r="B13" s="56" t="n">
        <v>283456.77</v>
      </c>
      <c r="C13" s="57" t="n">
        <v>37147</v>
      </c>
      <c r="D13" s="58" t="n">
        <v>37151</v>
      </c>
      <c r="E13" s="76" t="s">
        <v>71</v>
      </c>
    </row>
    <row r="14" customFormat="false" ht="12.75" hidden="false" customHeight="false" outlineLevel="0" collapsed="false">
      <c r="A14" s="55" t="s">
        <v>72</v>
      </c>
      <c r="B14" s="56" t="n">
        <v>117481.7</v>
      </c>
      <c r="C14" s="57" t="n">
        <v>37161</v>
      </c>
      <c r="D14" s="58"/>
      <c r="E14" s="76" t="s">
        <v>69</v>
      </c>
    </row>
    <row r="15" customFormat="false" ht="12.75" hidden="false" customHeight="false" outlineLevel="0" collapsed="false">
      <c r="A15" s="55" t="s">
        <v>73</v>
      </c>
      <c r="B15" s="56" t="n">
        <v>848476.36</v>
      </c>
      <c r="C15" s="57" t="n">
        <v>37138</v>
      </c>
      <c r="D15" s="58" t="n">
        <v>37145</v>
      </c>
      <c r="E15" s="76" t="s">
        <v>74</v>
      </c>
    </row>
    <row r="16" customFormat="false" ht="12.75" hidden="false" customHeight="false" outlineLevel="0" collapsed="false">
      <c r="A16" s="55" t="s">
        <v>75</v>
      </c>
      <c r="B16" s="56" t="n">
        <v>110437.16</v>
      </c>
      <c r="C16" s="57" t="n">
        <v>37141</v>
      </c>
      <c r="D16" s="58"/>
      <c r="E16" s="76" t="s">
        <v>69</v>
      </c>
    </row>
    <row r="17" customFormat="false" ht="12.75" hidden="false" customHeight="false" outlineLevel="0" collapsed="false">
      <c r="A17" s="29" t="s">
        <v>16</v>
      </c>
      <c r="B17" s="83" t="n">
        <f aca="false">SUM(B10:B16)</f>
        <v>12705713.45</v>
      </c>
      <c r="C17" s="31"/>
      <c r="D17" s="32"/>
      <c r="E17" s="32"/>
    </row>
    <row r="18" customFormat="false" ht="12.75" hidden="false" customHeight="false" outlineLevel="0" collapsed="false">
      <c r="A18" s="64" t="s">
        <v>45</v>
      </c>
      <c r="B18" s="65" t="n">
        <v>11573780</v>
      </c>
      <c r="C18" s="67"/>
      <c r="D18" s="21"/>
      <c r="E18" s="21"/>
    </row>
    <row r="19" customFormat="false" ht="30" hidden="false" customHeight="true" outlineLevel="0" collapsed="false">
      <c r="A19" s="71" t="s">
        <v>61</v>
      </c>
      <c r="B19" s="71"/>
      <c r="C19" s="71"/>
      <c r="D19" s="71"/>
      <c r="E19" s="71"/>
    </row>
  </sheetData>
  <mergeCells count="1">
    <mergeCell ref="A19:E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30" activeCellId="0" sqref="A30:IV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13" width="14.56"/>
    <col collapsed="false" customWidth="true" hidden="false" outlineLevel="0" max="3" min="3" style="14" width="16.7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1" t="str">
        <f aca="false">'cash collection'!A3</f>
        <v>EGM: Cash Collections</v>
      </c>
      <c r="B3" s="15"/>
      <c r="C3" s="16"/>
      <c r="D3" s="2"/>
      <c r="E3" s="2"/>
    </row>
    <row r="4" customFormat="false" ht="14.25" hidden="false" customHeight="true" outlineLevel="0" collapsed="false">
      <c r="A4" s="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72" t="s">
        <v>76</v>
      </c>
      <c r="B8" s="77"/>
      <c r="C8" s="78"/>
    </row>
    <row r="9" customFormat="false" ht="12.75" hidden="false" customHeight="false" outlineLevel="0" collapsed="false">
      <c r="A9" s="18" t="s">
        <v>11</v>
      </c>
      <c r="B9" s="19" t="s">
        <v>12</v>
      </c>
      <c r="C9" s="20" t="s">
        <v>13</v>
      </c>
      <c r="D9" s="18" t="s">
        <v>18</v>
      </c>
      <c r="E9" s="18" t="s">
        <v>47</v>
      </c>
    </row>
    <row r="10" customFormat="false" ht="12.75" hidden="false" customHeight="false" outlineLevel="0" collapsed="false">
      <c r="A10" s="55" t="s">
        <v>77</v>
      </c>
      <c r="B10" s="84" t="n">
        <v>141890.18</v>
      </c>
      <c r="C10" s="85" t="n">
        <v>37151</v>
      </c>
      <c r="D10" s="85" t="n">
        <v>37153</v>
      </c>
      <c r="E10" s="87" t="s">
        <v>57</v>
      </c>
    </row>
    <row r="11" customFormat="false" ht="12.75" hidden="false" customHeight="false" outlineLevel="0" collapsed="false">
      <c r="A11" s="55" t="s">
        <v>48</v>
      </c>
      <c r="B11" s="84" t="n">
        <v>556500</v>
      </c>
      <c r="C11" s="85" t="n">
        <v>37145</v>
      </c>
      <c r="D11" s="85" t="n">
        <v>37158</v>
      </c>
      <c r="E11" s="87" t="s">
        <v>57</v>
      </c>
    </row>
    <row r="12" customFormat="false" ht="12.75" hidden="false" customHeight="false" outlineLevel="0" collapsed="false">
      <c r="A12" s="55" t="s">
        <v>78</v>
      </c>
      <c r="B12" s="84" t="n">
        <v>873141.74</v>
      </c>
      <c r="C12" s="85" t="n">
        <v>37145</v>
      </c>
      <c r="D12" s="85" t="n">
        <v>37148</v>
      </c>
      <c r="E12" s="87" t="s">
        <v>57</v>
      </c>
    </row>
    <row r="13" customFormat="false" ht="12.75" hidden="false" customHeight="false" outlineLevel="0" collapsed="false">
      <c r="A13" s="55" t="s">
        <v>78</v>
      </c>
      <c r="B13" s="84" t="n">
        <v>739028.8</v>
      </c>
      <c r="C13" s="85" t="n">
        <v>37145</v>
      </c>
      <c r="D13" s="85" t="n">
        <v>37159</v>
      </c>
      <c r="E13" s="87" t="s">
        <v>57</v>
      </c>
    </row>
    <row r="14" customFormat="false" ht="12.75" hidden="false" customHeight="false" outlineLevel="0" collapsed="false">
      <c r="A14" s="55" t="s">
        <v>79</v>
      </c>
      <c r="B14" s="88" t="n">
        <v>355425</v>
      </c>
      <c r="C14" s="89" t="n">
        <v>37162</v>
      </c>
      <c r="D14" s="85"/>
      <c r="E14" s="87" t="s">
        <v>57</v>
      </c>
    </row>
    <row r="15" customFormat="false" ht="12.75" hidden="false" customHeight="false" outlineLevel="0" collapsed="false">
      <c r="A15" s="55" t="s">
        <v>80</v>
      </c>
      <c r="B15" s="84" t="n">
        <v>116025</v>
      </c>
      <c r="C15" s="85" t="n">
        <v>37145</v>
      </c>
      <c r="D15" s="85" t="n">
        <v>37154</v>
      </c>
      <c r="E15" s="87" t="s">
        <v>57</v>
      </c>
    </row>
    <row r="16" customFormat="false" ht="12.75" hidden="false" customHeight="false" outlineLevel="0" collapsed="false">
      <c r="A16" s="55" t="s">
        <v>80</v>
      </c>
      <c r="B16" s="88" t="n">
        <v>2503200</v>
      </c>
      <c r="C16" s="89" t="n">
        <v>37158</v>
      </c>
      <c r="D16" s="85"/>
      <c r="E16" s="87" t="s">
        <v>57</v>
      </c>
    </row>
    <row r="17" customFormat="false" ht="12.75" hidden="false" customHeight="false" outlineLevel="0" collapsed="false">
      <c r="A17" s="55" t="s">
        <v>81</v>
      </c>
      <c r="B17" s="88" t="n">
        <v>367500</v>
      </c>
      <c r="C17" s="89" t="n">
        <v>37161</v>
      </c>
      <c r="D17" s="85"/>
      <c r="E17" s="87" t="s">
        <v>57</v>
      </c>
    </row>
    <row r="18" customFormat="false" ht="12.75" hidden="false" customHeight="false" outlineLevel="0" collapsed="false">
      <c r="A18" s="55" t="s">
        <v>82</v>
      </c>
      <c r="B18" s="84" t="n">
        <v>178500</v>
      </c>
      <c r="C18" s="85" t="n">
        <v>37133</v>
      </c>
      <c r="D18" s="85" t="n">
        <v>37138</v>
      </c>
      <c r="E18" s="87" t="s">
        <v>57</v>
      </c>
    </row>
    <row r="19" customFormat="false" ht="12.75" hidden="false" customHeight="false" outlineLevel="0" collapsed="false">
      <c r="A19" s="55" t="s">
        <v>82</v>
      </c>
      <c r="B19" s="84" t="n">
        <v>161332.5</v>
      </c>
      <c r="C19" s="85" t="n">
        <v>37140</v>
      </c>
      <c r="D19" s="85" t="n">
        <v>37144</v>
      </c>
      <c r="E19" s="87" t="s">
        <v>57</v>
      </c>
    </row>
    <row r="20" customFormat="false" ht="12.75" hidden="false" customHeight="false" outlineLevel="0" collapsed="false">
      <c r="A20" s="55" t="s">
        <v>82</v>
      </c>
      <c r="B20" s="84" t="n">
        <v>462446.25</v>
      </c>
      <c r="C20" s="85" t="n">
        <v>37145</v>
      </c>
      <c r="D20" s="85" t="n">
        <v>37154</v>
      </c>
      <c r="E20" s="87" t="s">
        <v>57</v>
      </c>
    </row>
    <row r="21" customFormat="false" ht="12.75" hidden="false" customHeight="false" outlineLevel="0" collapsed="false">
      <c r="A21" s="55" t="s">
        <v>82</v>
      </c>
      <c r="B21" s="88" t="n">
        <v>381675</v>
      </c>
      <c r="C21" s="89" t="n">
        <v>37158</v>
      </c>
      <c r="D21" s="85"/>
      <c r="E21" s="87" t="s">
        <v>57</v>
      </c>
    </row>
    <row r="22" customFormat="false" ht="12.75" hidden="false" customHeight="false" outlineLevel="0" collapsed="false">
      <c r="A22" s="55" t="s">
        <v>82</v>
      </c>
      <c r="B22" s="88" t="n">
        <v>182700</v>
      </c>
      <c r="C22" s="89" t="n">
        <v>37161</v>
      </c>
      <c r="D22" s="85"/>
      <c r="E22" s="87" t="s">
        <v>57</v>
      </c>
    </row>
    <row r="23" customFormat="false" ht="12.75" hidden="false" customHeight="false" outlineLevel="0" collapsed="false">
      <c r="A23" s="55" t="s">
        <v>83</v>
      </c>
      <c r="B23" s="88" t="n">
        <v>219975</v>
      </c>
      <c r="C23" s="89" t="n">
        <v>37162</v>
      </c>
      <c r="D23" s="85"/>
      <c r="E23" s="87" t="s">
        <v>57</v>
      </c>
    </row>
    <row r="24" customFormat="false" ht="12.75" hidden="false" customHeight="false" outlineLevel="0" collapsed="false">
      <c r="A24" s="55" t="s">
        <v>84</v>
      </c>
      <c r="B24" s="88" t="n">
        <v>74160</v>
      </c>
      <c r="C24" s="89" t="n">
        <v>37153</v>
      </c>
      <c r="D24" s="85"/>
      <c r="E24" s="87" t="s">
        <v>57</v>
      </c>
    </row>
    <row r="25" customFormat="false" ht="12.75" hidden="false" customHeight="false" outlineLevel="0" collapsed="false">
      <c r="A25" s="55" t="s">
        <v>85</v>
      </c>
      <c r="B25" s="88" t="n">
        <v>493500</v>
      </c>
      <c r="C25" s="89" t="n">
        <v>37162</v>
      </c>
      <c r="D25" s="85"/>
      <c r="E25" s="87" t="s">
        <v>57</v>
      </c>
    </row>
    <row r="26" customFormat="false" ht="12.75" hidden="false" customHeight="false" outlineLevel="0" collapsed="false">
      <c r="A26" s="55" t="s">
        <v>86</v>
      </c>
      <c r="B26" s="84" t="n">
        <v>568050</v>
      </c>
      <c r="C26" s="85" t="n">
        <v>37145</v>
      </c>
      <c r="D26" s="85" t="n">
        <v>37153</v>
      </c>
      <c r="E26" s="87" t="s">
        <v>57</v>
      </c>
    </row>
    <row r="27" customFormat="false" ht="12.75" hidden="false" customHeight="false" outlineLevel="0" collapsed="false">
      <c r="A27" s="55" t="s">
        <v>87</v>
      </c>
      <c r="B27" s="84" t="n">
        <v>568050</v>
      </c>
      <c r="C27" s="85" t="n">
        <v>37145</v>
      </c>
      <c r="D27" s="85" t="n">
        <v>37155</v>
      </c>
      <c r="E27" s="87" t="s">
        <v>57</v>
      </c>
    </row>
    <row r="28" customFormat="false" ht="12.75" hidden="false" customHeight="false" outlineLevel="0" collapsed="false">
      <c r="A28" s="25"/>
      <c r="B28" s="22"/>
      <c r="C28" s="81"/>
      <c r="D28" s="25"/>
      <c r="E28" s="82"/>
    </row>
    <row r="29" customFormat="false" ht="12.75" hidden="false" customHeight="false" outlineLevel="0" collapsed="false">
      <c r="A29" s="29" t="s">
        <v>16</v>
      </c>
      <c r="B29" s="83" t="n">
        <f aca="false">SUM(B10:B28)</f>
        <v>8943099.47</v>
      </c>
      <c r="C29" s="31"/>
      <c r="D29" s="32"/>
      <c r="E29" s="32"/>
    </row>
    <row r="30" customFormat="false" ht="12.75" hidden="false" customHeight="false" outlineLevel="0" collapsed="false">
      <c r="A30" s="64" t="s">
        <v>45</v>
      </c>
      <c r="B30" s="65" t="n">
        <v>4578135</v>
      </c>
      <c r="C30" s="67"/>
      <c r="D30" s="21"/>
      <c r="E30" s="21"/>
    </row>
    <row r="31" customFormat="false" ht="30" hidden="false" customHeight="true" outlineLevel="0" collapsed="false">
      <c r="A31" s="71" t="s">
        <v>61</v>
      </c>
      <c r="B31" s="71"/>
      <c r="C31" s="71"/>
      <c r="D31" s="71"/>
      <c r="E31" s="71"/>
    </row>
  </sheetData>
  <mergeCells count="1">
    <mergeCell ref="A31:E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0" width="30.41"/>
    <col collapsed="false" customWidth="true" hidden="false" outlineLevel="0" max="2" min="2" style="41" width="14.56"/>
    <col collapsed="false" customWidth="true" hidden="false" outlineLevel="0" max="3" min="3" style="14" width="16.7"/>
    <col collapsed="false" customWidth="true" hidden="false" outlineLevel="0" max="4" min="4" style="0" width="26.99"/>
    <col collapsed="false" customWidth="true" hidden="false" outlineLevel="0" max="5" min="5" style="0" width="15.13"/>
  </cols>
  <sheetData>
    <row r="1" customFormat="false" ht="13.5" hidden="false" customHeight="true" outlineLevel="0" collapsed="false"/>
    <row r="2" customFormat="false" ht="29.25" hidden="false" customHeight="true" outlineLevel="0" collapsed="false"/>
    <row r="3" customFormat="false" ht="26.25" hidden="false" customHeight="false" outlineLevel="0" collapsed="false">
      <c r="A3" s="43" t="str">
        <f aca="false">'cash collection'!A3</f>
        <v>EGM: Cash Collections</v>
      </c>
      <c r="B3" s="44"/>
      <c r="C3" s="16"/>
      <c r="D3" s="2"/>
      <c r="E3" s="2"/>
    </row>
    <row r="4" customFormat="false" ht="14.25" hidden="false" customHeight="true" outlineLevel="0" collapsed="false">
      <c r="A4" s="40" t="str">
        <f aca="false">+'cash collection'!A4</f>
        <v>September 2001 Billings for August 2001 Delivery</v>
      </c>
    </row>
    <row r="5" customFormat="false" ht="24.75" hidden="false" customHeight="true" outlineLevel="0" collapsed="false"/>
    <row r="8" customFormat="false" ht="16.5" hidden="false" customHeight="false" outlineLevel="0" collapsed="false">
      <c r="A8" s="90" t="s">
        <v>88</v>
      </c>
      <c r="C8" s="78"/>
    </row>
    <row r="9" customFormat="false" ht="12.75" hidden="false" customHeight="false" outlineLevel="0" collapsed="false">
      <c r="A9" s="18" t="s">
        <v>11</v>
      </c>
      <c r="B9" s="53" t="s">
        <v>12</v>
      </c>
      <c r="C9" s="20" t="s">
        <v>13</v>
      </c>
      <c r="D9" s="18" t="s">
        <v>14</v>
      </c>
      <c r="E9" s="18" t="s">
        <v>47</v>
      </c>
    </row>
    <row r="10" customFormat="false" ht="12.75" hidden="false" customHeight="false" outlineLevel="0" collapsed="false">
      <c r="A10" s="55" t="s">
        <v>89</v>
      </c>
      <c r="B10" s="56" t="n">
        <v>2750</v>
      </c>
      <c r="C10" s="60" t="n">
        <v>37147</v>
      </c>
      <c r="D10" s="91"/>
      <c r="E10" s="92" t="s">
        <v>90</v>
      </c>
    </row>
    <row r="11" customFormat="false" ht="12.75" hidden="false" customHeight="false" outlineLevel="0" collapsed="false">
      <c r="A11" s="55" t="s">
        <v>91</v>
      </c>
      <c r="B11" s="56" t="n">
        <v>2600</v>
      </c>
      <c r="C11" s="60" t="n">
        <v>37154</v>
      </c>
      <c r="D11" s="91"/>
      <c r="E11" s="92" t="s">
        <v>90</v>
      </c>
    </row>
    <row r="12" customFormat="false" ht="12.75" hidden="false" customHeight="false" outlineLevel="0" collapsed="false">
      <c r="A12" s="55" t="s">
        <v>92</v>
      </c>
      <c r="B12" s="56" t="n">
        <v>2700</v>
      </c>
      <c r="C12" s="57" t="n">
        <v>37147</v>
      </c>
      <c r="D12" s="58" t="s">
        <v>93</v>
      </c>
      <c r="E12" s="92" t="s">
        <v>90</v>
      </c>
    </row>
    <row r="13" customFormat="false" ht="12.75" hidden="false" customHeight="false" outlineLevel="0" collapsed="false">
      <c r="A13" s="55" t="s">
        <v>94</v>
      </c>
      <c r="B13" s="56" t="n">
        <v>2800</v>
      </c>
      <c r="C13" s="60" t="n">
        <v>37152</v>
      </c>
      <c r="D13" s="92"/>
      <c r="E13" s="92" t="s">
        <v>90</v>
      </c>
    </row>
    <row r="14" customFormat="false" ht="12.75" hidden="false" customHeight="false" outlineLevel="0" collapsed="false">
      <c r="A14" s="55" t="s">
        <v>95</v>
      </c>
      <c r="B14" s="56" t="n">
        <v>2750</v>
      </c>
      <c r="C14" s="60" t="n">
        <v>37147</v>
      </c>
      <c r="D14" s="91"/>
      <c r="E14" s="92" t="s">
        <v>90</v>
      </c>
    </row>
    <row r="15" customFormat="false" ht="12.75" hidden="false" customHeight="false" outlineLevel="0" collapsed="false">
      <c r="A15" s="55" t="s">
        <v>96</v>
      </c>
      <c r="B15" s="56" t="n">
        <v>2702</v>
      </c>
      <c r="C15" s="60" t="n">
        <v>37154</v>
      </c>
      <c r="D15" s="92"/>
      <c r="E15" s="92" t="s">
        <v>90</v>
      </c>
    </row>
    <row r="16" customFormat="false" ht="12.75" hidden="false" customHeight="false" outlineLevel="0" collapsed="false">
      <c r="A16" s="55" t="s">
        <v>97</v>
      </c>
      <c r="B16" s="56" t="n">
        <v>2932.1</v>
      </c>
      <c r="C16" s="60" t="n">
        <v>37152</v>
      </c>
      <c r="D16" s="92"/>
      <c r="E16" s="92" t="s">
        <v>90</v>
      </c>
    </row>
    <row r="17" customFormat="false" ht="12.75" hidden="false" customHeight="false" outlineLevel="0" collapsed="false">
      <c r="A17" s="55" t="s">
        <v>97</v>
      </c>
      <c r="B17" s="56" t="n">
        <v>2932.1</v>
      </c>
      <c r="C17" s="60" t="n">
        <v>37152</v>
      </c>
      <c r="D17" s="92"/>
      <c r="E17" s="92" t="s">
        <v>90</v>
      </c>
    </row>
    <row r="18" customFormat="false" ht="12.75" hidden="false" customHeight="false" outlineLevel="0" collapsed="false">
      <c r="A18" s="55" t="s">
        <v>97</v>
      </c>
      <c r="B18" s="56" t="n">
        <v>2932.1</v>
      </c>
      <c r="C18" s="60" t="n">
        <v>37147</v>
      </c>
      <c r="D18" s="92"/>
      <c r="E18" s="92" t="s">
        <v>90</v>
      </c>
    </row>
    <row r="19" customFormat="false" ht="12.75" hidden="false" customHeight="false" outlineLevel="0" collapsed="false">
      <c r="A19" s="55" t="s">
        <v>97</v>
      </c>
      <c r="B19" s="56" t="n">
        <v>2932.1</v>
      </c>
      <c r="C19" s="60" t="n">
        <v>37147</v>
      </c>
      <c r="D19" s="92"/>
      <c r="E19" s="92" t="s">
        <v>90</v>
      </c>
    </row>
    <row r="20" customFormat="false" ht="12.75" hidden="false" customHeight="false" outlineLevel="0" collapsed="false">
      <c r="A20" s="55" t="s">
        <v>98</v>
      </c>
      <c r="B20" s="56" t="n">
        <v>2975</v>
      </c>
      <c r="C20" s="60" t="n">
        <v>37144</v>
      </c>
      <c r="D20" s="92"/>
      <c r="E20" s="92" t="s">
        <v>90</v>
      </c>
    </row>
    <row r="21" customFormat="false" ht="12.75" hidden="false" customHeight="false" outlineLevel="0" collapsed="false">
      <c r="A21" s="55" t="s">
        <v>99</v>
      </c>
      <c r="B21" s="56" t="n">
        <v>2671</v>
      </c>
      <c r="C21" s="60" t="n">
        <v>37139</v>
      </c>
      <c r="D21" s="92"/>
      <c r="E21" s="92" t="s">
        <v>90</v>
      </c>
    </row>
    <row r="22" customFormat="false" ht="12.75" hidden="false" customHeight="false" outlineLevel="0" collapsed="false">
      <c r="A22" s="55" t="s">
        <v>100</v>
      </c>
      <c r="B22" s="56" t="n">
        <v>2925</v>
      </c>
      <c r="C22" s="57" t="n">
        <v>37139</v>
      </c>
      <c r="D22" s="58" t="s">
        <v>101</v>
      </c>
      <c r="E22" s="92" t="s">
        <v>90</v>
      </c>
    </row>
    <row r="23" customFormat="false" ht="12.75" hidden="false" customHeight="false" outlineLevel="0" collapsed="false">
      <c r="A23" s="55" t="s">
        <v>102</v>
      </c>
      <c r="B23" s="56" t="n">
        <v>2700</v>
      </c>
      <c r="C23" s="60" t="n">
        <v>37158</v>
      </c>
      <c r="D23" s="92"/>
      <c r="E23" s="92" t="s">
        <v>90</v>
      </c>
    </row>
    <row r="24" customFormat="false" ht="12.75" hidden="false" customHeight="false" outlineLevel="0" collapsed="false">
      <c r="A24" s="55" t="s">
        <v>103</v>
      </c>
      <c r="B24" s="56" t="n">
        <v>2573</v>
      </c>
      <c r="C24" s="60" t="n">
        <v>37147</v>
      </c>
      <c r="D24" s="92"/>
      <c r="E24" s="92" t="s">
        <v>90</v>
      </c>
    </row>
    <row r="25" customFormat="false" ht="12.75" hidden="false" customHeight="false" outlineLevel="0" collapsed="false">
      <c r="A25" s="55" t="s">
        <v>104</v>
      </c>
      <c r="B25" s="56" t="n">
        <v>2542</v>
      </c>
      <c r="C25" s="60" t="n">
        <v>37154</v>
      </c>
      <c r="D25" s="92"/>
      <c r="E25" s="92" t="s">
        <v>90</v>
      </c>
    </row>
    <row r="26" customFormat="false" ht="12.75" hidden="false" customHeight="false" outlineLevel="0" collapsed="false">
      <c r="A26" s="55" t="s">
        <v>105</v>
      </c>
      <c r="B26" s="56" t="n">
        <v>2700</v>
      </c>
      <c r="C26" s="60" t="n">
        <v>37152</v>
      </c>
      <c r="D26" s="92"/>
      <c r="E26" s="92" t="s">
        <v>90</v>
      </c>
    </row>
    <row r="27" customFormat="false" ht="12.75" hidden="false" customHeight="false" outlineLevel="0" collapsed="false">
      <c r="A27" s="55" t="s">
        <v>105</v>
      </c>
      <c r="B27" s="56" t="n">
        <v>2700</v>
      </c>
      <c r="C27" s="60" t="n">
        <v>37147</v>
      </c>
      <c r="D27" s="92"/>
      <c r="E27" s="92" t="s">
        <v>90</v>
      </c>
    </row>
    <row r="28" customFormat="false" ht="12.75" hidden="false" customHeight="false" outlineLevel="0" collapsed="false">
      <c r="A28" s="55" t="s">
        <v>105</v>
      </c>
      <c r="B28" s="56" t="n">
        <v>2700</v>
      </c>
      <c r="C28" s="60" t="n">
        <v>37145</v>
      </c>
      <c r="D28" s="92"/>
      <c r="E28" s="92" t="s">
        <v>90</v>
      </c>
    </row>
    <row r="29" customFormat="false" ht="12.75" hidden="false" customHeight="false" outlineLevel="0" collapsed="false">
      <c r="A29" s="55" t="s">
        <v>106</v>
      </c>
      <c r="B29" s="56" t="n">
        <v>3046.5</v>
      </c>
      <c r="C29" s="57" t="n">
        <v>37138</v>
      </c>
      <c r="D29" s="58" t="s">
        <v>107</v>
      </c>
      <c r="E29" s="92" t="s">
        <v>90</v>
      </c>
    </row>
    <row r="30" customFormat="false" ht="12.75" hidden="false" customHeight="false" outlineLevel="0" collapsed="false">
      <c r="A30" s="55" t="s">
        <v>108</v>
      </c>
      <c r="B30" s="56" t="n">
        <v>2850</v>
      </c>
      <c r="C30" s="60" t="n">
        <v>37147</v>
      </c>
      <c r="D30" s="92"/>
      <c r="E30" s="92" t="s">
        <v>90</v>
      </c>
    </row>
    <row r="31" customFormat="false" ht="12.75" hidden="false" customHeight="false" outlineLevel="0" collapsed="false">
      <c r="A31" s="55" t="s">
        <v>109</v>
      </c>
      <c r="B31" s="56" t="n">
        <v>2527.75</v>
      </c>
      <c r="C31" s="57" t="n">
        <v>37138</v>
      </c>
      <c r="D31" s="58" t="s">
        <v>110</v>
      </c>
      <c r="E31" s="92" t="s">
        <v>90</v>
      </c>
    </row>
    <row r="32" customFormat="false" ht="12.75" hidden="false" customHeight="false" outlineLevel="0" collapsed="false">
      <c r="A32" s="55" t="s">
        <v>111</v>
      </c>
      <c r="B32" s="93" t="n">
        <v>2580</v>
      </c>
      <c r="C32" s="57" t="n">
        <v>37140</v>
      </c>
      <c r="D32" s="58" t="s">
        <v>112</v>
      </c>
      <c r="E32" s="92" t="s">
        <v>90</v>
      </c>
    </row>
    <row r="33" customFormat="false" ht="12.75" hidden="false" customHeight="false" outlineLevel="0" collapsed="false">
      <c r="A33" s="55" t="s">
        <v>113</v>
      </c>
      <c r="B33" s="56" t="n">
        <v>2900</v>
      </c>
      <c r="C33" s="60" t="n">
        <v>37152</v>
      </c>
      <c r="D33" s="92"/>
      <c r="E33" s="92" t="s">
        <v>90</v>
      </c>
    </row>
    <row r="34" customFormat="false" ht="12.75" hidden="false" customHeight="false" outlineLevel="0" collapsed="false">
      <c r="A34" s="55" t="s">
        <v>113</v>
      </c>
      <c r="B34" s="56" t="n">
        <v>2950</v>
      </c>
      <c r="C34" s="60" t="n">
        <v>37152</v>
      </c>
      <c r="D34" s="92"/>
      <c r="E34" s="92" t="s">
        <v>90</v>
      </c>
    </row>
    <row r="35" customFormat="false" ht="12.75" hidden="false" customHeight="false" outlineLevel="0" collapsed="false">
      <c r="A35" s="55" t="s">
        <v>113</v>
      </c>
      <c r="B35" s="56" t="n">
        <v>2900</v>
      </c>
      <c r="C35" s="60" t="n">
        <v>37147</v>
      </c>
      <c r="D35" s="92"/>
      <c r="E35" s="92" t="s">
        <v>90</v>
      </c>
    </row>
    <row r="36" customFormat="false" ht="12.75" hidden="false" customHeight="false" outlineLevel="0" collapsed="false">
      <c r="A36" s="55" t="s">
        <v>113</v>
      </c>
      <c r="B36" s="56" t="n">
        <v>2950</v>
      </c>
      <c r="C36" s="60" t="n">
        <v>37145</v>
      </c>
      <c r="D36" s="92"/>
      <c r="E36" s="92" t="s">
        <v>90</v>
      </c>
    </row>
    <row r="37" customFormat="false" ht="12.75" hidden="false" customHeight="false" outlineLevel="0" collapsed="false">
      <c r="A37" s="55" t="s">
        <v>114</v>
      </c>
      <c r="B37" s="56" t="n">
        <v>2545</v>
      </c>
      <c r="C37" s="60" t="n">
        <v>37147</v>
      </c>
      <c r="D37" s="92"/>
      <c r="E37" s="92" t="s">
        <v>90</v>
      </c>
    </row>
    <row r="38" customFormat="false" ht="12.75" hidden="false" customHeight="false" outlineLevel="0" collapsed="false">
      <c r="A38" s="55" t="s">
        <v>115</v>
      </c>
      <c r="B38" s="56" t="n">
        <v>2950</v>
      </c>
      <c r="C38" s="60" t="n">
        <v>37159</v>
      </c>
      <c r="D38" s="92"/>
      <c r="E38" s="92" t="s">
        <v>90</v>
      </c>
    </row>
    <row r="39" customFormat="false" ht="12.75" hidden="false" customHeight="false" outlineLevel="0" collapsed="false">
      <c r="A39" s="55" t="s">
        <v>115</v>
      </c>
      <c r="B39" s="56" t="n">
        <v>3000</v>
      </c>
      <c r="C39" s="60" t="n">
        <v>37155</v>
      </c>
      <c r="D39" s="92"/>
      <c r="E39" s="92" t="s">
        <v>90</v>
      </c>
    </row>
    <row r="40" customFormat="false" ht="12.75" hidden="false" customHeight="false" outlineLevel="0" collapsed="false">
      <c r="A40" s="55" t="s">
        <v>116</v>
      </c>
      <c r="B40" s="56" t="n">
        <v>2755</v>
      </c>
      <c r="C40" s="60" t="n">
        <v>37160</v>
      </c>
      <c r="D40" s="92"/>
      <c r="E40" s="92" t="s">
        <v>90</v>
      </c>
    </row>
    <row r="41" customFormat="false" ht="12.75" hidden="false" customHeight="false" outlineLevel="0" collapsed="false">
      <c r="A41" s="55" t="s">
        <v>117</v>
      </c>
      <c r="B41" s="56" t="n">
        <v>2600</v>
      </c>
      <c r="C41" s="60" t="n">
        <v>37155</v>
      </c>
      <c r="D41" s="92"/>
      <c r="E41" s="92" t="s">
        <v>90</v>
      </c>
    </row>
    <row r="42" customFormat="false" ht="12.75" hidden="false" customHeight="false" outlineLevel="0" collapsed="false">
      <c r="A42" s="55" t="s">
        <v>118</v>
      </c>
      <c r="B42" s="56" t="n">
        <v>3800</v>
      </c>
      <c r="C42" s="60" t="n">
        <v>37148</v>
      </c>
      <c r="D42" s="92"/>
      <c r="E42" s="92" t="s">
        <v>90</v>
      </c>
    </row>
    <row r="43" customFormat="false" ht="12.75" hidden="false" customHeight="false" outlineLevel="0" collapsed="false">
      <c r="A43" s="55" t="s">
        <v>119</v>
      </c>
      <c r="B43" s="56" t="n">
        <v>3500</v>
      </c>
      <c r="C43" s="60" t="n">
        <v>37161</v>
      </c>
      <c r="D43" s="92"/>
      <c r="E43" s="92" t="s">
        <v>90</v>
      </c>
    </row>
    <row r="44" customFormat="false" ht="12.75" hidden="false" customHeight="false" outlineLevel="0" collapsed="false">
      <c r="A44" s="55" t="s">
        <v>119</v>
      </c>
      <c r="B44" s="56" t="n">
        <v>2565</v>
      </c>
      <c r="C44" s="60" t="n">
        <v>37141</v>
      </c>
      <c r="D44" s="92"/>
      <c r="E44" s="92" t="s">
        <v>90</v>
      </c>
    </row>
    <row r="45" customFormat="false" ht="12.75" hidden="false" customHeight="false" outlineLevel="0" collapsed="false">
      <c r="A45" s="55" t="s">
        <v>119</v>
      </c>
      <c r="B45" s="56" t="n">
        <v>2752.5</v>
      </c>
      <c r="C45" s="60" t="n">
        <v>37141</v>
      </c>
      <c r="D45" s="92"/>
      <c r="E45" s="92" t="s">
        <v>90</v>
      </c>
    </row>
    <row r="46" customFormat="false" ht="12.75" hidden="false" customHeight="false" outlineLevel="0" collapsed="false">
      <c r="A46" s="55" t="s">
        <v>120</v>
      </c>
      <c r="B46" s="56" t="n">
        <v>3028.3</v>
      </c>
      <c r="C46" s="60" t="n">
        <v>37155</v>
      </c>
      <c r="D46" s="92"/>
      <c r="E46" s="92" t="s">
        <v>90</v>
      </c>
    </row>
    <row r="47" customFormat="false" ht="12.75" hidden="false" customHeight="false" outlineLevel="0" collapsed="false">
      <c r="A47" s="55" t="s">
        <v>120</v>
      </c>
      <c r="B47" s="56" t="n">
        <v>3070.1</v>
      </c>
      <c r="C47" s="60" t="n">
        <v>37152</v>
      </c>
      <c r="D47" s="92"/>
      <c r="E47" s="92" t="s">
        <v>90</v>
      </c>
    </row>
    <row r="48" customFormat="false" ht="12.75" hidden="false" customHeight="false" outlineLevel="0" collapsed="false">
      <c r="A48" s="55" t="s">
        <v>120</v>
      </c>
      <c r="B48" s="56" t="n">
        <v>3103</v>
      </c>
      <c r="C48" s="60" t="n">
        <v>37152</v>
      </c>
      <c r="D48" s="92"/>
      <c r="E48" s="92" t="s">
        <v>90</v>
      </c>
    </row>
    <row r="49" customFormat="false" ht="12.75" hidden="false" customHeight="false" outlineLevel="0" collapsed="false">
      <c r="A49" s="55" t="s">
        <v>120</v>
      </c>
      <c r="B49" s="56" t="n">
        <v>3028</v>
      </c>
      <c r="C49" s="60" t="n">
        <v>37152</v>
      </c>
      <c r="D49" s="92"/>
      <c r="E49" s="92" t="s">
        <v>90</v>
      </c>
    </row>
    <row r="50" customFormat="false" ht="12.75" hidden="false" customHeight="false" outlineLevel="0" collapsed="false">
      <c r="A50" s="55" t="s">
        <v>120</v>
      </c>
      <c r="B50" s="56" t="n">
        <v>3028.3</v>
      </c>
      <c r="C50" s="60" t="n">
        <v>37147</v>
      </c>
      <c r="D50" s="92"/>
      <c r="E50" s="92" t="s">
        <v>90</v>
      </c>
    </row>
    <row r="51" customFormat="false" ht="12.75" hidden="false" customHeight="false" outlineLevel="0" collapsed="false">
      <c r="A51" s="55" t="s">
        <v>120</v>
      </c>
      <c r="B51" s="56" t="n">
        <v>3028.4</v>
      </c>
      <c r="C51" s="60" t="n">
        <v>37146</v>
      </c>
      <c r="D51" s="92"/>
      <c r="E51" s="92" t="s">
        <v>90</v>
      </c>
    </row>
    <row r="52" customFormat="false" ht="12.75" hidden="false" customHeight="false" outlineLevel="0" collapsed="false">
      <c r="A52" s="55" t="s">
        <v>121</v>
      </c>
      <c r="B52" s="93" t="n">
        <v>2584</v>
      </c>
      <c r="C52" s="57" t="n">
        <v>37146</v>
      </c>
      <c r="D52" s="58" t="s">
        <v>112</v>
      </c>
      <c r="E52" s="92" t="s">
        <v>90</v>
      </c>
    </row>
    <row r="53" customFormat="false" ht="12.75" hidden="false" customHeight="false" outlineLevel="0" collapsed="false">
      <c r="A53" s="64" t="s">
        <v>16</v>
      </c>
      <c r="B53" s="65" t="n">
        <f aca="false">SUM(B10:B52)</f>
        <v>122558.25</v>
      </c>
      <c r="C53" s="31"/>
      <c r="D53" s="32"/>
      <c r="E53" s="32"/>
    </row>
    <row r="54" customFormat="false" ht="12.75" hidden="false" customHeight="false" outlineLevel="0" collapsed="false">
      <c r="A54" s="64" t="s">
        <v>45</v>
      </c>
      <c r="B54" s="65" t="n">
        <v>103345</v>
      </c>
      <c r="C54" s="67"/>
      <c r="D54" s="21"/>
      <c r="E54" s="21"/>
    </row>
    <row r="55" customFormat="false" ht="30" hidden="false" customHeight="true" outlineLevel="0" collapsed="false">
      <c r="A55" s="71" t="s">
        <v>61</v>
      </c>
      <c r="B55" s="71"/>
      <c r="C55" s="71"/>
      <c r="D55" s="71"/>
      <c r="E55" s="71"/>
    </row>
  </sheetData>
  <autoFilter ref="A9:E53"/>
  <mergeCells count="1">
    <mergeCell ref="A55:E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&amp;L&amp;"Arial,Bold"Enron Global Markets, Cash Management Contacts
&amp;"Arial,Regular"Dawne Haight xt. 57048&amp;R&amp;P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2001-04-30T22:47:20Z</dcterms:created>
  <dc:creator>A.J. Williams</dc:creator>
  <dc:description/>
  <dc:language>en-US</dc:language>
  <cp:lastModifiedBy>mbruce</cp:lastModifiedBy>
  <cp:lastPrinted>2001-10-12T18:59:41Z</cp:lastPrinted>
  <dcterms:modified xsi:type="dcterms:W3CDTF">2001-10-15T11:41:56Z</dcterms:modified>
  <cp:revision>0</cp:revision>
  <dc:subject/>
  <dc:title/>
</cp:coreProperties>
</file>