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<sst xmlns="http://schemas.openxmlformats.org/spreadsheetml/2006/main" count="139" uniqueCount="77">
  <si>
    <t xml:space="preserve">LAST NAME</t>
  </si>
  <si>
    <t xml:space="preserve">FIRST NAME</t>
  </si>
  <si>
    <t xml:space="preserve">JOB TITLE</t>
  </si>
  <si>
    <t xml:space="preserve">2000 MIDYR RATING</t>
  </si>
  <si>
    <t xml:space="preserve">99 CASH BONUS PAID IN 2000</t>
  </si>
  <si>
    <t xml:space="preserve">LTI</t>
  </si>
  <si>
    <t xml:space="preserve">TOTAL BONUS FOR 1999</t>
  </si>
  <si>
    <t xml:space="preserve">CURRENT ANNUAL SALARY</t>
  </si>
  <si>
    <t xml:space="preserve"> CASH PAYMENTS DURING 2000</t>
  </si>
  <si>
    <t xml:space="preserve"> EQUITY PAYMENTS DURING 2000 </t>
  </si>
  <si>
    <t xml:space="preserve">PRE -BONUS COMP FOR 2000</t>
  </si>
  <si>
    <t xml:space="preserve">CASH BONUS FOR 2000 GUARANTEED </t>
  </si>
  <si>
    <t xml:space="preserve">CASH BONUS TARGET OR DEPENDENT ON PERF.</t>
  </si>
  <si>
    <t xml:space="preserve">EQUITY GRANTS FOR 2000 GUARANTEED</t>
  </si>
  <si>
    <t xml:space="preserve">EQUITY GRANTS FOR 2000 DEPENDENT ON PERFORMANCE</t>
  </si>
  <si>
    <t xml:space="preserve">PROPOSED CASH BONUS FOR 2000</t>
  </si>
  <si>
    <t xml:space="preserve">PROPOSED EQUITY GRANTS FOR 2000</t>
  </si>
  <si>
    <t xml:space="preserve">TOTAL 2000</t>
  </si>
  <si>
    <t xml:space="preserve">SENIOR BOSS</t>
  </si>
  <si>
    <t xml:space="preserve">SUPERVISOR</t>
  </si>
  <si>
    <t xml:space="preserve">COMMENTS CASH BONUS TARGET OR DEPENDENT ON PERF.</t>
  </si>
  <si>
    <t xml:space="preserve">Wente</t>
  </si>
  <si>
    <t xml:space="preserve">Laura</t>
  </si>
  <si>
    <t xml:space="preserve">Mgr Orig Wholesale</t>
  </si>
  <si>
    <t xml:space="preserve">SUPERIOR</t>
  </si>
  <si>
    <t xml:space="preserve">Calger, Christopher F</t>
  </si>
  <si>
    <t xml:space="preserve">Thomas, Jacob S</t>
  </si>
  <si>
    <t xml:space="preserve">Vickers</t>
  </si>
  <si>
    <t xml:space="preserve">Frank</t>
  </si>
  <si>
    <t xml:space="preserve">Dir Orig Wholesale</t>
  </si>
  <si>
    <t xml:space="preserve">Thome</t>
  </si>
  <si>
    <t xml:space="preserve">Stephen</t>
  </si>
  <si>
    <t xml:space="preserve">STRONG</t>
  </si>
  <si>
    <t xml:space="preserve">Thomas</t>
  </si>
  <si>
    <t xml:space="preserve">Jacob</t>
  </si>
  <si>
    <t xml:space="preserve">VP Orig Wholesale</t>
  </si>
  <si>
    <t xml:space="preserve">Enron earnings met and 50% performance</t>
  </si>
  <si>
    <t xml:space="preserve">Gauranteed</t>
  </si>
  <si>
    <t xml:space="preserve">Slaughter</t>
  </si>
  <si>
    <t xml:space="preserve">Jeffton</t>
  </si>
  <si>
    <t xml:space="preserve">NOT REVIEWED</t>
  </si>
  <si>
    <t xml:space="preserve">Shields</t>
  </si>
  <si>
    <t xml:space="preserve">Jeffrey</t>
  </si>
  <si>
    <t xml:space="preserve">NA</t>
  </si>
  <si>
    <t xml:space="preserve">McDonald, Michael W</t>
  </si>
  <si>
    <t xml:space="preserve">Saji</t>
  </si>
  <si>
    <t xml:space="preserve">John</t>
  </si>
  <si>
    <t xml:space="preserve">SATISFACTORY</t>
  </si>
  <si>
    <t xml:space="preserve">Perry</t>
  </si>
  <si>
    <t xml:space="preserve">Todd</t>
  </si>
  <si>
    <t xml:space="preserve">Mgr Structuring</t>
  </si>
  <si>
    <t xml:space="preserve">Parquet</t>
  </si>
  <si>
    <t xml:space="preserve">David</t>
  </si>
  <si>
    <t xml:space="preserve">If rated within top 50%</t>
  </si>
  <si>
    <t xml:space="preserve">Page</t>
  </si>
  <si>
    <t xml:space="preserve">Jonalan</t>
  </si>
  <si>
    <t xml:space="preserve">McDonald</t>
  </si>
  <si>
    <t xml:space="preserve">Michael</t>
  </si>
  <si>
    <t xml:space="preserve">Mainzer</t>
  </si>
  <si>
    <t xml:space="preserve">Elliot</t>
  </si>
  <si>
    <t xml:space="preserve">EXCELLENT</t>
  </si>
  <si>
    <t xml:space="preserve">Kates</t>
  </si>
  <si>
    <t xml:space="preserve">Parquet, David J</t>
  </si>
  <si>
    <t xml:space="preserve">Gilbert</t>
  </si>
  <si>
    <t xml:space="preserve">James</t>
  </si>
  <si>
    <t xml:space="preserve">Vickers, Frank W</t>
  </si>
  <si>
    <t xml:space="preserve">Fuller</t>
  </si>
  <si>
    <t xml:space="preserve">Fillinger</t>
  </si>
  <si>
    <t xml:space="preserve">Mark</t>
  </si>
  <si>
    <t xml:space="preserve">Etringer</t>
  </si>
  <si>
    <t xml:space="preserve">Dyer</t>
  </si>
  <si>
    <t xml:space="preserve">Douglas</t>
  </si>
  <si>
    <t xml:space="preserve">Donovan</t>
  </si>
  <si>
    <t xml:space="preserve">Terry</t>
  </si>
  <si>
    <t xml:space="preserve">Coker</t>
  </si>
  <si>
    <t xml:space="preserve">Ron</t>
  </si>
  <si>
    <t xml:space="preserve">Buerkle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</si>
</sst>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"/>
    <numFmt numFmtId="166" formatCode="_(* #,##0.00_);_(* \(#,##0.00\);_(* \-??_);_(@_)"/>
    <numFmt numFmtId="167" formatCode="_(* #,##0_);_(* \(#,##0\);_(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sz val="12"/>
      <name val="MS Sans Serif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42"/>
    <col collapsed="false" customWidth="true" hidden="false" outlineLevel="0" max="4" min="4" style="0" width="13.85"/>
    <col collapsed="false" customWidth="true" hidden="false" outlineLevel="0" max="5" min="5" style="0" width="12.14"/>
    <col collapsed="false" customWidth="true" hidden="false" outlineLevel="0" max="6" min="6" style="0" width="12.85"/>
    <col collapsed="false" customWidth="true" hidden="false" outlineLevel="0" max="7" min="7" style="0" width="12.42"/>
    <col collapsed="false" customWidth="true" hidden="false" outlineLevel="0" max="8" min="8" style="0" width="15.13"/>
    <col collapsed="false" customWidth="true" hidden="false" outlineLevel="0" max="10" min="10" style="0" width="11.85"/>
    <col collapsed="false" customWidth="true" hidden="false" outlineLevel="0" max="11" min="11" style="0" width="11.7"/>
    <col collapsed="false" customWidth="true" hidden="false" outlineLevel="0" max="13" min="13" style="0" width="10.85"/>
    <col collapsed="false" customWidth="true" hidden="false" outlineLevel="0" max="14" min="14" style="0" width="10.99"/>
    <col collapsed="false" customWidth="true" hidden="false" outlineLevel="0" max="15" min="15" style="0" width="11.7"/>
    <col collapsed="false" customWidth="true" hidden="false" outlineLevel="0" max="17" min="17" style="0" width="10.13"/>
    <col collapsed="false" customWidth="true" hidden="false" outlineLevel="0" max="18" min="18" style="0" width="11.85"/>
  </cols>
  <sheetData>
    <row r="1" customFormat="false" ht="103.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4" t="s">
        <v>17</v>
      </c>
      <c r="S1" s="5" t="s">
        <v>18</v>
      </c>
      <c r="T1" s="1" t="s">
        <v>19</v>
      </c>
      <c r="U1" s="2" t="s">
        <v>20</v>
      </c>
    </row>
    <row r="2" customFormat="false" ht="15.75" hidden="false" customHeight="false" outlineLevel="0" collapsed="false">
      <c r="A2" s="6" t="s">
        <v>21</v>
      </c>
      <c r="B2" s="6" t="s">
        <v>22</v>
      </c>
      <c r="C2" s="6" t="s">
        <v>23</v>
      </c>
      <c r="D2" s="6" t="s">
        <v>24</v>
      </c>
      <c r="E2" s="7" t="n">
        <v>21700</v>
      </c>
      <c r="F2" s="8"/>
      <c r="G2" s="9" t="n">
        <f aca="false">SUM(E2:F2)</f>
        <v>21700</v>
      </c>
      <c r="H2" s="8" t="n">
        <v>90000</v>
      </c>
      <c r="I2" s="8"/>
      <c r="J2" s="8" t="n">
        <v>487.5</v>
      </c>
      <c r="K2" s="9" t="n">
        <f aca="false">H2+I2+J2</f>
        <v>90487.5</v>
      </c>
      <c r="L2" s="8"/>
      <c r="M2" s="8"/>
      <c r="N2" s="8"/>
      <c r="O2" s="8"/>
      <c r="P2" s="8" t="n">
        <f aca="false">L2</f>
        <v>0</v>
      </c>
      <c r="Q2" s="8" t="n">
        <f aca="false">N2</f>
        <v>0</v>
      </c>
      <c r="R2" s="10" t="n">
        <f aca="false">K2+P2+Q2</f>
        <v>90487.5</v>
      </c>
      <c r="S2" s="11" t="s">
        <v>25</v>
      </c>
      <c r="T2" s="6" t="s">
        <v>26</v>
      </c>
      <c r="U2" s="12"/>
      <c r="V2" s="12"/>
    </row>
    <row r="3" customFormat="false" ht="15.75" hidden="false" customHeight="false" outlineLevel="0" collapsed="false">
      <c r="A3" s="6" t="s">
        <v>27</v>
      </c>
      <c r="B3" s="6" t="s">
        <v>28</v>
      </c>
      <c r="C3" s="6" t="s">
        <v>29</v>
      </c>
      <c r="D3" s="6" t="s">
        <v>24</v>
      </c>
      <c r="E3" s="7" t="n">
        <v>110000</v>
      </c>
      <c r="F3" s="8" t="n">
        <v>31500</v>
      </c>
      <c r="G3" s="9" t="n">
        <f aca="false">SUM(E3:F3)</f>
        <v>141500</v>
      </c>
      <c r="H3" s="8" t="n">
        <v>140004</v>
      </c>
      <c r="I3" s="8" t="n">
        <v>40000</v>
      </c>
      <c r="J3" s="8" t="n">
        <v>138337.5</v>
      </c>
      <c r="K3" s="9" t="n">
        <f aca="false">H3+I3+J3</f>
        <v>318341.5</v>
      </c>
      <c r="L3" s="8"/>
      <c r="M3" s="8"/>
      <c r="N3" s="8"/>
      <c r="O3" s="8"/>
      <c r="P3" s="8" t="n">
        <f aca="false">L3</f>
        <v>0</v>
      </c>
      <c r="Q3" s="8" t="n">
        <f aca="false">N3</f>
        <v>0</v>
      </c>
      <c r="R3" s="10" t="n">
        <f aca="false">K3+P3+Q3</f>
        <v>318341.5</v>
      </c>
      <c r="S3" s="11" t="str">
        <f aca="false">T3</f>
        <v>Calger, Christopher F</v>
      </c>
      <c r="T3" s="6" t="s">
        <v>25</v>
      </c>
      <c r="U3" s="6"/>
      <c r="V3" s="6"/>
    </row>
    <row r="4" customFormat="false" ht="15.75" hidden="false" customHeight="false" outlineLevel="0" collapsed="false">
      <c r="A4" s="6" t="s">
        <v>30</v>
      </c>
      <c r="B4" s="6" t="s">
        <v>31</v>
      </c>
      <c r="C4" s="6" t="s">
        <v>23</v>
      </c>
      <c r="D4" s="6" t="s">
        <v>32</v>
      </c>
      <c r="E4" s="7" t="n">
        <v>20000</v>
      </c>
      <c r="F4" s="8"/>
      <c r="G4" s="9" t="n">
        <f aca="false">SUM(E4:F4)</f>
        <v>20000</v>
      </c>
      <c r="H4" s="8" t="n">
        <v>88000</v>
      </c>
      <c r="I4" s="8"/>
      <c r="J4" s="8" t="n">
        <v>487.5</v>
      </c>
      <c r="K4" s="9" t="n">
        <f aca="false">H4+I4+J4</f>
        <v>88487.5</v>
      </c>
      <c r="L4" s="8"/>
      <c r="M4" s="8"/>
      <c r="N4" s="8"/>
      <c r="O4" s="8"/>
      <c r="P4" s="8" t="n">
        <f aca="false">L4</f>
        <v>0</v>
      </c>
      <c r="Q4" s="8" t="n">
        <f aca="false">N4</f>
        <v>0</v>
      </c>
      <c r="R4" s="10" t="n">
        <f aca="false">K4+P4+Q4</f>
        <v>88487.5</v>
      </c>
      <c r="S4" s="11" t="s">
        <v>25</v>
      </c>
      <c r="T4" s="6" t="s">
        <v>26</v>
      </c>
      <c r="U4" s="12"/>
      <c r="V4" s="12"/>
    </row>
    <row r="5" customFormat="false" ht="15.75" hidden="false" customHeight="false" outlineLevel="0" collapsed="false">
      <c r="A5" s="6" t="s">
        <v>33</v>
      </c>
      <c r="B5" s="6" t="s">
        <v>34</v>
      </c>
      <c r="C5" s="6" t="s">
        <v>35</v>
      </c>
      <c r="D5" s="6" t="s">
        <v>32</v>
      </c>
      <c r="E5" s="7" t="n">
        <v>125000</v>
      </c>
      <c r="F5" s="8" t="n">
        <v>100023</v>
      </c>
      <c r="G5" s="9" t="n">
        <f aca="false">SUM(E5:F5)</f>
        <v>225023</v>
      </c>
      <c r="H5" s="8" t="n">
        <v>180000</v>
      </c>
      <c r="I5" s="8" t="n">
        <v>35000</v>
      </c>
      <c r="J5" s="8" t="n">
        <v>487.5</v>
      </c>
      <c r="K5" s="9" t="n">
        <f aca="false">H5+I5+J5</f>
        <v>215487.5</v>
      </c>
      <c r="L5" s="8" t="n">
        <v>0</v>
      </c>
      <c r="M5" s="8" t="n">
        <v>200000</v>
      </c>
      <c r="N5" s="8" t="n">
        <v>200000</v>
      </c>
      <c r="O5" s="8"/>
      <c r="P5" s="8" t="n">
        <f aca="false">L5</f>
        <v>0</v>
      </c>
      <c r="Q5" s="8" t="n">
        <f aca="false">N5</f>
        <v>200000</v>
      </c>
      <c r="R5" s="10" t="n">
        <f aca="false">K5+P5+Q5</f>
        <v>415487.5</v>
      </c>
      <c r="S5" s="11" t="str">
        <f aca="false">T5</f>
        <v>Calger, Christopher F</v>
      </c>
      <c r="T5" s="6" t="s">
        <v>25</v>
      </c>
      <c r="U5" s="6" t="s">
        <v>36</v>
      </c>
      <c r="V5" s="6" t="s">
        <v>37</v>
      </c>
    </row>
    <row r="6" customFormat="false" ht="15.75" hidden="false" customHeight="false" outlineLevel="0" collapsed="false">
      <c r="A6" s="6" t="s">
        <v>38</v>
      </c>
      <c r="B6" s="6" t="s">
        <v>39</v>
      </c>
      <c r="C6" s="6" t="s">
        <v>29</v>
      </c>
      <c r="D6" s="6" t="s">
        <v>40</v>
      </c>
      <c r="E6" s="7" t="n">
        <v>35000</v>
      </c>
      <c r="F6" s="8"/>
      <c r="G6" s="9" t="n">
        <f aca="false">SUM(E6:F6)</f>
        <v>35000</v>
      </c>
      <c r="H6" s="8" t="n">
        <v>143004</v>
      </c>
      <c r="I6" s="8"/>
      <c r="J6" s="8" t="n">
        <v>487.5</v>
      </c>
      <c r="K6" s="9" t="n">
        <f aca="false">H6+I6+J6</f>
        <v>143491.5</v>
      </c>
      <c r="L6" s="8"/>
      <c r="M6" s="8"/>
      <c r="N6" s="8"/>
      <c r="O6" s="8"/>
      <c r="P6" s="8" t="n">
        <f aca="false">L6</f>
        <v>0</v>
      </c>
      <c r="Q6" s="8" t="n">
        <f aca="false">N6</f>
        <v>0</v>
      </c>
      <c r="R6" s="10" t="n">
        <f aca="false">K6+P6+Q6</f>
        <v>143491.5</v>
      </c>
      <c r="S6" s="11" t="s">
        <v>25</v>
      </c>
      <c r="T6" s="6" t="s">
        <v>26</v>
      </c>
      <c r="U6" s="12"/>
      <c r="V6" s="12"/>
    </row>
    <row r="7" customFormat="false" ht="15.75" hidden="false" customHeight="false" outlineLevel="0" collapsed="false">
      <c r="A7" s="6" t="s">
        <v>41</v>
      </c>
      <c r="B7" s="6" t="s">
        <v>42</v>
      </c>
      <c r="C7" s="6" t="s">
        <v>29</v>
      </c>
      <c r="D7" s="6" t="s">
        <v>43</v>
      </c>
      <c r="E7" s="7"/>
      <c r="F7" s="8"/>
      <c r="G7" s="9" t="n">
        <f aca="false">SUM(E7:F7)</f>
        <v>0</v>
      </c>
      <c r="H7" s="8" t="n">
        <v>125004</v>
      </c>
      <c r="I7" s="8" t="n">
        <v>35000</v>
      </c>
      <c r="J7" s="8"/>
      <c r="K7" s="9" t="n">
        <f aca="false">H7+I7+J7</f>
        <v>160004</v>
      </c>
      <c r="L7" s="8"/>
      <c r="M7" s="8"/>
      <c r="N7" s="8"/>
      <c r="O7" s="8"/>
      <c r="P7" s="8" t="n">
        <f aca="false">L7</f>
        <v>0</v>
      </c>
      <c r="Q7" s="8" t="n">
        <f aca="false">N7</f>
        <v>0</v>
      </c>
      <c r="R7" s="10" t="n">
        <f aca="false">K7+P7+Q7</f>
        <v>160004</v>
      </c>
      <c r="S7" s="11" t="s">
        <v>25</v>
      </c>
      <c r="T7" s="6" t="s">
        <v>44</v>
      </c>
      <c r="U7" s="12"/>
      <c r="V7" s="12"/>
    </row>
    <row r="8" customFormat="false" ht="15.75" hidden="false" customHeight="false" outlineLevel="0" collapsed="false">
      <c r="A8" s="6" t="s">
        <v>45</v>
      </c>
      <c r="B8" s="6" t="s">
        <v>46</v>
      </c>
      <c r="C8" s="6" t="s">
        <v>23</v>
      </c>
      <c r="D8" s="6" t="s">
        <v>47</v>
      </c>
      <c r="E8" s="7" t="n">
        <v>30000</v>
      </c>
      <c r="F8" s="8"/>
      <c r="G8" s="9" t="n">
        <f aca="false">SUM(E8:F8)</f>
        <v>30000</v>
      </c>
      <c r="H8" s="8" t="n">
        <v>88617</v>
      </c>
      <c r="I8" s="8"/>
      <c r="J8" s="8" t="n">
        <v>487.5</v>
      </c>
      <c r="K8" s="9" t="n">
        <f aca="false">H8+I8+J8</f>
        <v>89104.5</v>
      </c>
      <c r="L8" s="8"/>
      <c r="M8" s="8"/>
      <c r="N8" s="8"/>
      <c r="O8" s="8"/>
      <c r="P8" s="8" t="n">
        <f aca="false">L8</f>
        <v>0</v>
      </c>
      <c r="Q8" s="8" t="n">
        <f aca="false">N8</f>
        <v>0</v>
      </c>
      <c r="R8" s="10" t="n">
        <f aca="false">K8+P8+Q8</f>
        <v>89104.5</v>
      </c>
      <c r="S8" s="11" t="str">
        <f aca="false">T8</f>
        <v>Calger, Christopher F</v>
      </c>
      <c r="T8" s="6" t="s">
        <v>25</v>
      </c>
      <c r="U8" s="12"/>
      <c r="V8" s="12"/>
    </row>
    <row r="9" customFormat="false" ht="15.75" hidden="false" customHeight="false" outlineLevel="0" collapsed="false">
      <c r="A9" s="6" t="s">
        <v>48</v>
      </c>
      <c r="B9" s="6" t="s">
        <v>49</v>
      </c>
      <c r="C9" s="6" t="s">
        <v>50</v>
      </c>
      <c r="D9" s="6" t="s">
        <v>43</v>
      </c>
      <c r="E9" s="7"/>
      <c r="F9" s="8"/>
      <c r="G9" s="9" t="n">
        <f aca="false">SUM(E9:F9)</f>
        <v>0</v>
      </c>
      <c r="H9" s="8" t="n">
        <v>90000</v>
      </c>
      <c r="I9" s="8"/>
      <c r="J9" s="8"/>
      <c r="K9" s="9" t="n">
        <f aca="false">H9+I9+J9</f>
        <v>90000</v>
      </c>
      <c r="L9" s="8"/>
      <c r="M9" s="8"/>
      <c r="N9" s="8"/>
      <c r="O9" s="8"/>
      <c r="P9" s="8" t="n">
        <f aca="false">L9</f>
        <v>0</v>
      </c>
      <c r="Q9" s="8" t="n">
        <f aca="false">N9</f>
        <v>0</v>
      </c>
      <c r="R9" s="10" t="n">
        <f aca="false">K9+P9+Q9</f>
        <v>90000</v>
      </c>
      <c r="S9" s="11" t="str">
        <f aca="false">T9</f>
        <v>Calger, Christopher F</v>
      </c>
      <c r="T9" s="6" t="s">
        <v>25</v>
      </c>
      <c r="U9" s="12"/>
      <c r="V9" s="12"/>
    </row>
    <row r="10" customFormat="false" ht="15.75" hidden="false" customHeight="false" outlineLevel="0" collapsed="false">
      <c r="A10" s="6" t="s">
        <v>51</v>
      </c>
      <c r="B10" s="6" t="s">
        <v>52</v>
      </c>
      <c r="C10" s="6" t="s">
        <v>35</v>
      </c>
      <c r="D10" s="6" t="s">
        <v>32</v>
      </c>
      <c r="E10" s="7" t="n">
        <v>200000</v>
      </c>
      <c r="F10" s="8" t="n">
        <v>200046</v>
      </c>
      <c r="G10" s="9" t="n">
        <f aca="false">SUM(E10:F10)</f>
        <v>400046</v>
      </c>
      <c r="H10" s="8" t="n">
        <v>200004</v>
      </c>
      <c r="I10" s="8"/>
      <c r="J10" s="8" t="n">
        <v>487.5</v>
      </c>
      <c r="K10" s="9" t="n">
        <f aca="false">H10+I10+J10</f>
        <v>200491.5</v>
      </c>
      <c r="L10" s="8" t="n">
        <v>0</v>
      </c>
      <c r="M10" s="8" t="n">
        <v>0</v>
      </c>
      <c r="N10" s="8" t="n">
        <v>0</v>
      </c>
      <c r="O10" s="8" t="n">
        <v>100000</v>
      </c>
      <c r="P10" s="8" t="n">
        <f aca="false">L10</f>
        <v>0</v>
      </c>
      <c r="Q10" s="8" t="n">
        <f aca="false">N10</f>
        <v>0</v>
      </c>
      <c r="R10" s="10" t="n">
        <f aca="false">K10+P10+Q10</f>
        <v>200491.5</v>
      </c>
      <c r="S10" s="11" t="str">
        <f aca="false">T10</f>
        <v>Calger, Christopher F</v>
      </c>
      <c r="T10" s="6" t="s">
        <v>25</v>
      </c>
      <c r="U10" s="6"/>
      <c r="V10" s="6" t="s">
        <v>53</v>
      </c>
    </row>
    <row r="11" customFormat="false" ht="15.75" hidden="false" customHeight="false" outlineLevel="0" collapsed="false">
      <c r="A11" s="6" t="s">
        <v>54</v>
      </c>
      <c r="B11" s="6" t="s">
        <v>55</v>
      </c>
      <c r="C11" s="6" t="s">
        <v>29</v>
      </c>
      <c r="D11" s="6" t="s">
        <v>32</v>
      </c>
      <c r="E11" s="7" t="n">
        <v>30000</v>
      </c>
      <c r="F11" s="8" t="n">
        <v>5250</v>
      </c>
      <c r="G11" s="9" t="n">
        <f aca="false">SUM(E11:F11)</f>
        <v>35250</v>
      </c>
      <c r="H11" s="8" t="n">
        <v>106008</v>
      </c>
      <c r="I11" s="8"/>
      <c r="J11" s="8" t="n">
        <v>487.5</v>
      </c>
      <c r="K11" s="9" t="n">
        <f aca="false">H11+I11+J11</f>
        <v>106495.5</v>
      </c>
      <c r="L11" s="8"/>
      <c r="M11" s="8"/>
      <c r="N11" s="8"/>
      <c r="O11" s="8"/>
      <c r="P11" s="8" t="n">
        <f aca="false">L11</f>
        <v>0</v>
      </c>
      <c r="Q11" s="8" t="n">
        <f aca="false">N11</f>
        <v>0</v>
      </c>
      <c r="R11" s="10" t="n">
        <f aca="false">K11+P11+Q11</f>
        <v>106495.5</v>
      </c>
      <c r="S11" s="11" t="str">
        <f aca="false">T11</f>
        <v>Calger, Christopher F</v>
      </c>
      <c r="T11" s="6" t="s">
        <v>25</v>
      </c>
      <c r="U11" s="12"/>
      <c r="V11" s="12"/>
    </row>
    <row r="12" customFormat="false" ht="15.75" hidden="false" customHeight="false" outlineLevel="0" collapsed="false">
      <c r="A12" s="6" t="s">
        <v>56</v>
      </c>
      <c r="B12" s="6" t="s">
        <v>57</v>
      </c>
      <c r="C12" s="6" t="s">
        <v>35</v>
      </c>
      <c r="D12" s="6" t="s">
        <v>47</v>
      </c>
      <c r="E12" s="7" t="n">
        <v>125000</v>
      </c>
      <c r="F12" s="8" t="n">
        <v>21000</v>
      </c>
      <c r="G12" s="9" t="n">
        <f aca="false">SUM(E12:F12)</f>
        <v>146000</v>
      </c>
      <c r="H12" s="8" t="n">
        <v>175008</v>
      </c>
      <c r="I12" s="8"/>
      <c r="J12" s="8" t="n">
        <v>487.5</v>
      </c>
      <c r="K12" s="9" t="n">
        <f aca="false">H12+I12+J12</f>
        <v>175495.5</v>
      </c>
      <c r="L12" s="8"/>
      <c r="M12" s="8"/>
      <c r="N12" s="8"/>
      <c r="O12" s="8"/>
      <c r="P12" s="8" t="n">
        <f aca="false">L12</f>
        <v>0</v>
      </c>
      <c r="Q12" s="8" t="n">
        <f aca="false">N12</f>
        <v>0</v>
      </c>
      <c r="R12" s="10" t="n">
        <f aca="false">K12+P12+Q12</f>
        <v>175495.5</v>
      </c>
      <c r="S12" s="11" t="str">
        <f aca="false">T12</f>
        <v>Calger, Christopher F</v>
      </c>
      <c r="T12" s="6" t="s">
        <v>25</v>
      </c>
      <c r="U12" s="12"/>
      <c r="V12" s="12"/>
    </row>
    <row r="13" customFormat="false" ht="15.75" hidden="false" customHeight="false" outlineLevel="0" collapsed="false">
      <c r="A13" s="6" t="s">
        <v>58</v>
      </c>
      <c r="B13" s="6" t="s">
        <v>59</v>
      </c>
      <c r="C13" s="6" t="s">
        <v>50</v>
      </c>
      <c r="D13" s="6" t="s">
        <v>60</v>
      </c>
      <c r="E13" s="7" t="n">
        <v>30000</v>
      </c>
      <c r="F13" s="8"/>
      <c r="G13" s="9" t="n">
        <f aca="false">SUM(E13:F13)</f>
        <v>30000</v>
      </c>
      <c r="H13" s="8" t="n">
        <v>90000</v>
      </c>
      <c r="I13" s="8"/>
      <c r="J13" s="8" t="n">
        <v>487.5</v>
      </c>
      <c r="K13" s="9" t="n">
        <f aca="false">H13+I13+J13</f>
        <v>90487.5</v>
      </c>
      <c r="L13" s="8"/>
      <c r="M13" s="8"/>
      <c r="N13" s="8"/>
      <c r="O13" s="8"/>
      <c r="P13" s="8" t="n">
        <f aca="false">L13</f>
        <v>0</v>
      </c>
      <c r="Q13" s="8" t="n">
        <f aca="false">N13</f>
        <v>0</v>
      </c>
      <c r="R13" s="10" t="n">
        <f aca="false">K13+P13+Q13</f>
        <v>90487.5</v>
      </c>
      <c r="S13" s="11" t="str">
        <f aca="false">T13</f>
        <v>Calger, Christopher F</v>
      </c>
      <c r="T13" s="6" t="s">
        <v>25</v>
      </c>
      <c r="U13" s="12"/>
      <c r="V13" s="12"/>
    </row>
    <row r="14" customFormat="false" ht="15.75" hidden="false" customHeight="false" outlineLevel="0" collapsed="false">
      <c r="A14" s="6" t="s">
        <v>61</v>
      </c>
      <c r="B14" s="6" t="s">
        <v>52</v>
      </c>
      <c r="C14" s="6" t="s">
        <v>23</v>
      </c>
      <c r="D14" s="6" t="s">
        <v>32</v>
      </c>
      <c r="E14" s="7"/>
      <c r="F14" s="8"/>
      <c r="G14" s="9" t="n">
        <f aca="false">SUM(E14:F14)</f>
        <v>0</v>
      </c>
      <c r="H14" s="8" t="n">
        <v>110004</v>
      </c>
      <c r="I14" s="8" t="n">
        <v>25000</v>
      </c>
      <c r="J14" s="8" t="n">
        <v>487.5</v>
      </c>
      <c r="K14" s="9" t="n">
        <f aca="false">H14+I14+J14</f>
        <v>135491.5</v>
      </c>
      <c r="L14" s="8"/>
      <c r="M14" s="8"/>
      <c r="N14" s="8"/>
      <c r="O14" s="8"/>
      <c r="P14" s="8" t="n">
        <f aca="false">L14</f>
        <v>0</v>
      </c>
      <c r="Q14" s="8" t="n">
        <f aca="false">N14</f>
        <v>0</v>
      </c>
      <c r="R14" s="10" t="n">
        <f aca="false">K14+P14+Q14</f>
        <v>135491.5</v>
      </c>
      <c r="S14" s="11" t="s">
        <v>25</v>
      </c>
      <c r="T14" s="6" t="s">
        <v>62</v>
      </c>
      <c r="U14" s="12"/>
      <c r="V14" s="12"/>
    </row>
    <row r="15" customFormat="false" ht="15.75" hidden="false" customHeight="false" outlineLevel="0" collapsed="false">
      <c r="A15" s="6" t="s">
        <v>63</v>
      </c>
      <c r="B15" s="6" t="s">
        <v>64</v>
      </c>
      <c r="C15" s="6" t="s">
        <v>29</v>
      </c>
      <c r="D15" s="6" t="s">
        <v>32</v>
      </c>
      <c r="E15" s="7" t="n">
        <v>110000</v>
      </c>
      <c r="F15" s="8" t="n">
        <v>52500</v>
      </c>
      <c r="G15" s="9" t="n">
        <f aca="false">SUM(E15:F15)</f>
        <v>162500</v>
      </c>
      <c r="H15" s="8" t="n">
        <v>125004</v>
      </c>
      <c r="I15" s="8"/>
      <c r="J15" s="8" t="n">
        <v>487.5</v>
      </c>
      <c r="K15" s="9" t="n">
        <f aca="false">H15+I15+J15</f>
        <v>125491.5</v>
      </c>
      <c r="L15" s="8"/>
      <c r="M15" s="8"/>
      <c r="N15" s="8"/>
      <c r="O15" s="8"/>
      <c r="P15" s="8" t="n">
        <f aca="false">L15</f>
        <v>0</v>
      </c>
      <c r="Q15" s="8" t="n">
        <f aca="false">N15</f>
        <v>0</v>
      </c>
      <c r="R15" s="10" t="n">
        <f aca="false">K15+P15+Q15</f>
        <v>125491.5</v>
      </c>
      <c r="S15" s="11" t="s">
        <v>25</v>
      </c>
      <c r="T15" s="6" t="s">
        <v>65</v>
      </c>
      <c r="U15" s="12"/>
      <c r="V15" s="12"/>
    </row>
    <row r="16" customFormat="false" ht="15.75" hidden="false" customHeight="false" outlineLevel="0" collapsed="false">
      <c r="A16" s="6" t="s">
        <v>66</v>
      </c>
      <c r="B16" s="6" t="s">
        <v>52</v>
      </c>
      <c r="C16" s="6" t="s">
        <v>23</v>
      </c>
      <c r="D16" s="6" t="s">
        <v>43</v>
      </c>
      <c r="E16" s="7"/>
      <c r="F16" s="8"/>
      <c r="G16" s="9" t="n">
        <f aca="false">SUM(E16:F16)</f>
        <v>0</v>
      </c>
      <c r="H16" s="8" t="n">
        <v>100008</v>
      </c>
      <c r="I16" s="8" t="n">
        <v>10000</v>
      </c>
      <c r="J16" s="8"/>
      <c r="K16" s="9" t="n">
        <f aca="false">H16+I16+J16</f>
        <v>110008</v>
      </c>
      <c r="L16" s="8"/>
      <c r="M16" s="8"/>
      <c r="N16" s="8"/>
      <c r="O16" s="8"/>
      <c r="P16" s="8" t="n">
        <f aca="false">L16</f>
        <v>0</v>
      </c>
      <c r="Q16" s="8" t="n">
        <f aca="false">N16</f>
        <v>0</v>
      </c>
      <c r="R16" s="10" t="n">
        <f aca="false">K16+P16+Q16</f>
        <v>110008</v>
      </c>
      <c r="S16" s="11" t="s">
        <v>25</v>
      </c>
      <c r="T16" s="6" t="s">
        <v>26</v>
      </c>
      <c r="U16" s="12"/>
      <c r="V16" s="12"/>
    </row>
    <row r="17" customFormat="false" ht="15.75" hidden="false" customHeight="false" outlineLevel="0" collapsed="false">
      <c r="A17" s="6" t="s">
        <v>67</v>
      </c>
      <c r="B17" s="6" t="s">
        <v>68</v>
      </c>
      <c r="C17" s="6" t="s">
        <v>29</v>
      </c>
      <c r="D17" s="6" t="s">
        <v>47</v>
      </c>
      <c r="E17" s="7" t="n">
        <v>30000</v>
      </c>
      <c r="F17" s="8"/>
      <c r="G17" s="9" t="n">
        <f aca="false">SUM(E17:F17)</f>
        <v>30000</v>
      </c>
      <c r="H17" s="8" t="n">
        <v>140904</v>
      </c>
      <c r="I17" s="8"/>
      <c r="J17" s="8" t="n">
        <v>487.5</v>
      </c>
      <c r="K17" s="9" t="n">
        <f aca="false">H17+I17+J17</f>
        <v>141391.5</v>
      </c>
      <c r="L17" s="8"/>
      <c r="M17" s="8"/>
      <c r="N17" s="8"/>
      <c r="O17" s="8"/>
      <c r="P17" s="8" t="n">
        <f aca="false">L17</f>
        <v>0</v>
      </c>
      <c r="Q17" s="8" t="n">
        <f aca="false">N17</f>
        <v>0</v>
      </c>
      <c r="R17" s="10" t="n">
        <f aca="false">K17+P17+Q17</f>
        <v>141391.5</v>
      </c>
      <c r="S17" s="11" t="str">
        <f aca="false">T17</f>
        <v>Calger, Christopher F</v>
      </c>
      <c r="T17" s="6" t="s">
        <v>25</v>
      </c>
      <c r="U17" s="12"/>
      <c r="V17" s="12"/>
    </row>
    <row r="18" customFormat="false" ht="15.75" hidden="false" customHeight="false" outlineLevel="0" collapsed="false">
      <c r="A18" s="6" t="s">
        <v>69</v>
      </c>
      <c r="B18" s="6" t="s">
        <v>57</v>
      </c>
      <c r="C18" s="6" t="s">
        <v>23</v>
      </c>
      <c r="D18" s="6" t="s">
        <v>32</v>
      </c>
      <c r="E18" s="7" t="n">
        <v>30000</v>
      </c>
      <c r="F18" s="8"/>
      <c r="G18" s="9" t="n">
        <f aca="false">SUM(E18:F18)</f>
        <v>30000</v>
      </c>
      <c r="H18" s="8" t="n">
        <v>90000</v>
      </c>
      <c r="I18" s="8"/>
      <c r="J18" s="8" t="n">
        <v>487.5</v>
      </c>
      <c r="K18" s="9" t="n">
        <f aca="false">H18+I18+J18</f>
        <v>90487.5</v>
      </c>
      <c r="L18" s="8"/>
      <c r="M18" s="8"/>
      <c r="N18" s="8"/>
      <c r="O18" s="8"/>
      <c r="P18" s="8" t="n">
        <f aca="false">L18</f>
        <v>0</v>
      </c>
      <c r="Q18" s="8" t="n">
        <f aca="false">N18</f>
        <v>0</v>
      </c>
      <c r="R18" s="10" t="n">
        <f aca="false">K18+P18+Q18</f>
        <v>90487.5</v>
      </c>
      <c r="S18" s="11" t="str">
        <f aca="false">T18</f>
        <v>Calger, Christopher F</v>
      </c>
      <c r="T18" s="6" t="s">
        <v>25</v>
      </c>
      <c r="U18" s="12"/>
      <c r="V18" s="12"/>
    </row>
    <row r="19" customFormat="false" ht="15.75" hidden="false" customHeight="false" outlineLevel="0" collapsed="false">
      <c r="A19" s="6" t="s">
        <v>70</v>
      </c>
      <c r="B19" s="6" t="s">
        <v>71</v>
      </c>
      <c r="C19" s="6" t="s">
        <v>29</v>
      </c>
      <c r="D19" s="6" t="s">
        <v>47</v>
      </c>
      <c r="E19" s="7" t="n">
        <v>100000</v>
      </c>
      <c r="F19" s="8"/>
      <c r="G19" s="9" t="n">
        <f aca="false">SUM(E19:F19)</f>
        <v>100000</v>
      </c>
      <c r="H19" s="8" t="n">
        <v>130000.08</v>
      </c>
      <c r="I19" s="8" t="n">
        <v>30000</v>
      </c>
      <c r="J19" s="8" t="n">
        <v>487.5</v>
      </c>
      <c r="K19" s="9" t="n">
        <f aca="false">H19+I19+J19</f>
        <v>160487.58</v>
      </c>
      <c r="L19" s="8"/>
      <c r="M19" s="8"/>
      <c r="N19" s="8"/>
      <c r="O19" s="8"/>
      <c r="P19" s="8" t="n">
        <f aca="false">L19</f>
        <v>0</v>
      </c>
      <c r="Q19" s="8" t="n">
        <f aca="false">N19</f>
        <v>0</v>
      </c>
      <c r="R19" s="10" t="n">
        <f aca="false">K19+P19+Q19</f>
        <v>160487.58</v>
      </c>
      <c r="S19" s="11" t="s">
        <v>25</v>
      </c>
      <c r="T19" s="6" t="s">
        <v>44</v>
      </c>
      <c r="U19" s="12"/>
      <c r="V19" s="12"/>
    </row>
    <row r="20" customFormat="false" ht="15.75" hidden="false" customHeight="false" outlineLevel="0" collapsed="false">
      <c r="A20" s="6" t="s">
        <v>72</v>
      </c>
      <c r="B20" s="6" t="s">
        <v>73</v>
      </c>
      <c r="C20" s="6" t="s">
        <v>23</v>
      </c>
      <c r="D20" s="6" t="s">
        <v>60</v>
      </c>
      <c r="E20" s="7" t="n">
        <v>70000</v>
      </c>
      <c r="F20" s="8" t="n">
        <v>31500</v>
      </c>
      <c r="G20" s="9" t="n">
        <f aca="false">SUM(E20:F20)</f>
        <v>101500</v>
      </c>
      <c r="H20" s="8" t="n">
        <v>105000</v>
      </c>
      <c r="I20" s="8"/>
      <c r="J20" s="8" t="n">
        <v>40492.5</v>
      </c>
      <c r="K20" s="9" t="n">
        <f aca="false">H20+I20+J20</f>
        <v>145492.5</v>
      </c>
      <c r="L20" s="8"/>
      <c r="M20" s="8"/>
      <c r="N20" s="8"/>
      <c r="O20" s="8"/>
      <c r="P20" s="8" t="n">
        <f aca="false">L20</f>
        <v>0</v>
      </c>
      <c r="Q20" s="8" t="n">
        <f aca="false">N20</f>
        <v>0</v>
      </c>
      <c r="R20" s="10" t="n">
        <f aca="false">K20+P20+Q20</f>
        <v>145492.5</v>
      </c>
      <c r="S20" s="11" t="s">
        <v>25</v>
      </c>
      <c r="T20" s="6" t="s">
        <v>65</v>
      </c>
      <c r="U20" s="12"/>
      <c r="V20" s="12"/>
    </row>
    <row r="21" customFormat="false" ht="15.75" hidden="false" customHeight="false" outlineLevel="0" collapsed="false">
      <c r="A21" s="6" t="s">
        <v>74</v>
      </c>
      <c r="B21" s="6" t="s">
        <v>75</v>
      </c>
      <c r="C21" s="6" t="s">
        <v>23</v>
      </c>
      <c r="D21" s="6" t="s">
        <v>32</v>
      </c>
      <c r="E21" s="7" t="n">
        <v>25200</v>
      </c>
      <c r="F21" s="8"/>
      <c r="G21" s="9" t="n">
        <f aca="false">SUM(E21:F21)</f>
        <v>25200</v>
      </c>
      <c r="H21" s="8" t="n">
        <v>108675</v>
      </c>
      <c r="I21" s="8"/>
      <c r="J21" s="8" t="n">
        <v>487.5</v>
      </c>
      <c r="K21" s="9" t="n">
        <f aca="false">H21+I21+J21</f>
        <v>109162.5</v>
      </c>
      <c r="L21" s="8"/>
      <c r="M21" s="8"/>
      <c r="N21" s="8"/>
      <c r="O21" s="8"/>
      <c r="P21" s="8" t="n">
        <f aca="false">L21</f>
        <v>0</v>
      </c>
      <c r="Q21" s="8" t="n">
        <f aca="false">N21</f>
        <v>0</v>
      </c>
      <c r="R21" s="10" t="n">
        <f aca="false">K21+P21+Q21</f>
        <v>109162.5</v>
      </c>
      <c r="S21" s="11" t="str">
        <f aca="false">T21</f>
        <v>Calger, Christopher F</v>
      </c>
      <c r="T21" s="6" t="s">
        <v>25</v>
      </c>
      <c r="U21" s="12"/>
      <c r="V21" s="12"/>
    </row>
    <row r="22" customFormat="false" ht="15.75" hidden="false" customHeight="false" outlineLevel="0" collapsed="false">
      <c r="A22" s="6" t="s">
        <v>76</v>
      </c>
      <c r="B22" s="6" t="s">
        <v>64</v>
      </c>
      <c r="C22" s="6" t="s">
        <v>23</v>
      </c>
      <c r="D22" s="6" t="s">
        <v>47</v>
      </c>
      <c r="E22" s="7" t="n">
        <v>20000</v>
      </c>
      <c r="F22" s="8"/>
      <c r="G22" s="9" t="n">
        <f aca="false">SUM(E22:F22)</f>
        <v>20000</v>
      </c>
      <c r="H22" s="8" t="n">
        <v>90000</v>
      </c>
      <c r="I22" s="8"/>
      <c r="J22" s="8" t="n">
        <v>487.5</v>
      </c>
      <c r="K22" s="9" t="n">
        <f aca="false">H22+I22+J22</f>
        <v>90487.5</v>
      </c>
      <c r="L22" s="8"/>
      <c r="M22" s="8"/>
      <c r="N22" s="8"/>
      <c r="O22" s="8"/>
      <c r="P22" s="8" t="n">
        <f aca="false">L22</f>
        <v>0</v>
      </c>
      <c r="Q22" s="8" t="n">
        <f aca="false">N22</f>
        <v>0</v>
      </c>
      <c r="R22" s="10" t="n">
        <f aca="false">K22+P22+Q22</f>
        <v>90487.5</v>
      </c>
      <c r="S22" s="11" t="s">
        <v>25</v>
      </c>
      <c r="T22" s="6" t="s">
        <v>26</v>
      </c>
      <c r="U22" s="12"/>
      <c r="V22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2000-12-06T15:01:53Z</dcterms:created>
  <dc:creator>jlavora</dc:creator>
  <dc:description/>
  <dc:language>en-US</dc:language>
  <cp:lastModifiedBy>jlavora</cp:lastModifiedBy>
  <cp:revision>0</cp:revision>
  <dc:subject/>
  <dc:title/>
</cp:coreProperties>
</file>