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1" name="_xlnm.Print_Area" vbProcedure="false">Sheet2!$A$4:$I$15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<sst xmlns="http://schemas.openxmlformats.org/spreadsheetml/2006/main" count="59" uniqueCount="35">
  <si>
    <t xml:space="preserve">FGT</t>
  </si>
  <si>
    <t xml:space="preserve">Today's date ---&gt;</t>
  </si>
  <si>
    <t xml:space="preserve">Weekly </t>
  </si>
  <si>
    <t xml:space="preserve">Day Offset-------&gt;</t>
  </si>
  <si>
    <t xml:space="preserve">Average market area deliveries for past 7 days</t>
  </si>
  <si>
    <t xml:space="preserve">mmbtu</t>
  </si>
  <si>
    <t xml:space="preserve">Average starting 9am linepack for past 7 days</t>
  </si>
  <si>
    <t xml:space="preserve">mmcf</t>
  </si>
  <si>
    <t xml:space="preserve">TW</t>
  </si>
  <si>
    <t xml:space="preserve">California-------------------------------</t>
  </si>
  <si>
    <t xml:space="preserve"> mmbtu</t>
  </si>
  <si>
    <t xml:space="preserve">San Juan-------------------------------</t>
  </si>
  <si>
    <t xml:space="preserve">East--------------------------------------</t>
  </si>
  <si>
    <t xml:space="preserve">NNG</t>
  </si>
  <si>
    <t xml:space="preserve">Normal Temp---------------------</t>
  </si>
  <si>
    <t xml:space="preserve">degrees</t>
  </si>
  <si>
    <t xml:space="preserve">Forecasted Temps:</t>
  </si>
  <si>
    <t xml:space="preserve">Loads North:</t>
  </si>
  <si>
    <t xml:space="preserve">bcf</t>
  </si>
  <si>
    <t xml:space="preserve">Gas Control Summary</t>
  </si>
  <si>
    <t xml:space="preserve">Weekly Average</t>
  </si>
  <si>
    <t xml:space="preserve">California</t>
  </si>
  <si>
    <t xml:space="preserve">Temperatures</t>
  </si>
  <si>
    <t xml:space="preserve">(for the last 7 days)</t>
  </si>
  <si>
    <t xml:space="preserve">MMBtu/d</t>
  </si>
  <si>
    <t xml:space="preserve">Normal Temp:</t>
  </si>
  <si>
    <t xml:space="preserve">o</t>
  </si>
  <si>
    <t xml:space="preserve">Forecast Temps:</t>
  </si>
  <si>
    <t xml:space="preserve">Loads North</t>
  </si>
  <si>
    <t xml:space="preserve">Market Area Deliveries</t>
  </si>
  <si>
    <t xml:space="preserve">San Juan</t>
  </si>
  <si>
    <t xml:space="preserve">Mmbtu</t>
  </si>
  <si>
    <t xml:space="preserve">9:00 a.m. Linepack</t>
  </si>
  <si>
    <t xml:space="preserve">East</t>
  </si>
  <si>
    <t xml:space="preserve">MMcf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</si>
</sst>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/d/yyyy"/>
    <numFmt numFmtId="166" formatCode="ddd\ m/d/yy"/>
    <numFmt numFmtId="167" formatCode="\(d&quot; )&quot;"/>
    <numFmt numFmtId="168" formatCode="0.00"/>
    <numFmt numFmtId="169" formatCode="0"/>
    <numFmt numFmtId="170" formatCode="dddd&quot; (&quot;m/d/yy\)"/>
    <numFmt numFmtId="171" formatCode="[$-409]d\-mmm\-yy"/>
    <numFmt numFmtId="172" formatCode="#,##0"/>
    <numFmt numFmtId="173" formatCode="#,##0.0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sz val="12"/>
      <name val="Garamond"/>
      <family val="1"/>
    </font>
    <font>
      <b val="true"/>
      <sz val="11"/>
      <name val="AGaramond"/>
      <family val="0"/>
    </font>
    <font>
      <i val="true"/>
      <u val="single"/>
      <sz val="11"/>
      <name val="AGaramond"/>
      <family val="0"/>
    </font>
    <font>
      <sz val="10"/>
      <name val="AGaramond"/>
      <family val="0"/>
    </font>
    <font>
      <vertAlign val="superscript"/>
      <sz val="10"/>
      <name val="AGaramond"/>
      <family val="0"/>
    </font>
    <font>
      <sz val="12"/>
      <name val="Times New Roman"/>
      <family val="1"/>
    </font>
    <font>
      <sz val="12"/>
      <name val="AGaramond"/>
      <family val="0"/>
    </font>
    <font>
      <b val="true"/>
      <sz val="11"/>
      <name val="Garamond"/>
      <family val="1"/>
    </font>
    <font>
      <sz val="8"/>
      <name val="Wingdings"/>
      <family val="0"/>
      <charset val="2"/>
    </font>
    <font>
      <sz val="10"/>
      <name val="Garamond"/>
      <family val="1"/>
    </font>
    <font>
      <sz val="10"/>
      <name val="Wingdings"/>
      <family val="0"/>
      <charset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double"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8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8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28"/>
    <col collapsed="false" customWidth="true" hidden="false" outlineLevel="0" max="2" min="2" style="0" width="12.7"/>
    <col collapsed="false" customWidth="true" hidden="false" outlineLevel="0" max="7" min="7" style="0" width="9.85"/>
    <col collapsed="false" customWidth="true" hidden="false" outlineLevel="0" max="11" min="11" style="0" width="11.7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2" t="s">
        <v>1</v>
      </c>
      <c r="I1" s="2"/>
      <c r="J1" s="3" t="n">
        <f aca="true">(NOW()-1)+J2</f>
        <v>45925.9668814897</v>
      </c>
      <c r="K1" s="2"/>
    </row>
    <row r="2" customFormat="false" ht="12.75" hidden="false" customHeight="false" outlineLevel="0" collapsed="false">
      <c r="A2" s="1" t="s">
        <v>2</v>
      </c>
      <c r="B2" s="1"/>
      <c r="C2" s="1"/>
      <c r="D2" s="1"/>
      <c r="E2" s="1"/>
      <c r="F2" s="1"/>
      <c r="G2" s="1"/>
      <c r="H2" s="2" t="s">
        <v>3</v>
      </c>
      <c r="I2" s="2"/>
      <c r="J2" s="4" t="n">
        <v>0</v>
      </c>
      <c r="K2" s="2"/>
    </row>
    <row r="3" customFormat="false" ht="12.75" hidden="false" customHeight="false" outlineLevel="0" collapsed="false">
      <c r="A3" s="1"/>
      <c r="B3" s="1" t="s">
        <v>4</v>
      </c>
      <c r="C3" s="1"/>
      <c r="D3" s="1"/>
      <c r="E3" s="1"/>
      <c r="F3" s="1" t="n">
        <f aca="false">H3*1000</f>
        <v>1550000</v>
      </c>
      <c r="G3" s="1" t="s">
        <v>5</v>
      </c>
      <c r="H3" s="4" t="n">
        <v>1550</v>
      </c>
      <c r="I3" s="2"/>
      <c r="J3" s="2"/>
      <c r="K3" s="2"/>
    </row>
    <row r="4" customFormat="false" ht="12.75" hidden="false" customHeight="false" outlineLevel="0" collapsed="false">
      <c r="A4" s="1"/>
      <c r="B4" s="1" t="s">
        <v>6</v>
      </c>
      <c r="C4" s="1"/>
      <c r="D4" s="1"/>
      <c r="E4" s="1"/>
      <c r="F4" s="1" t="n">
        <f aca="false">H4</f>
        <v>4650</v>
      </c>
      <c r="G4" s="1" t="s">
        <v>7</v>
      </c>
      <c r="H4" s="4" t="n">
        <v>4650</v>
      </c>
      <c r="I4" s="2"/>
      <c r="J4" s="2"/>
      <c r="K4" s="2"/>
    </row>
    <row r="5" customFormat="false" ht="12.75" hidden="false" customHeight="false" outlineLevel="0" collapsed="false">
      <c r="A5" s="1"/>
      <c r="B5" s="1"/>
      <c r="C5" s="1"/>
      <c r="D5" s="1"/>
      <c r="E5" s="1"/>
      <c r="F5" s="1"/>
      <c r="G5" s="1"/>
      <c r="H5" s="5"/>
      <c r="I5" s="2"/>
      <c r="J5" s="2"/>
      <c r="K5" s="2"/>
    </row>
    <row r="6" customFormat="false" ht="12.75" hidden="false" customHeight="false" outlineLevel="0" collapsed="false">
      <c r="A6" s="1" t="s">
        <v>8</v>
      </c>
      <c r="B6" s="1"/>
      <c r="C6" s="1"/>
      <c r="D6" s="1"/>
      <c r="E6" s="1"/>
      <c r="F6" s="1"/>
      <c r="G6" s="1"/>
      <c r="H6" s="5"/>
      <c r="I6" s="2"/>
      <c r="J6" s="2"/>
      <c r="K6" s="2"/>
    </row>
    <row r="7" customFormat="false" ht="12.75" hidden="false" customHeight="false" outlineLevel="0" collapsed="false">
      <c r="A7" s="1"/>
      <c r="B7" s="1" t="s">
        <v>9</v>
      </c>
      <c r="C7" s="1"/>
      <c r="D7" s="1"/>
      <c r="E7" s="1"/>
      <c r="F7" s="1" t="n">
        <f aca="false">H7*1000</f>
        <v>1094000</v>
      </c>
      <c r="G7" s="1" t="s">
        <v>10</v>
      </c>
      <c r="H7" s="4" t="n">
        <v>1094</v>
      </c>
      <c r="I7" s="2"/>
      <c r="J7" s="2"/>
      <c r="K7" s="2"/>
    </row>
    <row r="8" customFormat="false" ht="12.75" hidden="false" customHeight="false" outlineLevel="0" collapsed="false">
      <c r="A8" s="1"/>
      <c r="B8" s="1" t="s">
        <v>11</v>
      </c>
      <c r="C8" s="1"/>
      <c r="D8" s="1"/>
      <c r="E8" s="1"/>
      <c r="F8" s="1" t="n">
        <f aca="false">H8*1000</f>
        <v>841000</v>
      </c>
      <c r="G8" s="1" t="s">
        <v>10</v>
      </c>
      <c r="H8" s="4" t="n">
        <v>841</v>
      </c>
      <c r="I8" s="2"/>
      <c r="J8" s="2"/>
      <c r="K8" s="2"/>
    </row>
    <row r="9" customFormat="false" ht="12.75" hidden="false" customHeight="false" outlineLevel="0" collapsed="false">
      <c r="A9" s="1"/>
      <c r="B9" s="1" t="s">
        <v>12</v>
      </c>
      <c r="C9" s="1"/>
      <c r="D9" s="1"/>
      <c r="E9" s="1"/>
      <c r="F9" s="1" t="n">
        <f aca="false">H9*1000</f>
        <v>391000</v>
      </c>
      <c r="G9" s="1" t="s">
        <v>10</v>
      </c>
      <c r="H9" s="4" t="n">
        <v>391</v>
      </c>
      <c r="I9" s="2"/>
      <c r="J9" s="2"/>
      <c r="K9" s="2"/>
    </row>
    <row r="10" customFormat="false" ht="12.75" hidden="false" customHeight="false" outlineLevel="0" collapsed="false">
      <c r="A10" s="1"/>
      <c r="B10" s="1"/>
      <c r="C10" s="1"/>
      <c r="D10" s="1"/>
      <c r="E10" s="1"/>
      <c r="F10" s="1"/>
      <c r="G10" s="1"/>
      <c r="H10" s="5"/>
      <c r="I10" s="2"/>
      <c r="J10" s="2"/>
      <c r="K10" s="2"/>
    </row>
    <row r="11" customFormat="false" ht="12.75" hidden="false" customHeight="false" outlineLevel="0" collapsed="false">
      <c r="A11" s="1" t="s">
        <v>13</v>
      </c>
      <c r="B11" s="1"/>
      <c r="C11" s="1"/>
      <c r="D11" s="1"/>
      <c r="E11" s="1"/>
      <c r="F11" s="1"/>
      <c r="G11" s="1"/>
      <c r="H11" s="5"/>
      <c r="I11" s="2"/>
      <c r="J11" s="2"/>
      <c r="K11" s="2"/>
    </row>
    <row r="12" customFormat="false" ht="12.75" hidden="false" customHeight="false" outlineLevel="0" collapsed="false">
      <c r="A12" s="1"/>
      <c r="B12" s="1" t="s">
        <v>14</v>
      </c>
      <c r="C12" s="1"/>
      <c r="D12" s="1"/>
      <c r="E12" s="1"/>
      <c r="F12" s="1" t="n">
        <f aca="false">H12</f>
        <v>75</v>
      </c>
      <c r="G12" s="1" t="s">
        <v>15</v>
      </c>
      <c r="H12" s="4" t="n">
        <v>75</v>
      </c>
      <c r="I12" s="2"/>
      <c r="J12" s="2"/>
      <c r="K12" s="2"/>
    </row>
    <row r="13" customFormat="false" ht="12.75" hidden="false" customHeight="false" outlineLevel="0" collapsed="false">
      <c r="A13" s="1" t="s">
        <v>16</v>
      </c>
      <c r="B13" s="6" t="n">
        <f aca="false">J1</f>
        <v>45925.9668814897</v>
      </c>
      <c r="C13" s="7"/>
      <c r="D13" s="1"/>
      <c r="E13" s="1"/>
      <c r="F13" s="1" t="n">
        <f aca="false">H13</f>
        <v>69</v>
      </c>
      <c r="G13" s="1" t="s">
        <v>15</v>
      </c>
      <c r="H13" s="4" t="n">
        <v>69</v>
      </c>
      <c r="I13" s="2"/>
      <c r="J13" s="2"/>
      <c r="K13" s="2"/>
    </row>
    <row r="14" customFormat="false" ht="12.75" hidden="false" customHeight="false" outlineLevel="0" collapsed="false">
      <c r="A14" s="1"/>
      <c r="B14" s="6" t="n">
        <f aca="false">B13+1</f>
        <v>45926.9668814897</v>
      </c>
      <c r="C14" s="7"/>
      <c r="D14" s="1"/>
      <c r="E14" s="1"/>
      <c r="F14" s="1" t="n">
        <f aca="false">H14</f>
        <v>68</v>
      </c>
      <c r="G14" s="1" t="s">
        <v>15</v>
      </c>
      <c r="H14" s="4" t="n">
        <v>68</v>
      </c>
      <c r="I14" s="2"/>
      <c r="J14" s="2"/>
      <c r="K14" s="2"/>
    </row>
    <row r="15" customFormat="false" ht="12.75" hidden="false" customHeight="false" outlineLevel="0" collapsed="false">
      <c r="A15" s="1"/>
      <c r="B15" s="6" t="n">
        <f aca="false">B14+1</f>
        <v>45927.9668814897</v>
      </c>
      <c r="C15" s="7"/>
      <c r="D15" s="1"/>
      <c r="E15" s="1"/>
      <c r="F15" s="1" t="n">
        <f aca="false">H15</f>
        <v>70</v>
      </c>
      <c r="G15" s="1" t="s">
        <v>15</v>
      </c>
      <c r="H15" s="4" t="n">
        <v>70</v>
      </c>
      <c r="I15" s="2"/>
      <c r="J15" s="2"/>
      <c r="K15" s="2"/>
    </row>
    <row r="16" customFormat="false" ht="12.75" hidden="false" customHeight="false" outlineLevel="0" collapsed="false">
      <c r="A16" s="1"/>
      <c r="B16" s="6" t="n">
        <f aca="false">B15+1</f>
        <v>45928.9668814897</v>
      </c>
      <c r="C16" s="7"/>
      <c r="D16" s="1"/>
      <c r="E16" s="1"/>
      <c r="F16" s="1" t="n">
        <f aca="false">H16</f>
        <v>69</v>
      </c>
      <c r="G16" s="1" t="s">
        <v>15</v>
      </c>
      <c r="H16" s="4" t="n">
        <v>69</v>
      </c>
      <c r="I16" s="2"/>
      <c r="J16" s="2"/>
      <c r="K16" s="2"/>
    </row>
    <row r="17" customFormat="false" ht="12.75" hidden="false" customHeight="false" outlineLevel="0" collapsed="false">
      <c r="A17" s="1"/>
      <c r="B17" s="6" t="n">
        <f aca="false">B16+1</f>
        <v>45929.9668814897</v>
      </c>
      <c r="C17" s="7"/>
      <c r="D17" s="1"/>
      <c r="E17" s="1"/>
      <c r="F17" s="1" t="n">
        <f aca="false">H17</f>
        <v>73</v>
      </c>
      <c r="G17" s="1" t="s">
        <v>15</v>
      </c>
      <c r="H17" s="4" t="n">
        <v>73</v>
      </c>
      <c r="I17" s="2"/>
      <c r="J17" s="2"/>
      <c r="K17" s="2"/>
    </row>
    <row r="18" customFormat="false" ht="12.75" hidden="false" customHeight="false" outlineLevel="0" collapsed="false">
      <c r="A18" s="1"/>
      <c r="B18" s="1"/>
      <c r="C18" s="1"/>
      <c r="D18" s="1"/>
      <c r="E18" s="1"/>
      <c r="F18" s="1"/>
      <c r="G18" s="1"/>
      <c r="H18" s="5"/>
      <c r="I18" s="2"/>
      <c r="J18" s="2"/>
      <c r="K18" s="2"/>
    </row>
    <row r="19" customFormat="false" ht="12.75" hidden="false" customHeight="false" outlineLevel="0" collapsed="false">
      <c r="A19" s="1"/>
      <c r="B19" s="1" t="s">
        <v>17</v>
      </c>
      <c r="C19" s="1"/>
      <c r="D19" s="1"/>
      <c r="E19" s="1"/>
      <c r="F19" s="1"/>
      <c r="G19" s="1"/>
      <c r="H19" s="5"/>
      <c r="I19" s="2"/>
      <c r="J19" s="2"/>
      <c r="K19" s="2"/>
    </row>
    <row r="20" customFormat="false" ht="12.75" hidden="false" customHeight="false" outlineLevel="0" collapsed="false">
      <c r="A20" s="1"/>
      <c r="B20" s="6" t="n">
        <f aca="false">B13</f>
        <v>45925.9668814897</v>
      </c>
      <c r="C20" s="7"/>
      <c r="D20" s="1"/>
      <c r="E20" s="1"/>
      <c r="F20" s="8" t="n">
        <f aca="false">H20/1000</f>
        <v>1.38</v>
      </c>
      <c r="G20" s="1" t="s">
        <v>18</v>
      </c>
      <c r="H20" s="9" t="n">
        <v>1380</v>
      </c>
      <c r="I20" s="2"/>
      <c r="J20" s="2"/>
      <c r="K20" s="2"/>
    </row>
    <row r="21" customFormat="false" ht="12.75" hidden="false" customHeight="false" outlineLevel="0" collapsed="false">
      <c r="A21" s="1"/>
      <c r="B21" s="6" t="n">
        <f aca="false">B14</f>
        <v>45926.9668814897</v>
      </c>
      <c r="C21" s="7"/>
      <c r="D21" s="1"/>
      <c r="E21" s="1"/>
      <c r="F21" s="8" t="n">
        <f aca="false">H21/1000</f>
        <v>1.332</v>
      </c>
      <c r="G21" s="1" t="s">
        <v>18</v>
      </c>
      <c r="H21" s="9" t="n">
        <v>1332</v>
      </c>
      <c r="I21" s="2"/>
      <c r="J21" s="2"/>
      <c r="K21" s="2"/>
    </row>
    <row r="22" customFormat="false" ht="12.75" hidden="false" customHeight="false" outlineLevel="0" collapsed="false">
      <c r="A22" s="1"/>
      <c r="B22" s="6" t="n">
        <f aca="false">B15</f>
        <v>45927.9668814897</v>
      </c>
      <c r="C22" s="7"/>
      <c r="D22" s="1"/>
      <c r="E22" s="1"/>
      <c r="F22" s="8" t="n">
        <f aca="false">H22/1000</f>
        <v>1.282</v>
      </c>
      <c r="G22" s="1" t="s">
        <v>18</v>
      </c>
      <c r="H22" s="9" t="n">
        <v>1282</v>
      </c>
      <c r="I22" s="2"/>
      <c r="J22" s="2"/>
      <c r="K22" s="2"/>
    </row>
    <row r="23" customFormat="false" ht="12.75" hidden="false" customHeight="false" outlineLevel="0" collapsed="false">
      <c r="A23" s="1"/>
      <c r="B23" s="6" t="n">
        <f aca="false">B16</f>
        <v>45928.9668814897</v>
      </c>
      <c r="C23" s="7"/>
      <c r="D23" s="1"/>
      <c r="E23" s="1"/>
      <c r="F23" s="8" t="n">
        <f aca="false">H23/1000</f>
        <v>1.222</v>
      </c>
      <c r="G23" s="1" t="s">
        <v>18</v>
      </c>
      <c r="H23" s="9" t="n">
        <v>1222</v>
      </c>
      <c r="I23" s="2"/>
      <c r="J23" s="2"/>
      <c r="K23" s="2"/>
    </row>
    <row r="24" customFormat="false" ht="12.75" hidden="false" customHeight="false" outlineLevel="0" collapsed="false">
      <c r="A24" s="1"/>
      <c r="B24" s="1"/>
      <c r="C24" s="1"/>
      <c r="D24" s="1"/>
      <c r="E24" s="1"/>
      <c r="F24" s="1"/>
      <c r="G24" s="1"/>
      <c r="H24" s="2"/>
      <c r="I24" s="2"/>
      <c r="J24" s="2"/>
      <c r="K24" s="2"/>
    </row>
    <row r="25" customFormat="false" ht="12.75" hidden="false" customHeight="false" outlineLevel="0" collapsed="false">
      <c r="A25" s="1"/>
      <c r="B25" s="1"/>
      <c r="C25" s="1"/>
      <c r="D25" s="1"/>
      <c r="E25" s="1"/>
      <c r="F25" s="1"/>
      <c r="G25" s="1"/>
      <c r="H25" s="2"/>
      <c r="I25" s="2"/>
      <c r="J25" s="2"/>
      <c r="K25" s="2"/>
    </row>
    <row r="26" customFormat="false" ht="12.75" hidden="false" customHeight="false" outlineLevel="0" collapsed="false">
      <c r="A26" s="1"/>
      <c r="B26" s="1"/>
      <c r="C26" s="1"/>
      <c r="D26" s="1"/>
      <c r="E26" s="1"/>
      <c r="F26" s="1"/>
      <c r="G26" s="1"/>
      <c r="H26" s="2"/>
      <c r="I26" s="2"/>
      <c r="J26" s="2"/>
      <c r="K26" s="2"/>
    </row>
    <row r="27" customFormat="false" ht="12.75" hidden="false" customHeight="false" outlineLevel="0" collapsed="false">
      <c r="A27" s="1"/>
      <c r="B27" s="1"/>
      <c r="C27" s="1"/>
      <c r="D27" s="1"/>
      <c r="E27" s="1"/>
      <c r="F27" s="1"/>
      <c r="G27" s="1"/>
      <c r="I27" s="2"/>
      <c r="J27" s="2"/>
      <c r="K27" s="2"/>
    </row>
    <row r="28" customFormat="false" ht="12.75" hidden="false" customHeight="false" outlineLevel="0" collapsed="false">
      <c r="A28" s="1"/>
      <c r="B28" s="10"/>
      <c r="C28" s="10"/>
      <c r="D28" s="10"/>
      <c r="E28" s="10"/>
      <c r="F28" s="10"/>
      <c r="G28" s="10"/>
    </row>
    <row r="29" customFormat="false" ht="91.5" hidden="false" customHeight="true" outlineLevel="0" collapsed="false">
      <c r="A29" s="11"/>
      <c r="B29" s="11"/>
      <c r="C29" s="11"/>
      <c r="D29" s="11"/>
      <c r="E29" s="11"/>
      <c r="F29" s="11"/>
      <c r="G29" s="11"/>
    </row>
    <row r="30" customFormat="false" ht="12.75" hidden="false" customHeight="false" outlineLevel="0" collapsed="false">
      <c r="A30" s="1"/>
    </row>
    <row r="31" customFormat="false" ht="12.75" hidden="false" customHeight="false" outlineLevel="0" collapsed="false">
      <c r="A31" s="1"/>
    </row>
    <row r="32" customFormat="false" ht="12.75" hidden="false" customHeight="false" outlineLevel="0" collapsed="false">
      <c r="A32" s="1"/>
    </row>
    <row r="33" customFormat="false" ht="12.75" hidden="false" customHeight="false" outlineLevel="0" collapsed="false">
      <c r="A33" s="1"/>
    </row>
    <row r="34" customFormat="false" ht="12.75" hidden="false" customHeight="false" outlineLevel="0" collapsed="false">
      <c r="A34" s="1"/>
    </row>
    <row r="35" customFormat="false" ht="12.75" hidden="false" customHeight="false" outlineLevel="0" collapsed="false">
      <c r="A35" s="1"/>
    </row>
    <row r="36" customFormat="false" ht="12.75" hidden="false" customHeight="false" outlineLevel="0" collapsed="false">
      <c r="A36" s="1"/>
    </row>
  </sheetData>
  <sheetProtection sheet="true" objects="true" scenarios="true"/>
  <mergeCells count="1">
    <mergeCell ref="A29:G2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4" activeCellId="0" sqref="K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6.7"/>
    <col collapsed="false" customWidth="true" hidden="false" outlineLevel="0" max="3" min="3" style="0" width="12.42"/>
    <col collapsed="false" customWidth="true" hidden="false" outlineLevel="0" max="4" min="4" style="0" width="9.56"/>
    <col collapsed="false" customWidth="true" hidden="false" outlineLevel="0" max="5" min="5" style="0" width="18.56"/>
    <col collapsed="false" customWidth="true" hidden="false" outlineLevel="0" max="6" min="6" style="0" width="4.56"/>
    <col collapsed="false" customWidth="true" hidden="false" outlineLevel="0" max="7" min="7" style="0" width="1.85"/>
    <col collapsed="false" customWidth="true" hidden="false" outlineLevel="0" max="8" min="8" style="0" width="5.28"/>
    <col collapsed="false" customWidth="true" hidden="false" outlineLevel="0" max="10" min="10" style="0" width="15.56"/>
  </cols>
  <sheetData>
    <row r="1" customFormat="false" ht="15.75" hidden="false" customHeight="false" outlineLevel="0" collapsed="false">
      <c r="A1" s="12"/>
      <c r="B1" s="13"/>
      <c r="J1" s="14"/>
    </row>
    <row r="2" customFormat="false" ht="15.75" hidden="false" customHeight="false" outlineLevel="0" collapsed="false">
      <c r="A2" s="15"/>
      <c r="B2" s="15"/>
    </row>
    <row r="3" customFormat="false" ht="15" hidden="false" customHeight="false" outlineLevel="0" collapsed="false">
      <c r="A3" s="16"/>
      <c r="B3" s="16"/>
    </row>
    <row r="4" customFormat="false" ht="15" hidden="false" customHeight="false" outlineLevel="0" collapsed="false">
      <c r="A4" s="16" t="s">
        <v>19</v>
      </c>
      <c r="B4" s="16"/>
      <c r="H4" s="17"/>
    </row>
    <row r="5" customFormat="false" ht="18.75" hidden="false" customHeight="true" outlineLevel="0" collapsed="false">
      <c r="A5" s="18" t="s">
        <v>0</v>
      </c>
      <c r="B5" s="18"/>
      <c r="C5" s="19" t="s">
        <v>8</v>
      </c>
      <c r="D5" s="20"/>
      <c r="E5" s="18" t="s">
        <v>13</v>
      </c>
      <c r="F5" s="18"/>
      <c r="G5" s="18"/>
      <c r="H5" s="18"/>
      <c r="I5" s="18"/>
    </row>
    <row r="6" customFormat="false" ht="15" hidden="false" customHeight="true" outlineLevel="0" collapsed="false">
      <c r="A6" s="21" t="s">
        <v>20</v>
      </c>
      <c r="B6" s="21"/>
      <c r="C6" s="22" t="s">
        <v>21</v>
      </c>
      <c r="D6" s="23"/>
      <c r="E6" s="24" t="s">
        <v>22</v>
      </c>
      <c r="F6" s="24"/>
      <c r="G6" s="24"/>
      <c r="H6" s="25"/>
      <c r="I6" s="26"/>
    </row>
    <row r="7" customFormat="false" ht="14.25" hidden="false" customHeight="true" outlineLevel="0" collapsed="false">
      <c r="A7" s="27" t="s">
        <v>23</v>
      </c>
      <c r="B7" s="27"/>
      <c r="C7" s="28" t="n">
        <f aca="false">Sheet1!$F$7</f>
        <v>1094000</v>
      </c>
      <c r="D7" s="29" t="s">
        <v>24</v>
      </c>
      <c r="E7" s="30" t="s">
        <v>25</v>
      </c>
      <c r="F7" s="30" t="n">
        <f aca="false">Sheet1!$H$12</f>
        <v>75</v>
      </c>
      <c r="G7" s="31" t="s">
        <v>26</v>
      </c>
      <c r="H7" s="32"/>
      <c r="I7" s="33"/>
    </row>
    <row r="8" customFormat="false" ht="15.75" hidden="false" customHeight="true" outlineLevel="0" collapsed="false">
      <c r="A8" s="34"/>
      <c r="B8" s="35"/>
      <c r="C8" s="34"/>
      <c r="D8" s="35"/>
      <c r="E8" s="36" t="s">
        <v>27</v>
      </c>
      <c r="F8" s="36"/>
      <c r="G8" s="32"/>
      <c r="H8" s="37" t="s">
        <v>28</v>
      </c>
      <c r="I8" s="37"/>
    </row>
    <row r="9" customFormat="false" ht="16.5" hidden="false" customHeight="true" outlineLevel="0" collapsed="false">
      <c r="A9" s="38" t="s">
        <v>29</v>
      </c>
      <c r="B9" s="39"/>
      <c r="C9" s="40" t="s">
        <v>30</v>
      </c>
      <c r="D9" s="39"/>
      <c r="E9" s="41" t="n">
        <f aca="false">Sheet1!$J$1</f>
        <v>45925.9668814897</v>
      </c>
      <c r="F9" s="30" t="n">
        <f aca="false">Sheet1!$F$13</f>
        <v>69</v>
      </c>
      <c r="G9" s="31" t="s">
        <v>26</v>
      </c>
      <c r="H9" s="42" t="n">
        <f aca="false">Sheet1!$F$20</f>
        <v>1.38</v>
      </c>
      <c r="I9" s="29" t="s">
        <v>18</v>
      </c>
    </row>
    <row r="10" customFormat="false" ht="14.25" hidden="false" customHeight="false" outlineLevel="0" collapsed="false">
      <c r="A10" s="28" t="n">
        <f aca="false">Sheet1!$F$3</f>
        <v>1550000</v>
      </c>
      <c r="B10" s="29" t="s">
        <v>31</v>
      </c>
      <c r="C10" s="28" t="n">
        <f aca="false">Sheet1!$F$8</f>
        <v>841000</v>
      </c>
      <c r="D10" s="29" t="s">
        <v>24</v>
      </c>
      <c r="E10" s="41" t="n">
        <f aca="false">E9+1</f>
        <v>45926.9668814897</v>
      </c>
      <c r="F10" s="30" t="n">
        <f aca="false">Sheet1!$F$14</f>
        <v>68</v>
      </c>
      <c r="G10" s="31" t="s">
        <v>26</v>
      </c>
      <c r="H10" s="42" t="n">
        <f aca="false">Sheet1!$F$21</f>
        <v>1.332</v>
      </c>
      <c r="I10" s="29" t="s">
        <v>18</v>
      </c>
    </row>
    <row r="11" customFormat="false" ht="15.75" hidden="false" customHeight="false" outlineLevel="0" collapsed="false">
      <c r="A11" s="34"/>
      <c r="B11" s="35"/>
      <c r="C11" s="34"/>
      <c r="D11" s="35"/>
      <c r="E11" s="41" t="n">
        <f aca="false">E10+1</f>
        <v>45927.9668814897</v>
      </c>
      <c r="F11" s="30" t="n">
        <f aca="false">Sheet1!$F$15</f>
        <v>70</v>
      </c>
      <c r="G11" s="31" t="s">
        <v>26</v>
      </c>
      <c r="H11" s="42" t="n">
        <f aca="false">Sheet1!$F$22</f>
        <v>1.282</v>
      </c>
      <c r="I11" s="29" t="s">
        <v>18</v>
      </c>
    </row>
    <row r="12" customFormat="false" ht="14.25" hidden="false" customHeight="false" outlineLevel="0" collapsed="false">
      <c r="A12" s="38" t="s">
        <v>32</v>
      </c>
      <c r="B12" s="39"/>
      <c r="C12" s="40" t="s">
        <v>33</v>
      </c>
      <c r="D12" s="39"/>
      <c r="E12" s="41" t="n">
        <f aca="false">E11+1</f>
        <v>45928.9668814897</v>
      </c>
      <c r="F12" s="30" t="n">
        <f aca="false">Sheet1!$F$16</f>
        <v>69</v>
      </c>
      <c r="G12" s="31" t="s">
        <v>26</v>
      </c>
      <c r="H12" s="42" t="n">
        <f aca="false">Sheet1!$F$23</f>
        <v>1.222</v>
      </c>
      <c r="I12" s="29" t="s">
        <v>18</v>
      </c>
    </row>
    <row r="13" customFormat="false" ht="14.25" hidden="false" customHeight="false" outlineLevel="0" collapsed="false">
      <c r="A13" s="28" t="n">
        <f aca="false">Sheet1!$F$4</f>
        <v>4650</v>
      </c>
      <c r="B13" s="29" t="s">
        <v>34</v>
      </c>
      <c r="C13" s="28" t="n">
        <f aca="false">Sheet1!$F$9</f>
        <v>391000</v>
      </c>
      <c r="D13" s="29" t="s">
        <v>24</v>
      </c>
      <c r="E13" s="41" t="n">
        <f aca="false">E12+1</f>
        <v>45929.9668814897</v>
      </c>
      <c r="F13" s="30" t="n">
        <f aca="false">Sheet1!$F$17</f>
        <v>73</v>
      </c>
      <c r="G13" s="31" t="s">
        <v>26</v>
      </c>
      <c r="H13" s="32"/>
      <c r="I13" s="33"/>
    </row>
    <row r="14" customFormat="false" ht="15.75" hidden="false" customHeight="false" outlineLevel="0" collapsed="false">
      <c r="A14" s="43"/>
      <c r="B14" s="44"/>
      <c r="C14" s="43"/>
      <c r="D14" s="44"/>
      <c r="E14" s="45"/>
      <c r="F14" s="45"/>
      <c r="G14" s="46"/>
      <c r="H14" s="46"/>
      <c r="I14" s="47"/>
    </row>
    <row r="15" customFormat="false" ht="120.75" hidden="false" customHeight="true" outlineLevel="0" collapsed="false">
      <c r="A15" s="48" t="n">
        <f aca="false">Sheet1!$A$29</f>
        <v>0</v>
      </c>
      <c r="B15" s="48"/>
      <c r="C15" s="48"/>
      <c r="D15" s="48"/>
      <c r="E15" s="48"/>
      <c r="F15" s="48"/>
      <c r="G15" s="48"/>
      <c r="H15" s="48"/>
      <c r="I15" s="48"/>
    </row>
    <row r="16" customFormat="false" ht="15.75" hidden="false" customHeight="false" outlineLevel="0" collapsed="false">
      <c r="A16" s="49"/>
      <c r="B16" s="49"/>
      <c r="C16" s="49"/>
      <c r="D16" s="49"/>
      <c r="E16" s="17"/>
      <c r="F16" s="17"/>
      <c r="G16" s="50"/>
      <c r="H16" s="17"/>
      <c r="I16" s="17"/>
    </row>
    <row r="17" customFormat="false" ht="15.75" hidden="false" customHeight="false" outlineLevel="0" collapsed="false">
      <c r="A17" s="49"/>
      <c r="B17" s="49"/>
      <c r="C17" s="49"/>
      <c r="D17" s="49"/>
      <c r="E17" s="17"/>
      <c r="F17" s="17"/>
      <c r="G17" s="50"/>
      <c r="H17" s="17"/>
      <c r="I17" s="17"/>
    </row>
    <row r="18" customFormat="false" ht="15.75" hidden="false" customHeight="false" outlineLevel="0" collapsed="false">
      <c r="A18" s="49"/>
      <c r="B18" s="49"/>
      <c r="C18" s="49"/>
      <c r="D18" s="49"/>
      <c r="E18" s="17"/>
      <c r="F18" s="17"/>
      <c r="G18" s="50"/>
      <c r="H18" s="17"/>
      <c r="I18" s="17"/>
    </row>
    <row r="19" customFormat="false" ht="15.75" hidden="false" customHeight="false" outlineLevel="0" collapsed="false">
      <c r="A19" s="49"/>
      <c r="B19" s="49"/>
      <c r="C19" s="49"/>
      <c r="D19" s="49"/>
      <c r="E19" s="17"/>
      <c r="F19" s="17"/>
      <c r="G19" s="50"/>
      <c r="H19" s="17"/>
      <c r="I19" s="17"/>
    </row>
    <row r="20" customFormat="false" ht="15.75" hidden="false" customHeight="false" outlineLevel="0" collapsed="false">
      <c r="A20" s="49"/>
      <c r="B20" s="49"/>
      <c r="C20" s="49"/>
      <c r="D20" s="49"/>
      <c r="E20" s="49"/>
      <c r="F20" s="51"/>
      <c r="G20" s="17"/>
      <c r="H20" s="17"/>
      <c r="I20" s="17"/>
    </row>
    <row r="21" customFormat="false" ht="15" hidden="false" customHeight="false" outlineLevel="0" collapsed="false">
      <c r="A21" s="52"/>
      <c r="B21" s="52"/>
      <c r="C21" s="17"/>
      <c r="D21" s="17"/>
      <c r="E21" s="17"/>
      <c r="F21" s="17"/>
      <c r="G21" s="17"/>
      <c r="H21" s="17"/>
      <c r="I21" s="17"/>
    </row>
    <row r="22" customFormat="false" ht="15" hidden="false" customHeight="false" outlineLevel="0" collapsed="false">
      <c r="A22" s="53"/>
      <c r="B22" s="53"/>
    </row>
    <row r="23" customFormat="false" ht="12.75" hidden="false" customHeight="false" outlineLevel="0" collapsed="false">
      <c r="A23" s="54"/>
      <c r="B23" s="54"/>
    </row>
    <row r="24" customFormat="false" ht="12.75" hidden="false" customHeight="false" outlineLevel="0" collapsed="false">
      <c r="A24" s="54"/>
      <c r="B24" s="54"/>
    </row>
    <row r="25" customFormat="false" ht="12.75" hidden="false" customHeight="false" outlineLevel="0" collapsed="false">
      <c r="A25" s="54"/>
      <c r="B25" s="54"/>
    </row>
    <row r="26" customFormat="false" ht="12.75" hidden="false" customHeight="false" outlineLevel="0" collapsed="false">
      <c r="A26" s="54"/>
      <c r="B26" s="54"/>
    </row>
    <row r="27" customFormat="false" ht="12.75" hidden="false" customHeight="false" outlineLevel="0" collapsed="false">
      <c r="A27" s="55"/>
      <c r="B27" s="55"/>
    </row>
    <row r="28" customFormat="false" ht="15" hidden="false" customHeight="false" outlineLevel="0" collapsed="false">
      <c r="A28" s="53"/>
      <c r="B28" s="53"/>
    </row>
    <row r="29" customFormat="false" ht="12.75" hidden="false" customHeight="false" outlineLevel="0" collapsed="false">
      <c r="A29" s="54"/>
      <c r="B29" s="54"/>
    </row>
    <row r="30" customFormat="false" ht="12.75" hidden="false" customHeight="false" outlineLevel="0" collapsed="false">
      <c r="A30" s="56"/>
      <c r="B30" s="56"/>
    </row>
    <row r="31" customFormat="false" ht="12.75" hidden="false" customHeight="false" outlineLevel="0" collapsed="false">
      <c r="A31" s="55"/>
      <c r="B31" s="55"/>
    </row>
    <row r="32" customFormat="false" ht="15" hidden="false" customHeight="false" outlineLevel="0" collapsed="false">
      <c r="A32" s="53"/>
      <c r="B32" s="53"/>
    </row>
    <row r="33" customFormat="false" ht="12.75" hidden="false" customHeight="false" outlineLevel="0" collapsed="false">
      <c r="A33" s="54"/>
      <c r="B33" s="54"/>
    </row>
    <row r="34" customFormat="false" ht="12.75" hidden="false" customHeight="false" outlineLevel="0" collapsed="false">
      <c r="A34" s="57"/>
      <c r="B34" s="57"/>
    </row>
    <row r="35" customFormat="false" ht="15" hidden="false" customHeight="false" outlineLevel="0" collapsed="false">
      <c r="A35" s="53"/>
      <c r="B35" s="53"/>
    </row>
    <row r="36" customFormat="false" ht="12.75" hidden="false" customHeight="false" outlineLevel="0" collapsed="false">
      <c r="A36" s="54"/>
      <c r="B36" s="54"/>
    </row>
    <row r="37" customFormat="false" ht="12.75" hidden="false" customHeight="false" outlineLevel="0" collapsed="false">
      <c r="A37" s="57"/>
      <c r="B37" s="57"/>
    </row>
    <row r="38" customFormat="false" ht="15" hidden="false" customHeight="false" outlineLevel="0" collapsed="false">
      <c r="A38" s="53"/>
      <c r="B38" s="53"/>
    </row>
    <row r="39" customFormat="false" ht="12.75" hidden="false" customHeight="false" outlineLevel="0" collapsed="false">
      <c r="A39" s="54"/>
      <c r="B39" s="54"/>
    </row>
  </sheetData>
  <mergeCells count="8">
    <mergeCell ref="A5:B5"/>
    <mergeCell ref="E5:I5"/>
    <mergeCell ref="A6:B6"/>
    <mergeCell ref="E6:G6"/>
    <mergeCell ref="A7:B7"/>
    <mergeCell ref="E8:F8"/>
    <mergeCell ref="H8:I8"/>
    <mergeCell ref="A15:I1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2000-05-09T16:48:50Z</dcterms:created>
  <dc:creator>Conrad Dale Ratliff</dc:creator>
  <dc:description/>
  <dc:language>en-US</dc:language>
  <cp:lastModifiedBy>dratlif</cp:lastModifiedBy>
  <cp:lastPrinted>2001-07-26T17:48:29Z</cp:lastPrinted>
  <dcterms:modified xsi:type="dcterms:W3CDTF">2001-07-26T17:48:32Z</dcterms:modified>
  <cp:revision>0</cp:revision>
  <dc:subject/>
  <dc:title/>
</cp:coreProperties>
</file>