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01" sheetId="1" state="visible" r:id="rId3"/>
    <sheet name="06.1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<sst xmlns="http://schemas.openxmlformats.org/spreadsheetml/2006/main" count="20" uniqueCount="10">
  <si>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Market as of 06/04/01  - California -SoCal Basis</t>
  </si>
  <si>
    <t xml:space="preserve">mid-market basis bids at Needles</t>
  </si>
  <si>
    <t xml:space="preserve">fuel cost at $4.00</t>
  </si>
  <si>
    <t xml:space="preserve">margin after fuel (can be demand fee)</t>
  </si>
  <si>
    <t xml:space="preserve">Jan-dec 03</t>
  </si>
  <si>
    <t xml:space="preserve">Jan-dec 04</t>
  </si>
  <si>
    <t xml:space="preserve">Jan-dec 05</t>
  </si>
  <si>
    <t xml:space="preserve">Total number of months</t>
  </si>
  <si>
    <t xml:space="preserve">Rate we can pay </t>
  </si>
  <si>
    <t xml:space="preserve">** Assumption is that TW-Permian basis is 0.  Market ranges between -.02 to 0.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</si>
</sst>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[$-409]mmm\-yy"/>
    <numFmt numFmtId="167" formatCode="[$-409]d\-mmm"/>
    <numFmt numFmtId="168" formatCode="[$-409]#,##0_);\(#,##0\)"/>
  </numFmts>
  <fonts count="5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2.87"/>
    <col collapsed="false" customWidth="true" hidden="false" outlineLevel="0" max="2" min="2" style="1" width="14.11"/>
    <col collapsed="false" customWidth="true" hidden="false" outlineLevel="0" max="5" min="5" style="0" width="11.87"/>
    <col collapsed="false" customWidth="true" hidden="false" outlineLevel="0" max="6" min="6" style="0" width="12.62"/>
  </cols>
  <sheetData>
    <row r="1" customFormat="false" ht="14.25" hidden="false" customHeight="false" outlineLevel="0" collapsed="false">
      <c r="A1" s="0" t="s">
        <v>0</v>
      </c>
    </row>
    <row r="3" customFormat="false" ht="49.5" hidden="false" customHeight="true" outlineLevel="0" collapsed="false">
      <c r="A3" s="2"/>
      <c r="B3" s="3" t="s">
        <v>1</v>
      </c>
      <c r="C3" s="2"/>
      <c r="D3" s="2" t="s">
        <v>2</v>
      </c>
      <c r="E3" s="2" t="s">
        <v>3</v>
      </c>
      <c r="F3" s="2"/>
    </row>
    <row r="4" customFormat="false" ht="14.25" hidden="false" customHeight="false" outlineLevel="0" collapsed="false">
      <c r="A4" s="4" t="n">
        <v>37408</v>
      </c>
      <c r="B4" s="1" t="n">
        <v>1</v>
      </c>
      <c r="D4" s="0" t="n">
        <f aca="false">(4/0.95)-4</f>
        <v>0.210526315789473</v>
      </c>
      <c r="E4" s="5" t="n">
        <f aca="false">B4-D4</f>
        <v>0.789473684210527</v>
      </c>
    </row>
    <row r="5" customFormat="false" ht="14.25" hidden="false" customHeight="false" outlineLevel="0" collapsed="false">
      <c r="A5" s="4" t="n">
        <v>37438</v>
      </c>
      <c r="B5" s="1" t="n">
        <v>1.2</v>
      </c>
      <c r="D5" s="0" t="n">
        <f aca="false">(4/0.95)-4</f>
        <v>0.210526315789473</v>
      </c>
      <c r="E5" s="5" t="n">
        <f aca="false">B5-D5</f>
        <v>0.989473684210527</v>
      </c>
    </row>
    <row r="6" customFormat="false" ht="14.25" hidden="false" customHeight="false" outlineLevel="0" collapsed="false">
      <c r="A6" s="4" t="n">
        <v>37469</v>
      </c>
      <c r="B6" s="1" t="n">
        <v>1.2</v>
      </c>
      <c r="D6" s="0" t="n">
        <f aca="false">(4/0.95)-4</f>
        <v>0.210526315789473</v>
      </c>
      <c r="E6" s="5" t="n">
        <f aca="false">B6-D6</f>
        <v>0.989473684210527</v>
      </c>
    </row>
    <row r="7" customFormat="false" ht="14.25" hidden="false" customHeight="false" outlineLevel="0" collapsed="false">
      <c r="A7" s="4" t="n">
        <v>37500</v>
      </c>
      <c r="B7" s="1" t="n">
        <v>1.2</v>
      </c>
      <c r="D7" s="0" t="n">
        <f aca="false">(4/0.95)-4</f>
        <v>0.210526315789473</v>
      </c>
      <c r="E7" s="5" t="n">
        <f aca="false">B7-D7</f>
        <v>0.989473684210527</v>
      </c>
    </row>
    <row r="8" customFormat="false" ht="14.25" hidden="false" customHeight="false" outlineLevel="0" collapsed="false">
      <c r="A8" s="4" t="n">
        <v>37530</v>
      </c>
      <c r="B8" s="1" t="n">
        <v>1</v>
      </c>
      <c r="D8" s="0" t="n">
        <f aca="false">(4/0.95)-4</f>
        <v>0.210526315789473</v>
      </c>
      <c r="E8" s="5" t="n">
        <f aca="false">B8-D8</f>
        <v>0.789473684210527</v>
      </c>
    </row>
    <row r="9" customFormat="false" ht="14.25" hidden="false" customHeight="false" outlineLevel="0" collapsed="false">
      <c r="A9" s="4" t="n">
        <v>37561</v>
      </c>
      <c r="B9" s="1" t="n">
        <v>1.07</v>
      </c>
      <c r="D9" s="0" t="n">
        <f aca="false">(4/0.95)-4</f>
        <v>0.210526315789473</v>
      </c>
      <c r="E9" s="5" t="n">
        <f aca="false">B9-D9</f>
        <v>0.859473684210527</v>
      </c>
    </row>
    <row r="10" customFormat="false" ht="14.25" hidden="false" customHeight="false" outlineLevel="0" collapsed="false">
      <c r="A10" s="4" t="n">
        <v>37591</v>
      </c>
      <c r="B10" s="1" t="n">
        <v>1.07</v>
      </c>
      <c r="D10" s="0" t="n">
        <f aca="false">(4/0.95)-4</f>
        <v>0.210526315789473</v>
      </c>
      <c r="E10" s="5" t="n">
        <f aca="false">B10-D10</f>
        <v>0.859473684210527</v>
      </c>
      <c r="F10" s="5" t="n">
        <f aca="false">AVERAGE(E4:E10)</f>
        <v>0.895187969924812</v>
      </c>
      <c r="G10" s="0" t="n">
        <v>7</v>
      </c>
      <c r="H10" s="5" t="n">
        <f aca="false">F10*G10</f>
        <v>6.26631578947369</v>
      </c>
    </row>
    <row r="11" customFormat="false" ht="14.25" hidden="false" customHeight="false" outlineLevel="0" collapsed="false">
      <c r="A11" s="6" t="s">
        <v>4</v>
      </c>
      <c r="B11" s="1" t="n">
        <v>0.42</v>
      </c>
      <c r="D11" s="0" t="n">
        <f aca="false">(4/0.95)-4</f>
        <v>0.210526315789473</v>
      </c>
      <c r="E11" s="5" t="n">
        <f aca="false">B11-D11</f>
        <v>0.209473684210527</v>
      </c>
      <c r="G11" s="0" t="n">
        <v>12</v>
      </c>
      <c r="H11" s="5" t="n">
        <f aca="false">E11*G11</f>
        <v>2.51368421052632</v>
      </c>
    </row>
    <row r="12" customFormat="false" ht="14.25" hidden="false" customHeight="false" outlineLevel="0" collapsed="false">
      <c r="A12" s="6" t="s">
        <v>5</v>
      </c>
      <c r="B12" s="1" t="n">
        <v>0.35</v>
      </c>
      <c r="D12" s="0" t="n">
        <f aca="false">(4/0.95)-4</f>
        <v>0.210526315789473</v>
      </c>
      <c r="E12" s="5" t="n">
        <f aca="false">B12-D12</f>
        <v>0.139473684210527</v>
      </c>
      <c r="G12" s="0" t="n">
        <v>12</v>
      </c>
      <c r="H12" s="5" t="n">
        <f aca="false">E12*G12</f>
        <v>1.67368421052632</v>
      </c>
    </row>
    <row r="13" customFormat="false" ht="14.25" hidden="false" customHeight="false" outlineLevel="0" collapsed="false">
      <c r="A13" s="6" t="s">
        <v>6</v>
      </c>
      <c r="B13" s="1" t="n">
        <v>0.32</v>
      </c>
      <c r="D13" s="0" t="n">
        <f aca="false">(4/0.95)-4</f>
        <v>0.210526315789473</v>
      </c>
      <c r="E13" s="5" t="n">
        <f aca="false">B13-D13</f>
        <v>0.109473684210527</v>
      </c>
      <c r="G13" s="0" t="n">
        <v>12</v>
      </c>
      <c r="H13" s="5" t="n">
        <f aca="false">E13*G13</f>
        <v>1.31368421052632</v>
      </c>
    </row>
    <row r="15" customFormat="false" ht="14.25" hidden="false" customHeight="false" outlineLevel="0" collapsed="false">
      <c r="E15" s="0" t="s">
        <v>7</v>
      </c>
      <c r="G15" s="7" t="n">
        <f aca="false">SUM(G10:G13)</f>
        <v>43</v>
      </c>
      <c r="H15" s="5" t="n">
        <f aca="false">SUM(H10:H13)</f>
        <v>11.7673684210526</v>
      </c>
    </row>
    <row r="16" customFormat="false" ht="15" hidden="false" customHeight="false" outlineLevel="0" collapsed="false">
      <c r="E16" s="0" t="s">
        <v>8</v>
      </c>
      <c r="G16" s="8" t="n">
        <f aca="false">H15/G15</f>
        <v>0.273659730722154</v>
      </c>
    </row>
    <row r="20" customFormat="false" ht="14.25" hidden="false" customHeight="false" outlineLevel="0" collapsed="false">
      <c r="A20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96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0</v>
      </c>
      <c r="B1" s="1"/>
    </row>
    <row r="2" customFormat="false" ht="14.25" hidden="false" customHeight="false" outlineLevel="0" collapsed="false">
      <c r="B2" s="1"/>
    </row>
    <row r="3" customFormat="false" ht="49.5" hidden="false" customHeight="true" outlineLevel="0" collapsed="false">
      <c r="B3" s="3" t="s">
        <v>1</v>
      </c>
      <c r="D3" s="2" t="s">
        <v>2</v>
      </c>
      <c r="E3" s="2" t="s">
        <v>3</v>
      </c>
    </row>
    <row r="4" customFormat="false" ht="14.25" hidden="false" customHeight="false" outlineLevel="0" collapsed="false">
      <c r="A4" s="4" t="n">
        <v>37408</v>
      </c>
      <c r="B4" s="1" t="n">
        <v>0.95</v>
      </c>
      <c r="D4" s="0" t="n">
        <f aca="false">(4/0.95)-4</f>
        <v>0.210526315789473</v>
      </c>
      <c r="E4" s="5" t="n">
        <f aca="false">B4-D4</f>
        <v>0.739473684210527</v>
      </c>
    </row>
    <row r="5" customFormat="false" ht="14.25" hidden="false" customHeight="false" outlineLevel="0" collapsed="false">
      <c r="A5" s="4" t="n">
        <v>37438</v>
      </c>
      <c r="B5" s="1" t="n">
        <v>0.95</v>
      </c>
      <c r="D5" s="0" t="n">
        <f aca="false">(4/0.95)-4</f>
        <v>0.210526315789473</v>
      </c>
      <c r="E5" s="5" t="n">
        <f aca="false">B5-D5</f>
        <v>0.739473684210527</v>
      </c>
    </row>
    <row r="6" customFormat="false" ht="14.25" hidden="false" customHeight="false" outlineLevel="0" collapsed="false">
      <c r="A6" s="4" t="n">
        <v>37469</v>
      </c>
      <c r="B6" s="1" t="n">
        <v>0.95</v>
      </c>
      <c r="D6" s="0" t="n">
        <f aca="false">(4/0.95)-4</f>
        <v>0.210526315789473</v>
      </c>
      <c r="E6" s="5" t="n">
        <f aca="false">B6-D6</f>
        <v>0.739473684210527</v>
      </c>
    </row>
    <row r="7" customFormat="false" ht="14.25" hidden="false" customHeight="false" outlineLevel="0" collapsed="false">
      <c r="A7" s="4" t="n">
        <v>37500</v>
      </c>
      <c r="B7" s="1" t="n">
        <v>0.95</v>
      </c>
      <c r="D7" s="0" t="n">
        <f aca="false">(4/0.95)-4</f>
        <v>0.210526315789473</v>
      </c>
      <c r="E7" s="5" t="n">
        <f aca="false">B7-D7</f>
        <v>0.739473684210527</v>
      </c>
    </row>
    <row r="8" customFormat="false" ht="14.25" hidden="false" customHeight="false" outlineLevel="0" collapsed="false">
      <c r="A8" s="4" t="n">
        <v>37530</v>
      </c>
      <c r="B8" s="1" t="n">
        <v>0.95</v>
      </c>
      <c r="D8" s="0" t="n">
        <f aca="false">(4/0.95)-4</f>
        <v>0.210526315789473</v>
      </c>
      <c r="E8" s="5" t="n">
        <f aca="false">B8-D8</f>
        <v>0.739473684210527</v>
      </c>
    </row>
    <row r="9" customFormat="false" ht="14.25" hidden="false" customHeight="false" outlineLevel="0" collapsed="false">
      <c r="A9" s="4" t="n">
        <v>37561</v>
      </c>
      <c r="B9" s="1" t="n">
        <v>0.95</v>
      </c>
      <c r="D9" s="0" t="n">
        <f aca="false">(4/0.95)-4</f>
        <v>0.210526315789473</v>
      </c>
      <c r="E9" s="5" t="n">
        <f aca="false">B9-D9</f>
        <v>0.739473684210527</v>
      </c>
    </row>
    <row r="10" customFormat="false" ht="14.25" hidden="false" customHeight="false" outlineLevel="0" collapsed="false">
      <c r="A10" s="4" t="n">
        <v>37591</v>
      </c>
      <c r="B10" s="1" t="n">
        <v>0.95</v>
      </c>
      <c r="D10" s="0" t="n">
        <f aca="false">(4/0.95)-4</f>
        <v>0.210526315789473</v>
      </c>
      <c r="E10" s="5" t="n">
        <f aca="false">B10-D10</f>
        <v>0.739473684210527</v>
      </c>
      <c r="F10" s="5" t="n">
        <f aca="false">AVERAGE(E4:E10)</f>
        <v>0.739473684210527</v>
      </c>
      <c r="G10" s="0" t="n">
        <v>7</v>
      </c>
      <c r="H10" s="5" t="n">
        <f aca="false">F10*G10</f>
        <v>5.17631578947369</v>
      </c>
    </row>
    <row r="11" customFormat="false" ht="14.25" hidden="false" customHeight="false" outlineLevel="0" collapsed="false">
      <c r="A11" s="6" t="s">
        <v>4</v>
      </c>
      <c r="B11" s="1" t="n">
        <v>0.33</v>
      </c>
      <c r="D11" s="0" t="n">
        <f aca="false">(4/0.95)-4</f>
        <v>0.210526315789473</v>
      </c>
      <c r="E11" s="5" t="n">
        <f aca="false">B11-D11</f>
        <v>0.119473684210527</v>
      </c>
      <c r="G11" s="0" t="n">
        <v>12</v>
      </c>
      <c r="H11" s="5" t="n">
        <f aca="false">E11*G11</f>
        <v>1.43368421052632</v>
      </c>
    </row>
    <row r="12" customFormat="false" ht="14.25" hidden="false" customHeight="false" outlineLevel="0" collapsed="false">
      <c r="A12" s="6" t="s">
        <v>5</v>
      </c>
      <c r="B12" s="1" t="n">
        <v>0.28</v>
      </c>
      <c r="D12" s="0" t="n">
        <f aca="false">(4/0.95)-4</f>
        <v>0.210526315789473</v>
      </c>
      <c r="E12" s="5" t="n">
        <f aca="false">B12-D12</f>
        <v>0.0694736842105266</v>
      </c>
      <c r="G12" s="0" t="n">
        <v>12</v>
      </c>
      <c r="H12" s="5" t="n">
        <f aca="false">E12*G12</f>
        <v>0.833684210526319</v>
      </c>
    </row>
    <row r="13" customFormat="false" ht="14.25" hidden="false" customHeight="false" outlineLevel="0" collapsed="false">
      <c r="A13" s="6" t="s">
        <v>6</v>
      </c>
      <c r="B13" s="1" t="n">
        <v>0.23</v>
      </c>
      <c r="D13" s="0" t="n">
        <f aca="false">(4/0.95)-4</f>
        <v>0.210526315789473</v>
      </c>
      <c r="E13" s="5" t="n">
        <f aca="false">B13-D13</f>
        <v>0.0194736842105266</v>
      </c>
      <c r="G13" s="0" t="n">
        <v>12</v>
      </c>
      <c r="H13" s="5" t="n">
        <f aca="false">E13*G13</f>
        <v>0.233684210526319</v>
      </c>
    </row>
    <row r="14" customFormat="false" ht="14.25" hidden="false" customHeight="false" outlineLevel="0" collapsed="false">
      <c r="B14" s="1"/>
    </row>
    <row r="15" customFormat="false" ht="14.25" hidden="false" customHeight="false" outlineLevel="0" collapsed="false">
      <c r="B15" s="1"/>
      <c r="E15" s="0" t="s">
        <v>7</v>
      </c>
      <c r="G15" s="7" t="n">
        <f aca="false">SUM(G10:G13)</f>
        <v>43</v>
      </c>
      <c r="H15" s="5" t="n">
        <f aca="false">SUM(H10:H13)</f>
        <v>7.67736842105264</v>
      </c>
    </row>
    <row r="16" customFormat="false" ht="15" hidden="false" customHeight="false" outlineLevel="0" collapsed="false">
      <c r="B16" s="1"/>
      <c r="E16" s="0" t="s">
        <v>8</v>
      </c>
      <c r="G16" s="8" t="n">
        <f aca="false">H15/G15</f>
        <v>0.178543451652387</v>
      </c>
    </row>
    <row r="17" customFormat="false" ht="14.25" hidden="false" customHeight="false" outlineLevel="0" collapsed="false">
      <c r="B17" s="1"/>
    </row>
    <row r="18" customFormat="false" ht="14.25" hidden="false" customHeight="false" outlineLevel="0" collapsed="false">
      <c r="B18" s="1"/>
    </row>
    <row r="19" customFormat="false" ht="14.25" hidden="false" customHeight="false" outlineLevel="0" collapsed="false">
      <c r="B19" s="1"/>
    </row>
    <row r="20" customFormat="false" ht="14.25" hidden="false" customHeight="false" outlineLevel="0" collapsed="false">
      <c r="A20" s="0" t="s">
        <v>9</v>
      </c>
      <c r="B20" s="1"/>
    </row>
    <row r="21" customFormat="false" ht="14.25" hidden="false" customHeight="false" outlineLevel="0" collapsed="false">
      <c r="B2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2001-06-04T13:19:09Z</dcterms:created>
  <dc:creator>EJohnsto</dc:creator>
  <dc:description/>
  <dc:language>en-US</dc:language>
  <cp:lastModifiedBy>EJohnsto</cp:lastModifiedBy>
  <dcterms:modified xsi:type="dcterms:W3CDTF">2001-06-12T15:50:02Z</dcterms:modified>
  <cp:revision>0</cp:revision>
  <dc:subject/>
  <dc:title/>
</cp:coreProperties>
</file>