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Reliant_27060(AUG)" sheetId="2" state="visible" r:id="rId4"/>
    <sheet name="Duke 500621(Aug)" sheetId="3" state="visible" r:id="rId5"/>
    <sheet name="Duke - 500622 (Aug)" sheetId="4" state="visible" r:id="rId6"/>
    <sheet name="Duke -500623 (Aug)" sheetId="5" state="visible" r:id="rId7"/>
    <sheet name="Duke - 500626 Aug)" sheetId="6" state="visible" r:id="rId8"/>
    <sheet name="USGT - 500621 (Aug)" sheetId="7" state="visible" r:id="rId9"/>
    <sheet name="USGT -500622(Aug)" sheetId="8" state="visible" r:id="rId10"/>
    <sheet name="USGT - 500623 (Aug)" sheetId="9" state="visible" r:id="rId11"/>
    <sheet name="Aquila - 27036 (aug)" sheetId="10" state="visible" r:id="rId12"/>
    <sheet name="Richardson - 27249" sheetId="11" state="visible" r:id="rId13"/>
    <sheet name="Sempra 27255 (Aug)" sheetId="12" state="visible" r:id="rId14"/>
  </sheets>
  <definedNames>
    <definedName function="false" hidden="false" localSheetId="9" name="_xlnm.Print_Area" vbProcedure="false">'Aquila - 27036 (aug)'!$A$1:$V$75</definedName>
    <definedName function="false" hidden="false" localSheetId="3" name="_xlnm.Print_Area" vbProcedure="false">'Duke - 500622 (Aug)'!$A$1:$V$75</definedName>
    <definedName function="false" hidden="false" localSheetId="5" name="_xlnm.Print_Area" vbProcedure="false">'Duke - 500626 Aug)'!$A$1:$V$75</definedName>
    <definedName function="false" hidden="false" localSheetId="2" name="_xlnm.Print_Area" vbProcedure="false">'Duke 500621(Aug)'!$A$1:$V$75</definedName>
    <definedName function="false" hidden="false" localSheetId="1" name="_xlnm.Print_Area" vbProcedure="false">'Reliant_27060(AUG)'!$A$1:$V$78</definedName>
    <definedName function="false" hidden="false" localSheetId="0" name="_xlnm.Print_Titles" vbProcedure="false">Summary!$1:$7</definedName>
    <definedName function="false" hidden="false" localSheetId="7" name="_xlnm.Print_Area" vbProcedure="false">'USGT -500622(Aug)'!$A$1:$V$75</definedName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<sst xmlns="http://schemas.openxmlformats.org/spreadsheetml/2006/main" count="3110" uniqueCount="63">
  <si>
    <t xml:space="preserve">Transwestern Pipeline Company</t>
  </si>
  <si>
    <t xml:space="preserve">Park n Ride Service</t>
  </si>
  <si>
    <t xml:space="preserve">Actual Billing Summary</t>
  </si>
  <si>
    <t xml:space="preserve">Billing Month</t>
  </si>
  <si>
    <t xml:space="preserve">Buyer</t>
  </si>
  <si>
    <t xml:space="preserve">Purchase Order #</t>
  </si>
  <si>
    <t xml:space="preserve">Contract</t>
  </si>
  <si>
    <t xml:space="preserve">POI</t>
  </si>
  <si>
    <t xml:space="preserve">Volume</t>
  </si>
  <si>
    <t xml:space="preserve">Rate</t>
  </si>
  <si>
    <t xml:space="preserve">Imputed Rate</t>
  </si>
  <si>
    <t xml:space="preserve">Rate_Type Daily/Total</t>
  </si>
  <si>
    <t xml:space="preserve">Invoice Amt @ Initial Rate</t>
  </si>
  <si>
    <t xml:space="preserve">Imputed Rate after Invoice Reduction</t>
  </si>
  <si>
    <t xml:space="preserve">Invoice Amt after $1700 Reduction</t>
  </si>
  <si>
    <t xml:space="preserve">Invoice Amount</t>
  </si>
  <si>
    <t xml:space="preserve">Reliant</t>
  </si>
  <si>
    <t xml:space="preserve">D</t>
  </si>
  <si>
    <t xml:space="preserve">(Carryover April eom bal. of 1,514)</t>
  </si>
  <si>
    <t xml:space="preserve">Sempra Energy Trading</t>
  </si>
  <si>
    <t xml:space="preserve">(Carryover June bal of 6,000)</t>
  </si>
  <si>
    <t xml:space="preserve">USGT</t>
  </si>
  <si>
    <t xml:space="preserve">Aquila Energy Mkting  </t>
  </si>
  <si>
    <t xml:space="preserve">Richardson Products</t>
  </si>
  <si>
    <t xml:space="preserve">Duke Energy </t>
  </si>
  <si>
    <t xml:space="preserve">TOTAL</t>
  </si>
  <si>
    <t xml:space="preserve">Duke Invoice Analysis:</t>
  </si>
  <si>
    <t xml:space="preserve">Transwestern Pipeline Park n Ride </t>
  </si>
  <si>
    <t xml:space="preserve">Purchase Order </t>
  </si>
  <si>
    <t xml:space="preserve">Deal Date</t>
  </si>
  <si>
    <t xml:space="preserve">Rate (Daily/Total)</t>
  </si>
  <si>
    <t xml:space="preserve">P_O_#</t>
  </si>
  <si>
    <t xml:space="preserve">Trans_#</t>
  </si>
  <si>
    <t xml:space="preserve">Acct_Mgr</t>
  </si>
  <si>
    <t xml:space="preserve">Deal Month</t>
  </si>
  <si>
    <t xml:space="preserve">Park/Ride</t>
  </si>
  <si>
    <t xml:space="preserve">Prod_Day</t>
  </si>
  <si>
    <t xml:space="preserve">Proj_Vol</t>
  </si>
  <si>
    <t xml:space="preserve">Actual_Vol</t>
  </si>
  <si>
    <t xml:space="preserve">Variance</t>
  </si>
  <si>
    <t xml:space="preserve">Proj_Cum Daily Vol</t>
  </si>
  <si>
    <t xml:space="preserve">Actual Cum Daily Vol</t>
  </si>
  <si>
    <t xml:space="preserve">Daily_Min</t>
  </si>
  <si>
    <t xml:space="preserve">Daily_Max</t>
  </si>
  <si>
    <t xml:space="preserve">Rate Type</t>
  </si>
  <si>
    <t xml:space="preserve">Proj_Revenue</t>
  </si>
  <si>
    <t xml:space="preserve">Actual_Rev</t>
  </si>
  <si>
    <t xml:space="preserve">Neville</t>
  </si>
  <si>
    <t xml:space="preserve">Balance Fwd</t>
  </si>
  <si>
    <t xml:space="preserve">p</t>
  </si>
  <si>
    <t xml:space="preserve">r</t>
  </si>
  <si>
    <t xml:space="preserve">Duke Energy Trading and Marketing</t>
  </si>
  <si>
    <t xml:space="preserve">Duke Energy</t>
  </si>
  <si>
    <t xml:space="preserve">Gottsponer</t>
  </si>
  <si>
    <t xml:space="preserve">NOTE:</t>
  </si>
  <si>
    <t xml:space="preserve">See Summary Sheet for revised invoice amount</t>
  </si>
  <si>
    <t xml:space="preserve"> </t>
  </si>
  <si>
    <t xml:space="preserve">Aquila Energy Marketing Corporation</t>
  </si>
  <si>
    <t xml:space="preserve">Aquila</t>
  </si>
  <si>
    <t xml:space="preserve">Richardson Products Company</t>
  </si>
  <si>
    <t xml:space="preserve">Richardson</t>
  </si>
  <si>
    <t xml:space="preserve">Park N Ride Carried over from Previous Month</t>
  </si>
  <si>
    <t xml:space="preserve">Sempra Energy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</si>
</sst>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[$-409]mmm\-yy"/>
    <numFmt numFmtId="170" formatCode="\$#,##0.0000"/>
    <numFmt numFmtId="171" formatCode="\$#,##0.00"/>
    <numFmt numFmtId="172" formatCode="\$#,##0.00_);[RED]&quot;($&quot;#,##0.00\)"/>
    <numFmt numFmtId="173" formatCode="0.00"/>
    <numFmt numFmtId="174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56"/>
    <col collapsed="false" customWidth="true" hidden="false" outlineLevel="0" max="2" min="2" style="0" width="19.85"/>
    <col collapsed="false" customWidth="true" hidden="false" outlineLevel="0" max="3" min="3" style="0" width="9.7"/>
    <col collapsed="false" customWidth="true" hidden="false" outlineLevel="0" max="6" min="6" style="2" width="10.99"/>
    <col collapsed="false" customWidth="true" hidden="false" outlineLevel="0" max="7" min="7" style="3" width="11.7"/>
    <col collapsed="false" customWidth="true" hidden="false" outlineLevel="0" max="8" min="8" style="3" width="9.85"/>
    <col collapsed="false" customWidth="true" hidden="false" outlineLevel="0" max="9" min="9" style="4" width="11.13"/>
    <col collapsed="false" customWidth="true" hidden="false" outlineLevel="0" max="10" min="10" style="0" width="10.28"/>
    <col collapsed="false" customWidth="true" hidden="false" outlineLevel="0" max="11" min="11" style="3" width="9.85"/>
    <col collapsed="false" customWidth="true" hidden="false" outlineLevel="0" max="12" min="12" style="3" width="10.56"/>
    <col collapsed="false" customWidth="true" hidden="false" outlineLevel="0" max="13" min="13" style="5" width="12.28"/>
  </cols>
  <sheetData>
    <row r="1" customFormat="false" ht="12.75" hidden="false" customHeight="false" outlineLevel="0" collapsed="false">
      <c r="A1" s="1" t="s">
        <v>0</v>
      </c>
      <c r="H1" s="6"/>
      <c r="K1" s="6"/>
      <c r="L1" s="6"/>
    </row>
    <row r="2" customFormat="false" ht="12.75" hidden="false" customHeight="false" outlineLevel="0" collapsed="false">
      <c r="A2" s="1" t="s">
        <v>1</v>
      </c>
      <c r="H2" s="6"/>
      <c r="K2" s="6"/>
      <c r="L2" s="6"/>
    </row>
    <row r="3" customFormat="false" ht="12.75" hidden="false" customHeight="false" outlineLevel="0" collapsed="false">
      <c r="A3" s="1" t="s">
        <v>2</v>
      </c>
      <c r="H3" s="6"/>
      <c r="K3" s="6"/>
      <c r="L3" s="6"/>
    </row>
    <row r="6" customFormat="false" ht="63.75" hidden="false" customHeight="false" outlineLevel="0" collapsed="false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8" t="s">
        <v>8</v>
      </c>
      <c r="G6" s="9" t="s">
        <v>9</v>
      </c>
      <c r="H6" s="10" t="s">
        <v>10</v>
      </c>
      <c r="I6" s="7" t="s">
        <v>11</v>
      </c>
      <c r="J6" s="11" t="s">
        <v>12</v>
      </c>
      <c r="K6" s="10" t="s">
        <v>13</v>
      </c>
      <c r="L6" s="10" t="s">
        <v>14</v>
      </c>
      <c r="M6" s="12" t="s">
        <v>15</v>
      </c>
    </row>
    <row r="7" customFormat="false" ht="12.75" hidden="false" customHeight="false" outlineLevel="0" collapsed="false">
      <c r="H7" s="13"/>
      <c r="K7" s="13"/>
      <c r="L7" s="13"/>
    </row>
    <row r="8" customFormat="false" ht="12.75" hidden="false" customHeight="false" outlineLevel="0" collapsed="false">
      <c r="A8" s="14" t="n">
        <v>36739</v>
      </c>
      <c r="B8" s="15" t="s">
        <v>16</v>
      </c>
      <c r="C8" s="15" t="n">
        <v>27060</v>
      </c>
      <c r="D8" s="16" t="n">
        <v>26188</v>
      </c>
      <c r="E8" s="16" t="n">
        <v>500621</v>
      </c>
      <c r="F8" s="17" t="n">
        <v>1514</v>
      </c>
      <c r="G8" s="3" t="n">
        <v>0.03</v>
      </c>
      <c r="H8" s="13" t="n">
        <f aca="false">M8/F8</f>
        <v>0.93</v>
      </c>
      <c r="I8" s="18" t="s">
        <v>17</v>
      </c>
      <c r="J8" s="19"/>
      <c r="K8" s="20"/>
      <c r="L8" s="20"/>
      <c r="M8" s="5" t="n">
        <v>1408.02</v>
      </c>
      <c r="N8" s="16" t="s">
        <v>18</v>
      </c>
    </row>
    <row r="9" customFormat="false" ht="12.75" hidden="false" customHeight="false" outlineLevel="0" collapsed="false">
      <c r="A9" s="14"/>
      <c r="B9" s="15" t="s">
        <v>19</v>
      </c>
      <c r="C9" s="15" t="n">
        <v>27255</v>
      </c>
      <c r="D9" s="0" t="n">
        <v>26221</v>
      </c>
      <c r="E9" s="0" t="n">
        <v>500615</v>
      </c>
      <c r="F9" s="17" t="n">
        <v>6000</v>
      </c>
      <c r="G9" s="3" t="n">
        <v>0.03</v>
      </c>
      <c r="H9" s="13" t="n">
        <f aca="false">M9/F9</f>
        <v>0.9</v>
      </c>
      <c r="I9" s="18" t="s">
        <v>17</v>
      </c>
      <c r="J9" s="19"/>
      <c r="K9" s="20"/>
      <c r="L9" s="20"/>
      <c r="M9" s="5" t="n">
        <v>5400</v>
      </c>
      <c r="N9" s="0" t="s">
        <v>20</v>
      </c>
    </row>
    <row r="10" customFormat="false" ht="12.75" hidden="false" customHeight="false" outlineLevel="0" collapsed="false">
      <c r="A10" s="14"/>
      <c r="B10" s="15" t="s">
        <v>21</v>
      </c>
      <c r="C10" s="15" t="n">
        <v>27268</v>
      </c>
      <c r="D10" s="0" t="n">
        <v>25556</v>
      </c>
      <c r="E10" s="0" t="n">
        <v>500621</v>
      </c>
      <c r="F10" s="17" t="n">
        <v>58003</v>
      </c>
      <c r="G10" s="3" t="n">
        <v>0.03</v>
      </c>
      <c r="H10" s="13" t="n">
        <f aca="false">M10/F10</f>
        <v>0.0514788890229816</v>
      </c>
      <c r="I10" s="18" t="s">
        <v>17</v>
      </c>
      <c r="J10" s="19"/>
      <c r="K10" s="20"/>
      <c r="L10" s="20"/>
      <c r="M10" s="5" t="n">
        <v>2985.93</v>
      </c>
    </row>
    <row r="11" customFormat="false" ht="12.75" hidden="false" customHeight="false" outlineLevel="0" collapsed="false">
      <c r="A11" s="14"/>
      <c r="B11" s="15" t="s">
        <v>21</v>
      </c>
      <c r="C11" s="15" t="n">
        <v>27268</v>
      </c>
      <c r="D11" s="0" t="n">
        <v>25556</v>
      </c>
      <c r="E11" s="0" t="n">
        <v>500622</v>
      </c>
      <c r="F11" s="17" t="n">
        <v>38690</v>
      </c>
      <c r="G11" s="3" t="n">
        <v>0.03</v>
      </c>
      <c r="H11" s="13" t="n">
        <f aca="false">M11/F11</f>
        <v>0.0755582837942621</v>
      </c>
      <c r="I11" s="18" t="s">
        <v>17</v>
      </c>
      <c r="J11" s="19"/>
      <c r="K11" s="20"/>
      <c r="L11" s="20"/>
      <c r="M11" s="5" t="n">
        <v>2923.35</v>
      </c>
    </row>
    <row r="12" customFormat="false" ht="12.75" hidden="false" customHeight="false" outlineLevel="0" collapsed="false">
      <c r="A12" s="14"/>
      <c r="B12" s="15" t="s">
        <v>21</v>
      </c>
      <c r="C12" s="15" t="n">
        <v>27268</v>
      </c>
      <c r="D12" s="0" t="n">
        <v>25556</v>
      </c>
      <c r="E12" s="0" t="n">
        <v>500623</v>
      </c>
      <c r="F12" s="17" t="n">
        <v>4368</v>
      </c>
      <c r="G12" s="3" t="n">
        <v>0.03</v>
      </c>
      <c r="H12" s="13" t="n">
        <f aca="false">M12/F12</f>
        <v>0.0300274725274725</v>
      </c>
      <c r="I12" s="18" t="s">
        <v>17</v>
      </c>
      <c r="J12" s="19"/>
      <c r="K12" s="20"/>
      <c r="L12" s="20"/>
      <c r="M12" s="5" t="n">
        <v>131.16</v>
      </c>
    </row>
    <row r="13" customFormat="false" ht="12.75" hidden="false" customHeight="false" outlineLevel="0" collapsed="false">
      <c r="A13" s="14"/>
      <c r="B13" s="15" t="s">
        <v>22</v>
      </c>
      <c r="C13" s="15" t="n">
        <v>27036</v>
      </c>
      <c r="D13" s="0" t="n">
        <v>25544</v>
      </c>
      <c r="E13" s="0" t="n">
        <v>500621</v>
      </c>
      <c r="F13" s="17" t="n">
        <v>5955</v>
      </c>
      <c r="G13" s="3" t="n">
        <v>0.03</v>
      </c>
      <c r="H13" s="13" t="n">
        <f aca="false">M13/F13</f>
        <v>0.045632241813602</v>
      </c>
      <c r="I13" s="18" t="s">
        <v>17</v>
      </c>
      <c r="J13" s="19"/>
      <c r="K13" s="20"/>
      <c r="L13" s="20"/>
      <c r="M13" s="5" t="n">
        <v>271.74</v>
      </c>
    </row>
    <row r="14" customFormat="false" ht="12.75" hidden="false" customHeight="false" outlineLevel="0" collapsed="false">
      <c r="A14" s="14"/>
      <c r="B14" s="15" t="s">
        <v>23</v>
      </c>
      <c r="C14" s="15" t="n">
        <v>27249</v>
      </c>
      <c r="D14" s="0" t="n">
        <v>26954</v>
      </c>
      <c r="E14" s="0" t="n">
        <v>500622</v>
      </c>
      <c r="F14" s="17" t="n">
        <v>20000</v>
      </c>
      <c r="G14" s="3" t="n">
        <v>0.03</v>
      </c>
      <c r="H14" s="13" t="n">
        <f aca="false">M14/F14</f>
        <v>0.0937515</v>
      </c>
      <c r="I14" s="18" t="s">
        <v>17</v>
      </c>
      <c r="J14" s="19"/>
      <c r="K14" s="20"/>
      <c r="L14" s="20"/>
      <c r="M14" s="5" t="n">
        <v>1875.03</v>
      </c>
    </row>
    <row r="15" customFormat="false" ht="12.75" hidden="false" customHeight="false" outlineLevel="0" collapsed="false">
      <c r="A15" s="14"/>
      <c r="B15" s="15" t="s">
        <v>24</v>
      </c>
      <c r="C15" s="15" t="n">
        <v>27266</v>
      </c>
      <c r="D15" s="0" t="n">
        <v>27108</v>
      </c>
      <c r="E15" s="0" t="n">
        <v>500621</v>
      </c>
      <c r="F15" s="17" t="n">
        <v>3873</v>
      </c>
      <c r="G15" s="3" t="n">
        <v>0.05</v>
      </c>
      <c r="H15" s="13" t="n">
        <f aca="false">J15/F15</f>
        <v>0.4</v>
      </c>
      <c r="I15" s="18" t="s">
        <v>17</v>
      </c>
      <c r="J15" s="21" t="n">
        <v>1549.2</v>
      </c>
      <c r="K15" s="22" t="n">
        <f aca="false">L15/F15</f>
        <v>0.274188236600122</v>
      </c>
      <c r="L15" s="23" t="n">
        <f aca="false">E24*$M$25</f>
        <v>1061.93104035227</v>
      </c>
      <c r="M15" s="5" t="n">
        <v>1061.93</v>
      </c>
    </row>
    <row r="16" customFormat="false" ht="12.75" hidden="false" customHeight="false" outlineLevel="0" collapsed="false">
      <c r="A16" s="14"/>
      <c r="B16" s="15" t="s">
        <v>24</v>
      </c>
      <c r="C16" s="15" t="n">
        <v>27266</v>
      </c>
      <c r="D16" s="0" t="n">
        <v>27108</v>
      </c>
      <c r="E16" s="0" t="n">
        <v>500622</v>
      </c>
      <c r="F16" s="17" t="n">
        <v>13087</v>
      </c>
      <c r="G16" s="3" t="n">
        <v>0.05</v>
      </c>
      <c r="H16" s="13" t="n">
        <f aca="false">J16/F16</f>
        <v>0.132559028043096</v>
      </c>
      <c r="I16" s="18" t="s">
        <v>17</v>
      </c>
      <c r="J16" s="21" t="n">
        <v>1734.8</v>
      </c>
      <c r="K16" s="22" t="n">
        <f aca="false">L16/F16</f>
        <v>0.0908653153614067</v>
      </c>
      <c r="L16" s="23" t="n">
        <f aca="false">E25*$M$25</f>
        <v>1189.15438213473</v>
      </c>
      <c r="M16" s="5" t="n">
        <v>1189.15</v>
      </c>
    </row>
    <row r="17" customFormat="false" ht="12.75" hidden="false" customHeight="false" outlineLevel="0" collapsed="false">
      <c r="A17" s="14"/>
      <c r="B17" s="15" t="s">
        <v>24</v>
      </c>
      <c r="C17" s="15" t="n">
        <v>27266</v>
      </c>
      <c r="D17" s="0" t="n">
        <v>27108</v>
      </c>
      <c r="E17" s="0" t="n">
        <v>500623</v>
      </c>
      <c r="F17" s="17" t="n">
        <v>47</v>
      </c>
      <c r="G17" s="3" t="n">
        <v>0.05</v>
      </c>
      <c r="H17" s="13" t="n">
        <f aca="false">J17/F17</f>
        <v>0.4</v>
      </c>
      <c r="I17" s="18" t="s">
        <v>17</v>
      </c>
      <c r="J17" s="21" t="n">
        <v>18.8</v>
      </c>
      <c r="K17" s="22" t="n">
        <f aca="false">L17/F17</f>
        <v>0.274188236600122</v>
      </c>
      <c r="L17" s="23" t="n">
        <f aca="false">E26*$M$25</f>
        <v>12.8868471202057</v>
      </c>
      <c r="M17" s="5" t="n">
        <v>12.89</v>
      </c>
    </row>
    <row r="18" customFormat="false" ht="12.75" hidden="false" customHeight="false" outlineLevel="0" collapsed="false">
      <c r="A18" s="14"/>
      <c r="B18" s="15" t="s">
        <v>24</v>
      </c>
      <c r="C18" s="15" t="n">
        <v>27266</v>
      </c>
      <c r="D18" s="0" t="n">
        <v>27108</v>
      </c>
      <c r="E18" s="0" t="n">
        <v>500626</v>
      </c>
      <c r="F18" s="17" t="n">
        <v>7007</v>
      </c>
      <c r="G18" s="3" t="n">
        <v>0.05</v>
      </c>
      <c r="H18" s="13" t="n">
        <f aca="false">J18/F18</f>
        <v>0.3</v>
      </c>
      <c r="I18" s="18" t="s">
        <v>17</v>
      </c>
      <c r="J18" s="21" t="n">
        <v>2102.1</v>
      </c>
      <c r="K18" s="22" t="n">
        <f aca="false">L18/F18</f>
        <v>0.205641177450092</v>
      </c>
      <c r="L18" s="23" t="n">
        <f aca="false">E27*$M$25</f>
        <v>1440.92773039279</v>
      </c>
      <c r="M18" s="5" t="n">
        <v>1440.93</v>
      </c>
    </row>
    <row r="19" customFormat="false" ht="12.75" hidden="false" customHeight="false" outlineLevel="0" collapsed="false">
      <c r="A19" s="14"/>
      <c r="B19" s="15"/>
      <c r="C19" s="15"/>
      <c r="F19" s="17"/>
      <c r="H19" s="13"/>
      <c r="I19" s="18"/>
      <c r="J19" s="24" t="n">
        <f aca="false">SUM(J15:J18)</f>
        <v>5404.9</v>
      </c>
      <c r="K19" s="13"/>
      <c r="L19" s="25" t="n">
        <f aca="false">SUM(L15:L18)</f>
        <v>3704.9</v>
      </c>
    </row>
    <row r="20" customFormat="false" ht="12.75" hidden="false" customHeight="false" outlineLevel="0" collapsed="false">
      <c r="A20" s="14"/>
      <c r="B20" s="15"/>
      <c r="C20" s="26"/>
      <c r="E20" s="0" t="s">
        <v>25</v>
      </c>
      <c r="F20" s="27" t="n">
        <f aca="false">SUM(F8:F19)</f>
        <v>158544</v>
      </c>
      <c r="G20" s="0"/>
      <c r="H20" s="0"/>
      <c r="I20" s="0"/>
      <c r="K20" s="0"/>
      <c r="L20" s="0"/>
      <c r="M20" s="28" t="n">
        <f aca="false">SUM(M8:M19)</f>
        <v>18700.13</v>
      </c>
    </row>
    <row r="21" customFormat="false" ht="12.75" hidden="false" customHeight="false" outlineLevel="0" collapsed="false">
      <c r="A21" s="14"/>
      <c r="B21" s="15"/>
      <c r="C21" s="26"/>
      <c r="F21" s="17"/>
      <c r="H21" s="13"/>
      <c r="K21" s="13"/>
      <c r="L21" s="13"/>
      <c r="O21" s="23"/>
    </row>
    <row r="22" customFormat="false" ht="12.75" hidden="false" customHeight="false" outlineLevel="0" collapsed="false">
      <c r="A22" s="14"/>
      <c r="B22" s="15"/>
      <c r="C22" s="26"/>
      <c r="F22" s="17"/>
      <c r="H22" s="13"/>
      <c r="K22" s="29"/>
      <c r="L22" s="13"/>
    </row>
    <row r="24" customFormat="false" ht="12.75" hidden="false" customHeight="false" outlineLevel="0" collapsed="false">
      <c r="B24" s="30"/>
      <c r="C24" s="31" t="s">
        <v>26</v>
      </c>
      <c r="D24" s="31"/>
      <c r="E24" s="32" t="n">
        <f aca="false">J15/$K$25</f>
        <v>0.286628799792781</v>
      </c>
      <c r="F24" s="33"/>
      <c r="G24" s="34" t="n">
        <v>1549.2</v>
      </c>
      <c r="H24" s="35" t="n">
        <f aca="false">E24*$H$28</f>
        <v>487.268959647727</v>
      </c>
      <c r="I24" s="34" t="n">
        <f aca="false">G24-H24</f>
        <v>1061.93104035227</v>
      </c>
      <c r="J24" s="32"/>
      <c r="K24" s="36"/>
      <c r="L24" s="36"/>
      <c r="M24" s="37"/>
    </row>
    <row r="25" customFormat="false" ht="12.75" hidden="false" customHeight="false" outlineLevel="0" collapsed="false">
      <c r="B25" s="38"/>
      <c r="C25" s="39"/>
      <c r="D25" s="39"/>
      <c r="E25" s="39" t="n">
        <f aca="false">J16/$K$25</f>
        <v>0.320968010508983</v>
      </c>
      <c r="F25" s="40"/>
      <c r="G25" s="41" t="n">
        <v>1734.8</v>
      </c>
      <c r="H25" s="42" t="n">
        <f aca="false">E25*$H$28</f>
        <v>545.64561786527</v>
      </c>
      <c r="I25" s="43" t="n">
        <f aca="false">G25-H25</f>
        <v>1189.15438213473</v>
      </c>
      <c r="J25" s="39"/>
      <c r="K25" s="42" t="n">
        <f aca="false">SUM(J15:J18)</f>
        <v>5404.9</v>
      </c>
      <c r="L25" s="42" t="n">
        <v>1700</v>
      </c>
      <c r="M25" s="44" t="n">
        <f aca="false">K25-L25</f>
        <v>3704.9</v>
      </c>
    </row>
    <row r="26" customFormat="false" ht="12.75" hidden="false" customHeight="false" outlineLevel="0" collapsed="false">
      <c r="B26" s="38"/>
      <c r="C26" s="39"/>
      <c r="D26" s="39"/>
      <c r="E26" s="39" t="n">
        <f aca="false">J17/$K$25</f>
        <v>0.00347832522340839</v>
      </c>
      <c r="G26" s="41" t="n">
        <v>18.8</v>
      </c>
      <c r="H26" s="42" t="n">
        <f aca="false">E26*$H$28</f>
        <v>5.91315287979426</v>
      </c>
      <c r="I26" s="43" t="n">
        <f aca="false">G26-H26</f>
        <v>12.8868471202057</v>
      </c>
      <c r="J26" s="39"/>
      <c r="M26" s="45"/>
    </row>
    <row r="27" customFormat="false" ht="12.75" hidden="false" customHeight="false" outlineLevel="0" collapsed="false">
      <c r="B27" s="38"/>
      <c r="C27" s="39"/>
      <c r="D27" s="39"/>
      <c r="E27" s="39" t="n">
        <f aca="false">J18/$K$25</f>
        <v>0.388924864474828</v>
      </c>
      <c r="G27" s="41" t="n">
        <v>2102.1</v>
      </c>
      <c r="H27" s="42" t="n">
        <f aca="false">E27*$H$28</f>
        <v>661.172269607208</v>
      </c>
      <c r="I27" s="43" t="n">
        <f aca="false">G27-H27</f>
        <v>1440.92773039279</v>
      </c>
      <c r="J27" s="39"/>
      <c r="M27" s="45"/>
    </row>
    <row r="28" customFormat="false" ht="13.5" hidden="false" customHeight="false" outlineLevel="0" collapsed="false">
      <c r="B28" s="38"/>
      <c r="C28" s="39"/>
      <c r="D28" s="39"/>
      <c r="E28" s="39"/>
      <c r="G28" s="46" t="n">
        <f aca="false">SUM(G24:G27)</f>
        <v>5404.9</v>
      </c>
      <c r="H28" s="47" t="n">
        <v>1700</v>
      </c>
      <c r="I28" s="48" t="n">
        <f aca="false">SUM(I24:I27)</f>
        <v>3704.9</v>
      </c>
      <c r="J28" s="39"/>
      <c r="M28" s="45"/>
    </row>
    <row r="29" customFormat="false" ht="13.5" hidden="false" customHeight="false" outlineLevel="0" collapsed="false">
      <c r="B29" s="49"/>
      <c r="C29" s="50"/>
      <c r="D29" s="50"/>
      <c r="E29" s="50"/>
      <c r="F29" s="51"/>
      <c r="G29" s="52"/>
      <c r="H29" s="52"/>
      <c r="I29" s="53"/>
      <c r="J29" s="50"/>
      <c r="K29" s="51"/>
      <c r="L29" s="51"/>
      <c r="M29" s="54"/>
    </row>
    <row r="31" customFormat="false" ht="12.75" hidden="false" customHeight="false" outlineLevel="0" collapsed="false">
      <c r="O31" s="23"/>
    </row>
    <row r="33" customFormat="false" ht="12.75" hidden="false" customHeight="false" outlineLevel="0" collapsed="false">
      <c r="K33" s="55"/>
      <c r="L33" s="55"/>
    </row>
  </sheetData>
  <printOptions headings="false" gridLines="true" gridLinesSet="true" horizontalCentered="true" verticalCentered="false"/>
  <pageMargins left="0" right="0" top="0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8"/>
  <sheetViews>
    <sheetView showFormulas="false" showGridLines="true" showRowColHeaders="true" showZeros="true" rightToLeft="false" tabSelected="false" showOutlineSymbols="true" defaultGridColor="true" view="normal" topLeftCell="P47" colorId="64" zoomScale="100" zoomScaleNormal="100" zoomScalePageLayoutView="100" workbookViewId="0">
      <selection pane="topLeft" activeCell="M71" activeCellId="0" sqref="M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6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57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58" width="11.85"/>
    <col collapsed="false" customWidth="true" hidden="false" outlineLevel="0" max="20" min="20" style="58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56" t="s">
        <v>27</v>
      </c>
    </row>
    <row r="2" customFormat="false" ht="12.75" hidden="false" customHeight="false" outlineLevel="0" collapsed="false">
      <c r="A2" s="56" t="s">
        <v>28</v>
      </c>
      <c r="C2" s="59" t="n">
        <v>27036</v>
      </c>
    </row>
    <row r="3" customFormat="false" ht="12.75" hidden="false" customHeight="false" outlineLevel="0" collapsed="false">
      <c r="A3" s="56" t="s">
        <v>4</v>
      </c>
      <c r="C3" s="59" t="s">
        <v>57</v>
      </c>
    </row>
    <row r="4" customFormat="false" ht="12.75" hidden="false" customHeight="false" outlineLevel="0" collapsed="false">
      <c r="A4" s="56" t="s">
        <v>29</v>
      </c>
      <c r="C4" s="60" t="n">
        <v>36739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56" t="s">
        <v>30</v>
      </c>
      <c r="C5" s="60" t="s">
        <v>17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61" t="s">
        <v>31</v>
      </c>
      <c r="B9" s="61" t="s">
        <v>32</v>
      </c>
      <c r="C9" s="61" t="s">
        <v>4</v>
      </c>
      <c r="D9" s="61" t="s">
        <v>7</v>
      </c>
      <c r="E9" s="61" t="s">
        <v>6</v>
      </c>
      <c r="F9" s="61" t="s">
        <v>33</v>
      </c>
      <c r="G9" s="61" t="s">
        <v>34</v>
      </c>
      <c r="H9" s="61" t="s">
        <v>29</v>
      </c>
      <c r="I9" s="61" t="s">
        <v>35</v>
      </c>
      <c r="J9" s="62" t="s">
        <v>36</v>
      </c>
      <c r="K9" s="63" t="s">
        <v>37</v>
      </c>
      <c r="L9" s="63" t="s">
        <v>38</v>
      </c>
      <c r="M9" s="63" t="s">
        <v>39</v>
      </c>
      <c r="N9" s="8" t="s">
        <v>40</v>
      </c>
      <c r="O9" s="8" t="s">
        <v>41</v>
      </c>
      <c r="P9" s="63" t="s">
        <v>42</v>
      </c>
      <c r="Q9" s="63" t="s">
        <v>43</v>
      </c>
      <c r="R9" s="61" t="s">
        <v>44</v>
      </c>
      <c r="S9" s="64" t="s">
        <v>9</v>
      </c>
      <c r="T9" s="64" t="s">
        <v>45</v>
      </c>
      <c r="U9" s="61" t="s">
        <v>46</v>
      </c>
      <c r="V9" s="61" t="s">
        <v>39</v>
      </c>
      <c r="W9" s="7"/>
    </row>
    <row r="11" customFormat="false" ht="12.75" hidden="false" customHeight="false" outlineLevel="0" collapsed="false">
      <c r="A11" s="56" t="n">
        <v>27036</v>
      </c>
      <c r="C11" s="0" t="s">
        <v>58</v>
      </c>
      <c r="D11" s="0" t="n">
        <v>500621</v>
      </c>
      <c r="E11" s="0" t="n">
        <v>25544</v>
      </c>
      <c r="F11" s="0" t="s">
        <v>53</v>
      </c>
      <c r="G11" s="65" t="n">
        <v>36739</v>
      </c>
      <c r="H11" s="57" t="n">
        <v>36739</v>
      </c>
      <c r="I11" s="4" t="s">
        <v>49</v>
      </c>
      <c r="J11" s="57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17</v>
      </c>
      <c r="S11" s="58" t="n">
        <v>0.03</v>
      </c>
      <c r="U11" s="58"/>
      <c r="V11" s="67"/>
    </row>
    <row r="12" customFormat="false" ht="12.75" hidden="false" customHeight="false" outlineLevel="0" collapsed="false">
      <c r="A12" s="56" t="n">
        <v>27036</v>
      </c>
      <c r="C12" s="0" t="s">
        <v>58</v>
      </c>
      <c r="D12" s="0" t="n">
        <v>500621</v>
      </c>
      <c r="E12" s="0" t="n">
        <v>25544</v>
      </c>
      <c r="F12" s="0" t="s">
        <v>53</v>
      </c>
      <c r="G12" s="65" t="n">
        <v>36739</v>
      </c>
      <c r="H12" s="57" t="n">
        <v>36739</v>
      </c>
      <c r="I12" s="4" t="s">
        <v>50</v>
      </c>
      <c r="J12" s="57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+L11+L12</f>
        <v>0</v>
      </c>
      <c r="P12" s="2" t="n">
        <v>0</v>
      </c>
      <c r="Q12" s="2" t="n">
        <v>-10000</v>
      </c>
      <c r="R12" s="4" t="s">
        <v>17</v>
      </c>
      <c r="S12" s="58" t="n">
        <v>0.03</v>
      </c>
      <c r="T12" s="58" t="n">
        <f aca="false">ABS(N12)*S12</f>
        <v>0</v>
      </c>
      <c r="U12" s="58" t="n">
        <f aca="false">ABS(O12)*S12</f>
        <v>0</v>
      </c>
      <c r="V12" s="67" t="n">
        <f aca="false">T12-U12</f>
        <v>0</v>
      </c>
    </row>
    <row r="13" customFormat="false" ht="12.75" hidden="false" customHeight="false" outlineLevel="0" collapsed="false">
      <c r="A13" s="56" t="n">
        <v>27036</v>
      </c>
      <c r="C13" s="0" t="s">
        <v>58</v>
      </c>
      <c r="D13" s="0" t="n">
        <v>500621</v>
      </c>
      <c r="E13" s="0" t="n">
        <v>25544</v>
      </c>
      <c r="F13" s="0" t="s">
        <v>53</v>
      </c>
      <c r="G13" s="65" t="n">
        <v>36739</v>
      </c>
      <c r="H13" s="57" t="n">
        <v>36739</v>
      </c>
      <c r="I13" s="4" t="s">
        <v>49</v>
      </c>
      <c r="J13" s="57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17</v>
      </c>
      <c r="S13" s="58" t="n">
        <v>0.03</v>
      </c>
      <c r="U13" s="58"/>
      <c r="V13" s="67"/>
    </row>
    <row r="14" customFormat="false" ht="12.75" hidden="false" customHeight="false" outlineLevel="0" collapsed="false">
      <c r="A14" s="56" t="n">
        <v>27036</v>
      </c>
      <c r="C14" s="0" t="s">
        <v>58</v>
      </c>
      <c r="D14" s="0" t="n">
        <v>500621</v>
      </c>
      <c r="E14" s="0" t="n">
        <v>25544</v>
      </c>
      <c r="F14" s="0" t="s">
        <v>53</v>
      </c>
      <c r="G14" s="65" t="n">
        <v>36739</v>
      </c>
      <c r="H14" s="57" t="n">
        <v>36739</v>
      </c>
      <c r="I14" s="4" t="s">
        <v>50</v>
      </c>
      <c r="J14" s="57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17</v>
      </c>
      <c r="S14" s="58" t="n">
        <v>0.03</v>
      </c>
      <c r="T14" s="58" t="n">
        <f aca="false">ABS(N14)*S14</f>
        <v>0</v>
      </c>
      <c r="U14" s="58" t="n">
        <f aca="false">ABS(O14)*S14</f>
        <v>0</v>
      </c>
      <c r="V14" s="67" t="n">
        <f aca="false">T14-U14</f>
        <v>0</v>
      </c>
    </row>
    <row r="15" customFormat="false" ht="12.75" hidden="false" customHeight="false" outlineLevel="0" collapsed="false">
      <c r="A15" s="56" t="n">
        <v>27036</v>
      </c>
      <c r="C15" s="0" t="s">
        <v>58</v>
      </c>
      <c r="D15" s="0" t="n">
        <v>500621</v>
      </c>
      <c r="E15" s="0" t="n">
        <v>25544</v>
      </c>
      <c r="F15" s="0" t="s">
        <v>53</v>
      </c>
      <c r="G15" s="65" t="n">
        <v>36739</v>
      </c>
      <c r="H15" s="57" t="n">
        <v>36739</v>
      </c>
      <c r="I15" s="4" t="s">
        <v>49</v>
      </c>
      <c r="J15" s="57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17</v>
      </c>
      <c r="S15" s="58" t="n">
        <v>0.03</v>
      </c>
      <c r="U15" s="58"/>
      <c r="V15" s="67"/>
    </row>
    <row r="16" customFormat="false" ht="12.75" hidden="false" customHeight="false" outlineLevel="0" collapsed="false">
      <c r="A16" s="56" t="n">
        <v>27036</v>
      </c>
      <c r="C16" s="0" t="s">
        <v>58</v>
      </c>
      <c r="D16" s="0" t="n">
        <v>500621</v>
      </c>
      <c r="E16" s="0" t="n">
        <v>25544</v>
      </c>
      <c r="F16" s="0" t="s">
        <v>53</v>
      </c>
      <c r="G16" s="65" t="n">
        <v>36739</v>
      </c>
      <c r="H16" s="57" t="n">
        <v>36739</v>
      </c>
      <c r="I16" s="4" t="s">
        <v>50</v>
      </c>
      <c r="J16" s="57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17</v>
      </c>
      <c r="S16" s="58" t="n">
        <v>0.03</v>
      </c>
      <c r="T16" s="58" t="n">
        <f aca="false">ABS(N16)*S16</f>
        <v>0</v>
      </c>
      <c r="U16" s="58" t="n">
        <f aca="false">ABS(O16)*S16</f>
        <v>0</v>
      </c>
      <c r="V16" s="67" t="n">
        <f aca="false">T16-U16</f>
        <v>0</v>
      </c>
    </row>
    <row r="17" customFormat="false" ht="12.75" hidden="false" customHeight="false" outlineLevel="0" collapsed="false">
      <c r="A17" s="56" t="n">
        <v>27036</v>
      </c>
      <c r="C17" s="0" t="s">
        <v>58</v>
      </c>
      <c r="D17" s="0" t="n">
        <v>500621</v>
      </c>
      <c r="E17" s="0" t="n">
        <v>25544</v>
      </c>
      <c r="F17" s="0" t="s">
        <v>53</v>
      </c>
      <c r="G17" s="65" t="n">
        <v>36739</v>
      </c>
      <c r="H17" s="57" t="n">
        <v>36739</v>
      </c>
      <c r="I17" s="4" t="s">
        <v>49</v>
      </c>
      <c r="J17" s="57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17</v>
      </c>
      <c r="S17" s="58" t="n">
        <v>0.03</v>
      </c>
      <c r="U17" s="58"/>
      <c r="V17" s="67"/>
    </row>
    <row r="18" customFormat="false" ht="12.75" hidden="false" customHeight="false" outlineLevel="0" collapsed="false">
      <c r="A18" s="56" t="n">
        <v>27036</v>
      </c>
      <c r="C18" s="0" t="s">
        <v>58</v>
      </c>
      <c r="D18" s="0" t="n">
        <v>500621</v>
      </c>
      <c r="E18" s="0" t="n">
        <v>25544</v>
      </c>
      <c r="F18" s="0" t="s">
        <v>53</v>
      </c>
      <c r="G18" s="65" t="n">
        <v>36739</v>
      </c>
      <c r="H18" s="57" t="n">
        <v>36739</v>
      </c>
      <c r="I18" s="4" t="s">
        <v>50</v>
      </c>
      <c r="J18" s="57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17</v>
      </c>
      <c r="S18" s="58" t="n">
        <v>0.03</v>
      </c>
      <c r="T18" s="58" t="n">
        <f aca="false">ABS(N18)*S18</f>
        <v>0</v>
      </c>
      <c r="U18" s="58" t="n">
        <f aca="false">ABS(O18)*S18</f>
        <v>0</v>
      </c>
      <c r="V18" s="67" t="n">
        <f aca="false">T18-U18</f>
        <v>0</v>
      </c>
    </row>
    <row r="19" customFormat="false" ht="12.75" hidden="false" customHeight="false" outlineLevel="0" collapsed="false">
      <c r="A19" s="56" t="n">
        <v>27036</v>
      </c>
      <c r="C19" s="0" t="s">
        <v>58</v>
      </c>
      <c r="D19" s="0" t="n">
        <v>500621</v>
      </c>
      <c r="E19" s="0" t="n">
        <v>25544</v>
      </c>
      <c r="F19" s="0" t="s">
        <v>53</v>
      </c>
      <c r="G19" s="65" t="n">
        <v>36739</v>
      </c>
      <c r="H19" s="57" t="n">
        <v>36739</v>
      </c>
      <c r="I19" s="4" t="s">
        <v>49</v>
      </c>
      <c r="J19" s="57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17</v>
      </c>
      <c r="S19" s="58" t="n">
        <v>0.03</v>
      </c>
      <c r="U19" s="58"/>
      <c r="V19" s="67"/>
    </row>
    <row r="20" customFormat="false" ht="12.75" hidden="false" customHeight="false" outlineLevel="0" collapsed="false">
      <c r="A20" s="56" t="n">
        <v>27036</v>
      </c>
      <c r="C20" s="0" t="s">
        <v>58</v>
      </c>
      <c r="D20" s="0" t="n">
        <v>500621</v>
      </c>
      <c r="E20" s="0" t="n">
        <v>25544</v>
      </c>
      <c r="F20" s="0" t="s">
        <v>53</v>
      </c>
      <c r="G20" s="65" t="n">
        <v>36739</v>
      </c>
      <c r="H20" s="57" t="n">
        <v>36739</v>
      </c>
      <c r="I20" s="4" t="s">
        <v>50</v>
      </c>
      <c r="J20" s="57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17</v>
      </c>
      <c r="S20" s="58" t="n">
        <v>0.03</v>
      </c>
      <c r="T20" s="58" t="n">
        <f aca="false">ABS(N20)*S20</f>
        <v>0</v>
      </c>
      <c r="U20" s="58" t="n">
        <f aca="false">ABS(O20)*S20</f>
        <v>0</v>
      </c>
      <c r="V20" s="67" t="n">
        <f aca="false">T20-U20</f>
        <v>0</v>
      </c>
    </row>
    <row r="21" customFormat="false" ht="12.75" hidden="false" customHeight="false" outlineLevel="0" collapsed="false">
      <c r="A21" s="56" t="n">
        <v>27036</v>
      </c>
      <c r="C21" s="0" t="s">
        <v>58</v>
      </c>
      <c r="D21" s="0" t="n">
        <v>500621</v>
      </c>
      <c r="E21" s="0" t="n">
        <v>25544</v>
      </c>
      <c r="F21" s="0" t="s">
        <v>53</v>
      </c>
      <c r="G21" s="65" t="n">
        <v>36739</v>
      </c>
      <c r="H21" s="57" t="n">
        <v>36739</v>
      </c>
      <c r="I21" s="4" t="s">
        <v>49</v>
      </c>
      <c r="J21" s="57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17</v>
      </c>
      <c r="S21" s="58" t="n">
        <v>0.03</v>
      </c>
      <c r="U21" s="58"/>
      <c r="V21" s="67"/>
    </row>
    <row r="22" customFormat="false" ht="12.75" hidden="false" customHeight="false" outlineLevel="0" collapsed="false">
      <c r="A22" s="56" t="n">
        <v>27036</v>
      </c>
      <c r="C22" s="0" t="s">
        <v>58</v>
      </c>
      <c r="D22" s="0" t="n">
        <v>500621</v>
      </c>
      <c r="E22" s="0" t="n">
        <v>25544</v>
      </c>
      <c r="F22" s="0" t="s">
        <v>53</v>
      </c>
      <c r="G22" s="65" t="n">
        <v>36739</v>
      </c>
      <c r="H22" s="57" t="n">
        <v>36739</v>
      </c>
      <c r="I22" s="4" t="s">
        <v>50</v>
      </c>
      <c r="J22" s="57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17</v>
      </c>
      <c r="S22" s="58" t="n">
        <v>0.03</v>
      </c>
      <c r="T22" s="58" t="n">
        <f aca="false">ABS(N22)*S22</f>
        <v>0</v>
      </c>
      <c r="U22" s="58" t="n">
        <f aca="false">ABS(O22)*S22</f>
        <v>0</v>
      </c>
      <c r="V22" s="67" t="n">
        <f aca="false">T22-U22</f>
        <v>0</v>
      </c>
    </row>
    <row r="23" customFormat="false" ht="12.75" hidden="false" customHeight="false" outlineLevel="0" collapsed="false">
      <c r="A23" s="56" t="n">
        <v>27036</v>
      </c>
      <c r="C23" s="0" t="s">
        <v>58</v>
      </c>
      <c r="D23" s="0" t="n">
        <v>500621</v>
      </c>
      <c r="E23" s="0" t="n">
        <v>25544</v>
      </c>
      <c r="F23" s="0" t="s">
        <v>53</v>
      </c>
      <c r="G23" s="65" t="n">
        <v>36739</v>
      </c>
      <c r="H23" s="57" t="n">
        <v>36739</v>
      </c>
      <c r="I23" s="4" t="s">
        <v>49</v>
      </c>
      <c r="J23" s="57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17</v>
      </c>
      <c r="S23" s="58" t="n">
        <v>0.03</v>
      </c>
      <c r="U23" s="58"/>
      <c r="V23" s="67"/>
    </row>
    <row r="24" customFormat="false" ht="12.75" hidden="false" customHeight="false" outlineLevel="0" collapsed="false">
      <c r="A24" s="56" t="n">
        <v>27036</v>
      </c>
      <c r="C24" s="0" t="s">
        <v>58</v>
      </c>
      <c r="D24" s="0" t="n">
        <v>500621</v>
      </c>
      <c r="E24" s="0" t="n">
        <v>25544</v>
      </c>
      <c r="F24" s="0" t="s">
        <v>53</v>
      </c>
      <c r="G24" s="65" t="n">
        <v>36739</v>
      </c>
      <c r="H24" s="57" t="n">
        <v>36739</v>
      </c>
      <c r="I24" s="4" t="s">
        <v>50</v>
      </c>
      <c r="J24" s="57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17</v>
      </c>
      <c r="S24" s="58" t="n">
        <v>0.03</v>
      </c>
      <c r="T24" s="58" t="n">
        <f aca="false">ABS(N24)*S24</f>
        <v>0</v>
      </c>
      <c r="U24" s="58" t="n">
        <f aca="false">ABS(O24)*S24</f>
        <v>0</v>
      </c>
      <c r="V24" s="67" t="n">
        <f aca="false">T24-U24</f>
        <v>0</v>
      </c>
    </row>
    <row r="25" customFormat="false" ht="12.75" hidden="false" customHeight="false" outlineLevel="0" collapsed="false">
      <c r="A25" s="56" t="n">
        <v>27036</v>
      </c>
      <c r="C25" s="0" t="s">
        <v>58</v>
      </c>
      <c r="D25" s="0" t="n">
        <v>500621</v>
      </c>
      <c r="E25" s="0" t="n">
        <v>25544</v>
      </c>
      <c r="F25" s="0" t="s">
        <v>53</v>
      </c>
      <c r="G25" s="65" t="n">
        <v>36739</v>
      </c>
      <c r="H25" s="57" t="n">
        <v>36739</v>
      </c>
      <c r="I25" s="4" t="s">
        <v>49</v>
      </c>
      <c r="J25" s="57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17</v>
      </c>
      <c r="S25" s="58" t="n">
        <v>0.03</v>
      </c>
      <c r="U25" s="58"/>
      <c r="V25" s="67"/>
    </row>
    <row r="26" customFormat="false" ht="12.75" hidden="false" customHeight="false" outlineLevel="0" collapsed="false">
      <c r="A26" s="56" t="n">
        <v>27036</v>
      </c>
      <c r="C26" s="0" t="s">
        <v>58</v>
      </c>
      <c r="D26" s="0" t="n">
        <v>500621</v>
      </c>
      <c r="E26" s="0" t="n">
        <v>25544</v>
      </c>
      <c r="F26" s="0" t="s">
        <v>53</v>
      </c>
      <c r="G26" s="65" t="n">
        <v>36739</v>
      </c>
      <c r="H26" s="57" t="n">
        <v>36739</v>
      </c>
      <c r="I26" s="4" t="s">
        <v>50</v>
      </c>
      <c r="J26" s="57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17</v>
      </c>
      <c r="S26" s="58" t="n">
        <v>0.03</v>
      </c>
      <c r="T26" s="58" t="n">
        <f aca="false">ABS(N26)*S26</f>
        <v>0</v>
      </c>
      <c r="U26" s="58" t="n">
        <f aca="false">ABS(O26)*S26</f>
        <v>0</v>
      </c>
      <c r="V26" s="67" t="n">
        <f aca="false">T26-U26</f>
        <v>0</v>
      </c>
    </row>
    <row r="27" customFormat="false" ht="12.75" hidden="false" customHeight="false" outlineLevel="0" collapsed="false">
      <c r="A27" s="56" t="n">
        <v>27036</v>
      </c>
      <c r="C27" s="0" t="s">
        <v>58</v>
      </c>
      <c r="D27" s="0" t="n">
        <v>500621</v>
      </c>
      <c r="E27" s="0" t="n">
        <v>25544</v>
      </c>
      <c r="F27" s="0" t="s">
        <v>53</v>
      </c>
      <c r="G27" s="65" t="n">
        <v>36739</v>
      </c>
      <c r="H27" s="57" t="n">
        <v>36739</v>
      </c>
      <c r="I27" s="4" t="s">
        <v>49</v>
      </c>
      <c r="J27" s="57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17</v>
      </c>
      <c r="S27" s="58" t="n">
        <v>0.03</v>
      </c>
      <c r="U27" s="58"/>
      <c r="V27" s="67"/>
    </row>
    <row r="28" customFormat="false" ht="12.75" hidden="false" customHeight="false" outlineLevel="0" collapsed="false">
      <c r="A28" s="56" t="n">
        <v>27036</v>
      </c>
      <c r="C28" s="0" t="s">
        <v>58</v>
      </c>
      <c r="D28" s="0" t="n">
        <v>500621</v>
      </c>
      <c r="E28" s="0" t="n">
        <v>25544</v>
      </c>
      <c r="F28" s="0" t="s">
        <v>53</v>
      </c>
      <c r="G28" s="65" t="n">
        <v>36739</v>
      </c>
      <c r="H28" s="57" t="n">
        <v>36739</v>
      </c>
      <c r="I28" s="4" t="s">
        <v>50</v>
      </c>
      <c r="J28" s="57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17</v>
      </c>
      <c r="S28" s="58" t="n">
        <v>0.03</v>
      </c>
      <c r="T28" s="58" t="n">
        <f aca="false">ABS(N28)*S28</f>
        <v>0</v>
      </c>
      <c r="U28" s="58" t="n">
        <f aca="false">ABS(O28)*S28</f>
        <v>0</v>
      </c>
      <c r="V28" s="67" t="n">
        <f aca="false">T28-U28</f>
        <v>0</v>
      </c>
    </row>
    <row r="29" customFormat="false" ht="12.75" hidden="false" customHeight="false" outlineLevel="0" collapsed="false">
      <c r="A29" s="56" t="n">
        <v>27036</v>
      </c>
      <c r="C29" s="0" t="s">
        <v>58</v>
      </c>
      <c r="D29" s="0" t="n">
        <v>500621</v>
      </c>
      <c r="E29" s="0" t="n">
        <v>25544</v>
      </c>
      <c r="F29" s="0" t="s">
        <v>53</v>
      </c>
      <c r="G29" s="65" t="n">
        <v>36739</v>
      </c>
      <c r="H29" s="57" t="n">
        <v>36739</v>
      </c>
      <c r="I29" s="4" t="s">
        <v>49</v>
      </c>
      <c r="J29" s="57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17</v>
      </c>
      <c r="S29" s="58" t="n">
        <v>0.03</v>
      </c>
      <c r="U29" s="58"/>
      <c r="V29" s="67"/>
    </row>
    <row r="30" customFormat="false" ht="12.75" hidden="false" customHeight="false" outlineLevel="0" collapsed="false">
      <c r="A30" s="56" t="n">
        <v>27036</v>
      </c>
      <c r="C30" s="0" t="s">
        <v>58</v>
      </c>
      <c r="D30" s="0" t="n">
        <v>500621</v>
      </c>
      <c r="E30" s="0" t="n">
        <v>25544</v>
      </c>
      <c r="F30" s="0" t="s">
        <v>53</v>
      </c>
      <c r="G30" s="65" t="n">
        <v>36739</v>
      </c>
      <c r="H30" s="57" t="n">
        <v>36739</v>
      </c>
      <c r="I30" s="4" t="s">
        <v>50</v>
      </c>
      <c r="J30" s="57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17</v>
      </c>
      <c r="S30" s="58" t="n">
        <v>0.03</v>
      </c>
      <c r="T30" s="58" t="n">
        <f aca="false">ABS(N30)*S30</f>
        <v>0</v>
      </c>
      <c r="U30" s="58" t="n">
        <f aca="false">ABS(O30)*S30</f>
        <v>0</v>
      </c>
      <c r="V30" s="67" t="n">
        <f aca="false">T30-U30</f>
        <v>0</v>
      </c>
    </row>
    <row r="31" customFormat="false" ht="12.75" hidden="false" customHeight="false" outlineLevel="0" collapsed="false">
      <c r="A31" s="56" t="n">
        <v>27036</v>
      </c>
      <c r="C31" s="0" t="s">
        <v>58</v>
      </c>
      <c r="D31" s="0" t="n">
        <v>500621</v>
      </c>
      <c r="E31" s="0" t="n">
        <v>25544</v>
      </c>
      <c r="F31" s="0" t="s">
        <v>53</v>
      </c>
      <c r="G31" s="65" t="n">
        <v>36739</v>
      </c>
      <c r="H31" s="57" t="n">
        <v>36739</v>
      </c>
      <c r="I31" s="4" t="s">
        <v>49</v>
      </c>
      <c r="J31" s="57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17</v>
      </c>
      <c r="S31" s="58" t="n">
        <v>0.03</v>
      </c>
      <c r="U31" s="58"/>
      <c r="V31" s="67"/>
    </row>
    <row r="32" customFormat="false" ht="12.75" hidden="false" customHeight="false" outlineLevel="0" collapsed="false">
      <c r="A32" s="56" t="n">
        <v>27036</v>
      </c>
      <c r="C32" s="0" t="s">
        <v>58</v>
      </c>
      <c r="D32" s="0" t="n">
        <v>500621</v>
      </c>
      <c r="E32" s="0" t="n">
        <v>25544</v>
      </c>
      <c r="F32" s="0" t="s">
        <v>53</v>
      </c>
      <c r="G32" s="65" t="n">
        <v>36739</v>
      </c>
      <c r="H32" s="57" t="n">
        <v>36739</v>
      </c>
      <c r="I32" s="4" t="s">
        <v>50</v>
      </c>
      <c r="J32" s="57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17</v>
      </c>
      <c r="S32" s="58" t="n">
        <v>0.03</v>
      </c>
      <c r="T32" s="58" t="n">
        <f aca="false">ABS(N32)*S32</f>
        <v>0</v>
      </c>
      <c r="U32" s="58" t="n">
        <f aca="false">ABS(O32)*S32</f>
        <v>0</v>
      </c>
      <c r="V32" s="67" t="n">
        <f aca="false">T32-U32</f>
        <v>0</v>
      </c>
    </row>
    <row r="33" customFormat="false" ht="12.75" hidden="false" customHeight="false" outlineLevel="0" collapsed="false">
      <c r="A33" s="56" t="n">
        <v>27036</v>
      </c>
      <c r="C33" s="0" t="s">
        <v>58</v>
      </c>
      <c r="D33" s="0" t="n">
        <v>500621</v>
      </c>
      <c r="E33" s="0" t="n">
        <v>25544</v>
      </c>
      <c r="F33" s="0" t="s">
        <v>53</v>
      </c>
      <c r="G33" s="65" t="n">
        <v>36739</v>
      </c>
      <c r="H33" s="57" t="n">
        <v>36739</v>
      </c>
      <c r="I33" s="4" t="s">
        <v>49</v>
      </c>
      <c r="J33" s="57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17</v>
      </c>
      <c r="S33" s="58" t="n">
        <v>0.03</v>
      </c>
      <c r="U33" s="58"/>
      <c r="V33" s="67"/>
    </row>
    <row r="34" customFormat="false" ht="12.75" hidden="false" customHeight="false" outlineLevel="0" collapsed="false">
      <c r="A34" s="56" t="n">
        <v>27036</v>
      </c>
      <c r="C34" s="0" t="s">
        <v>58</v>
      </c>
      <c r="D34" s="0" t="n">
        <v>500621</v>
      </c>
      <c r="E34" s="0" t="n">
        <v>25544</v>
      </c>
      <c r="F34" s="0" t="s">
        <v>53</v>
      </c>
      <c r="G34" s="65" t="n">
        <v>36739</v>
      </c>
      <c r="H34" s="57" t="n">
        <v>36739</v>
      </c>
      <c r="I34" s="4" t="s">
        <v>50</v>
      </c>
      <c r="J34" s="57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17</v>
      </c>
      <c r="S34" s="58" t="n">
        <v>0.03</v>
      </c>
      <c r="T34" s="58" t="n">
        <f aca="false">ABS(N34)*S34</f>
        <v>0</v>
      </c>
      <c r="U34" s="58" t="n">
        <f aca="false">ABS(O34)*S34</f>
        <v>0</v>
      </c>
      <c r="V34" s="67" t="n">
        <f aca="false">T34-U34</f>
        <v>0</v>
      </c>
    </row>
    <row r="35" customFormat="false" ht="12.75" hidden="false" customHeight="false" outlineLevel="0" collapsed="false">
      <c r="A35" s="56" t="n">
        <v>27036</v>
      </c>
      <c r="C35" s="0" t="s">
        <v>58</v>
      </c>
      <c r="D35" s="0" t="n">
        <v>500621</v>
      </c>
      <c r="E35" s="0" t="n">
        <v>25544</v>
      </c>
      <c r="F35" s="0" t="s">
        <v>53</v>
      </c>
      <c r="G35" s="65" t="n">
        <v>36739</v>
      </c>
      <c r="H35" s="57" t="n">
        <v>36739</v>
      </c>
      <c r="I35" s="4" t="s">
        <v>49</v>
      </c>
      <c r="J35" s="57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17</v>
      </c>
      <c r="S35" s="58" t="n">
        <v>0.03</v>
      </c>
      <c r="U35" s="58"/>
      <c r="V35" s="67"/>
    </row>
    <row r="36" customFormat="false" ht="12.75" hidden="false" customHeight="false" outlineLevel="0" collapsed="false">
      <c r="A36" s="56" t="n">
        <v>27036</v>
      </c>
      <c r="C36" s="0" t="s">
        <v>58</v>
      </c>
      <c r="D36" s="0" t="n">
        <v>500621</v>
      </c>
      <c r="E36" s="0" t="n">
        <v>25544</v>
      </c>
      <c r="F36" s="0" t="s">
        <v>53</v>
      </c>
      <c r="G36" s="65" t="n">
        <v>36739</v>
      </c>
      <c r="H36" s="57" t="n">
        <v>36739</v>
      </c>
      <c r="I36" s="4" t="s">
        <v>50</v>
      </c>
      <c r="J36" s="57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17</v>
      </c>
      <c r="S36" s="58" t="n">
        <v>0.03</v>
      </c>
      <c r="T36" s="58" t="n">
        <f aca="false">ABS(N36)*S36</f>
        <v>0</v>
      </c>
      <c r="U36" s="58" t="n">
        <f aca="false">ABS(O36)*S36</f>
        <v>0</v>
      </c>
      <c r="V36" s="67" t="n">
        <f aca="false">T36-U36</f>
        <v>0</v>
      </c>
    </row>
    <row r="37" customFormat="false" ht="12.75" hidden="false" customHeight="false" outlineLevel="0" collapsed="false">
      <c r="A37" s="56" t="n">
        <v>27036</v>
      </c>
      <c r="C37" s="0" t="s">
        <v>58</v>
      </c>
      <c r="D37" s="0" t="n">
        <v>500621</v>
      </c>
      <c r="E37" s="0" t="n">
        <v>25544</v>
      </c>
      <c r="F37" s="0" t="s">
        <v>53</v>
      </c>
      <c r="G37" s="65" t="n">
        <v>36739</v>
      </c>
      <c r="H37" s="57" t="n">
        <v>36739</v>
      </c>
      <c r="I37" s="4" t="s">
        <v>49</v>
      </c>
      <c r="J37" s="57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17</v>
      </c>
      <c r="S37" s="58" t="n">
        <v>0.03</v>
      </c>
      <c r="U37" s="58"/>
      <c r="V37" s="67"/>
    </row>
    <row r="38" customFormat="false" ht="12.75" hidden="false" customHeight="false" outlineLevel="0" collapsed="false">
      <c r="A38" s="56" t="n">
        <v>27036</v>
      </c>
      <c r="C38" s="0" t="s">
        <v>58</v>
      </c>
      <c r="D38" s="0" t="n">
        <v>500621</v>
      </c>
      <c r="E38" s="0" t="n">
        <v>25544</v>
      </c>
      <c r="F38" s="0" t="s">
        <v>53</v>
      </c>
      <c r="G38" s="65" t="n">
        <v>36739</v>
      </c>
      <c r="H38" s="57" t="n">
        <v>36739</v>
      </c>
      <c r="I38" s="4" t="s">
        <v>50</v>
      </c>
      <c r="J38" s="57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17</v>
      </c>
      <c r="S38" s="58" t="n">
        <v>0.03</v>
      </c>
      <c r="T38" s="58" t="n">
        <f aca="false">ABS(N38)*S38</f>
        <v>0</v>
      </c>
      <c r="U38" s="58" t="n">
        <f aca="false">ABS(O38)*S38</f>
        <v>0</v>
      </c>
      <c r="V38" s="67" t="n">
        <f aca="false">T38-U38</f>
        <v>0</v>
      </c>
    </row>
    <row r="39" customFormat="false" ht="12.75" hidden="false" customHeight="false" outlineLevel="0" collapsed="false">
      <c r="A39" s="56" t="n">
        <v>27036</v>
      </c>
      <c r="C39" s="0" t="s">
        <v>58</v>
      </c>
      <c r="D39" s="0" t="n">
        <v>500621</v>
      </c>
      <c r="E39" s="0" t="n">
        <v>25544</v>
      </c>
      <c r="F39" s="0" t="s">
        <v>53</v>
      </c>
      <c r="G39" s="65" t="n">
        <v>36739</v>
      </c>
      <c r="H39" s="57" t="n">
        <v>36739</v>
      </c>
      <c r="I39" s="4" t="s">
        <v>49</v>
      </c>
      <c r="J39" s="57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17</v>
      </c>
      <c r="S39" s="58" t="n">
        <v>0.03</v>
      </c>
      <c r="U39" s="58"/>
      <c r="V39" s="67"/>
    </row>
    <row r="40" customFormat="false" ht="12.75" hidden="false" customHeight="false" outlineLevel="0" collapsed="false">
      <c r="A40" s="56" t="n">
        <v>27036</v>
      </c>
      <c r="C40" s="0" t="s">
        <v>58</v>
      </c>
      <c r="D40" s="0" t="n">
        <v>500621</v>
      </c>
      <c r="E40" s="0" t="n">
        <v>25544</v>
      </c>
      <c r="F40" s="0" t="s">
        <v>53</v>
      </c>
      <c r="G40" s="65" t="n">
        <v>36739</v>
      </c>
      <c r="H40" s="57" t="n">
        <v>36739</v>
      </c>
      <c r="I40" s="4" t="s">
        <v>50</v>
      </c>
      <c r="J40" s="57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17</v>
      </c>
      <c r="S40" s="58" t="n">
        <v>0.03</v>
      </c>
      <c r="T40" s="58" t="n">
        <f aca="false">ABS(N40)*S40</f>
        <v>0</v>
      </c>
      <c r="U40" s="58" t="n">
        <f aca="false">ABS(O40)*S40</f>
        <v>0</v>
      </c>
      <c r="V40" s="67" t="n">
        <f aca="false">T40-U40</f>
        <v>0</v>
      </c>
    </row>
    <row r="41" customFormat="false" ht="12.75" hidden="false" customHeight="false" outlineLevel="0" collapsed="false">
      <c r="A41" s="56" t="n">
        <v>27036</v>
      </c>
      <c r="C41" s="0" t="s">
        <v>58</v>
      </c>
      <c r="D41" s="0" t="n">
        <v>500621</v>
      </c>
      <c r="E41" s="0" t="n">
        <v>25544</v>
      </c>
      <c r="F41" s="0" t="s">
        <v>53</v>
      </c>
      <c r="G41" s="65" t="n">
        <v>36739</v>
      </c>
      <c r="H41" s="57" t="n">
        <v>36739</v>
      </c>
      <c r="I41" s="4" t="s">
        <v>49</v>
      </c>
      <c r="J41" s="57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17</v>
      </c>
      <c r="S41" s="58" t="n">
        <v>0.03</v>
      </c>
      <c r="U41" s="58"/>
      <c r="V41" s="67"/>
    </row>
    <row r="42" customFormat="false" ht="12.75" hidden="false" customHeight="false" outlineLevel="0" collapsed="false">
      <c r="A42" s="56" t="n">
        <v>27036</v>
      </c>
      <c r="C42" s="0" t="s">
        <v>58</v>
      </c>
      <c r="D42" s="0" t="n">
        <v>500621</v>
      </c>
      <c r="E42" s="0" t="n">
        <v>25544</v>
      </c>
      <c r="F42" s="0" t="s">
        <v>53</v>
      </c>
      <c r="G42" s="65" t="n">
        <v>36739</v>
      </c>
      <c r="H42" s="57" t="n">
        <v>36739</v>
      </c>
      <c r="I42" s="4" t="s">
        <v>50</v>
      </c>
      <c r="J42" s="57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17</v>
      </c>
      <c r="S42" s="58" t="n">
        <v>0.03</v>
      </c>
      <c r="T42" s="58" t="n">
        <f aca="false">ABS(N42)*S42</f>
        <v>0</v>
      </c>
      <c r="U42" s="58" t="n">
        <f aca="false">ABS(O42)*S42</f>
        <v>0</v>
      </c>
      <c r="V42" s="67" t="n">
        <f aca="false">T42-U42</f>
        <v>0</v>
      </c>
    </row>
    <row r="43" customFormat="false" ht="12.75" hidden="false" customHeight="false" outlineLevel="0" collapsed="false">
      <c r="A43" s="56" t="n">
        <v>27036</v>
      </c>
      <c r="C43" s="0" t="s">
        <v>58</v>
      </c>
      <c r="D43" s="0" t="n">
        <v>500621</v>
      </c>
      <c r="E43" s="0" t="n">
        <v>25544</v>
      </c>
      <c r="F43" s="0" t="s">
        <v>53</v>
      </c>
      <c r="G43" s="65" t="n">
        <v>36739</v>
      </c>
      <c r="H43" s="57" t="n">
        <v>36739</v>
      </c>
      <c r="I43" s="4" t="s">
        <v>49</v>
      </c>
      <c r="J43" s="57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17</v>
      </c>
      <c r="S43" s="58" t="n">
        <v>0.03</v>
      </c>
      <c r="U43" s="58"/>
      <c r="V43" s="67"/>
    </row>
    <row r="44" customFormat="false" ht="12.75" hidden="false" customHeight="false" outlineLevel="0" collapsed="false">
      <c r="A44" s="56" t="n">
        <v>27036</v>
      </c>
      <c r="C44" s="0" t="s">
        <v>58</v>
      </c>
      <c r="D44" s="0" t="n">
        <v>500621</v>
      </c>
      <c r="E44" s="0" t="n">
        <v>25544</v>
      </c>
      <c r="F44" s="0" t="s">
        <v>53</v>
      </c>
      <c r="G44" s="65" t="n">
        <v>36739</v>
      </c>
      <c r="H44" s="57" t="n">
        <v>36739</v>
      </c>
      <c r="I44" s="4" t="s">
        <v>50</v>
      </c>
      <c r="J44" s="57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17</v>
      </c>
      <c r="S44" s="58" t="n">
        <v>0.03</v>
      </c>
      <c r="T44" s="58" t="n">
        <f aca="false">ABS(N44)*S44</f>
        <v>0</v>
      </c>
      <c r="U44" s="58" t="n">
        <f aca="false">ABS(O44)*S44</f>
        <v>0</v>
      </c>
      <c r="V44" s="67" t="n">
        <f aca="false">T44-U44</f>
        <v>0</v>
      </c>
    </row>
    <row r="45" customFormat="false" ht="12.75" hidden="false" customHeight="false" outlineLevel="0" collapsed="false">
      <c r="A45" s="56" t="n">
        <v>27036</v>
      </c>
      <c r="C45" s="0" t="s">
        <v>58</v>
      </c>
      <c r="D45" s="0" t="n">
        <v>500621</v>
      </c>
      <c r="E45" s="0" t="n">
        <v>25544</v>
      </c>
      <c r="F45" s="0" t="s">
        <v>53</v>
      </c>
      <c r="G45" s="65" t="n">
        <v>36739</v>
      </c>
      <c r="H45" s="57" t="n">
        <v>36739</v>
      </c>
      <c r="I45" s="4" t="s">
        <v>49</v>
      </c>
      <c r="J45" s="57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17</v>
      </c>
      <c r="S45" s="58" t="n">
        <v>0.03</v>
      </c>
      <c r="U45" s="58"/>
      <c r="V45" s="67"/>
    </row>
    <row r="46" customFormat="false" ht="12.75" hidden="false" customHeight="false" outlineLevel="0" collapsed="false">
      <c r="A46" s="56" t="n">
        <v>27036</v>
      </c>
      <c r="C46" s="0" t="s">
        <v>58</v>
      </c>
      <c r="D46" s="0" t="n">
        <v>500621</v>
      </c>
      <c r="E46" s="0" t="n">
        <v>25544</v>
      </c>
      <c r="F46" s="0" t="s">
        <v>53</v>
      </c>
      <c r="G46" s="65" t="n">
        <v>36739</v>
      </c>
      <c r="H46" s="57" t="n">
        <v>36739</v>
      </c>
      <c r="I46" s="4" t="s">
        <v>50</v>
      </c>
      <c r="J46" s="57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17</v>
      </c>
      <c r="S46" s="58" t="n">
        <v>0.03</v>
      </c>
      <c r="T46" s="58" t="n">
        <f aca="false">ABS(N46)*S46</f>
        <v>0</v>
      </c>
      <c r="U46" s="58" t="n">
        <f aca="false">ABS(O46)*S46</f>
        <v>0</v>
      </c>
      <c r="V46" s="67" t="n">
        <f aca="false">T46-U46</f>
        <v>0</v>
      </c>
    </row>
    <row r="47" customFormat="false" ht="12.75" hidden="false" customHeight="false" outlineLevel="0" collapsed="false">
      <c r="A47" s="56" t="n">
        <v>27036</v>
      </c>
      <c r="C47" s="0" t="s">
        <v>58</v>
      </c>
      <c r="D47" s="0" t="n">
        <v>500621</v>
      </c>
      <c r="E47" s="0" t="n">
        <v>25544</v>
      </c>
      <c r="F47" s="0" t="s">
        <v>53</v>
      </c>
      <c r="G47" s="65" t="n">
        <v>36739</v>
      </c>
      <c r="H47" s="57" t="n">
        <v>36739</v>
      </c>
      <c r="I47" s="4" t="s">
        <v>49</v>
      </c>
      <c r="J47" s="57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17</v>
      </c>
      <c r="S47" s="58" t="n">
        <v>0.03</v>
      </c>
      <c r="U47" s="58"/>
      <c r="V47" s="67"/>
    </row>
    <row r="48" customFormat="false" ht="12.75" hidden="false" customHeight="false" outlineLevel="0" collapsed="false">
      <c r="A48" s="56" t="n">
        <v>27036</v>
      </c>
      <c r="C48" s="0" t="s">
        <v>58</v>
      </c>
      <c r="D48" s="0" t="n">
        <v>500621</v>
      </c>
      <c r="E48" s="0" t="n">
        <v>25544</v>
      </c>
      <c r="F48" s="0" t="s">
        <v>53</v>
      </c>
      <c r="G48" s="65" t="n">
        <v>36739</v>
      </c>
      <c r="H48" s="57" t="n">
        <v>36739</v>
      </c>
      <c r="I48" s="4" t="s">
        <v>50</v>
      </c>
      <c r="J48" s="57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17</v>
      </c>
      <c r="S48" s="58" t="n">
        <v>0.03</v>
      </c>
      <c r="T48" s="58" t="n">
        <f aca="false">ABS(N48)*S48</f>
        <v>0</v>
      </c>
      <c r="U48" s="58" t="n">
        <f aca="false">ABS(O48)*S48</f>
        <v>0</v>
      </c>
      <c r="V48" s="67" t="n">
        <f aca="false">T48-U48</f>
        <v>0</v>
      </c>
    </row>
    <row r="49" customFormat="false" ht="12.75" hidden="false" customHeight="false" outlineLevel="0" collapsed="false">
      <c r="A49" s="56" t="n">
        <v>27036</v>
      </c>
      <c r="C49" s="0" t="s">
        <v>58</v>
      </c>
      <c r="D49" s="0" t="n">
        <v>500621</v>
      </c>
      <c r="E49" s="0" t="n">
        <v>25544</v>
      </c>
      <c r="F49" s="0" t="s">
        <v>53</v>
      </c>
      <c r="G49" s="65" t="n">
        <v>36739</v>
      </c>
      <c r="H49" s="57" t="n">
        <v>36739</v>
      </c>
      <c r="I49" s="4" t="s">
        <v>49</v>
      </c>
      <c r="J49" s="57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17</v>
      </c>
      <c r="S49" s="58" t="n">
        <v>0.03</v>
      </c>
      <c r="U49" s="58"/>
      <c r="V49" s="67"/>
    </row>
    <row r="50" customFormat="false" ht="12.75" hidden="false" customHeight="false" outlineLevel="0" collapsed="false">
      <c r="A50" s="56" t="n">
        <v>27036</v>
      </c>
      <c r="C50" s="0" t="s">
        <v>58</v>
      </c>
      <c r="D50" s="0" t="n">
        <v>500621</v>
      </c>
      <c r="E50" s="0" t="n">
        <v>25544</v>
      </c>
      <c r="F50" s="0" t="s">
        <v>53</v>
      </c>
      <c r="G50" s="65" t="n">
        <v>36739</v>
      </c>
      <c r="H50" s="57" t="n">
        <v>36739</v>
      </c>
      <c r="I50" s="4" t="s">
        <v>50</v>
      </c>
      <c r="J50" s="57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17</v>
      </c>
      <c r="S50" s="58" t="n">
        <v>0.03</v>
      </c>
      <c r="T50" s="58" t="n">
        <f aca="false">ABS(N50)*S50</f>
        <v>0</v>
      </c>
      <c r="U50" s="58" t="n">
        <f aca="false">ABS(O50)*S50</f>
        <v>0</v>
      </c>
      <c r="V50" s="67" t="n">
        <f aca="false">T50-U50</f>
        <v>0</v>
      </c>
    </row>
    <row r="51" customFormat="false" ht="12.75" hidden="false" customHeight="false" outlineLevel="0" collapsed="false">
      <c r="A51" s="56" t="n">
        <v>27036</v>
      </c>
      <c r="C51" s="0" t="s">
        <v>58</v>
      </c>
      <c r="D51" s="0" t="n">
        <v>500621</v>
      </c>
      <c r="E51" s="0" t="n">
        <v>25544</v>
      </c>
      <c r="F51" s="0" t="s">
        <v>53</v>
      </c>
      <c r="G51" s="65" t="n">
        <v>36739</v>
      </c>
      <c r="H51" s="57" t="n">
        <v>36739</v>
      </c>
      <c r="I51" s="4" t="s">
        <v>49</v>
      </c>
      <c r="J51" s="57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17</v>
      </c>
      <c r="S51" s="58" t="n">
        <v>0.03</v>
      </c>
      <c r="U51" s="58"/>
      <c r="V51" s="67"/>
    </row>
    <row r="52" customFormat="false" ht="12.75" hidden="false" customHeight="false" outlineLevel="0" collapsed="false">
      <c r="A52" s="56" t="n">
        <v>27036</v>
      </c>
      <c r="C52" s="0" t="s">
        <v>58</v>
      </c>
      <c r="D52" s="0" t="n">
        <v>500621</v>
      </c>
      <c r="E52" s="0" t="n">
        <v>25544</v>
      </c>
      <c r="F52" s="0" t="s">
        <v>53</v>
      </c>
      <c r="G52" s="65" t="n">
        <v>36739</v>
      </c>
      <c r="H52" s="57" t="n">
        <v>36739</v>
      </c>
      <c r="I52" s="4" t="s">
        <v>50</v>
      </c>
      <c r="J52" s="57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17</v>
      </c>
      <c r="S52" s="58" t="n">
        <v>0.03</v>
      </c>
      <c r="T52" s="58" t="n">
        <f aca="false">ABS(N52)*S52</f>
        <v>0</v>
      </c>
      <c r="U52" s="58" t="n">
        <f aca="false">ABS(O52)*S52</f>
        <v>0</v>
      </c>
      <c r="V52" s="67" t="n">
        <f aca="false">T52-U52</f>
        <v>0</v>
      </c>
    </row>
    <row r="53" customFormat="false" ht="12.75" hidden="false" customHeight="false" outlineLevel="0" collapsed="false">
      <c r="A53" s="56" t="n">
        <v>27036</v>
      </c>
      <c r="C53" s="0" t="s">
        <v>58</v>
      </c>
      <c r="D53" s="0" t="n">
        <v>500621</v>
      </c>
      <c r="E53" s="0" t="n">
        <v>25544</v>
      </c>
      <c r="F53" s="0" t="s">
        <v>53</v>
      </c>
      <c r="G53" s="65" t="n">
        <v>36739</v>
      </c>
      <c r="H53" s="57" t="n">
        <v>36739</v>
      </c>
      <c r="I53" s="4" t="s">
        <v>49</v>
      </c>
      <c r="J53" s="57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17</v>
      </c>
      <c r="S53" s="58" t="n">
        <v>0.03</v>
      </c>
      <c r="U53" s="58"/>
      <c r="V53" s="67"/>
    </row>
    <row r="54" customFormat="false" ht="12.75" hidden="false" customHeight="false" outlineLevel="0" collapsed="false">
      <c r="A54" s="56" t="n">
        <v>27036</v>
      </c>
      <c r="C54" s="0" t="s">
        <v>58</v>
      </c>
      <c r="D54" s="0" t="n">
        <v>500621</v>
      </c>
      <c r="E54" s="0" t="n">
        <v>25544</v>
      </c>
      <c r="F54" s="0" t="s">
        <v>53</v>
      </c>
      <c r="G54" s="65" t="n">
        <v>36739</v>
      </c>
      <c r="H54" s="57" t="n">
        <v>36739</v>
      </c>
      <c r="I54" s="4" t="s">
        <v>50</v>
      </c>
      <c r="J54" s="57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17</v>
      </c>
      <c r="S54" s="58" t="n">
        <v>0.03</v>
      </c>
      <c r="T54" s="58" t="n">
        <f aca="false">ABS(N54)*S54</f>
        <v>0</v>
      </c>
      <c r="U54" s="58" t="n">
        <f aca="false">ABS(O54)*S54</f>
        <v>0</v>
      </c>
      <c r="V54" s="67" t="n">
        <f aca="false">T54-U54</f>
        <v>0</v>
      </c>
    </row>
    <row r="55" customFormat="false" ht="12.75" hidden="false" customHeight="false" outlineLevel="0" collapsed="false">
      <c r="A55" s="56" t="n">
        <v>27036</v>
      </c>
      <c r="C55" s="0" t="s">
        <v>58</v>
      </c>
      <c r="D55" s="0" t="n">
        <v>500621</v>
      </c>
      <c r="E55" s="0" t="n">
        <v>25544</v>
      </c>
      <c r="F55" s="0" t="s">
        <v>53</v>
      </c>
      <c r="G55" s="65" t="n">
        <v>36739</v>
      </c>
      <c r="H55" s="57" t="n">
        <v>36739</v>
      </c>
      <c r="I55" s="4" t="s">
        <v>49</v>
      </c>
      <c r="J55" s="57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17</v>
      </c>
      <c r="S55" s="58" t="n">
        <v>0.03</v>
      </c>
      <c r="U55" s="58"/>
      <c r="V55" s="67"/>
    </row>
    <row r="56" customFormat="false" ht="12.75" hidden="false" customHeight="false" outlineLevel="0" collapsed="false">
      <c r="A56" s="56" t="n">
        <v>27036</v>
      </c>
      <c r="C56" s="0" t="s">
        <v>58</v>
      </c>
      <c r="D56" s="0" t="n">
        <v>500621</v>
      </c>
      <c r="E56" s="0" t="n">
        <v>25544</v>
      </c>
      <c r="F56" s="0" t="s">
        <v>53</v>
      </c>
      <c r="G56" s="65" t="n">
        <v>36739</v>
      </c>
      <c r="H56" s="57" t="n">
        <v>36739</v>
      </c>
      <c r="I56" s="4" t="s">
        <v>50</v>
      </c>
      <c r="J56" s="57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17</v>
      </c>
      <c r="S56" s="58" t="n">
        <v>0.03</v>
      </c>
      <c r="T56" s="58" t="n">
        <f aca="false">ABS(N56)*S56</f>
        <v>0</v>
      </c>
      <c r="U56" s="58" t="n">
        <f aca="false">ABS(O56)*S56</f>
        <v>0</v>
      </c>
      <c r="V56" s="67" t="n">
        <f aca="false">T56-U56</f>
        <v>0</v>
      </c>
    </row>
    <row r="57" customFormat="false" ht="12.75" hidden="false" customHeight="false" outlineLevel="0" collapsed="false">
      <c r="A57" s="56" t="n">
        <v>27036</v>
      </c>
      <c r="C57" s="0" t="s">
        <v>58</v>
      </c>
      <c r="D57" s="0" t="n">
        <v>500621</v>
      </c>
      <c r="E57" s="0" t="n">
        <v>25544</v>
      </c>
      <c r="F57" s="0" t="s">
        <v>53</v>
      </c>
      <c r="G57" s="65" t="n">
        <v>36739</v>
      </c>
      <c r="H57" s="57" t="n">
        <v>36739</v>
      </c>
      <c r="I57" s="4" t="s">
        <v>49</v>
      </c>
      <c r="J57" s="57" t="n">
        <v>36762</v>
      </c>
      <c r="K57" s="2" t="n">
        <v>10000</v>
      </c>
      <c r="L57" s="2" t="n">
        <v>5000</v>
      </c>
      <c r="M57" s="2" t="n">
        <f aca="false">K57-L57</f>
        <v>5000</v>
      </c>
      <c r="P57" s="2" t="n">
        <v>0</v>
      </c>
      <c r="Q57" s="2" t="n">
        <v>10000</v>
      </c>
      <c r="R57" s="4" t="s">
        <v>17</v>
      </c>
      <c r="S57" s="58" t="n">
        <v>0.03</v>
      </c>
      <c r="U57" s="58"/>
      <c r="V57" s="67"/>
    </row>
    <row r="58" customFormat="false" ht="12.75" hidden="false" customHeight="false" outlineLevel="0" collapsed="false">
      <c r="A58" s="56" t="n">
        <v>27036</v>
      </c>
      <c r="C58" s="0" t="s">
        <v>58</v>
      </c>
      <c r="D58" s="0" t="n">
        <v>500621</v>
      </c>
      <c r="E58" s="0" t="n">
        <v>25544</v>
      </c>
      <c r="F58" s="0" t="s">
        <v>53</v>
      </c>
      <c r="G58" s="65" t="n">
        <v>36739</v>
      </c>
      <c r="H58" s="57" t="n">
        <v>36739</v>
      </c>
      <c r="I58" s="4" t="s">
        <v>50</v>
      </c>
      <c r="J58" s="57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5000</v>
      </c>
      <c r="P58" s="2" t="n">
        <v>0</v>
      </c>
      <c r="Q58" s="2" t="n">
        <v>-10000</v>
      </c>
      <c r="R58" s="4" t="s">
        <v>17</v>
      </c>
      <c r="S58" s="58" t="n">
        <v>0.03</v>
      </c>
      <c r="T58" s="58" t="n">
        <f aca="false">ABS(N58)*S58</f>
        <v>0</v>
      </c>
      <c r="U58" s="58" t="n">
        <f aca="false">ABS(O58)*S58</f>
        <v>150</v>
      </c>
      <c r="V58" s="67" t="n">
        <f aca="false">T58-U58</f>
        <v>-150</v>
      </c>
    </row>
    <row r="59" customFormat="false" ht="12.75" hidden="false" customHeight="false" outlineLevel="0" collapsed="false">
      <c r="A59" s="56" t="n">
        <v>27036</v>
      </c>
      <c r="C59" s="0" t="s">
        <v>58</v>
      </c>
      <c r="D59" s="0" t="n">
        <v>500621</v>
      </c>
      <c r="E59" s="0" t="n">
        <v>25544</v>
      </c>
      <c r="F59" s="0" t="s">
        <v>53</v>
      </c>
      <c r="G59" s="65" t="n">
        <v>36739</v>
      </c>
      <c r="H59" s="57" t="n">
        <v>36739</v>
      </c>
      <c r="I59" s="4" t="s">
        <v>49</v>
      </c>
      <c r="J59" s="57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17</v>
      </c>
      <c r="S59" s="58" t="n">
        <v>0.03</v>
      </c>
      <c r="U59" s="58"/>
      <c r="V59" s="67"/>
    </row>
    <row r="60" customFormat="false" ht="12.75" hidden="false" customHeight="false" outlineLevel="0" collapsed="false">
      <c r="A60" s="56" t="n">
        <v>27036</v>
      </c>
      <c r="C60" s="0" t="s">
        <v>58</v>
      </c>
      <c r="D60" s="0" t="n">
        <v>500621</v>
      </c>
      <c r="E60" s="0" t="n">
        <v>25544</v>
      </c>
      <c r="F60" s="0" t="s">
        <v>53</v>
      </c>
      <c r="G60" s="65" t="n">
        <v>36739</v>
      </c>
      <c r="H60" s="57" t="n">
        <v>36739</v>
      </c>
      <c r="I60" s="4" t="s">
        <v>50</v>
      </c>
      <c r="J60" s="57" t="n">
        <v>36763</v>
      </c>
      <c r="K60" s="2" t="n">
        <v>-10000</v>
      </c>
      <c r="L60" s="2" t="n">
        <v>-4344</v>
      </c>
      <c r="M60" s="2" t="n">
        <f aca="false">K60-L60</f>
        <v>-5656</v>
      </c>
      <c r="N60" s="2" t="n">
        <f aca="false">+N58+K59+K60</f>
        <v>0</v>
      </c>
      <c r="O60" s="2" t="n">
        <f aca="false">+O58+L59+L60</f>
        <v>656</v>
      </c>
      <c r="P60" s="2" t="n">
        <v>0</v>
      </c>
      <c r="Q60" s="2" t="n">
        <v>-10000</v>
      </c>
      <c r="R60" s="4" t="s">
        <v>17</v>
      </c>
      <c r="S60" s="58" t="n">
        <v>0.03</v>
      </c>
      <c r="T60" s="58" t="n">
        <f aca="false">ABS(N60)*S60</f>
        <v>0</v>
      </c>
      <c r="U60" s="58" t="n">
        <f aca="false">ABS(O60)*S60</f>
        <v>19.68</v>
      </c>
      <c r="V60" s="67" t="n">
        <f aca="false">T60-U60</f>
        <v>-19.68</v>
      </c>
    </row>
    <row r="61" customFormat="false" ht="12.75" hidden="false" customHeight="false" outlineLevel="0" collapsed="false">
      <c r="A61" s="56" t="n">
        <v>27036</v>
      </c>
      <c r="C61" s="0" t="s">
        <v>58</v>
      </c>
      <c r="D61" s="0" t="n">
        <v>500621</v>
      </c>
      <c r="E61" s="0" t="n">
        <v>25544</v>
      </c>
      <c r="F61" s="0" t="s">
        <v>53</v>
      </c>
      <c r="G61" s="65" t="n">
        <v>36739</v>
      </c>
      <c r="H61" s="57" t="n">
        <v>36739</v>
      </c>
      <c r="I61" s="4" t="s">
        <v>49</v>
      </c>
      <c r="J61" s="57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17</v>
      </c>
      <c r="S61" s="58" t="n">
        <v>0.03</v>
      </c>
      <c r="U61" s="58"/>
      <c r="V61" s="67"/>
    </row>
    <row r="62" customFormat="false" ht="12.75" hidden="false" customHeight="false" outlineLevel="0" collapsed="false">
      <c r="A62" s="56" t="n">
        <v>27036</v>
      </c>
      <c r="C62" s="0" t="s">
        <v>58</v>
      </c>
      <c r="D62" s="0" t="n">
        <v>500621</v>
      </c>
      <c r="E62" s="0" t="n">
        <v>25544</v>
      </c>
      <c r="F62" s="0" t="s">
        <v>53</v>
      </c>
      <c r="G62" s="65" t="n">
        <v>36739</v>
      </c>
      <c r="H62" s="57" t="n">
        <v>36739</v>
      </c>
      <c r="I62" s="4" t="s">
        <v>50</v>
      </c>
      <c r="J62" s="57" t="n">
        <v>36764</v>
      </c>
      <c r="K62" s="2" t="n">
        <v>-10000</v>
      </c>
      <c r="L62" s="2" t="n">
        <v>-537</v>
      </c>
      <c r="M62" s="2" t="n">
        <f aca="false">K62-L62</f>
        <v>-9463</v>
      </c>
      <c r="N62" s="2" t="n">
        <f aca="false">+N60+K61+K62</f>
        <v>0</v>
      </c>
      <c r="O62" s="2" t="n">
        <f aca="false">+O60+L61+L62</f>
        <v>119</v>
      </c>
      <c r="P62" s="2" t="n">
        <v>0</v>
      </c>
      <c r="Q62" s="2" t="n">
        <v>-10000</v>
      </c>
      <c r="R62" s="4" t="s">
        <v>17</v>
      </c>
      <c r="S62" s="58" t="n">
        <v>0.03</v>
      </c>
      <c r="T62" s="58" t="n">
        <f aca="false">ABS(N62)*S62</f>
        <v>0</v>
      </c>
      <c r="U62" s="58" t="n">
        <f aca="false">ABS(O62)*S62</f>
        <v>3.57</v>
      </c>
      <c r="V62" s="67" t="n">
        <f aca="false">T62-U62</f>
        <v>-3.57</v>
      </c>
    </row>
    <row r="63" customFormat="false" ht="12.75" hidden="false" customHeight="false" outlineLevel="0" collapsed="false">
      <c r="A63" s="56" t="n">
        <v>27036</v>
      </c>
      <c r="C63" s="0" t="s">
        <v>58</v>
      </c>
      <c r="D63" s="0" t="n">
        <v>500621</v>
      </c>
      <c r="E63" s="0" t="n">
        <v>25544</v>
      </c>
      <c r="F63" s="0" t="s">
        <v>53</v>
      </c>
      <c r="G63" s="65" t="n">
        <v>36739</v>
      </c>
      <c r="H63" s="57" t="n">
        <v>36739</v>
      </c>
      <c r="I63" s="4" t="s">
        <v>49</v>
      </c>
      <c r="J63" s="57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17</v>
      </c>
      <c r="S63" s="58" t="n">
        <v>0.03</v>
      </c>
      <c r="U63" s="58"/>
      <c r="V63" s="67"/>
    </row>
    <row r="64" customFormat="false" ht="12.75" hidden="false" customHeight="false" outlineLevel="0" collapsed="false">
      <c r="A64" s="56" t="n">
        <v>27036</v>
      </c>
      <c r="C64" s="0" t="s">
        <v>58</v>
      </c>
      <c r="D64" s="0" t="n">
        <v>500621</v>
      </c>
      <c r="E64" s="0" t="n">
        <v>25544</v>
      </c>
      <c r="F64" s="0" t="s">
        <v>53</v>
      </c>
      <c r="G64" s="65" t="n">
        <v>36739</v>
      </c>
      <c r="H64" s="57" t="n">
        <v>36739</v>
      </c>
      <c r="I64" s="4" t="s">
        <v>50</v>
      </c>
      <c r="J64" s="57" t="n">
        <v>36765</v>
      </c>
      <c r="K64" s="2" t="n">
        <v>-10000</v>
      </c>
      <c r="L64" s="2" t="n">
        <v>-537</v>
      </c>
      <c r="M64" s="2" t="n">
        <f aca="false">K64-L64</f>
        <v>-9463</v>
      </c>
      <c r="N64" s="2" t="n">
        <f aca="false">+N62+K63+K64</f>
        <v>0</v>
      </c>
      <c r="O64" s="2" t="n">
        <f aca="false">+O62+L63+L64</f>
        <v>-418</v>
      </c>
      <c r="P64" s="2" t="n">
        <v>0</v>
      </c>
      <c r="Q64" s="2" t="n">
        <v>-10000</v>
      </c>
      <c r="R64" s="4" t="s">
        <v>17</v>
      </c>
      <c r="S64" s="58" t="n">
        <v>0.03</v>
      </c>
      <c r="T64" s="58" t="n">
        <f aca="false">ABS(N64)*S64</f>
        <v>0</v>
      </c>
      <c r="U64" s="58" t="n">
        <f aca="false">ABS(O64)*S64</f>
        <v>12.54</v>
      </c>
      <c r="V64" s="67" t="n">
        <f aca="false">T64-U64</f>
        <v>-12.54</v>
      </c>
    </row>
    <row r="65" customFormat="false" ht="12.75" hidden="false" customHeight="false" outlineLevel="0" collapsed="false">
      <c r="A65" s="56" t="n">
        <v>27036</v>
      </c>
      <c r="C65" s="0" t="s">
        <v>58</v>
      </c>
      <c r="D65" s="0" t="n">
        <v>500621</v>
      </c>
      <c r="E65" s="0" t="n">
        <v>25544</v>
      </c>
      <c r="F65" s="0" t="s">
        <v>53</v>
      </c>
      <c r="G65" s="65" t="n">
        <v>36739</v>
      </c>
      <c r="H65" s="57" t="n">
        <v>36739</v>
      </c>
      <c r="I65" s="4" t="s">
        <v>49</v>
      </c>
      <c r="J65" s="57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17</v>
      </c>
      <c r="S65" s="58" t="n">
        <v>0.03</v>
      </c>
      <c r="U65" s="58"/>
      <c r="V65" s="67"/>
    </row>
    <row r="66" customFormat="false" ht="12.75" hidden="false" customHeight="false" outlineLevel="0" collapsed="false">
      <c r="A66" s="56" t="n">
        <v>27036</v>
      </c>
      <c r="C66" s="0" t="s">
        <v>58</v>
      </c>
      <c r="D66" s="0" t="n">
        <v>500621</v>
      </c>
      <c r="E66" s="0" t="n">
        <v>25544</v>
      </c>
      <c r="F66" s="0" t="s">
        <v>53</v>
      </c>
      <c r="G66" s="65" t="n">
        <v>36739</v>
      </c>
      <c r="H66" s="57" t="n">
        <v>36739</v>
      </c>
      <c r="I66" s="4" t="s">
        <v>50</v>
      </c>
      <c r="J66" s="57" t="n">
        <v>36766</v>
      </c>
      <c r="K66" s="2" t="n">
        <v>-10000</v>
      </c>
      <c r="L66" s="2" t="n">
        <v>-537</v>
      </c>
      <c r="M66" s="2" t="n">
        <f aca="false">K66-L66</f>
        <v>-9463</v>
      </c>
      <c r="N66" s="2" t="n">
        <f aca="false">+N64+K65+K66</f>
        <v>0</v>
      </c>
      <c r="O66" s="2" t="n">
        <f aca="false">+O64+L65+L66</f>
        <v>-955</v>
      </c>
      <c r="P66" s="2" t="n">
        <v>0</v>
      </c>
      <c r="Q66" s="2" t="n">
        <v>-10000</v>
      </c>
      <c r="R66" s="4" t="s">
        <v>17</v>
      </c>
      <c r="S66" s="58" t="n">
        <v>0.03</v>
      </c>
      <c r="T66" s="58" t="n">
        <f aca="false">ABS(N66)*S66</f>
        <v>0</v>
      </c>
      <c r="U66" s="58" t="n">
        <f aca="false">ABS(O66)*S66</f>
        <v>28.65</v>
      </c>
      <c r="V66" s="67" t="n">
        <f aca="false">T66-U66</f>
        <v>-28.65</v>
      </c>
    </row>
    <row r="67" customFormat="false" ht="12.75" hidden="false" customHeight="false" outlineLevel="0" collapsed="false">
      <c r="A67" s="56" t="n">
        <v>27036</v>
      </c>
      <c r="C67" s="0" t="s">
        <v>58</v>
      </c>
      <c r="D67" s="0" t="n">
        <v>500621</v>
      </c>
      <c r="E67" s="0" t="n">
        <v>25544</v>
      </c>
      <c r="F67" s="0" t="s">
        <v>53</v>
      </c>
      <c r="G67" s="65" t="n">
        <v>36739</v>
      </c>
      <c r="H67" s="57" t="n">
        <v>36739</v>
      </c>
      <c r="I67" s="4" t="s">
        <v>49</v>
      </c>
      <c r="J67" s="57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17</v>
      </c>
      <c r="S67" s="58" t="n">
        <v>0.03</v>
      </c>
      <c r="U67" s="58"/>
      <c r="V67" s="67"/>
    </row>
    <row r="68" customFormat="false" ht="12.75" hidden="false" customHeight="false" outlineLevel="0" collapsed="false">
      <c r="A68" s="56" t="n">
        <v>27036</v>
      </c>
      <c r="C68" s="0" t="s">
        <v>58</v>
      </c>
      <c r="D68" s="0" t="n">
        <v>500621</v>
      </c>
      <c r="E68" s="0" t="n">
        <v>25544</v>
      </c>
      <c r="F68" s="0" t="s">
        <v>53</v>
      </c>
      <c r="G68" s="65" t="n">
        <v>36739</v>
      </c>
      <c r="H68" s="57" t="n">
        <v>36739</v>
      </c>
      <c r="I68" s="4" t="s">
        <v>50</v>
      </c>
      <c r="J68" s="57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-955</v>
      </c>
      <c r="P68" s="2" t="n">
        <v>0</v>
      </c>
      <c r="Q68" s="2" t="n">
        <v>-10000</v>
      </c>
      <c r="R68" s="4" t="s">
        <v>17</v>
      </c>
      <c r="S68" s="58" t="n">
        <v>0.03</v>
      </c>
      <c r="T68" s="58" t="n">
        <f aca="false">ABS(N68)*S68</f>
        <v>0</v>
      </c>
      <c r="U68" s="58" t="n">
        <f aca="false">ABS(O68)*S68</f>
        <v>28.65</v>
      </c>
      <c r="V68" s="67" t="n">
        <f aca="false">T68-U68</f>
        <v>-28.65</v>
      </c>
    </row>
    <row r="69" customFormat="false" ht="12.75" hidden="false" customHeight="false" outlineLevel="0" collapsed="false">
      <c r="A69" s="56" t="n">
        <v>27036</v>
      </c>
      <c r="C69" s="0" t="s">
        <v>58</v>
      </c>
      <c r="D69" s="0" t="n">
        <v>500621</v>
      </c>
      <c r="E69" s="0" t="n">
        <v>25544</v>
      </c>
      <c r="F69" s="0" t="s">
        <v>53</v>
      </c>
      <c r="G69" s="65" t="n">
        <v>36739</v>
      </c>
      <c r="H69" s="57" t="n">
        <v>36739</v>
      </c>
      <c r="I69" s="4" t="s">
        <v>49</v>
      </c>
      <c r="J69" s="57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17</v>
      </c>
      <c r="S69" s="58" t="n">
        <v>0.03</v>
      </c>
      <c r="U69" s="58"/>
      <c r="V69" s="67"/>
    </row>
    <row r="70" customFormat="false" ht="12.75" hidden="false" customHeight="false" outlineLevel="0" collapsed="false">
      <c r="A70" s="56" t="n">
        <v>27036</v>
      </c>
      <c r="C70" s="0" t="s">
        <v>58</v>
      </c>
      <c r="D70" s="0" t="n">
        <v>500621</v>
      </c>
      <c r="E70" s="0" t="n">
        <v>25544</v>
      </c>
      <c r="F70" s="0" t="s">
        <v>53</v>
      </c>
      <c r="G70" s="65" t="n">
        <v>36739</v>
      </c>
      <c r="H70" s="57" t="n">
        <v>36739</v>
      </c>
      <c r="I70" s="4" t="s">
        <v>50</v>
      </c>
      <c r="J70" s="57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-955</v>
      </c>
      <c r="P70" s="2" t="n">
        <v>0</v>
      </c>
      <c r="Q70" s="2" t="n">
        <v>-10000</v>
      </c>
      <c r="R70" s="4" t="s">
        <v>17</v>
      </c>
      <c r="S70" s="58" t="n">
        <v>0.03</v>
      </c>
      <c r="T70" s="58" t="n">
        <f aca="false">ABS(N70)*S70</f>
        <v>0</v>
      </c>
      <c r="U70" s="58" t="n">
        <f aca="false">ABS(O70)*S70</f>
        <v>28.65</v>
      </c>
      <c r="V70" s="67" t="n">
        <f aca="false">T70-U70</f>
        <v>-28.65</v>
      </c>
    </row>
    <row r="71" customFormat="false" ht="12.75" hidden="false" customHeight="false" outlineLevel="0" collapsed="false">
      <c r="A71" s="56" t="n">
        <v>27036</v>
      </c>
      <c r="C71" s="0" t="s">
        <v>58</v>
      </c>
      <c r="D71" s="0" t="n">
        <v>500621</v>
      </c>
      <c r="E71" s="0" t="n">
        <v>25544</v>
      </c>
      <c r="F71" s="0" t="s">
        <v>53</v>
      </c>
      <c r="G71" s="65" t="n">
        <v>36739</v>
      </c>
      <c r="H71" s="57" t="n">
        <v>36739</v>
      </c>
      <c r="I71" s="4" t="s">
        <v>49</v>
      </c>
      <c r="J71" s="57" t="n">
        <v>36769</v>
      </c>
      <c r="K71" s="2" t="n">
        <v>10000</v>
      </c>
      <c r="L71" s="2" t="n">
        <v>955</v>
      </c>
      <c r="M71" s="2" t="n">
        <f aca="false">K71-L71</f>
        <v>9045</v>
      </c>
      <c r="N71" s="2" t="n">
        <f aca="false">+N69+K70+K71</f>
        <v>0</v>
      </c>
      <c r="P71" s="2" t="n">
        <v>0</v>
      </c>
      <c r="Q71" s="2" t="n">
        <v>-10000</v>
      </c>
      <c r="R71" s="4" t="s">
        <v>17</v>
      </c>
      <c r="S71" s="58" t="n">
        <v>0.03</v>
      </c>
      <c r="U71" s="58"/>
      <c r="V71" s="67"/>
    </row>
    <row r="72" customFormat="false" ht="12.75" hidden="false" customHeight="false" outlineLevel="0" collapsed="false">
      <c r="A72" s="56" t="n">
        <v>27036</v>
      </c>
      <c r="C72" s="0" t="s">
        <v>58</v>
      </c>
      <c r="D72" s="0" t="n">
        <v>500621</v>
      </c>
      <c r="E72" s="0" t="n">
        <v>25544</v>
      </c>
      <c r="F72" s="0" t="s">
        <v>53</v>
      </c>
      <c r="G72" s="65" t="n">
        <v>36739</v>
      </c>
      <c r="H72" s="57" t="n">
        <v>36739</v>
      </c>
      <c r="I72" s="4" t="s">
        <v>50</v>
      </c>
      <c r="J72" s="57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17</v>
      </c>
      <c r="S72" s="58" t="n">
        <v>0.03</v>
      </c>
      <c r="T72" s="58" t="n">
        <f aca="false">ABS(N72)*S72</f>
        <v>0</v>
      </c>
      <c r="U72" s="58" t="n">
        <f aca="false">ABS(O72)*S72</f>
        <v>0</v>
      </c>
      <c r="V72" s="67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68" t="n">
        <f aca="false">SUM(K11:K70)</f>
        <v>0</v>
      </c>
      <c r="L74" s="68" t="n">
        <f aca="false">SUM(L11:L70)</f>
        <v>-955</v>
      </c>
      <c r="M74" s="68" t="n">
        <f aca="false">SUM(M11:M70)</f>
        <v>955</v>
      </c>
      <c r="T74" s="28" t="n">
        <f aca="false">SUM(T11:T70)</f>
        <v>0</v>
      </c>
      <c r="U74" s="28" t="n">
        <f aca="false">SUM(U11:U70)</f>
        <v>271.74</v>
      </c>
      <c r="V74" s="28" t="n">
        <f aca="false">SUM(V11:V70)</f>
        <v>-271.74</v>
      </c>
    </row>
    <row r="75" customFormat="false" ht="12.75" hidden="false" customHeight="false" outlineLevel="0" collapsed="false">
      <c r="O75" s="73"/>
    </row>
    <row r="76" customFormat="false" ht="12.75" hidden="false" customHeight="false" outlineLevel="0" collapsed="false">
      <c r="U76" s="67"/>
    </row>
    <row r="77" customFormat="false" ht="12.75" hidden="false" customHeight="false" outlineLevel="0" collapsed="false">
      <c r="U77" s="67"/>
    </row>
    <row r="78" customFormat="false" ht="12.75" hidden="false" customHeight="false" outlineLevel="0" collapsed="false">
      <c r="U78" s="67"/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:D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6" width="15.99"/>
    <col collapsed="false" customWidth="true" hidden="true" outlineLevel="0" max="2" min="2" style="4" width="0.13"/>
    <col collapsed="false" customWidth="true" hidden="false" outlineLevel="0" max="3" min="3" style="0" width="10.28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57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58" width="11.85"/>
    <col collapsed="false" customWidth="true" hidden="false" outlineLevel="0" max="20" min="20" style="58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56" t="s">
        <v>27</v>
      </c>
    </row>
    <row r="2" customFormat="false" ht="12.75" hidden="false" customHeight="false" outlineLevel="0" collapsed="false">
      <c r="A2" s="56" t="s">
        <v>28</v>
      </c>
      <c r="C2" s="59" t="n">
        <v>27249</v>
      </c>
    </row>
    <row r="3" customFormat="false" ht="12.75" hidden="false" customHeight="false" outlineLevel="0" collapsed="false">
      <c r="A3" s="56" t="s">
        <v>4</v>
      </c>
      <c r="C3" s="59" t="s">
        <v>59</v>
      </c>
    </row>
    <row r="4" customFormat="false" ht="12.75" hidden="false" customHeight="false" outlineLevel="0" collapsed="false">
      <c r="A4" s="56" t="s">
        <v>29</v>
      </c>
      <c r="C4" s="60" t="n">
        <v>36739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56" t="s">
        <v>30</v>
      </c>
      <c r="C5" s="60" t="s">
        <v>17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61" t="s">
        <v>31</v>
      </c>
      <c r="B9" s="61" t="s">
        <v>32</v>
      </c>
      <c r="C9" s="61" t="s">
        <v>4</v>
      </c>
      <c r="D9" s="61" t="s">
        <v>7</v>
      </c>
      <c r="E9" s="61" t="s">
        <v>6</v>
      </c>
      <c r="F9" s="61" t="s">
        <v>33</v>
      </c>
      <c r="G9" s="61" t="s">
        <v>34</v>
      </c>
      <c r="H9" s="61" t="s">
        <v>29</v>
      </c>
      <c r="I9" s="61" t="s">
        <v>35</v>
      </c>
      <c r="J9" s="62" t="s">
        <v>36</v>
      </c>
      <c r="K9" s="63" t="s">
        <v>37</v>
      </c>
      <c r="L9" s="63" t="s">
        <v>38</v>
      </c>
      <c r="M9" s="63" t="s">
        <v>39</v>
      </c>
      <c r="N9" s="8" t="s">
        <v>40</v>
      </c>
      <c r="O9" s="8" t="s">
        <v>41</v>
      </c>
      <c r="P9" s="63" t="s">
        <v>42</v>
      </c>
      <c r="Q9" s="63" t="s">
        <v>43</v>
      </c>
      <c r="R9" s="61" t="s">
        <v>44</v>
      </c>
      <c r="S9" s="64" t="s">
        <v>9</v>
      </c>
      <c r="T9" s="64" t="s">
        <v>45</v>
      </c>
      <c r="U9" s="61" t="s">
        <v>46</v>
      </c>
      <c r="V9" s="61" t="s">
        <v>39</v>
      </c>
      <c r="W9" s="7"/>
    </row>
    <row r="11" customFormat="false" ht="12.75" hidden="false" customHeight="false" outlineLevel="0" collapsed="false">
      <c r="A11" s="56" t="n">
        <v>27249</v>
      </c>
      <c r="C11" s="0" t="s">
        <v>60</v>
      </c>
      <c r="D11" s="0" t="n">
        <v>500622</v>
      </c>
      <c r="E11" s="0" t="n">
        <v>26954</v>
      </c>
      <c r="F11" s="0" t="s">
        <v>53</v>
      </c>
      <c r="G11" s="65" t="n">
        <v>36739</v>
      </c>
      <c r="H11" s="57" t="n">
        <v>36739</v>
      </c>
      <c r="I11" s="4" t="s">
        <v>49</v>
      </c>
      <c r="J11" s="57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17</v>
      </c>
      <c r="S11" s="58" t="n">
        <v>0.03</v>
      </c>
      <c r="U11" s="58"/>
      <c r="V11" s="67"/>
    </row>
    <row r="12" customFormat="false" ht="12.75" hidden="false" customHeight="false" outlineLevel="0" collapsed="false">
      <c r="A12" s="56" t="n">
        <v>27249</v>
      </c>
      <c r="C12" s="0" t="s">
        <v>60</v>
      </c>
      <c r="D12" s="0" t="n">
        <v>500622</v>
      </c>
      <c r="E12" s="0" t="n">
        <v>26954</v>
      </c>
      <c r="F12" s="0" t="s">
        <v>53</v>
      </c>
      <c r="G12" s="65" t="n">
        <v>36739</v>
      </c>
      <c r="H12" s="57" t="n">
        <v>36739</v>
      </c>
      <c r="I12" s="4" t="s">
        <v>50</v>
      </c>
      <c r="J12" s="57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+L11+L12</f>
        <v>0</v>
      </c>
      <c r="P12" s="2" t="n">
        <v>0</v>
      </c>
      <c r="Q12" s="2" t="n">
        <v>-10000</v>
      </c>
      <c r="R12" s="4" t="s">
        <v>17</v>
      </c>
      <c r="S12" s="58" t="n">
        <v>0.03</v>
      </c>
      <c r="T12" s="58" t="n">
        <f aca="false">ABS(N12)*S12</f>
        <v>0</v>
      </c>
      <c r="U12" s="58" t="n">
        <f aca="false">ABS(O12)*S12</f>
        <v>0</v>
      </c>
      <c r="V12" s="67" t="n">
        <f aca="false">T12-U12</f>
        <v>0</v>
      </c>
    </row>
    <row r="13" customFormat="false" ht="12.75" hidden="false" customHeight="false" outlineLevel="0" collapsed="false">
      <c r="A13" s="56" t="n">
        <v>27249</v>
      </c>
      <c r="C13" s="0" t="s">
        <v>60</v>
      </c>
      <c r="D13" s="0" t="n">
        <v>500622</v>
      </c>
      <c r="E13" s="0" t="n">
        <v>26954</v>
      </c>
      <c r="F13" s="0" t="s">
        <v>53</v>
      </c>
      <c r="G13" s="65" t="n">
        <v>36739</v>
      </c>
      <c r="H13" s="57" t="n">
        <v>36739</v>
      </c>
      <c r="I13" s="4" t="s">
        <v>49</v>
      </c>
      <c r="J13" s="57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17</v>
      </c>
      <c r="S13" s="58" t="n">
        <v>0.03</v>
      </c>
      <c r="U13" s="58"/>
      <c r="V13" s="67"/>
    </row>
    <row r="14" customFormat="false" ht="12.75" hidden="false" customHeight="false" outlineLevel="0" collapsed="false">
      <c r="A14" s="56" t="n">
        <v>27249</v>
      </c>
      <c r="C14" s="0" t="s">
        <v>60</v>
      </c>
      <c r="D14" s="0" t="n">
        <v>500622</v>
      </c>
      <c r="E14" s="0" t="n">
        <v>26954</v>
      </c>
      <c r="F14" s="0" t="s">
        <v>53</v>
      </c>
      <c r="G14" s="65" t="n">
        <v>36739</v>
      </c>
      <c r="H14" s="57" t="n">
        <v>36739</v>
      </c>
      <c r="I14" s="4" t="s">
        <v>50</v>
      </c>
      <c r="J14" s="57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17</v>
      </c>
      <c r="S14" s="58" t="n">
        <v>0.03</v>
      </c>
      <c r="T14" s="58" t="n">
        <f aca="false">ABS(N14)*S14</f>
        <v>0</v>
      </c>
      <c r="U14" s="58" t="n">
        <f aca="false">ABS(O14)*S14</f>
        <v>0</v>
      </c>
      <c r="V14" s="67" t="n">
        <f aca="false">T14-U14</f>
        <v>0</v>
      </c>
    </row>
    <row r="15" customFormat="false" ht="12.75" hidden="false" customHeight="false" outlineLevel="0" collapsed="false">
      <c r="A15" s="56" t="n">
        <v>27249</v>
      </c>
      <c r="C15" s="0" t="s">
        <v>60</v>
      </c>
      <c r="D15" s="0" t="n">
        <v>500622</v>
      </c>
      <c r="E15" s="0" t="n">
        <v>26954</v>
      </c>
      <c r="F15" s="0" t="s">
        <v>53</v>
      </c>
      <c r="G15" s="65" t="n">
        <v>36739</v>
      </c>
      <c r="H15" s="57" t="n">
        <v>36739</v>
      </c>
      <c r="I15" s="4" t="s">
        <v>49</v>
      </c>
      <c r="J15" s="57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17</v>
      </c>
      <c r="S15" s="58" t="n">
        <v>0.03</v>
      </c>
      <c r="U15" s="58"/>
      <c r="V15" s="67"/>
    </row>
    <row r="16" customFormat="false" ht="12.75" hidden="false" customHeight="false" outlineLevel="0" collapsed="false">
      <c r="A16" s="56" t="n">
        <v>27249</v>
      </c>
      <c r="C16" s="0" t="s">
        <v>60</v>
      </c>
      <c r="D16" s="0" t="n">
        <v>500622</v>
      </c>
      <c r="E16" s="0" t="n">
        <v>26954</v>
      </c>
      <c r="F16" s="0" t="s">
        <v>53</v>
      </c>
      <c r="G16" s="65" t="n">
        <v>36739</v>
      </c>
      <c r="H16" s="57" t="n">
        <v>36739</v>
      </c>
      <c r="I16" s="4" t="s">
        <v>50</v>
      </c>
      <c r="J16" s="57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17</v>
      </c>
      <c r="S16" s="58" t="n">
        <v>0.03</v>
      </c>
      <c r="T16" s="58" t="n">
        <f aca="false">ABS(N16)*S16</f>
        <v>0</v>
      </c>
      <c r="U16" s="58" t="n">
        <f aca="false">ABS(O16)*S16</f>
        <v>0</v>
      </c>
      <c r="V16" s="67" t="n">
        <f aca="false">T16-U16</f>
        <v>0</v>
      </c>
    </row>
    <row r="17" customFormat="false" ht="12.75" hidden="false" customHeight="false" outlineLevel="0" collapsed="false">
      <c r="A17" s="56" t="n">
        <v>27249</v>
      </c>
      <c r="C17" s="0" t="s">
        <v>60</v>
      </c>
      <c r="D17" s="0" t="n">
        <v>500622</v>
      </c>
      <c r="E17" s="0" t="n">
        <v>26954</v>
      </c>
      <c r="F17" s="0" t="s">
        <v>53</v>
      </c>
      <c r="G17" s="65" t="n">
        <v>36739</v>
      </c>
      <c r="H17" s="57" t="n">
        <v>36739</v>
      </c>
      <c r="I17" s="4" t="s">
        <v>49</v>
      </c>
      <c r="J17" s="57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17</v>
      </c>
      <c r="S17" s="58" t="n">
        <v>0.03</v>
      </c>
      <c r="U17" s="58"/>
      <c r="V17" s="67"/>
    </row>
    <row r="18" customFormat="false" ht="12.75" hidden="false" customHeight="false" outlineLevel="0" collapsed="false">
      <c r="A18" s="56" t="n">
        <v>27249</v>
      </c>
      <c r="C18" s="0" t="s">
        <v>60</v>
      </c>
      <c r="D18" s="0" t="n">
        <v>500622</v>
      </c>
      <c r="E18" s="0" t="n">
        <v>26954</v>
      </c>
      <c r="F18" s="0" t="s">
        <v>53</v>
      </c>
      <c r="G18" s="65" t="n">
        <v>36739</v>
      </c>
      <c r="H18" s="57" t="n">
        <v>36739</v>
      </c>
      <c r="I18" s="4" t="s">
        <v>50</v>
      </c>
      <c r="J18" s="57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17</v>
      </c>
      <c r="S18" s="58" t="n">
        <v>0.03</v>
      </c>
      <c r="T18" s="58" t="n">
        <f aca="false">ABS(N18)*S18</f>
        <v>0</v>
      </c>
      <c r="U18" s="58" t="n">
        <f aca="false">ABS(O18)*S18</f>
        <v>0</v>
      </c>
      <c r="V18" s="67" t="n">
        <f aca="false">T18-U18</f>
        <v>0</v>
      </c>
    </row>
    <row r="19" customFormat="false" ht="12.75" hidden="false" customHeight="false" outlineLevel="0" collapsed="false">
      <c r="A19" s="56" t="n">
        <v>27249</v>
      </c>
      <c r="C19" s="0" t="s">
        <v>60</v>
      </c>
      <c r="D19" s="0" t="n">
        <v>500622</v>
      </c>
      <c r="E19" s="0" t="n">
        <v>26954</v>
      </c>
      <c r="F19" s="0" t="s">
        <v>53</v>
      </c>
      <c r="G19" s="65" t="n">
        <v>36739</v>
      </c>
      <c r="H19" s="57" t="n">
        <v>36739</v>
      </c>
      <c r="I19" s="4" t="s">
        <v>49</v>
      </c>
      <c r="J19" s="57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17</v>
      </c>
      <c r="S19" s="58" t="n">
        <v>0.03</v>
      </c>
      <c r="U19" s="58"/>
      <c r="V19" s="67"/>
    </row>
    <row r="20" customFormat="false" ht="12.75" hidden="false" customHeight="false" outlineLevel="0" collapsed="false">
      <c r="A20" s="56" t="n">
        <v>27249</v>
      </c>
      <c r="C20" s="0" t="s">
        <v>60</v>
      </c>
      <c r="D20" s="0" t="n">
        <v>500622</v>
      </c>
      <c r="E20" s="0" t="n">
        <v>26954</v>
      </c>
      <c r="F20" s="0" t="s">
        <v>53</v>
      </c>
      <c r="G20" s="65" t="n">
        <v>36739</v>
      </c>
      <c r="H20" s="57" t="n">
        <v>36739</v>
      </c>
      <c r="I20" s="4" t="s">
        <v>50</v>
      </c>
      <c r="J20" s="57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17</v>
      </c>
      <c r="S20" s="58" t="n">
        <v>0.03</v>
      </c>
      <c r="T20" s="58" t="n">
        <f aca="false">ABS(N20)*S20</f>
        <v>0</v>
      </c>
      <c r="U20" s="58" t="n">
        <f aca="false">ABS(O20)*S20</f>
        <v>0</v>
      </c>
      <c r="V20" s="67" t="n">
        <f aca="false">T20-U20</f>
        <v>0</v>
      </c>
    </row>
    <row r="21" customFormat="false" ht="12.75" hidden="false" customHeight="false" outlineLevel="0" collapsed="false">
      <c r="A21" s="56" t="n">
        <v>27249</v>
      </c>
      <c r="C21" s="0" t="s">
        <v>60</v>
      </c>
      <c r="D21" s="0" t="n">
        <v>500622</v>
      </c>
      <c r="E21" s="0" t="n">
        <v>26954</v>
      </c>
      <c r="F21" s="0" t="s">
        <v>53</v>
      </c>
      <c r="G21" s="65" t="n">
        <v>36739</v>
      </c>
      <c r="H21" s="57" t="n">
        <v>36739</v>
      </c>
      <c r="I21" s="4" t="s">
        <v>49</v>
      </c>
      <c r="J21" s="57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17</v>
      </c>
      <c r="S21" s="58" t="n">
        <v>0.03</v>
      </c>
      <c r="U21" s="58"/>
      <c r="V21" s="67"/>
    </row>
    <row r="22" customFormat="false" ht="12.75" hidden="false" customHeight="false" outlineLevel="0" collapsed="false">
      <c r="A22" s="56" t="n">
        <v>27249</v>
      </c>
      <c r="C22" s="0" t="s">
        <v>60</v>
      </c>
      <c r="D22" s="0" t="n">
        <v>500622</v>
      </c>
      <c r="E22" s="0" t="n">
        <v>26954</v>
      </c>
      <c r="F22" s="0" t="s">
        <v>53</v>
      </c>
      <c r="G22" s="65" t="n">
        <v>36739</v>
      </c>
      <c r="H22" s="57" t="n">
        <v>36739</v>
      </c>
      <c r="I22" s="4" t="s">
        <v>50</v>
      </c>
      <c r="J22" s="57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17</v>
      </c>
      <c r="S22" s="58" t="n">
        <v>0.03</v>
      </c>
      <c r="T22" s="58" t="n">
        <f aca="false">ABS(N22)*S22</f>
        <v>0</v>
      </c>
      <c r="U22" s="58" t="n">
        <f aca="false">ABS(O22)*S22</f>
        <v>0</v>
      </c>
      <c r="V22" s="67" t="n">
        <f aca="false">T22-U22</f>
        <v>0</v>
      </c>
    </row>
    <row r="23" customFormat="false" ht="12.75" hidden="false" customHeight="false" outlineLevel="0" collapsed="false">
      <c r="A23" s="56" t="n">
        <v>27249</v>
      </c>
      <c r="C23" s="0" t="s">
        <v>60</v>
      </c>
      <c r="D23" s="0" t="n">
        <v>500622</v>
      </c>
      <c r="E23" s="0" t="n">
        <v>26954</v>
      </c>
      <c r="F23" s="0" t="s">
        <v>53</v>
      </c>
      <c r="G23" s="65" t="n">
        <v>36739</v>
      </c>
      <c r="H23" s="57" t="n">
        <v>36739</v>
      </c>
      <c r="I23" s="4" t="s">
        <v>49</v>
      </c>
      <c r="J23" s="57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17</v>
      </c>
      <c r="S23" s="58" t="n">
        <v>0.03</v>
      </c>
      <c r="U23" s="58"/>
      <c r="V23" s="67"/>
    </row>
    <row r="24" customFormat="false" ht="12.75" hidden="false" customHeight="false" outlineLevel="0" collapsed="false">
      <c r="A24" s="56" t="n">
        <v>27249</v>
      </c>
      <c r="C24" s="0" t="s">
        <v>60</v>
      </c>
      <c r="D24" s="0" t="n">
        <v>500622</v>
      </c>
      <c r="E24" s="0" t="n">
        <v>26954</v>
      </c>
      <c r="F24" s="0" t="s">
        <v>53</v>
      </c>
      <c r="G24" s="65" t="n">
        <v>36739</v>
      </c>
      <c r="H24" s="57" t="n">
        <v>36739</v>
      </c>
      <c r="I24" s="4" t="s">
        <v>50</v>
      </c>
      <c r="J24" s="57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17</v>
      </c>
      <c r="S24" s="58" t="n">
        <v>0.03</v>
      </c>
      <c r="T24" s="58" t="n">
        <f aca="false">ABS(N24)*S24</f>
        <v>0</v>
      </c>
      <c r="U24" s="58" t="n">
        <f aca="false">ABS(O24)*S24</f>
        <v>0</v>
      </c>
      <c r="V24" s="67" t="n">
        <f aca="false">T24-U24</f>
        <v>0</v>
      </c>
    </row>
    <row r="25" customFormat="false" ht="12.75" hidden="false" customHeight="false" outlineLevel="0" collapsed="false">
      <c r="A25" s="56" t="n">
        <v>27249</v>
      </c>
      <c r="C25" s="0" t="s">
        <v>60</v>
      </c>
      <c r="D25" s="0" t="n">
        <v>500622</v>
      </c>
      <c r="E25" s="0" t="n">
        <v>26954</v>
      </c>
      <c r="F25" s="0" t="s">
        <v>53</v>
      </c>
      <c r="G25" s="65" t="n">
        <v>36739</v>
      </c>
      <c r="H25" s="57" t="n">
        <v>36739</v>
      </c>
      <c r="I25" s="4" t="s">
        <v>49</v>
      </c>
      <c r="J25" s="57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17</v>
      </c>
      <c r="S25" s="58" t="n">
        <v>0.03</v>
      </c>
      <c r="U25" s="58"/>
      <c r="V25" s="67"/>
    </row>
    <row r="26" customFormat="false" ht="12.75" hidden="false" customHeight="false" outlineLevel="0" collapsed="false">
      <c r="A26" s="56" t="n">
        <v>27249</v>
      </c>
      <c r="C26" s="0" t="s">
        <v>60</v>
      </c>
      <c r="D26" s="0" t="n">
        <v>500622</v>
      </c>
      <c r="E26" s="0" t="n">
        <v>26954</v>
      </c>
      <c r="F26" s="0" t="s">
        <v>53</v>
      </c>
      <c r="G26" s="65" t="n">
        <v>36739</v>
      </c>
      <c r="H26" s="57" t="n">
        <v>36739</v>
      </c>
      <c r="I26" s="4" t="s">
        <v>50</v>
      </c>
      <c r="J26" s="57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17</v>
      </c>
      <c r="S26" s="58" t="n">
        <v>0.03</v>
      </c>
      <c r="T26" s="58" t="n">
        <f aca="false">ABS(N26)*S26</f>
        <v>0</v>
      </c>
      <c r="U26" s="58" t="n">
        <f aca="false">ABS(O26)*S26</f>
        <v>0</v>
      </c>
      <c r="V26" s="67" t="n">
        <f aca="false">T26-U26</f>
        <v>0</v>
      </c>
    </row>
    <row r="27" customFormat="false" ht="12.75" hidden="false" customHeight="false" outlineLevel="0" collapsed="false">
      <c r="A27" s="56" t="n">
        <v>27249</v>
      </c>
      <c r="C27" s="0" t="s">
        <v>60</v>
      </c>
      <c r="D27" s="0" t="n">
        <v>500622</v>
      </c>
      <c r="E27" s="0" t="n">
        <v>26954</v>
      </c>
      <c r="F27" s="0" t="s">
        <v>53</v>
      </c>
      <c r="G27" s="65" t="n">
        <v>36739</v>
      </c>
      <c r="H27" s="57" t="n">
        <v>36739</v>
      </c>
      <c r="I27" s="4" t="s">
        <v>49</v>
      </c>
      <c r="J27" s="57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17</v>
      </c>
      <c r="S27" s="58" t="n">
        <v>0.03</v>
      </c>
      <c r="U27" s="58"/>
      <c r="V27" s="67"/>
    </row>
    <row r="28" customFormat="false" ht="12.75" hidden="false" customHeight="false" outlineLevel="0" collapsed="false">
      <c r="A28" s="56" t="n">
        <v>27249</v>
      </c>
      <c r="C28" s="0" t="s">
        <v>60</v>
      </c>
      <c r="D28" s="0" t="n">
        <v>500622</v>
      </c>
      <c r="E28" s="0" t="n">
        <v>26954</v>
      </c>
      <c r="F28" s="0" t="s">
        <v>53</v>
      </c>
      <c r="G28" s="65" t="n">
        <v>36739</v>
      </c>
      <c r="H28" s="57" t="n">
        <v>36739</v>
      </c>
      <c r="I28" s="4" t="s">
        <v>50</v>
      </c>
      <c r="J28" s="57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17</v>
      </c>
      <c r="S28" s="58" t="n">
        <v>0.03</v>
      </c>
      <c r="T28" s="58" t="n">
        <f aca="false">ABS(N28)*S28</f>
        <v>0</v>
      </c>
      <c r="U28" s="58" t="n">
        <f aca="false">ABS(O28)*S28</f>
        <v>0</v>
      </c>
      <c r="V28" s="67" t="n">
        <f aca="false">T28-U28</f>
        <v>0</v>
      </c>
    </row>
    <row r="29" customFormat="false" ht="12.75" hidden="false" customHeight="false" outlineLevel="0" collapsed="false">
      <c r="A29" s="56" t="n">
        <v>27249</v>
      </c>
      <c r="C29" s="0" t="s">
        <v>60</v>
      </c>
      <c r="D29" s="0" t="n">
        <v>500622</v>
      </c>
      <c r="E29" s="0" t="n">
        <v>26954</v>
      </c>
      <c r="F29" s="0" t="s">
        <v>53</v>
      </c>
      <c r="G29" s="65" t="n">
        <v>36739</v>
      </c>
      <c r="H29" s="57" t="n">
        <v>36739</v>
      </c>
      <c r="I29" s="4" t="s">
        <v>49</v>
      </c>
      <c r="J29" s="57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17</v>
      </c>
      <c r="S29" s="58" t="n">
        <v>0.03</v>
      </c>
      <c r="U29" s="58"/>
      <c r="V29" s="67"/>
    </row>
    <row r="30" customFormat="false" ht="12.75" hidden="false" customHeight="false" outlineLevel="0" collapsed="false">
      <c r="A30" s="56" t="n">
        <v>27249</v>
      </c>
      <c r="C30" s="0" t="s">
        <v>60</v>
      </c>
      <c r="D30" s="0" t="n">
        <v>500622</v>
      </c>
      <c r="E30" s="0" t="n">
        <v>26954</v>
      </c>
      <c r="F30" s="0" t="s">
        <v>53</v>
      </c>
      <c r="G30" s="65" t="n">
        <v>36739</v>
      </c>
      <c r="H30" s="57" t="n">
        <v>36739</v>
      </c>
      <c r="I30" s="4" t="s">
        <v>50</v>
      </c>
      <c r="J30" s="57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17</v>
      </c>
      <c r="S30" s="58" t="n">
        <v>0.03</v>
      </c>
      <c r="T30" s="58" t="n">
        <f aca="false">ABS(N30)*S30</f>
        <v>0</v>
      </c>
      <c r="U30" s="58" t="n">
        <f aca="false">ABS(O30)*S30</f>
        <v>0</v>
      </c>
      <c r="V30" s="67" t="n">
        <f aca="false">T30-U30</f>
        <v>0</v>
      </c>
    </row>
    <row r="31" customFormat="false" ht="12.75" hidden="false" customHeight="false" outlineLevel="0" collapsed="false">
      <c r="A31" s="56" t="n">
        <v>27249</v>
      </c>
      <c r="C31" s="0" t="s">
        <v>60</v>
      </c>
      <c r="D31" s="0" t="n">
        <v>500622</v>
      </c>
      <c r="E31" s="0" t="n">
        <v>26954</v>
      </c>
      <c r="F31" s="0" t="s">
        <v>53</v>
      </c>
      <c r="G31" s="65" t="n">
        <v>36739</v>
      </c>
      <c r="H31" s="57" t="n">
        <v>36739</v>
      </c>
      <c r="I31" s="4" t="s">
        <v>49</v>
      </c>
      <c r="J31" s="57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17</v>
      </c>
      <c r="S31" s="58" t="n">
        <v>0.03</v>
      </c>
      <c r="U31" s="58"/>
      <c r="V31" s="67"/>
    </row>
    <row r="32" customFormat="false" ht="12.75" hidden="false" customHeight="false" outlineLevel="0" collapsed="false">
      <c r="A32" s="56" t="n">
        <v>27249</v>
      </c>
      <c r="C32" s="0" t="s">
        <v>60</v>
      </c>
      <c r="D32" s="0" t="n">
        <v>500622</v>
      </c>
      <c r="E32" s="0" t="n">
        <v>26954</v>
      </c>
      <c r="F32" s="0" t="s">
        <v>53</v>
      </c>
      <c r="G32" s="65" t="n">
        <v>36739</v>
      </c>
      <c r="H32" s="57" t="n">
        <v>36739</v>
      </c>
      <c r="I32" s="4" t="s">
        <v>50</v>
      </c>
      <c r="J32" s="57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17</v>
      </c>
      <c r="S32" s="58" t="n">
        <v>0.03</v>
      </c>
      <c r="T32" s="58" t="n">
        <f aca="false">ABS(N32)*S32</f>
        <v>0</v>
      </c>
      <c r="U32" s="58" t="n">
        <f aca="false">ABS(O32)*S32</f>
        <v>0</v>
      </c>
      <c r="V32" s="67" t="n">
        <f aca="false">T32-U32</f>
        <v>0</v>
      </c>
    </row>
    <row r="33" customFormat="false" ht="12.75" hidden="false" customHeight="false" outlineLevel="0" collapsed="false">
      <c r="A33" s="56" t="n">
        <v>27249</v>
      </c>
      <c r="C33" s="0" t="s">
        <v>60</v>
      </c>
      <c r="D33" s="0" t="n">
        <v>500622</v>
      </c>
      <c r="E33" s="0" t="n">
        <v>26954</v>
      </c>
      <c r="F33" s="0" t="s">
        <v>53</v>
      </c>
      <c r="G33" s="65" t="n">
        <v>36739</v>
      </c>
      <c r="H33" s="57" t="n">
        <v>36739</v>
      </c>
      <c r="I33" s="4" t="s">
        <v>49</v>
      </c>
      <c r="J33" s="57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17</v>
      </c>
      <c r="S33" s="58" t="n">
        <v>0.03</v>
      </c>
      <c r="U33" s="58"/>
      <c r="V33" s="67"/>
    </row>
    <row r="34" customFormat="false" ht="12.75" hidden="false" customHeight="false" outlineLevel="0" collapsed="false">
      <c r="A34" s="56" t="n">
        <v>27249</v>
      </c>
      <c r="C34" s="0" t="s">
        <v>60</v>
      </c>
      <c r="D34" s="0" t="n">
        <v>500622</v>
      </c>
      <c r="E34" s="0" t="n">
        <v>26954</v>
      </c>
      <c r="F34" s="0" t="s">
        <v>53</v>
      </c>
      <c r="G34" s="65" t="n">
        <v>36739</v>
      </c>
      <c r="H34" s="57" t="n">
        <v>36739</v>
      </c>
      <c r="I34" s="4" t="s">
        <v>50</v>
      </c>
      <c r="J34" s="57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17</v>
      </c>
      <c r="S34" s="58" t="n">
        <v>0.03</v>
      </c>
      <c r="T34" s="58" t="n">
        <f aca="false">ABS(N34)*S34</f>
        <v>0</v>
      </c>
      <c r="U34" s="58" t="n">
        <f aca="false">ABS(O34)*S34</f>
        <v>0</v>
      </c>
      <c r="V34" s="67" t="n">
        <f aca="false">T34-U34</f>
        <v>0</v>
      </c>
    </row>
    <row r="35" customFormat="false" ht="12.75" hidden="false" customHeight="false" outlineLevel="0" collapsed="false">
      <c r="A35" s="56" t="n">
        <v>27249</v>
      </c>
      <c r="C35" s="0" t="s">
        <v>60</v>
      </c>
      <c r="D35" s="0" t="n">
        <v>500622</v>
      </c>
      <c r="E35" s="0" t="n">
        <v>26954</v>
      </c>
      <c r="F35" s="0" t="s">
        <v>53</v>
      </c>
      <c r="G35" s="65" t="n">
        <v>36739</v>
      </c>
      <c r="H35" s="57" t="n">
        <v>36739</v>
      </c>
      <c r="I35" s="4" t="s">
        <v>49</v>
      </c>
      <c r="J35" s="57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17</v>
      </c>
      <c r="S35" s="58" t="n">
        <v>0.03</v>
      </c>
      <c r="U35" s="58"/>
      <c r="V35" s="67"/>
    </row>
    <row r="36" customFormat="false" ht="12.75" hidden="false" customHeight="false" outlineLevel="0" collapsed="false">
      <c r="A36" s="56" t="n">
        <v>27249</v>
      </c>
      <c r="C36" s="0" t="s">
        <v>60</v>
      </c>
      <c r="D36" s="0" t="n">
        <v>500622</v>
      </c>
      <c r="E36" s="0" t="n">
        <v>26954</v>
      </c>
      <c r="F36" s="0" t="s">
        <v>53</v>
      </c>
      <c r="G36" s="65" t="n">
        <v>36739</v>
      </c>
      <c r="H36" s="57" t="n">
        <v>36739</v>
      </c>
      <c r="I36" s="4" t="s">
        <v>50</v>
      </c>
      <c r="J36" s="57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17</v>
      </c>
      <c r="S36" s="58" t="n">
        <v>0.03</v>
      </c>
      <c r="T36" s="58" t="n">
        <f aca="false">ABS(N36)*S36</f>
        <v>0</v>
      </c>
      <c r="U36" s="58" t="n">
        <f aca="false">ABS(O36)*S36</f>
        <v>0</v>
      </c>
      <c r="V36" s="67" t="n">
        <f aca="false">T36-U36</f>
        <v>0</v>
      </c>
    </row>
    <row r="37" customFormat="false" ht="12.75" hidden="false" customHeight="false" outlineLevel="0" collapsed="false">
      <c r="A37" s="56" t="n">
        <v>27249</v>
      </c>
      <c r="C37" s="0" t="s">
        <v>60</v>
      </c>
      <c r="D37" s="0" t="n">
        <v>500622</v>
      </c>
      <c r="E37" s="0" t="n">
        <v>26954</v>
      </c>
      <c r="F37" s="0" t="s">
        <v>53</v>
      </c>
      <c r="G37" s="65" t="n">
        <v>36739</v>
      </c>
      <c r="H37" s="57" t="n">
        <v>36739</v>
      </c>
      <c r="I37" s="4" t="s">
        <v>49</v>
      </c>
      <c r="J37" s="57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17</v>
      </c>
      <c r="S37" s="58" t="n">
        <v>0.03</v>
      </c>
      <c r="U37" s="58"/>
      <c r="V37" s="67"/>
    </row>
    <row r="38" customFormat="false" ht="12.75" hidden="false" customHeight="false" outlineLevel="0" collapsed="false">
      <c r="A38" s="56" t="n">
        <v>27249</v>
      </c>
      <c r="C38" s="0" t="s">
        <v>60</v>
      </c>
      <c r="D38" s="0" t="n">
        <v>500622</v>
      </c>
      <c r="E38" s="0" t="n">
        <v>26954</v>
      </c>
      <c r="F38" s="0" t="s">
        <v>53</v>
      </c>
      <c r="G38" s="65" t="n">
        <v>36739</v>
      </c>
      <c r="H38" s="57" t="n">
        <v>36739</v>
      </c>
      <c r="I38" s="4" t="s">
        <v>50</v>
      </c>
      <c r="J38" s="57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17</v>
      </c>
      <c r="S38" s="58" t="n">
        <v>0.03</v>
      </c>
      <c r="T38" s="58" t="n">
        <f aca="false">ABS(N38)*S38</f>
        <v>0</v>
      </c>
      <c r="U38" s="58" t="n">
        <f aca="false">ABS(O38)*S38</f>
        <v>0</v>
      </c>
      <c r="V38" s="67" t="n">
        <f aca="false">T38-U38</f>
        <v>0</v>
      </c>
    </row>
    <row r="39" customFormat="false" ht="12.75" hidden="false" customHeight="false" outlineLevel="0" collapsed="false">
      <c r="A39" s="56" t="n">
        <v>27249</v>
      </c>
      <c r="C39" s="0" t="s">
        <v>60</v>
      </c>
      <c r="D39" s="0" t="n">
        <v>500622</v>
      </c>
      <c r="E39" s="0" t="n">
        <v>26954</v>
      </c>
      <c r="F39" s="0" t="s">
        <v>53</v>
      </c>
      <c r="G39" s="65" t="n">
        <v>36739</v>
      </c>
      <c r="H39" s="57" t="n">
        <v>36739</v>
      </c>
      <c r="I39" s="4" t="s">
        <v>49</v>
      </c>
      <c r="J39" s="57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17</v>
      </c>
      <c r="S39" s="58" t="n">
        <v>0.03</v>
      </c>
      <c r="U39" s="58"/>
      <c r="V39" s="67"/>
    </row>
    <row r="40" customFormat="false" ht="12.75" hidden="false" customHeight="false" outlineLevel="0" collapsed="false">
      <c r="A40" s="56" t="n">
        <v>27249</v>
      </c>
      <c r="C40" s="0" t="s">
        <v>60</v>
      </c>
      <c r="D40" s="0" t="n">
        <v>500622</v>
      </c>
      <c r="E40" s="0" t="n">
        <v>26954</v>
      </c>
      <c r="F40" s="0" t="s">
        <v>53</v>
      </c>
      <c r="G40" s="65" t="n">
        <v>36739</v>
      </c>
      <c r="H40" s="57" t="n">
        <v>36739</v>
      </c>
      <c r="I40" s="4" t="s">
        <v>50</v>
      </c>
      <c r="J40" s="57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17</v>
      </c>
      <c r="S40" s="58" t="n">
        <v>0.03</v>
      </c>
      <c r="T40" s="58" t="n">
        <f aca="false">ABS(N40)*S40</f>
        <v>0</v>
      </c>
      <c r="U40" s="58" t="n">
        <f aca="false">ABS(O40)*S40</f>
        <v>0</v>
      </c>
      <c r="V40" s="67" t="n">
        <f aca="false">T40-U40</f>
        <v>0</v>
      </c>
    </row>
    <row r="41" customFormat="false" ht="12.75" hidden="false" customHeight="false" outlineLevel="0" collapsed="false">
      <c r="A41" s="56" t="n">
        <v>27249</v>
      </c>
      <c r="C41" s="0" t="s">
        <v>60</v>
      </c>
      <c r="D41" s="0" t="n">
        <v>500622</v>
      </c>
      <c r="E41" s="0" t="n">
        <v>26954</v>
      </c>
      <c r="F41" s="0" t="s">
        <v>53</v>
      </c>
      <c r="G41" s="65" t="n">
        <v>36739</v>
      </c>
      <c r="H41" s="57" t="n">
        <v>36739</v>
      </c>
      <c r="I41" s="4" t="s">
        <v>49</v>
      </c>
      <c r="J41" s="57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17</v>
      </c>
      <c r="S41" s="58" t="n">
        <v>0.03</v>
      </c>
      <c r="U41" s="58"/>
      <c r="V41" s="67"/>
    </row>
    <row r="42" customFormat="false" ht="12.75" hidden="false" customHeight="false" outlineLevel="0" collapsed="false">
      <c r="A42" s="56" t="n">
        <v>27249</v>
      </c>
      <c r="C42" s="0" t="s">
        <v>60</v>
      </c>
      <c r="D42" s="0" t="n">
        <v>500622</v>
      </c>
      <c r="E42" s="0" t="n">
        <v>26954</v>
      </c>
      <c r="F42" s="0" t="s">
        <v>53</v>
      </c>
      <c r="G42" s="65" t="n">
        <v>36739</v>
      </c>
      <c r="H42" s="57" t="n">
        <v>36739</v>
      </c>
      <c r="I42" s="4" t="s">
        <v>50</v>
      </c>
      <c r="J42" s="57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17</v>
      </c>
      <c r="S42" s="58" t="n">
        <v>0.03</v>
      </c>
      <c r="T42" s="58" t="n">
        <f aca="false">ABS(N42)*S42</f>
        <v>0</v>
      </c>
      <c r="U42" s="58" t="n">
        <f aca="false">ABS(O42)*S42</f>
        <v>0</v>
      </c>
      <c r="V42" s="67" t="n">
        <f aca="false">T42-U42</f>
        <v>0</v>
      </c>
    </row>
    <row r="43" customFormat="false" ht="12.75" hidden="false" customHeight="false" outlineLevel="0" collapsed="false">
      <c r="A43" s="56" t="n">
        <v>27249</v>
      </c>
      <c r="C43" s="0" t="s">
        <v>60</v>
      </c>
      <c r="D43" s="0" t="n">
        <v>500622</v>
      </c>
      <c r="E43" s="0" t="n">
        <v>26954</v>
      </c>
      <c r="F43" s="0" t="s">
        <v>53</v>
      </c>
      <c r="G43" s="65" t="n">
        <v>36739</v>
      </c>
      <c r="H43" s="57" t="n">
        <v>36739</v>
      </c>
      <c r="I43" s="4" t="s">
        <v>49</v>
      </c>
      <c r="J43" s="57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17</v>
      </c>
      <c r="S43" s="58" t="n">
        <v>0.03</v>
      </c>
      <c r="U43" s="58"/>
      <c r="V43" s="67"/>
    </row>
    <row r="44" customFormat="false" ht="12.75" hidden="false" customHeight="false" outlineLevel="0" collapsed="false">
      <c r="A44" s="56" t="n">
        <v>27249</v>
      </c>
      <c r="C44" s="0" t="s">
        <v>60</v>
      </c>
      <c r="D44" s="0" t="n">
        <v>500622</v>
      </c>
      <c r="E44" s="0" t="n">
        <v>26954</v>
      </c>
      <c r="F44" s="0" t="s">
        <v>53</v>
      </c>
      <c r="G44" s="65" t="n">
        <v>36739</v>
      </c>
      <c r="H44" s="57" t="n">
        <v>36739</v>
      </c>
      <c r="I44" s="4" t="s">
        <v>50</v>
      </c>
      <c r="J44" s="57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17</v>
      </c>
      <c r="S44" s="58" t="n">
        <v>0.03</v>
      </c>
      <c r="T44" s="58" t="n">
        <f aca="false">ABS(N44)*S44</f>
        <v>0</v>
      </c>
      <c r="U44" s="58" t="n">
        <f aca="false">ABS(O44)*S44</f>
        <v>0</v>
      </c>
      <c r="V44" s="67" t="n">
        <f aca="false">T44-U44</f>
        <v>0</v>
      </c>
    </row>
    <row r="45" customFormat="false" ht="12.75" hidden="false" customHeight="false" outlineLevel="0" collapsed="false">
      <c r="A45" s="56" t="n">
        <v>27249</v>
      </c>
      <c r="C45" s="0" t="s">
        <v>60</v>
      </c>
      <c r="D45" s="0" t="n">
        <v>500622</v>
      </c>
      <c r="E45" s="0" t="n">
        <v>26954</v>
      </c>
      <c r="F45" s="0" t="s">
        <v>53</v>
      </c>
      <c r="G45" s="65" t="n">
        <v>36739</v>
      </c>
      <c r="H45" s="57" t="n">
        <v>36739</v>
      </c>
      <c r="I45" s="4" t="s">
        <v>49</v>
      </c>
      <c r="J45" s="57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17</v>
      </c>
      <c r="S45" s="58" t="n">
        <v>0.03</v>
      </c>
      <c r="U45" s="58"/>
      <c r="V45" s="67"/>
    </row>
    <row r="46" customFormat="false" ht="12.75" hidden="false" customHeight="false" outlineLevel="0" collapsed="false">
      <c r="A46" s="56" t="n">
        <v>27249</v>
      </c>
      <c r="C46" s="0" t="s">
        <v>60</v>
      </c>
      <c r="D46" s="0" t="n">
        <v>500622</v>
      </c>
      <c r="E46" s="0" t="n">
        <v>26954</v>
      </c>
      <c r="F46" s="0" t="s">
        <v>53</v>
      </c>
      <c r="G46" s="65" t="n">
        <v>36739</v>
      </c>
      <c r="H46" s="57" t="n">
        <v>36739</v>
      </c>
      <c r="I46" s="4" t="s">
        <v>50</v>
      </c>
      <c r="J46" s="57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17</v>
      </c>
      <c r="S46" s="58" t="n">
        <v>0.03</v>
      </c>
      <c r="T46" s="58" t="n">
        <f aca="false">ABS(N46)*S46</f>
        <v>0</v>
      </c>
      <c r="U46" s="58" t="n">
        <f aca="false">ABS(O46)*S46</f>
        <v>0</v>
      </c>
      <c r="V46" s="67" t="n">
        <f aca="false">T46-U46</f>
        <v>0</v>
      </c>
    </row>
    <row r="47" customFormat="false" ht="12.75" hidden="false" customHeight="false" outlineLevel="0" collapsed="false">
      <c r="A47" s="56" t="n">
        <v>27249</v>
      </c>
      <c r="C47" s="0" t="s">
        <v>60</v>
      </c>
      <c r="D47" s="0" t="n">
        <v>500622</v>
      </c>
      <c r="E47" s="0" t="n">
        <v>26954</v>
      </c>
      <c r="F47" s="0" t="s">
        <v>53</v>
      </c>
      <c r="G47" s="65" t="n">
        <v>36739</v>
      </c>
      <c r="H47" s="57" t="n">
        <v>36739</v>
      </c>
      <c r="I47" s="4" t="s">
        <v>49</v>
      </c>
      <c r="J47" s="57" t="n">
        <v>36757</v>
      </c>
      <c r="K47" s="2" t="n">
        <v>10000</v>
      </c>
      <c r="L47" s="2" t="n">
        <v>10000</v>
      </c>
      <c r="M47" s="2" t="n">
        <f aca="false">K47-L47</f>
        <v>0</v>
      </c>
      <c r="P47" s="2" t="n">
        <v>0</v>
      </c>
      <c r="Q47" s="2" t="n">
        <v>10000</v>
      </c>
      <c r="R47" s="4" t="s">
        <v>17</v>
      </c>
      <c r="S47" s="58" t="n">
        <v>0.03</v>
      </c>
      <c r="U47" s="58"/>
      <c r="V47" s="67"/>
    </row>
    <row r="48" customFormat="false" ht="12.75" hidden="false" customHeight="false" outlineLevel="0" collapsed="false">
      <c r="A48" s="56" t="n">
        <v>27249</v>
      </c>
      <c r="C48" s="0" t="s">
        <v>60</v>
      </c>
      <c r="D48" s="0" t="n">
        <v>500622</v>
      </c>
      <c r="E48" s="0" t="n">
        <v>26954</v>
      </c>
      <c r="F48" s="0" t="s">
        <v>53</v>
      </c>
      <c r="G48" s="65" t="n">
        <v>36739</v>
      </c>
      <c r="H48" s="57" t="n">
        <v>36739</v>
      </c>
      <c r="I48" s="4" t="s">
        <v>50</v>
      </c>
      <c r="J48" s="57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10000</v>
      </c>
      <c r="P48" s="2" t="n">
        <v>0</v>
      </c>
      <c r="Q48" s="2" t="n">
        <v>-10000</v>
      </c>
      <c r="R48" s="4" t="s">
        <v>17</v>
      </c>
      <c r="S48" s="58" t="n">
        <v>0.03</v>
      </c>
      <c r="T48" s="58" t="n">
        <f aca="false">ABS(N48)*S48</f>
        <v>0</v>
      </c>
      <c r="U48" s="58" t="n">
        <f aca="false">ABS(O48)*S48</f>
        <v>300</v>
      </c>
      <c r="V48" s="67" t="n">
        <f aca="false">T48-U48</f>
        <v>-300</v>
      </c>
    </row>
    <row r="49" customFormat="false" ht="12.75" hidden="false" customHeight="false" outlineLevel="0" collapsed="false">
      <c r="A49" s="56" t="n">
        <v>27249</v>
      </c>
      <c r="C49" s="0" t="s">
        <v>60</v>
      </c>
      <c r="D49" s="0" t="n">
        <v>500622</v>
      </c>
      <c r="E49" s="0" t="n">
        <v>26954</v>
      </c>
      <c r="F49" s="0" t="s">
        <v>53</v>
      </c>
      <c r="G49" s="65" t="n">
        <v>36739</v>
      </c>
      <c r="H49" s="57" t="n">
        <v>36739</v>
      </c>
      <c r="I49" s="4" t="s">
        <v>49</v>
      </c>
      <c r="J49" s="57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17</v>
      </c>
      <c r="S49" s="58" t="n">
        <v>0.03</v>
      </c>
      <c r="U49" s="58"/>
      <c r="V49" s="67"/>
    </row>
    <row r="50" customFormat="false" ht="12.75" hidden="false" customHeight="false" outlineLevel="0" collapsed="false">
      <c r="A50" s="56" t="n">
        <v>27249</v>
      </c>
      <c r="C50" s="0" t="s">
        <v>60</v>
      </c>
      <c r="D50" s="0" t="n">
        <v>500622</v>
      </c>
      <c r="E50" s="0" t="n">
        <v>26954</v>
      </c>
      <c r="F50" s="0" t="s">
        <v>53</v>
      </c>
      <c r="G50" s="65" t="n">
        <v>36739</v>
      </c>
      <c r="H50" s="57" t="n">
        <v>36739</v>
      </c>
      <c r="I50" s="4" t="s">
        <v>50</v>
      </c>
      <c r="J50" s="57" t="n">
        <v>36758</v>
      </c>
      <c r="K50" s="2" t="n">
        <v>-10000</v>
      </c>
      <c r="L50" s="2" t="n">
        <v>-2500</v>
      </c>
      <c r="M50" s="2" t="n">
        <f aca="false">K50-L50</f>
        <v>-7500</v>
      </c>
      <c r="N50" s="2" t="n">
        <f aca="false">+N48+K49+K50</f>
        <v>0</v>
      </c>
      <c r="O50" s="2" t="n">
        <f aca="false">+O48+L49+L50</f>
        <v>7500</v>
      </c>
      <c r="P50" s="2" t="n">
        <v>0</v>
      </c>
      <c r="Q50" s="2" t="n">
        <v>-10000</v>
      </c>
      <c r="R50" s="4" t="s">
        <v>17</v>
      </c>
      <c r="S50" s="58" t="n">
        <v>0.03</v>
      </c>
      <c r="T50" s="58" t="n">
        <f aca="false">ABS(N50)*S50</f>
        <v>0</v>
      </c>
      <c r="U50" s="58" t="n">
        <f aca="false">ABS(O50)*S50</f>
        <v>225</v>
      </c>
      <c r="V50" s="67" t="n">
        <f aca="false">T50-U50</f>
        <v>-225</v>
      </c>
    </row>
    <row r="51" customFormat="false" ht="12.75" hidden="false" customHeight="false" outlineLevel="0" collapsed="false">
      <c r="A51" s="56" t="n">
        <v>27249</v>
      </c>
      <c r="C51" s="0" t="s">
        <v>60</v>
      </c>
      <c r="D51" s="0" t="n">
        <v>500622</v>
      </c>
      <c r="E51" s="0" t="n">
        <v>26954</v>
      </c>
      <c r="F51" s="0" t="s">
        <v>53</v>
      </c>
      <c r="G51" s="65" t="n">
        <v>36739</v>
      </c>
      <c r="H51" s="57" t="n">
        <v>36739</v>
      </c>
      <c r="I51" s="4" t="s">
        <v>49</v>
      </c>
      <c r="J51" s="57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17</v>
      </c>
      <c r="S51" s="58" t="n">
        <v>0.03</v>
      </c>
      <c r="U51" s="58"/>
      <c r="V51" s="67"/>
    </row>
    <row r="52" customFormat="false" ht="12.75" hidden="false" customHeight="false" outlineLevel="0" collapsed="false">
      <c r="A52" s="56" t="n">
        <v>27249</v>
      </c>
      <c r="C52" s="0" t="s">
        <v>60</v>
      </c>
      <c r="D52" s="0" t="n">
        <v>500622</v>
      </c>
      <c r="E52" s="0" t="n">
        <v>26954</v>
      </c>
      <c r="F52" s="0" t="s">
        <v>53</v>
      </c>
      <c r="G52" s="65" t="n">
        <v>36739</v>
      </c>
      <c r="H52" s="57" t="n">
        <v>36739</v>
      </c>
      <c r="I52" s="4" t="s">
        <v>50</v>
      </c>
      <c r="J52" s="57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7500</v>
      </c>
      <c r="P52" s="2" t="n">
        <v>0</v>
      </c>
      <c r="Q52" s="2" t="n">
        <v>-10000</v>
      </c>
      <c r="R52" s="4" t="s">
        <v>17</v>
      </c>
      <c r="S52" s="58" t="n">
        <v>0.03</v>
      </c>
      <c r="T52" s="58" t="n">
        <f aca="false">ABS(N52)*S52</f>
        <v>0</v>
      </c>
      <c r="U52" s="58" t="n">
        <f aca="false">ABS(O52)*S52</f>
        <v>225</v>
      </c>
      <c r="V52" s="67" t="n">
        <f aca="false">T52-U52</f>
        <v>-225</v>
      </c>
    </row>
    <row r="53" customFormat="false" ht="12.75" hidden="false" customHeight="false" outlineLevel="0" collapsed="false">
      <c r="A53" s="56" t="n">
        <v>27249</v>
      </c>
      <c r="C53" s="0" t="s">
        <v>60</v>
      </c>
      <c r="D53" s="0" t="n">
        <v>500622</v>
      </c>
      <c r="E53" s="0" t="n">
        <v>26954</v>
      </c>
      <c r="F53" s="0" t="s">
        <v>53</v>
      </c>
      <c r="G53" s="65" t="n">
        <v>36739</v>
      </c>
      <c r="H53" s="57" t="n">
        <v>36739</v>
      </c>
      <c r="I53" s="4" t="s">
        <v>49</v>
      </c>
      <c r="J53" s="57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17</v>
      </c>
      <c r="S53" s="58" t="n">
        <v>0.03</v>
      </c>
      <c r="U53" s="58"/>
      <c r="V53" s="67"/>
    </row>
    <row r="54" customFormat="false" ht="12.75" hidden="false" customHeight="false" outlineLevel="0" collapsed="false">
      <c r="A54" s="56" t="n">
        <v>27249</v>
      </c>
      <c r="C54" s="0" t="s">
        <v>60</v>
      </c>
      <c r="D54" s="0" t="n">
        <v>500622</v>
      </c>
      <c r="E54" s="0" t="n">
        <v>26954</v>
      </c>
      <c r="F54" s="0" t="s">
        <v>53</v>
      </c>
      <c r="G54" s="65" t="n">
        <v>36739</v>
      </c>
      <c r="H54" s="57" t="n">
        <v>36739</v>
      </c>
      <c r="I54" s="4" t="s">
        <v>50</v>
      </c>
      <c r="J54" s="57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7500</v>
      </c>
      <c r="P54" s="2" t="n">
        <v>0</v>
      </c>
      <c r="Q54" s="2" t="n">
        <v>-10000</v>
      </c>
      <c r="R54" s="4" t="s">
        <v>17</v>
      </c>
      <c r="S54" s="58" t="n">
        <v>0.03</v>
      </c>
      <c r="T54" s="58" t="n">
        <f aca="false">ABS(N54)*S54</f>
        <v>0</v>
      </c>
      <c r="U54" s="58" t="n">
        <f aca="false">ABS(O54)*S54</f>
        <v>225</v>
      </c>
      <c r="V54" s="67" t="n">
        <f aca="false">T54-U54</f>
        <v>-225</v>
      </c>
    </row>
    <row r="55" customFormat="false" ht="12.75" hidden="false" customHeight="false" outlineLevel="0" collapsed="false">
      <c r="A55" s="56" t="n">
        <v>27249</v>
      </c>
      <c r="C55" s="0" t="s">
        <v>60</v>
      </c>
      <c r="D55" s="0" t="n">
        <v>500622</v>
      </c>
      <c r="E55" s="0" t="n">
        <v>26954</v>
      </c>
      <c r="F55" s="0" t="s">
        <v>53</v>
      </c>
      <c r="G55" s="65" t="n">
        <v>36739</v>
      </c>
      <c r="H55" s="57" t="n">
        <v>36739</v>
      </c>
      <c r="I55" s="4" t="s">
        <v>49</v>
      </c>
      <c r="J55" s="57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17</v>
      </c>
      <c r="S55" s="58" t="n">
        <v>0.03</v>
      </c>
      <c r="U55" s="58"/>
      <c r="V55" s="67"/>
    </row>
    <row r="56" customFormat="false" ht="12.75" hidden="false" customHeight="false" outlineLevel="0" collapsed="false">
      <c r="A56" s="56" t="n">
        <v>27249</v>
      </c>
      <c r="C56" s="0" t="s">
        <v>60</v>
      </c>
      <c r="D56" s="0" t="n">
        <v>500622</v>
      </c>
      <c r="E56" s="0" t="n">
        <v>26954</v>
      </c>
      <c r="F56" s="0" t="s">
        <v>53</v>
      </c>
      <c r="G56" s="65" t="n">
        <v>36739</v>
      </c>
      <c r="H56" s="57" t="n">
        <v>36739</v>
      </c>
      <c r="I56" s="4" t="s">
        <v>50</v>
      </c>
      <c r="J56" s="57" t="n">
        <v>36761</v>
      </c>
      <c r="K56" s="2" t="n">
        <v>-10000</v>
      </c>
      <c r="L56" s="2" t="n">
        <v>-7500</v>
      </c>
      <c r="M56" s="2" t="n">
        <f aca="false">K56-L56</f>
        <v>-2500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17</v>
      </c>
      <c r="S56" s="58" t="n">
        <v>0.03</v>
      </c>
      <c r="T56" s="58" t="n">
        <f aca="false">ABS(N56)*S56</f>
        <v>0</v>
      </c>
      <c r="U56" s="58" t="n">
        <f aca="false">ABS(O56)*S56</f>
        <v>0</v>
      </c>
      <c r="V56" s="67" t="n">
        <f aca="false">T56-U56</f>
        <v>0</v>
      </c>
    </row>
    <row r="57" customFormat="false" ht="12.75" hidden="false" customHeight="false" outlineLevel="0" collapsed="false">
      <c r="A57" s="56" t="n">
        <v>27249</v>
      </c>
      <c r="C57" s="0" t="s">
        <v>60</v>
      </c>
      <c r="D57" s="0" t="n">
        <v>500622</v>
      </c>
      <c r="E57" s="0" t="n">
        <v>26954</v>
      </c>
      <c r="F57" s="0" t="s">
        <v>53</v>
      </c>
      <c r="G57" s="65" t="n">
        <v>36739</v>
      </c>
      <c r="H57" s="57" t="n">
        <v>36739</v>
      </c>
      <c r="I57" s="4" t="s">
        <v>49</v>
      </c>
      <c r="J57" s="57" t="n">
        <v>36762</v>
      </c>
      <c r="K57" s="2" t="n">
        <v>10000</v>
      </c>
      <c r="L57" s="2" t="n">
        <v>10000</v>
      </c>
      <c r="M57" s="2" t="n">
        <f aca="false">K57-L57</f>
        <v>0</v>
      </c>
      <c r="P57" s="2" t="n">
        <v>0</v>
      </c>
      <c r="Q57" s="2" t="n">
        <v>10000</v>
      </c>
      <c r="R57" s="4" t="s">
        <v>17</v>
      </c>
      <c r="S57" s="58" t="n">
        <v>0.03</v>
      </c>
      <c r="U57" s="58"/>
      <c r="V57" s="67"/>
    </row>
    <row r="58" customFormat="false" ht="12.75" hidden="false" customHeight="false" outlineLevel="0" collapsed="false">
      <c r="A58" s="56" t="n">
        <v>27249</v>
      </c>
      <c r="C58" s="0" t="s">
        <v>60</v>
      </c>
      <c r="D58" s="0" t="n">
        <v>500622</v>
      </c>
      <c r="E58" s="0" t="n">
        <v>26954</v>
      </c>
      <c r="F58" s="0" t="s">
        <v>53</v>
      </c>
      <c r="G58" s="65" t="n">
        <v>36739</v>
      </c>
      <c r="H58" s="57" t="n">
        <v>36739</v>
      </c>
      <c r="I58" s="4" t="s">
        <v>50</v>
      </c>
      <c r="J58" s="57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10000</v>
      </c>
      <c r="P58" s="2" t="n">
        <v>0</v>
      </c>
      <c r="Q58" s="2" t="n">
        <v>-10000</v>
      </c>
      <c r="R58" s="4" t="s">
        <v>17</v>
      </c>
      <c r="S58" s="58" t="n">
        <v>0.03</v>
      </c>
      <c r="T58" s="58" t="n">
        <f aca="false">ABS(N58)*S58</f>
        <v>0</v>
      </c>
      <c r="U58" s="58" t="n">
        <f aca="false">ABS(O58)*S58</f>
        <v>300</v>
      </c>
      <c r="V58" s="67" t="n">
        <f aca="false">T58-U58</f>
        <v>-300</v>
      </c>
    </row>
    <row r="59" customFormat="false" ht="12.75" hidden="false" customHeight="false" outlineLevel="0" collapsed="false">
      <c r="A59" s="56" t="n">
        <v>27249</v>
      </c>
      <c r="C59" s="0" t="s">
        <v>60</v>
      </c>
      <c r="D59" s="0" t="n">
        <v>500622</v>
      </c>
      <c r="E59" s="0" t="n">
        <v>26954</v>
      </c>
      <c r="F59" s="0" t="s">
        <v>53</v>
      </c>
      <c r="G59" s="65" t="n">
        <v>36739</v>
      </c>
      <c r="H59" s="57" t="n">
        <v>36739</v>
      </c>
      <c r="I59" s="4" t="s">
        <v>49</v>
      </c>
      <c r="J59" s="57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17</v>
      </c>
      <c r="S59" s="58" t="n">
        <v>0.03</v>
      </c>
      <c r="U59" s="58"/>
      <c r="V59" s="67"/>
    </row>
    <row r="60" customFormat="false" ht="12.75" hidden="false" customHeight="false" outlineLevel="0" collapsed="false">
      <c r="A60" s="56" t="n">
        <v>27249</v>
      </c>
      <c r="C60" s="0" t="s">
        <v>60</v>
      </c>
      <c r="D60" s="0" t="n">
        <v>500622</v>
      </c>
      <c r="E60" s="0" t="n">
        <v>26954</v>
      </c>
      <c r="F60" s="0" t="s">
        <v>53</v>
      </c>
      <c r="G60" s="65" t="n">
        <v>36739</v>
      </c>
      <c r="H60" s="57" t="n">
        <v>36739</v>
      </c>
      <c r="I60" s="4" t="s">
        <v>50</v>
      </c>
      <c r="J60" s="57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10000</v>
      </c>
      <c r="P60" s="2" t="n">
        <v>0</v>
      </c>
      <c r="Q60" s="2" t="n">
        <v>-10000</v>
      </c>
      <c r="R60" s="4" t="s">
        <v>17</v>
      </c>
      <c r="S60" s="58" t="n">
        <v>0.03</v>
      </c>
      <c r="T60" s="58" t="n">
        <f aca="false">ABS(N60)*S60</f>
        <v>0</v>
      </c>
      <c r="U60" s="58" t="n">
        <f aca="false">ABS(O60)*S60</f>
        <v>300</v>
      </c>
      <c r="V60" s="67" t="n">
        <f aca="false">T60-U60</f>
        <v>-300</v>
      </c>
    </row>
    <row r="61" customFormat="false" ht="12.75" hidden="false" customHeight="false" outlineLevel="0" collapsed="false">
      <c r="A61" s="56" t="n">
        <v>27249</v>
      </c>
      <c r="C61" s="0" t="s">
        <v>60</v>
      </c>
      <c r="D61" s="0" t="n">
        <v>500622</v>
      </c>
      <c r="E61" s="0" t="n">
        <v>26954</v>
      </c>
      <c r="F61" s="0" t="s">
        <v>53</v>
      </c>
      <c r="G61" s="65" t="n">
        <v>36739</v>
      </c>
      <c r="H61" s="57" t="n">
        <v>36739</v>
      </c>
      <c r="I61" s="4" t="s">
        <v>49</v>
      </c>
      <c r="J61" s="57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17</v>
      </c>
      <c r="S61" s="58" t="n">
        <v>0.03</v>
      </c>
      <c r="U61" s="58"/>
      <c r="V61" s="67"/>
    </row>
    <row r="62" customFormat="false" ht="12.75" hidden="false" customHeight="false" outlineLevel="0" collapsed="false">
      <c r="A62" s="56" t="n">
        <v>27249</v>
      </c>
      <c r="C62" s="0" t="s">
        <v>60</v>
      </c>
      <c r="D62" s="0" t="n">
        <v>500622</v>
      </c>
      <c r="E62" s="0" t="n">
        <v>26954</v>
      </c>
      <c r="F62" s="0" t="s">
        <v>53</v>
      </c>
      <c r="G62" s="65" t="n">
        <v>36739</v>
      </c>
      <c r="H62" s="57" t="n">
        <v>36739</v>
      </c>
      <c r="I62" s="4" t="s">
        <v>50</v>
      </c>
      <c r="J62" s="57" t="n">
        <v>36764</v>
      </c>
      <c r="K62" s="2" t="n">
        <v>-10000</v>
      </c>
      <c r="L62" s="2" t="n">
        <v>-3333</v>
      </c>
      <c r="M62" s="2" t="n">
        <f aca="false">K62-L62</f>
        <v>-6667</v>
      </c>
      <c r="N62" s="2" t="n">
        <f aca="false">+N60+K61+K62</f>
        <v>0</v>
      </c>
      <c r="O62" s="2" t="n">
        <f aca="false">+O60+L61+L62</f>
        <v>6667</v>
      </c>
      <c r="P62" s="2" t="n">
        <v>0</v>
      </c>
      <c r="Q62" s="2" t="n">
        <v>-10000</v>
      </c>
      <c r="R62" s="4" t="s">
        <v>17</v>
      </c>
      <c r="S62" s="58" t="n">
        <v>0.03</v>
      </c>
      <c r="T62" s="58" t="n">
        <f aca="false">ABS(N62)*S62</f>
        <v>0</v>
      </c>
      <c r="U62" s="58" t="n">
        <f aca="false">ABS(O62)*S62</f>
        <v>200.01</v>
      </c>
      <c r="V62" s="67" t="n">
        <f aca="false">T62-U62</f>
        <v>-200.01</v>
      </c>
    </row>
    <row r="63" customFormat="false" ht="12.75" hidden="false" customHeight="false" outlineLevel="0" collapsed="false">
      <c r="A63" s="56" t="n">
        <v>27249</v>
      </c>
      <c r="C63" s="0" t="s">
        <v>60</v>
      </c>
      <c r="D63" s="0" t="n">
        <v>500622</v>
      </c>
      <c r="E63" s="0" t="n">
        <v>26954</v>
      </c>
      <c r="F63" s="0" t="s">
        <v>53</v>
      </c>
      <c r="G63" s="65" t="n">
        <v>36739</v>
      </c>
      <c r="H63" s="57" t="n">
        <v>36739</v>
      </c>
      <c r="I63" s="4" t="s">
        <v>49</v>
      </c>
      <c r="J63" s="57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17</v>
      </c>
      <c r="S63" s="58" t="n">
        <v>0.03</v>
      </c>
      <c r="U63" s="58"/>
      <c r="V63" s="67"/>
    </row>
    <row r="64" customFormat="false" ht="12.75" hidden="false" customHeight="false" outlineLevel="0" collapsed="false">
      <c r="A64" s="56" t="n">
        <v>27249</v>
      </c>
      <c r="C64" s="0" t="s">
        <v>60</v>
      </c>
      <c r="D64" s="0" t="n">
        <v>500622</v>
      </c>
      <c r="E64" s="0" t="n">
        <v>26954</v>
      </c>
      <c r="F64" s="0" t="s">
        <v>53</v>
      </c>
      <c r="G64" s="65" t="n">
        <v>36739</v>
      </c>
      <c r="H64" s="57" t="n">
        <v>36739</v>
      </c>
      <c r="I64" s="4" t="s">
        <v>50</v>
      </c>
      <c r="J64" s="57" t="n">
        <v>36765</v>
      </c>
      <c r="K64" s="2" t="n">
        <v>-10000</v>
      </c>
      <c r="L64" s="2" t="n">
        <v>-3333</v>
      </c>
      <c r="M64" s="2" t="n">
        <f aca="false">K64-L64</f>
        <v>-6667</v>
      </c>
      <c r="N64" s="2" t="n">
        <f aca="false">+N62+K63+K64</f>
        <v>0</v>
      </c>
      <c r="O64" s="2" t="n">
        <f aca="false">+O62+L63+L64</f>
        <v>3334</v>
      </c>
      <c r="P64" s="2" t="n">
        <v>0</v>
      </c>
      <c r="Q64" s="2" t="n">
        <v>-10000</v>
      </c>
      <c r="R64" s="4" t="s">
        <v>17</v>
      </c>
      <c r="S64" s="58" t="n">
        <v>0.03</v>
      </c>
      <c r="T64" s="58" t="n">
        <f aca="false">ABS(N64)*S64</f>
        <v>0</v>
      </c>
      <c r="U64" s="58" t="n">
        <f aca="false">ABS(O64)*S64</f>
        <v>100.02</v>
      </c>
      <c r="V64" s="67" t="n">
        <f aca="false">T64-U64</f>
        <v>-100.02</v>
      </c>
    </row>
    <row r="65" customFormat="false" ht="12.75" hidden="false" customHeight="false" outlineLevel="0" collapsed="false">
      <c r="A65" s="56" t="n">
        <v>27249</v>
      </c>
      <c r="C65" s="0" t="s">
        <v>60</v>
      </c>
      <c r="D65" s="0" t="n">
        <v>500622</v>
      </c>
      <c r="E65" s="0" t="n">
        <v>26954</v>
      </c>
      <c r="F65" s="0" t="s">
        <v>53</v>
      </c>
      <c r="G65" s="65" t="n">
        <v>36739</v>
      </c>
      <c r="H65" s="57" t="n">
        <v>36739</v>
      </c>
      <c r="I65" s="4" t="s">
        <v>49</v>
      </c>
      <c r="J65" s="57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17</v>
      </c>
      <c r="S65" s="58" t="n">
        <v>0.03</v>
      </c>
      <c r="U65" s="58"/>
      <c r="V65" s="67"/>
    </row>
    <row r="66" customFormat="false" ht="12.75" hidden="false" customHeight="false" outlineLevel="0" collapsed="false">
      <c r="A66" s="56" t="n">
        <v>27249</v>
      </c>
      <c r="C66" s="0" t="s">
        <v>60</v>
      </c>
      <c r="D66" s="0" t="n">
        <v>500622</v>
      </c>
      <c r="E66" s="0" t="n">
        <v>26954</v>
      </c>
      <c r="F66" s="0" t="s">
        <v>53</v>
      </c>
      <c r="G66" s="65" t="n">
        <v>36739</v>
      </c>
      <c r="H66" s="57" t="n">
        <v>36739</v>
      </c>
      <c r="I66" s="4" t="s">
        <v>50</v>
      </c>
      <c r="J66" s="57" t="n">
        <v>36766</v>
      </c>
      <c r="K66" s="2" t="n">
        <v>-10000</v>
      </c>
      <c r="L66" s="2" t="n">
        <v>-3334</v>
      </c>
      <c r="M66" s="2" t="n">
        <f aca="false">K66-L66</f>
        <v>-6666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17</v>
      </c>
      <c r="S66" s="58" t="n">
        <v>0.03</v>
      </c>
      <c r="T66" s="58" t="n">
        <f aca="false">ABS(N66)*S66</f>
        <v>0</v>
      </c>
      <c r="U66" s="58" t="n">
        <f aca="false">ABS(O66)*S66</f>
        <v>0</v>
      </c>
      <c r="V66" s="67" t="n">
        <f aca="false">T66-U66</f>
        <v>0</v>
      </c>
    </row>
    <row r="67" customFormat="false" ht="12.75" hidden="false" customHeight="false" outlineLevel="0" collapsed="false">
      <c r="A67" s="56" t="n">
        <v>27249</v>
      </c>
      <c r="C67" s="0" t="s">
        <v>60</v>
      </c>
      <c r="D67" s="0" t="n">
        <v>500622</v>
      </c>
      <c r="E67" s="0" t="n">
        <v>26954</v>
      </c>
      <c r="F67" s="0" t="s">
        <v>53</v>
      </c>
      <c r="G67" s="65" t="n">
        <v>36739</v>
      </c>
      <c r="H67" s="57" t="n">
        <v>36739</v>
      </c>
      <c r="I67" s="4" t="s">
        <v>49</v>
      </c>
      <c r="J67" s="57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17</v>
      </c>
      <c r="S67" s="58" t="n">
        <v>0.03</v>
      </c>
      <c r="U67" s="58"/>
      <c r="V67" s="67"/>
    </row>
    <row r="68" customFormat="false" ht="12.75" hidden="false" customHeight="false" outlineLevel="0" collapsed="false">
      <c r="A68" s="56" t="n">
        <v>27249</v>
      </c>
      <c r="C68" s="0" t="s">
        <v>60</v>
      </c>
      <c r="D68" s="0" t="n">
        <v>500622</v>
      </c>
      <c r="E68" s="0" t="n">
        <v>26954</v>
      </c>
      <c r="F68" s="0" t="s">
        <v>53</v>
      </c>
      <c r="G68" s="65" t="n">
        <v>36739</v>
      </c>
      <c r="H68" s="57" t="n">
        <v>36739</v>
      </c>
      <c r="I68" s="4" t="s">
        <v>50</v>
      </c>
      <c r="J68" s="57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17</v>
      </c>
      <c r="S68" s="58" t="n">
        <v>0.03</v>
      </c>
      <c r="T68" s="58" t="n">
        <f aca="false">ABS(N68)*S68</f>
        <v>0</v>
      </c>
      <c r="U68" s="58" t="n">
        <f aca="false">ABS(O68)*S68</f>
        <v>0</v>
      </c>
      <c r="V68" s="67" t="n">
        <f aca="false">T68-U68</f>
        <v>0</v>
      </c>
    </row>
    <row r="69" customFormat="false" ht="12.75" hidden="false" customHeight="false" outlineLevel="0" collapsed="false">
      <c r="A69" s="56" t="n">
        <v>27249</v>
      </c>
      <c r="C69" s="0" t="s">
        <v>60</v>
      </c>
      <c r="D69" s="0" t="n">
        <v>500622</v>
      </c>
      <c r="E69" s="0" t="n">
        <v>26954</v>
      </c>
      <c r="F69" s="0" t="s">
        <v>53</v>
      </c>
      <c r="G69" s="65" t="n">
        <v>36739</v>
      </c>
      <c r="H69" s="57" t="n">
        <v>36739</v>
      </c>
      <c r="I69" s="4" t="s">
        <v>49</v>
      </c>
      <c r="J69" s="57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17</v>
      </c>
      <c r="S69" s="58" t="n">
        <v>0.03</v>
      </c>
      <c r="U69" s="58"/>
      <c r="V69" s="67"/>
    </row>
    <row r="70" customFormat="false" ht="12.75" hidden="false" customHeight="false" outlineLevel="0" collapsed="false">
      <c r="A70" s="56" t="n">
        <v>27249</v>
      </c>
      <c r="C70" s="0" t="s">
        <v>60</v>
      </c>
      <c r="D70" s="0" t="n">
        <v>500622</v>
      </c>
      <c r="E70" s="0" t="n">
        <v>26954</v>
      </c>
      <c r="F70" s="0" t="s">
        <v>53</v>
      </c>
      <c r="G70" s="65" t="n">
        <v>36739</v>
      </c>
      <c r="H70" s="57" t="n">
        <v>36739</v>
      </c>
      <c r="I70" s="4" t="s">
        <v>50</v>
      </c>
      <c r="J70" s="57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17</v>
      </c>
      <c r="S70" s="58" t="n">
        <v>0.03</v>
      </c>
      <c r="T70" s="58" t="n">
        <f aca="false">ABS(N70)*S70</f>
        <v>0</v>
      </c>
      <c r="U70" s="58" t="n">
        <f aca="false">ABS(O70)*S70</f>
        <v>0</v>
      </c>
      <c r="V70" s="67" t="n">
        <f aca="false">T70-U70</f>
        <v>0</v>
      </c>
    </row>
    <row r="71" customFormat="false" ht="12.75" hidden="false" customHeight="false" outlineLevel="0" collapsed="false">
      <c r="A71" s="56" t="n">
        <v>27249</v>
      </c>
      <c r="C71" s="0" t="s">
        <v>60</v>
      </c>
      <c r="D71" s="0" t="n">
        <v>500622</v>
      </c>
      <c r="E71" s="0" t="n">
        <v>26954</v>
      </c>
      <c r="F71" s="0" t="s">
        <v>53</v>
      </c>
      <c r="G71" s="65" t="n">
        <v>36739</v>
      </c>
      <c r="H71" s="57" t="n">
        <v>36739</v>
      </c>
      <c r="I71" s="4" t="s">
        <v>49</v>
      </c>
      <c r="J71" s="57" t="n">
        <v>36769</v>
      </c>
      <c r="K71" s="2" t="n">
        <v>10000</v>
      </c>
      <c r="M71" s="2" t="n">
        <f aca="false">K71-L71</f>
        <v>10000</v>
      </c>
      <c r="N71" s="2" t="n">
        <f aca="false">+N69+K70+K71</f>
        <v>0</v>
      </c>
      <c r="P71" s="2" t="n">
        <v>0</v>
      </c>
      <c r="Q71" s="2" t="n">
        <v>-10000</v>
      </c>
      <c r="R71" s="4" t="s">
        <v>17</v>
      </c>
      <c r="S71" s="58" t="n">
        <v>0.03</v>
      </c>
      <c r="U71" s="58"/>
      <c r="V71" s="67"/>
    </row>
    <row r="72" customFormat="false" ht="12.75" hidden="false" customHeight="false" outlineLevel="0" collapsed="false">
      <c r="A72" s="56" t="n">
        <v>27249</v>
      </c>
      <c r="C72" s="0" t="s">
        <v>60</v>
      </c>
      <c r="D72" s="0" t="n">
        <v>500622</v>
      </c>
      <c r="E72" s="0" t="n">
        <v>26954</v>
      </c>
      <c r="F72" s="0" t="s">
        <v>53</v>
      </c>
      <c r="G72" s="65" t="n">
        <v>36739</v>
      </c>
      <c r="H72" s="57" t="n">
        <v>36739</v>
      </c>
      <c r="I72" s="4" t="s">
        <v>50</v>
      </c>
      <c r="J72" s="57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17</v>
      </c>
      <c r="S72" s="58" t="n">
        <v>0.03</v>
      </c>
      <c r="T72" s="58" t="n">
        <f aca="false">ABS(N72)*S72</f>
        <v>0</v>
      </c>
      <c r="U72" s="58" t="n">
        <f aca="false">ABS(O72)*S72</f>
        <v>0</v>
      </c>
      <c r="V72" s="67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68" t="n">
        <f aca="false">SUM(K11:K70)</f>
        <v>0</v>
      </c>
      <c r="L74" s="68" t="n">
        <f aca="false">SUM(L11:L70)</f>
        <v>0</v>
      </c>
      <c r="M74" s="68" t="n">
        <f aca="false">SUM(M11:M70)</f>
        <v>0</v>
      </c>
      <c r="T74" s="28" t="n">
        <f aca="false">SUM(T11:T70)</f>
        <v>0</v>
      </c>
      <c r="U74" s="28" t="n">
        <f aca="false">SUM(U11:U72)</f>
        <v>1875.03</v>
      </c>
      <c r="V74" s="28" t="n">
        <f aca="false">SUM(V11:V72)</f>
        <v>-1875.03</v>
      </c>
    </row>
    <row r="75" customFormat="false" ht="12.75" hidden="false" customHeight="false" outlineLevel="0" collapsed="false">
      <c r="O75" s="73"/>
    </row>
    <row r="76" customFormat="false" ht="12.75" hidden="false" customHeight="false" outlineLevel="0" collapsed="false">
      <c r="U76" s="67"/>
    </row>
    <row r="77" customFormat="false" ht="12.75" hidden="false" customHeight="false" outlineLevel="0" collapsed="false">
      <c r="U77" s="67"/>
    </row>
    <row r="78" customFormat="false" ht="12.75" hidden="false" customHeight="false" outlineLevel="0" collapsed="false">
      <c r="U78" s="67"/>
    </row>
  </sheetData>
  <printOptions headings="false" gridLines="true" gridLinesSet="true" horizontalCentered="false" verticalCentered="false"/>
  <pageMargins left="0" right="0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4"/>
  <sheetViews>
    <sheetView showFormulas="false" showGridLines="true" showRowColHeaders="true" showZeros="true" rightToLeft="false" tabSelected="false" showOutlineSymbols="true" defaultGridColor="true" view="normal" topLeftCell="M4" colorId="64" zoomScale="100" zoomScaleNormal="100" zoomScalePageLayoutView="100" workbookViewId="0">
      <selection pane="topLeft" activeCell="V12" activeCellId="0" sqref="V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6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57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58" width="11.85"/>
    <col collapsed="false" customWidth="true" hidden="false" outlineLevel="0" max="20" min="20" style="58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56" t="s">
        <v>27</v>
      </c>
    </row>
    <row r="2" customFormat="false" ht="12.75" hidden="false" customHeight="false" outlineLevel="0" collapsed="false">
      <c r="A2" s="56" t="s">
        <v>28</v>
      </c>
      <c r="C2" s="59" t="n">
        <v>27255</v>
      </c>
    </row>
    <row r="3" customFormat="false" ht="12.75" hidden="false" customHeight="false" outlineLevel="0" collapsed="false">
      <c r="A3" s="56" t="s">
        <v>4</v>
      </c>
      <c r="C3" s="59" t="s">
        <v>19</v>
      </c>
    </row>
    <row r="4" customFormat="false" ht="12.75" hidden="false" customHeight="false" outlineLevel="0" collapsed="false">
      <c r="A4" s="56" t="s">
        <v>29</v>
      </c>
      <c r="C4" s="60" t="n">
        <v>36678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56" t="s">
        <v>30</v>
      </c>
      <c r="C5" s="60" t="s">
        <v>17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61" t="s">
        <v>31</v>
      </c>
      <c r="B9" s="61" t="s">
        <v>32</v>
      </c>
      <c r="C9" s="61" t="s">
        <v>4</v>
      </c>
      <c r="D9" s="61" t="s">
        <v>7</v>
      </c>
      <c r="E9" s="61" t="s">
        <v>6</v>
      </c>
      <c r="F9" s="61" t="s">
        <v>33</v>
      </c>
      <c r="G9" s="61" t="s">
        <v>34</v>
      </c>
      <c r="H9" s="61" t="s">
        <v>29</v>
      </c>
      <c r="I9" s="61" t="s">
        <v>35</v>
      </c>
      <c r="J9" s="62" t="s">
        <v>36</v>
      </c>
      <c r="K9" s="63" t="s">
        <v>37</v>
      </c>
      <c r="L9" s="63" t="s">
        <v>38</v>
      </c>
      <c r="M9" s="63" t="s">
        <v>39</v>
      </c>
      <c r="N9" s="8" t="s">
        <v>40</v>
      </c>
      <c r="O9" s="8" t="s">
        <v>41</v>
      </c>
      <c r="P9" s="63" t="s">
        <v>42</v>
      </c>
      <c r="Q9" s="63" t="s">
        <v>43</v>
      </c>
      <c r="R9" s="61" t="s">
        <v>44</v>
      </c>
      <c r="S9" s="64" t="s">
        <v>9</v>
      </c>
      <c r="T9" s="64" t="s">
        <v>45</v>
      </c>
      <c r="U9" s="61" t="s">
        <v>46</v>
      </c>
      <c r="V9" s="61" t="s">
        <v>39</v>
      </c>
      <c r="W9" s="7"/>
    </row>
    <row r="10" customFormat="false" ht="12.75" hidden="false" customHeight="false" outlineLevel="0" collapsed="false">
      <c r="G10" s="74" t="s">
        <v>61</v>
      </c>
      <c r="L10" s="17" t="n">
        <v>6000</v>
      </c>
    </row>
    <row r="11" customFormat="false" ht="12.75" hidden="false" customHeight="false" outlineLevel="0" collapsed="false">
      <c r="A11" s="56" t="n">
        <v>27269</v>
      </c>
      <c r="C11" s="0" t="s">
        <v>62</v>
      </c>
      <c r="D11" s="0" t="n">
        <v>500615</v>
      </c>
      <c r="E11" s="0" t="n">
        <v>26221</v>
      </c>
      <c r="F11" s="0" t="s">
        <v>53</v>
      </c>
      <c r="G11" s="65" t="n">
        <v>36678</v>
      </c>
      <c r="H11" s="57" t="n">
        <v>36678</v>
      </c>
      <c r="I11" s="4" t="s">
        <v>49</v>
      </c>
      <c r="J11" s="57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17</v>
      </c>
      <c r="S11" s="58" t="n">
        <v>0.03</v>
      </c>
      <c r="U11" s="58"/>
      <c r="V11" s="67"/>
    </row>
    <row r="12" customFormat="false" ht="12.75" hidden="false" customHeight="false" outlineLevel="0" collapsed="false">
      <c r="A12" s="56" t="n">
        <v>27269</v>
      </c>
      <c r="C12" s="0" t="s">
        <v>62</v>
      </c>
      <c r="D12" s="0" t="n">
        <v>500615</v>
      </c>
      <c r="E12" s="0" t="n">
        <v>26221</v>
      </c>
      <c r="F12" s="0" t="s">
        <v>53</v>
      </c>
      <c r="G12" s="65" t="n">
        <v>36678</v>
      </c>
      <c r="H12" s="57" t="n">
        <v>36678</v>
      </c>
      <c r="I12" s="4" t="s">
        <v>50</v>
      </c>
      <c r="J12" s="57" t="n">
        <v>36739</v>
      </c>
      <c r="K12" s="2" t="n">
        <v>-10000</v>
      </c>
      <c r="M12" s="2" t="n">
        <f aca="false">K12-L12</f>
        <v>-10000</v>
      </c>
      <c r="N12" s="2" t="n">
        <f aca="false">L10+K11+K12</f>
        <v>6000</v>
      </c>
      <c r="O12" s="2" t="n">
        <f aca="false">+L11+L12</f>
        <v>0</v>
      </c>
      <c r="P12" s="2" t="n">
        <v>0</v>
      </c>
      <c r="Q12" s="2" t="n">
        <v>-10000</v>
      </c>
      <c r="R12" s="4" t="s">
        <v>17</v>
      </c>
      <c r="S12" s="58" t="n">
        <v>0.03</v>
      </c>
      <c r="T12" s="58" t="n">
        <f aca="false">ABS(N12)*S12</f>
        <v>180</v>
      </c>
      <c r="U12" s="58" t="n">
        <f aca="false">ABS(O12)*S12</f>
        <v>0</v>
      </c>
      <c r="V12" s="67" t="n">
        <f aca="false">T12-U12</f>
        <v>180</v>
      </c>
    </row>
    <row r="13" customFormat="false" ht="12.75" hidden="false" customHeight="false" outlineLevel="0" collapsed="false">
      <c r="A13" s="56" t="n">
        <v>27269</v>
      </c>
      <c r="C13" s="0" t="s">
        <v>62</v>
      </c>
      <c r="D13" s="0" t="n">
        <v>500615</v>
      </c>
      <c r="E13" s="0" t="n">
        <v>26221</v>
      </c>
      <c r="F13" s="0" t="s">
        <v>53</v>
      </c>
      <c r="G13" s="65" t="n">
        <v>36678</v>
      </c>
      <c r="H13" s="57" t="n">
        <v>36678</v>
      </c>
      <c r="I13" s="4" t="s">
        <v>49</v>
      </c>
      <c r="J13" s="57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17</v>
      </c>
      <c r="S13" s="58" t="n">
        <v>0.03</v>
      </c>
      <c r="U13" s="58"/>
      <c r="V13" s="67"/>
    </row>
    <row r="14" customFormat="false" ht="12.75" hidden="false" customHeight="false" outlineLevel="0" collapsed="false">
      <c r="A14" s="56" t="n">
        <v>27269</v>
      </c>
      <c r="C14" s="0" t="s">
        <v>62</v>
      </c>
      <c r="D14" s="0" t="n">
        <v>500615</v>
      </c>
      <c r="E14" s="0" t="n">
        <v>26221</v>
      </c>
      <c r="F14" s="0" t="s">
        <v>53</v>
      </c>
      <c r="G14" s="65" t="n">
        <v>36678</v>
      </c>
      <c r="H14" s="57" t="n">
        <v>36678</v>
      </c>
      <c r="I14" s="4" t="s">
        <v>50</v>
      </c>
      <c r="J14" s="57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6000</v>
      </c>
      <c r="O14" s="2" t="n">
        <f aca="false">+O12+L13+L14</f>
        <v>0</v>
      </c>
      <c r="P14" s="2" t="n">
        <v>0</v>
      </c>
      <c r="Q14" s="2" t="n">
        <v>-10000</v>
      </c>
      <c r="R14" s="4" t="s">
        <v>17</v>
      </c>
      <c r="S14" s="58" t="n">
        <v>0.03</v>
      </c>
      <c r="T14" s="58" t="n">
        <f aca="false">ABS(N14)*S14</f>
        <v>180</v>
      </c>
      <c r="U14" s="58" t="n">
        <f aca="false">ABS(O14)*S14</f>
        <v>0</v>
      </c>
      <c r="V14" s="67" t="n">
        <f aca="false">T14-U14</f>
        <v>180</v>
      </c>
    </row>
    <row r="15" customFormat="false" ht="12.75" hidden="false" customHeight="false" outlineLevel="0" collapsed="false">
      <c r="A15" s="56" t="n">
        <v>27269</v>
      </c>
      <c r="C15" s="0" t="s">
        <v>62</v>
      </c>
      <c r="D15" s="0" t="n">
        <v>500615</v>
      </c>
      <c r="E15" s="0" t="n">
        <v>26221</v>
      </c>
      <c r="F15" s="0" t="s">
        <v>53</v>
      </c>
      <c r="G15" s="65" t="n">
        <v>36678</v>
      </c>
      <c r="H15" s="57" t="n">
        <v>36678</v>
      </c>
      <c r="I15" s="4" t="s">
        <v>49</v>
      </c>
      <c r="J15" s="57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17</v>
      </c>
      <c r="S15" s="58" t="n">
        <v>0.03</v>
      </c>
      <c r="U15" s="58"/>
      <c r="V15" s="67"/>
    </row>
    <row r="16" customFormat="false" ht="12.75" hidden="false" customHeight="false" outlineLevel="0" collapsed="false">
      <c r="A16" s="56" t="n">
        <v>27269</v>
      </c>
      <c r="C16" s="0" t="s">
        <v>62</v>
      </c>
      <c r="D16" s="0" t="n">
        <v>500615</v>
      </c>
      <c r="E16" s="0" t="n">
        <v>26221</v>
      </c>
      <c r="F16" s="0" t="s">
        <v>53</v>
      </c>
      <c r="G16" s="65" t="n">
        <v>36678</v>
      </c>
      <c r="H16" s="57" t="n">
        <v>36678</v>
      </c>
      <c r="I16" s="4" t="s">
        <v>50</v>
      </c>
      <c r="J16" s="57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6000</v>
      </c>
      <c r="O16" s="2" t="n">
        <f aca="false">+O14+L15+L16</f>
        <v>0</v>
      </c>
      <c r="P16" s="2" t="n">
        <v>0</v>
      </c>
      <c r="Q16" s="2" t="n">
        <v>-10000</v>
      </c>
      <c r="R16" s="4" t="s">
        <v>17</v>
      </c>
      <c r="S16" s="58" t="n">
        <v>0.03</v>
      </c>
      <c r="T16" s="58" t="n">
        <f aca="false">ABS(N16)*S16</f>
        <v>180</v>
      </c>
      <c r="U16" s="58" t="n">
        <f aca="false">ABS(O16)*S16</f>
        <v>0</v>
      </c>
      <c r="V16" s="67" t="n">
        <f aca="false">T16-U16</f>
        <v>180</v>
      </c>
    </row>
    <row r="17" customFormat="false" ht="12.75" hidden="false" customHeight="false" outlineLevel="0" collapsed="false">
      <c r="A17" s="56" t="n">
        <v>27269</v>
      </c>
      <c r="C17" s="0" t="s">
        <v>62</v>
      </c>
      <c r="D17" s="0" t="n">
        <v>500615</v>
      </c>
      <c r="E17" s="0" t="n">
        <v>26221</v>
      </c>
      <c r="F17" s="0" t="s">
        <v>53</v>
      </c>
      <c r="G17" s="65" t="n">
        <v>36678</v>
      </c>
      <c r="H17" s="57" t="n">
        <v>36678</v>
      </c>
      <c r="I17" s="4" t="s">
        <v>49</v>
      </c>
      <c r="J17" s="57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17</v>
      </c>
      <c r="S17" s="58" t="n">
        <v>0.03</v>
      </c>
      <c r="U17" s="58"/>
      <c r="V17" s="67"/>
    </row>
    <row r="18" customFormat="false" ht="12.75" hidden="false" customHeight="false" outlineLevel="0" collapsed="false">
      <c r="A18" s="56" t="n">
        <v>27269</v>
      </c>
      <c r="C18" s="0" t="s">
        <v>62</v>
      </c>
      <c r="D18" s="0" t="n">
        <v>500615</v>
      </c>
      <c r="E18" s="0" t="n">
        <v>26221</v>
      </c>
      <c r="F18" s="0" t="s">
        <v>53</v>
      </c>
      <c r="G18" s="65" t="n">
        <v>36678</v>
      </c>
      <c r="H18" s="57" t="n">
        <v>36678</v>
      </c>
      <c r="I18" s="4" t="s">
        <v>50</v>
      </c>
      <c r="J18" s="57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6000</v>
      </c>
      <c r="O18" s="2" t="n">
        <f aca="false">+O16+L17+L18</f>
        <v>0</v>
      </c>
      <c r="P18" s="2" t="n">
        <v>0</v>
      </c>
      <c r="Q18" s="2" t="n">
        <v>-10000</v>
      </c>
      <c r="R18" s="4" t="s">
        <v>17</v>
      </c>
      <c r="S18" s="58" t="n">
        <v>0.03</v>
      </c>
      <c r="T18" s="58" t="n">
        <f aca="false">ABS(N18)*S18</f>
        <v>180</v>
      </c>
      <c r="U18" s="58" t="n">
        <f aca="false">ABS(O18)*S18</f>
        <v>0</v>
      </c>
      <c r="V18" s="67" t="n">
        <f aca="false">T18-U18</f>
        <v>180</v>
      </c>
    </row>
    <row r="19" customFormat="false" ht="12.75" hidden="false" customHeight="false" outlineLevel="0" collapsed="false">
      <c r="A19" s="56" t="n">
        <v>27269</v>
      </c>
      <c r="C19" s="0" t="s">
        <v>62</v>
      </c>
      <c r="D19" s="0" t="n">
        <v>500615</v>
      </c>
      <c r="E19" s="0" t="n">
        <v>26221</v>
      </c>
      <c r="F19" s="0" t="s">
        <v>53</v>
      </c>
      <c r="G19" s="65" t="n">
        <v>36678</v>
      </c>
      <c r="H19" s="57" t="n">
        <v>36678</v>
      </c>
      <c r="I19" s="4" t="s">
        <v>49</v>
      </c>
      <c r="J19" s="57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17</v>
      </c>
      <c r="S19" s="58" t="n">
        <v>0.03</v>
      </c>
      <c r="U19" s="58"/>
      <c r="V19" s="67"/>
    </row>
    <row r="20" customFormat="false" ht="12.75" hidden="false" customHeight="false" outlineLevel="0" collapsed="false">
      <c r="A20" s="56" t="n">
        <v>27269</v>
      </c>
      <c r="C20" s="0" t="s">
        <v>62</v>
      </c>
      <c r="D20" s="0" t="n">
        <v>500615</v>
      </c>
      <c r="E20" s="0" t="n">
        <v>26221</v>
      </c>
      <c r="F20" s="0" t="s">
        <v>53</v>
      </c>
      <c r="G20" s="65" t="n">
        <v>36678</v>
      </c>
      <c r="H20" s="57" t="n">
        <v>36678</v>
      </c>
      <c r="I20" s="4" t="s">
        <v>50</v>
      </c>
      <c r="J20" s="57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6000</v>
      </c>
      <c r="O20" s="2" t="n">
        <f aca="false">+O18+L19+L20</f>
        <v>0</v>
      </c>
      <c r="P20" s="2" t="n">
        <v>0</v>
      </c>
      <c r="Q20" s="2" t="n">
        <v>-10000</v>
      </c>
      <c r="R20" s="4" t="s">
        <v>17</v>
      </c>
      <c r="S20" s="58" t="n">
        <v>0.03</v>
      </c>
      <c r="T20" s="58" t="n">
        <f aca="false">ABS(N20)*S20</f>
        <v>180</v>
      </c>
      <c r="U20" s="58" t="n">
        <f aca="false">ABS(O20)*S20</f>
        <v>0</v>
      </c>
      <c r="V20" s="67" t="n">
        <f aca="false">T20-U20</f>
        <v>180</v>
      </c>
    </row>
    <row r="21" customFormat="false" ht="12.75" hidden="false" customHeight="false" outlineLevel="0" collapsed="false">
      <c r="A21" s="56" t="n">
        <v>27269</v>
      </c>
      <c r="C21" s="0" t="s">
        <v>62</v>
      </c>
      <c r="D21" s="0" t="n">
        <v>500615</v>
      </c>
      <c r="E21" s="0" t="n">
        <v>26221</v>
      </c>
      <c r="F21" s="0" t="s">
        <v>53</v>
      </c>
      <c r="G21" s="65" t="n">
        <v>36678</v>
      </c>
      <c r="H21" s="57" t="n">
        <v>36678</v>
      </c>
      <c r="I21" s="4" t="s">
        <v>49</v>
      </c>
      <c r="J21" s="57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17</v>
      </c>
      <c r="S21" s="58" t="n">
        <v>0.03</v>
      </c>
      <c r="U21" s="58"/>
      <c r="V21" s="67"/>
    </row>
    <row r="22" customFormat="false" ht="12.75" hidden="false" customHeight="false" outlineLevel="0" collapsed="false">
      <c r="A22" s="56" t="n">
        <v>27269</v>
      </c>
      <c r="C22" s="0" t="s">
        <v>62</v>
      </c>
      <c r="D22" s="0" t="n">
        <v>500615</v>
      </c>
      <c r="E22" s="0" t="n">
        <v>26221</v>
      </c>
      <c r="F22" s="0" t="s">
        <v>53</v>
      </c>
      <c r="G22" s="65" t="n">
        <v>36678</v>
      </c>
      <c r="H22" s="57" t="n">
        <v>36678</v>
      </c>
      <c r="I22" s="4" t="s">
        <v>50</v>
      </c>
      <c r="J22" s="57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6000</v>
      </c>
      <c r="O22" s="2" t="n">
        <f aca="false">+O20+L21+L22</f>
        <v>0</v>
      </c>
      <c r="P22" s="2" t="n">
        <v>0</v>
      </c>
      <c r="Q22" s="2" t="n">
        <v>-10000</v>
      </c>
      <c r="R22" s="4" t="s">
        <v>17</v>
      </c>
      <c r="S22" s="58" t="n">
        <v>0.03</v>
      </c>
      <c r="T22" s="58" t="n">
        <f aca="false">ABS(N22)*S22</f>
        <v>180</v>
      </c>
      <c r="U22" s="58" t="n">
        <f aca="false">ABS(O22)*S22</f>
        <v>0</v>
      </c>
      <c r="V22" s="67" t="n">
        <f aca="false">T22-U22</f>
        <v>180</v>
      </c>
    </row>
    <row r="23" customFormat="false" ht="12.75" hidden="false" customHeight="false" outlineLevel="0" collapsed="false">
      <c r="A23" s="56" t="n">
        <v>27269</v>
      </c>
      <c r="C23" s="0" t="s">
        <v>62</v>
      </c>
      <c r="D23" s="0" t="n">
        <v>500615</v>
      </c>
      <c r="E23" s="0" t="n">
        <v>26221</v>
      </c>
      <c r="F23" s="0" t="s">
        <v>53</v>
      </c>
      <c r="G23" s="65" t="n">
        <v>36678</v>
      </c>
      <c r="H23" s="57" t="n">
        <v>36678</v>
      </c>
      <c r="I23" s="4" t="s">
        <v>49</v>
      </c>
      <c r="J23" s="57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17</v>
      </c>
      <c r="S23" s="58" t="n">
        <v>0.03</v>
      </c>
      <c r="U23" s="58"/>
      <c r="V23" s="67"/>
    </row>
    <row r="24" customFormat="false" ht="12.75" hidden="false" customHeight="false" outlineLevel="0" collapsed="false">
      <c r="A24" s="56" t="n">
        <v>27269</v>
      </c>
      <c r="C24" s="0" t="s">
        <v>62</v>
      </c>
      <c r="D24" s="0" t="n">
        <v>500615</v>
      </c>
      <c r="E24" s="0" t="n">
        <v>26221</v>
      </c>
      <c r="F24" s="0" t="s">
        <v>53</v>
      </c>
      <c r="G24" s="65" t="n">
        <v>36678</v>
      </c>
      <c r="H24" s="57" t="n">
        <v>36678</v>
      </c>
      <c r="I24" s="4" t="s">
        <v>50</v>
      </c>
      <c r="J24" s="57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6000</v>
      </c>
      <c r="O24" s="2" t="n">
        <f aca="false">+O22+L23+L24</f>
        <v>0</v>
      </c>
      <c r="P24" s="2" t="n">
        <v>0</v>
      </c>
      <c r="Q24" s="2" t="n">
        <v>-10000</v>
      </c>
      <c r="R24" s="4" t="s">
        <v>17</v>
      </c>
      <c r="S24" s="58" t="n">
        <v>0.03</v>
      </c>
      <c r="T24" s="58" t="n">
        <f aca="false">ABS(N24)*S24</f>
        <v>180</v>
      </c>
      <c r="U24" s="58" t="n">
        <f aca="false">ABS(O24)*S24</f>
        <v>0</v>
      </c>
      <c r="V24" s="67" t="n">
        <f aca="false">T24-U24</f>
        <v>180</v>
      </c>
    </row>
    <row r="25" customFormat="false" ht="12.75" hidden="false" customHeight="false" outlineLevel="0" collapsed="false">
      <c r="A25" s="56" t="n">
        <v>27269</v>
      </c>
      <c r="C25" s="0" t="s">
        <v>62</v>
      </c>
      <c r="D25" s="0" t="n">
        <v>500615</v>
      </c>
      <c r="E25" s="0" t="n">
        <v>26221</v>
      </c>
      <c r="F25" s="0" t="s">
        <v>53</v>
      </c>
      <c r="G25" s="65" t="n">
        <v>36678</v>
      </c>
      <c r="H25" s="57" t="n">
        <v>36678</v>
      </c>
      <c r="I25" s="4" t="s">
        <v>49</v>
      </c>
      <c r="J25" s="57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17</v>
      </c>
      <c r="S25" s="58" t="n">
        <v>0.03</v>
      </c>
      <c r="U25" s="58"/>
      <c r="V25" s="67"/>
    </row>
    <row r="26" customFormat="false" ht="12.75" hidden="false" customHeight="false" outlineLevel="0" collapsed="false">
      <c r="A26" s="56" t="n">
        <v>27269</v>
      </c>
      <c r="C26" s="0" t="s">
        <v>62</v>
      </c>
      <c r="D26" s="0" t="n">
        <v>500615</v>
      </c>
      <c r="E26" s="0" t="n">
        <v>26221</v>
      </c>
      <c r="F26" s="0" t="s">
        <v>53</v>
      </c>
      <c r="G26" s="65" t="n">
        <v>36678</v>
      </c>
      <c r="H26" s="57" t="n">
        <v>36678</v>
      </c>
      <c r="I26" s="4" t="s">
        <v>50</v>
      </c>
      <c r="J26" s="57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6000</v>
      </c>
      <c r="O26" s="2" t="n">
        <f aca="false">+O24+L25+L26</f>
        <v>0</v>
      </c>
      <c r="P26" s="2" t="n">
        <v>0</v>
      </c>
      <c r="Q26" s="2" t="n">
        <v>-10000</v>
      </c>
      <c r="R26" s="4" t="s">
        <v>17</v>
      </c>
      <c r="S26" s="58" t="n">
        <v>0.03</v>
      </c>
      <c r="T26" s="58" t="n">
        <f aca="false">ABS(N26)*S26</f>
        <v>180</v>
      </c>
      <c r="U26" s="58" t="n">
        <f aca="false">ABS(O26)*S26</f>
        <v>0</v>
      </c>
      <c r="V26" s="67" t="n">
        <f aca="false">T26-U26</f>
        <v>180</v>
      </c>
    </row>
    <row r="27" customFormat="false" ht="12.75" hidden="false" customHeight="false" outlineLevel="0" collapsed="false">
      <c r="A27" s="56" t="n">
        <v>27269</v>
      </c>
      <c r="C27" s="0" t="s">
        <v>62</v>
      </c>
      <c r="D27" s="0" t="n">
        <v>500615</v>
      </c>
      <c r="E27" s="0" t="n">
        <v>26221</v>
      </c>
      <c r="F27" s="0" t="s">
        <v>53</v>
      </c>
      <c r="G27" s="65" t="n">
        <v>36678</v>
      </c>
      <c r="H27" s="57" t="n">
        <v>36678</v>
      </c>
      <c r="I27" s="4" t="s">
        <v>49</v>
      </c>
      <c r="J27" s="57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17</v>
      </c>
      <c r="S27" s="58" t="n">
        <v>0.03</v>
      </c>
      <c r="U27" s="58"/>
      <c r="V27" s="67"/>
    </row>
    <row r="28" customFormat="false" ht="12.75" hidden="false" customHeight="false" outlineLevel="0" collapsed="false">
      <c r="A28" s="56" t="n">
        <v>27269</v>
      </c>
      <c r="C28" s="0" t="s">
        <v>62</v>
      </c>
      <c r="D28" s="0" t="n">
        <v>500615</v>
      </c>
      <c r="E28" s="0" t="n">
        <v>26221</v>
      </c>
      <c r="F28" s="0" t="s">
        <v>53</v>
      </c>
      <c r="G28" s="65" t="n">
        <v>36678</v>
      </c>
      <c r="H28" s="57" t="n">
        <v>36678</v>
      </c>
      <c r="I28" s="4" t="s">
        <v>50</v>
      </c>
      <c r="J28" s="57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6000</v>
      </c>
      <c r="O28" s="2" t="n">
        <f aca="false">+O26+L27+L28</f>
        <v>0</v>
      </c>
      <c r="P28" s="2" t="n">
        <v>0</v>
      </c>
      <c r="Q28" s="2" t="n">
        <v>-10000</v>
      </c>
      <c r="R28" s="4" t="s">
        <v>17</v>
      </c>
      <c r="S28" s="58" t="n">
        <v>0.03</v>
      </c>
      <c r="T28" s="58" t="n">
        <f aca="false">ABS(N28)*S28</f>
        <v>180</v>
      </c>
      <c r="U28" s="58" t="n">
        <f aca="false">ABS(O28)*S28</f>
        <v>0</v>
      </c>
      <c r="V28" s="67" t="n">
        <f aca="false">T28-U28</f>
        <v>180</v>
      </c>
    </row>
    <row r="29" customFormat="false" ht="12.75" hidden="false" customHeight="false" outlineLevel="0" collapsed="false">
      <c r="A29" s="56" t="n">
        <v>27269</v>
      </c>
      <c r="C29" s="0" t="s">
        <v>62</v>
      </c>
      <c r="D29" s="0" t="n">
        <v>500615</v>
      </c>
      <c r="E29" s="0" t="n">
        <v>26221</v>
      </c>
      <c r="F29" s="0" t="s">
        <v>53</v>
      </c>
      <c r="G29" s="65" t="n">
        <v>36678</v>
      </c>
      <c r="H29" s="57" t="n">
        <v>36678</v>
      </c>
      <c r="I29" s="4" t="s">
        <v>49</v>
      </c>
      <c r="J29" s="57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17</v>
      </c>
      <c r="S29" s="58" t="n">
        <v>0.03</v>
      </c>
      <c r="U29" s="58"/>
      <c r="V29" s="67"/>
    </row>
    <row r="30" customFormat="false" ht="12.75" hidden="false" customHeight="false" outlineLevel="0" collapsed="false">
      <c r="A30" s="56" t="n">
        <v>27269</v>
      </c>
      <c r="C30" s="0" t="s">
        <v>62</v>
      </c>
      <c r="D30" s="0" t="n">
        <v>500615</v>
      </c>
      <c r="E30" s="0" t="n">
        <v>26221</v>
      </c>
      <c r="F30" s="0" t="s">
        <v>53</v>
      </c>
      <c r="G30" s="65" t="n">
        <v>36678</v>
      </c>
      <c r="H30" s="57" t="n">
        <v>36678</v>
      </c>
      <c r="I30" s="4" t="s">
        <v>50</v>
      </c>
      <c r="J30" s="57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6000</v>
      </c>
      <c r="O30" s="2" t="n">
        <f aca="false">+O28+L29+L30</f>
        <v>0</v>
      </c>
      <c r="P30" s="2" t="n">
        <v>0</v>
      </c>
      <c r="Q30" s="2" t="n">
        <v>-10000</v>
      </c>
      <c r="R30" s="4" t="s">
        <v>17</v>
      </c>
      <c r="S30" s="58" t="n">
        <v>0.03</v>
      </c>
      <c r="T30" s="58" t="n">
        <f aca="false">ABS(N30)*S30</f>
        <v>180</v>
      </c>
      <c r="U30" s="58" t="n">
        <f aca="false">ABS(O30)*S30</f>
        <v>0</v>
      </c>
      <c r="V30" s="67" t="n">
        <f aca="false">T30-U30</f>
        <v>180</v>
      </c>
    </row>
    <row r="31" customFormat="false" ht="12.75" hidden="false" customHeight="false" outlineLevel="0" collapsed="false">
      <c r="A31" s="56" t="n">
        <v>27269</v>
      </c>
      <c r="C31" s="0" t="s">
        <v>62</v>
      </c>
      <c r="D31" s="0" t="n">
        <v>500615</v>
      </c>
      <c r="E31" s="0" t="n">
        <v>26221</v>
      </c>
      <c r="F31" s="0" t="s">
        <v>53</v>
      </c>
      <c r="G31" s="65" t="n">
        <v>36678</v>
      </c>
      <c r="H31" s="57" t="n">
        <v>36678</v>
      </c>
      <c r="I31" s="4" t="s">
        <v>49</v>
      </c>
      <c r="J31" s="57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17</v>
      </c>
      <c r="S31" s="58" t="n">
        <v>0.03</v>
      </c>
      <c r="U31" s="58"/>
      <c r="V31" s="67"/>
    </row>
    <row r="32" customFormat="false" ht="12.75" hidden="false" customHeight="false" outlineLevel="0" collapsed="false">
      <c r="A32" s="56" t="n">
        <v>27269</v>
      </c>
      <c r="C32" s="0" t="s">
        <v>62</v>
      </c>
      <c r="D32" s="0" t="n">
        <v>500615</v>
      </c>
      <c r="E32" s="0" t="n">
        <v>26221</v>
      </c>
      <c r="F32" s="0" t="s">
        <v>53</v>
      </c>
      <c r="G32" s="65" t="n">
        <v>36678</v>
      </c>
      <c r="H32" s="57" t="n">
        <v>36678</v>
      </c>
      <c r="I32" s="4" t="s">
        <v>50</v>
      </c>
      <c r="J32" s="57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6000</v>
      </c>
      <c r="O32" s="2" t="n">
        <f aca="false">+O30+L31+L32</f>
        <v>0</v>
      </c>
      <c r="P32" s="2" t="n">
        <v>0</v>
      </c>
      <c r="Q32" s="2" t="n">
        <v>-10000</v>
      </c>
      <c r="R32" s="4" t="s">
        <v>17</v>
      </c>
      <c r="S32" s="58" t="n">
        <v>0.03</v>
      </c>
      <c r="T32" s="58" t="n">
        <f aca="false">ABS(N32)*S32</f>
        <v>180</v>
      </c>
      <c r="U32" s="58" t="n">
        <f aca="false">ABS(O32)*S32</f>
        <v>0</v>
      </c>
      <c r="V32" s="67" t="n">
        <f aca="false">T32-U32</f>
        <v>180</v>
      </c>
    </row>
    <row r="33" customFormat="false" ht="12.75" hidden="false" customHeight="false" outlineLevel="0" collapsed="false">
      <c r="A33" s="56" t="n">
        <v>27269</v>
      </c>
      <c r="C33" s="0" t="s">
        <v>62</v>
      </c>
      <c r="D33" s="0" t="n">
        <v>500615</v>
      </c>
      <c r="E33" s="0" t="n">
        <v>26221</v>
      </c>
      <c r="F33" s="0" t="s">
        <v>53</v>
      </c>
      <c r="G33" s="65" t="n">
        <v>36678</v>
      </c>
      <c r="H33" s="57" t="n">
        <v>36678</v>
      </c>
      <c r="I33" s="4" t="s">
        <v>49</v>
      </c>
      <c r="J33" s="57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17</v>
      </c>
      <c r="S33" s="58" t="n">
        <v>0.03</v>
      </c>
      <c r="U33" s="58"/>
      <c r="V33" s="67"/>
    </row>
    <row r="34" customFormat="false" ht="12.75" hidden="false" customHeight="false" outlineLevel="0" collapsed="false">
      <c r="A34" s="56" t="n">
        <v>27269</v>
      </c>
      <c r="C34" s="0" t="s">
        <v>62</v>
      </c>
      <c r="D34" s="0" t="n">
        <v>500615</v>
      </c>
      <c r="E34" s="0" t="n">
        <v>26221</v>
      </c>
      <c r="F34" s="0" t="s">
        <v>53</v>
      </c>
      <c r="G34" s="65" t="n">
        <v>36678</v>
      </c>
      <c r="H34" s="57" t="n">
        <v>36678</v>
      </c>
      <c r="I34" s="4" t="s">
        <v>50</v>
      </c>
      <c r="J34" s="57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6000</v>
      </c>
      <c r="O34" s="2" t="n">
        <f aca="false">+O32+L33+L34</f>
        <v>0</v>
      </c>
      <c r="P34" s="2" t="n">
        <v>0</v>
      </c>
      <c r="Q34" s="2" t="n">
        <v>-10000</v>
      </c>
      <c r="R34" s="4" t="s">
        <v>17</v>
      </c>
      <c r="S34" s="58" t="n">
        <v>0.03</v>
      </c>
      <c r="T34" s="58" t="n">
        <f aca="false">ABS(N34)*S34</f>
        <v>180</v>
      </c>
      <c r="U34" s="58" t="n">
        <f aca="false">ABS(O34)*S34</f>
        <v>0</v>
      </c>
      <c r="V34" s="67" t="n">
        <f aca="false">T34-U34</f>
        <v>180</v>
      </c>
    </row>
    <row r="35" customFormat="false" ht="12.75" hidden="false" customHeight="false" outlineLevel="0" collapsed="false">
      <c r="A35" s="56" t="n">
        <v>27269</v>
      </c>
      <c r="C35" s="0" t="s">
        <v>62</v>
      </c>
      <c r="D35" s="0" t="n">
        <v>500615</v>
      </c>
      <c r="E35" s="0" t="n">
        <v>26221</v>
      </c>
      <c r="F35" s="0" t="s">
        <v>53</v>
      </c>
      <c r="G35" s="65" t="n">
        <v>36678</v>
      </c>
      <c r="H35" s="57" t="n">
        <v>36678</v>
      </c>
      <c r="I35" s="4" t="s">
        <v>49</v>
      </c>
      <c r="J35" s="57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17</v>
      </c>
      <c r="S35" s="58" t="n">
        <v>0.03</v>
      </c>
      <c r="U35" s="58"/>
      <c r="V35" s="67"/>
    </row>
    <row r="36" customFormat="false" ht="12.75" hidden="false" customHeight="false" outlineLevel="0" collapsed="false">
      <c r="A36" s="56" t="n">
        <v>27269</v>
      </c>
      <c r="C36" s="0" t="s">
        <v>62</v>
      </c>
      <c r="D36" s="0" t="n">
        <v>500615</v>
      </c>
      <c r="E36" s="0" t="n">
        <v>26221</v>
      </c>
      <c r="F36" s="0" t="s">
        <v>53</v>
      </c>
      <c r="G36" s="65" t="n">
        <v>36678</v>
      </c>
      <c r="H36" s="57" t="n">
        <v>36678</v>
      </c>
      <c r="I36" s="4" t="s">
        <v>50</v>
      </c>
      <c r="J36" s="57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6000</v>
      </c>
      <c r="O36" s="2" t="n">
        <f aca="false">+O34+L35+L36</f>
        <v>0</v>
      </c>
      <c r="P36" s="2" t="n">
        <v>0</v>
      </c>
      <c r="Q36" s="2" t="n">
        <v>-10000</v>
      </c>
      <c r="R36" s="4" t="s">
        <v>17</v>
      </c>
      <c r="S36" s="58" t="n">
        <v>0.03</v>
      </c>
      <c r="T36" s="58" t="n">
        <f aca="false">ABS(N36)*S36</f>
        <v>180</v>
      </c>
      <c r="U36" s="58" t="n">
        <f aca="false">ABS(O36)*S36</f>
        <v>0</v>
      </c>
      <c r="V36" s="67" t="n">
        <f aca="false">T36-U36</f>
        <v>180</v>
      </c>
    </row>
    <row r="37" customFormat="false" ht="12.75" hidden="false" customHeight="false" outlineLevel="0" collapsed="false">
      <c r="A37" s="56" t="n">
        <v>27269</v>
      </c>
      <c r="C37" s="0" t="s">
        <v>62</v>
      </c>
      <c r="D37" s="0" t="n">
        <v>500615</v>
      </c>
      <c r="E37" s="0" t="n">
        <v>26221</v>
      </c>
      <c r="F37" s="0" t="s">
        <v>53</v>
      </c>
      <c r="G37" s="65" t="n">
        <v>36678</v>
      </c>
      <c r="H37" s="57" t="n">
        <v>36678</v>
      </c>
      <c r="I37" s="4" t="s">
        <v>49</v>
      </c>
      <c r="J37" s="57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17</v>
      </c>
      <c r="S37" s="58" t="n">
        <v>0.03</v>
      </c>
      <c r="U37" s="58"/>
      <c r="V37" s="67"/>
    </row>
    <row r="38" customFormat="false" ht="12.75" hidden="false" customHeight="false" outlineLevel="0" collapsed="false">
      <c r="A38" s="56" t="n">
        <v>27269</v>
      </c>
      <c r="C38" s="0" t="s">
        <v>62</v>
      </c>
      <c r="D38" s="0" t="n">
        <v>500615</v>
      </c>
      <c r="E38" s="0" t="n">
        <v>26221</v>
      </c>
      <c r="F38" s="0" t="s">
        <v>53</v>
      </c>
      <c r="G38" s="65" t="n">
        <v>36678</v>
      </c>
      <c r="H38" s="57" t="n">
        <v>36678</v>
      </c>
      <c r="I38" s="4" t="s">
        <v>50</v>
      </c>
      <c r="J38" s="57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6000</v>
      </c>
      <c r="O38" s="2" t="n">
        <f aca="false">+O36+L37+L38</f>
        <v>0</v>
      </c>
      <c r="P38" s="2" t="n">
        <v>0</v>
      </c>
      <c r="Q38" s="2" t="n">
        <v>-10000</v>
      </c>
      <c r="R38" s="4" t="s">
        <v>17</v>
      </c>
      <c r="S38" s="58" t="n">
        <v>0.03</v>
      </c>
      <c r="T38" s="58" t="n">
        <f aca="false">ABS(N38)*S38</f>
        <v>180</v>
      </c>
      <c r="U38" s="58" t="n">
        <f aca="false">ABS(O38)*S38</f>
        <v>0</v>
      </c>
      <c r="V38" s="67" t="n">
        <f aca="false">T38-U38</f>
        <v>180</v>
      </c>
    </row>
    <row r="39" customFormat="false" ht="12.75" hidden="false" customHeight="false" outlineLevel="0" collapsed="false">
      <c r="A39" s="56" t="n">
        <v>27269</v>
      </c>
      <c r="C39" s="0" t="s">
        <v>62</v>
      </c>
      <c r="D39" s="0" t="n">
        <v>500615</v>
      </c>
      <c r="E39" s="0" t="n">
        <v>26221</v>
      </c>
      <c r="F39" s="0" t="s">
        <v>53</v>
      </c>
      <c r="G39" s="65" t="n">
        <v>36678</v>
      </c>
      <c r="H39" s="57" t="n">
        <v>36678</v>
      </c>
      <c r="I39" s="4" t="s">
        <v>49</v>
      </c>
      <c r="J39" s="57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17</v>
      </c>
      <c r="S39" s="58" t="n">
        <v>0.03</v>
      </c>
      <c r="U39" s="58"/>
      <c r="V39" s="67"/>
    </row>
    <row r="40" customFormat="false" ht="12.75" hidden="false" customHeight="false" outlineLevel="0" collapsed="false">
      <c r="A40" s="56" t="n">
        <v>27269</v>
      </c>
      <c r="C40" s="0" t="s">
        <v>62</v>
      </c>
      <c r="D40" s="0" t="n">
        <v>500615</v>
      </c>
      <c r="E40" s="0" t="n">
        <v>26221</v>
      </c>
      <c r="F40" s="0" t="s">
        <v>53</v>
      </c>
      <c r="G40" s="65" t="n">
        <v>36678</v>
      </c>
      <c r="H40" s="57" t="n">
        <v>36678</v>
      </c>
      <c r="I40" s="4" t="s">
        <v>50</v>
      </c>
      <c r="J40" s="57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6000</v>
      </c>
      <c r="O40" s="2" t="n">
        <f aca="false">+O38+L39+L40</f>
        <v>0</v>
      </c>
      <c r="P40" s="2" t="n">
        <v>0</v>
      </c>
      <c r="Q40" s="2" t="n">
        <v>-10000</v>
      </c>
      <c r="R40" s="4" t="s">
        <v>17</v>
      </c>
      <c r="S40" s="58" t="n">
        <v>0.03</v>
      </c>
      <c r="T40" s="58" t="n">
        <f aca="false">ABS(N40)*S40</f>
        <v>180</v>
      </c>
      <c r="U40" s="58" t="n">
        <f aca="false">ABS(O40)*S40</f>
        <v>0</v>
      </c>
      <c r="V40" s="67" t="n">
        <f aca="false">T40-U40</f>
        <v>180</v>
      </c>
    </row>
    <row r="41" customFormat="false" ht="12.75" hidden="false" customHeight="false" outlineLevel="0" collapsed="false">
      <c r="A41" s="56" t="n">
        <v>27269</v>
      </c>
      <c r="C41" s="0" t="s">
        <v>62</v>
      </c>
      <c r="D41" s="0" t="n">
        <v>500615</v>
      </c>
      <c r="E41" s="0" t="n">
        <v>26221</v>
      </c>
      <c r="F41" s="0" t="s">
        <v>53</v>
      </c>
      <c r="G41" s="65" t="n">
        <v>36678</v>
      </c>
      <c r="H41" s="57" t="n">
        <v>36678</v>
      </c>
      <c r="I41" s="4" t="s">
        <v>49</v>
      </c>
      <c r="J41" s="57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17</v>
      </c>
      <c r="S41" s="58" t="n">
        <v>0.03</v>
      </c>
      <c r="U41" s="58"/>
      <c r="V41" s="67"/>
    </row>
    <row r="42" customFormat="false" ht="12.75" hidden="false" customHeight="false" outlineLevel="0" collapsed="false">
      <c r="A42" s="56" t="n">
        <v>27269</v>
      </c>
      <c r="C42" s="0" t="s">
        <v>62</v>
      </c>
      <c r="D42" s="0" t="n">
        <v>500615</v>
      </c>
      <c r="E42" s="0" t="n">
        <v>26221</v>
      </c>
      <c r="F42" s="0" t="s">
        <v>53</v>
      </c>
      <c r="G42" s="65" t="n">
        <v>36678</v>
      </c>
      <c r="H42" s="57" t="n">
        <v>36678</v>
      </c>
      <c r="I42" s="4" t="s">
        <v>50</v>
      </c>
      <c r="J42" s="57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6000</v>
      </c>
      <c r="O42" s="2" t="n">
        <f aca="false">+O40+L41+L42</f>
        <v>0</v>
      </c>
      <c r="P42" s="2" t="n">
        <v>0</v>
      </c>
      <c r="Q42" s="2" t="n">
        <v>-10000</v>
      </c>
      <c r="R42" s="4" t="s">
        <v>17</v>
      </c>
      <c r="S42" s="58" t="n">
        <v>0.03</v>
      </c>
      <c r="T42" s="58" t="n">
        <f aca="false">ABS(N42)*S42</f>
        <v>180</v>
      </c>
      <c r="U42" s="58" t="n">
        <f aca="false">ABS(O42)*S42</f>
        <v>0</v>
      </c>
      <c r="V42" s="67" t="n">
        <f aca="false">T42-U42</f>
        <v>180</v>
      </c>
    </row>
    <row r="43" customFormat="false" ht="12.75" hidden="false" customHeight="false" outlineLevel="0" collapsed="false">
      <c r="A43" s="56" t="n">
        <v>27269</v>
      </c>
      <c r="C43" s="0" t="s">
        <v>62</v>
      </c>
      <c r="D43" s="0" t="n">
        <v>500615</v>
      </c>
      <c r="E43" s="0" t="n">
        <v>26221</v>
      </c>
      <c r="F43" s="0" t="s">
        <v>53</v>
      </c>
      <c r="G43" s="65" t="n">
        <v>36678</v>
      </c>
      <c r="H43" s="57" t="n">
        <v>36678</v>
      </c>
      <c r="I43" s="4" t="s">
        <v>49</v>
      </c>
      <c r="J43" s="57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17</v>
      </c>
      <c r="S43" s="58" t="n">
        <v>0.03</v>
      </c>
      <c r="U43" s="58"/>
      <c r="V43" s="67"/>
    </row>
    <row r="44" customFormat="false" ht="12.75" hidden="false" customHeight="false" outlineLevel="0" collapsed="false">
      <c r="A44" s="56" t="n">
        <v>27269</v>
      </c>
      <c r="C44" s="0" t="s">
        <v>62</v>
      </c>
      <c r="D44" s="0" t="n">
        <v>500615</v>
      </c>
      <c r="E44" s="0" t="n">
        <v>26221</v>
      </c>
      <c r="F44" s="0" t="s">
        <v>53</v>
      </c>
      <c r="G44" s="65" t="n">
        <v>36678</v>
      </c>
      <c r="H44" s="57" t="n">
        <v>36678</v>
      </c>
      <c r="I44" s="4" t="s">
        <v>50</v>
      </c>
      <c r="J44" s="57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6000</v>
      </c>
      <c r="O44" s="2" t="n">
        <f aca="false">+O42+L43+L44</f>
        <v>0</v>
      </c>
      <c r="P44" s="2" t="n">
        <v>0</v>
      </c>
      <c r="Q44" s="2" t="n">
        <v>-10000</v>
      </c>
      <c r="R44" s="4" t="s">
        <v>17</v>
      </c>
      <c r="S44" s="58" t="n">
        <v>0.03</v>
      </c>
      <c r="T44" s="58" t="n">
        <f aca="false">ABS(N44)*S44</f>
        <v>180</v>
      </c>
      <c r="U44" s="58" t="n">
        <f aca="false">ABS(O44)*S44</f>
        <v>0</v>
      </c>
      <c r="V44" s="67" t="n">
        <f aca="false">T44-U44</f>
        <v>180</v>
      </c>
    </row>
    <row r="45" customFormat="false" ht="12.75" hidden="false" customHeight="false" outlineLevel="0" collapsed="false">
      <c r="A45" s="56" t="n">
        <v>27269</v>
      </c>
      <c r="C45" s="0" t="s">
        <v>62</v>
      </c>
      <c r="D45" s="0" t="n">
        <v>500615</v>
      </c>
      <c r="E45" s="0" t="n">
        <v>26221</v>
      </c>
      <c r="F45" s="0" t="s">
        <v>53</v>
      </c>
      <c r="G45" s="65" t="n">
        <v>36678</v>
      </c>
      <c r="H45" s="57" t="n">
        <v>36678</v>
      </c>
      <c r="I45" s="4" t="s">
        <v>49</v>
      </c>
      <c r="J45" s="57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17</v>
      </c>
      <c r="S45" s="58" t="n">
        <v>0.03</v>
      </c>
      <c r="U45" s="58"/>
      <c r="V45" s="67"/>
    </row>
    <row r="46" customFormat="false" ht="12.75" hidden="false" customHeight="false" outlineLevel="0" collapsed="false">
      <c r="A46" s="56" t="n">
        <v>27269</v>
      </c>
      <c r="C46" s="0" t="s">
        <v>62</v>
      </c>
      <c r="D46" s="0" t="n">
        <v>500615</v>
      </c>
      <c r="E46" s="0" t="n">
        <v>26221</v>
      </c>
      <c r="F46" s="0" t="s">
        <v>53</v>
      </c>
      <c r="G46" s="65" t="n">
        <v>36678</v>
      </c>
      <c r="H46" s="57" t="n">
        <v>36678</v>
      </c>
      <c r="I46" s="4" t="s">
        <v>50</v>
      </c>
      <c r="J46" s="57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6000</v>
      </c>
      <c r="O46" s="2" t="n">
        <f aca="false">+O44+L45+L46</f>
        <v>0</v>
      </c>
      <c r="P46" s="2" t="n">
        <v>0</v>
      </c>
      <c r="Q46" s="2" t="n">
        <v>-10000</v>
      </c>
      <c r="R46" s="4" t="s">
        <v>17</v>
      </c>
      <c r="S46" s="58" t="n">
        <v>0.03</v>
      </c>
      <c r="T46" s="58" t="n">
        <f aca="false">ABS(N46)*S46</f>
        <v>180</v>
      </c>
      <c r="U46" s="58" t="n">
        <f aca="false">ABS(O46)*S46</f>
        <v>0</v>
      </c>
      <c r="V46" s="67" t="n">
        <f aca="false">T46-U46</f>
        <v>180</v>
      </c>
    </row>
    <row r="47" customFormat="false" ht="12.75" hidden="false" customHeight="false" outlineLevel="0" collapsed="false">
      <c r="A47" s="56" t="n">
        <v>27269</v>
      </c>
      <c r="C47" s="0" t="s">
        <v>62</v>
      </c>
      <c r="D47" s="0" t="n">
        <v>500615</v>
      </c>
      <c r="E47" s="0" t="n">
        <v>26221</v>
      </c>
      <c r="F47" s="0" t="s">
        <v>53</v>
      </c>
      <c r="G47" s="65" t="n">
        <v>36678</v>
      </c>
      <c r="H47" s="57" t="n">
        <v>36678</v>
      </c>
      <c r="I47" s="4" t="s">
        <v>49</v>
      </c>
      <c r="J47" s="57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17</v>
      </c>
      <c r="S47" s="58" t="n">
        <v>0.03</v>
      </c>
      <c r="U47" s="58"/>
      <c r="V47" s="67"/>
    </row>
    <row r="48" customFormat="false" ht="12.75" hidden="false" customHeight="false" outlineLevel="0" collapsed="false">
      <c r="A48" s="56" t="n">
        <v>27269</v>
      </c>
      <c r="C48" s="0" t="s">
        <v>62</v>
      </c>
      <c r="D48" s="0" t="n">
        <v>500615</v>
      </c>
      <c r="E48" s="0" t="n">
        <v>26221</v>
      </c>
      <c r="F48" s="0" t="s">
        <v>53</v>
      </c>
      <c r="G48" s="65" t="n">
        <v>36678</v>
      </c>
      <c r="H48" s="57" t="n">
        <v>36678</v>
      </c>
      <c r="I48" s="4" t="s">
        <v>50</v>
      </c>
      <c r="J48" s="57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6000</v>
      </c>
      <c r="O48" s="2" t="n">
        <f aca="false">+O46+L47+L48</f>
        <v>0</v>
      </c>
      <c r="P48" s="2" t="n">
        <v>0</v>
      </c>
      <c r="Q48" s="2" t="n">
        <v>-10000</v>
      </c>
      <c r="R48" s="4" t="s">
        <v>17</v>
      </c>
      <c r="S48" s="58" t="n">
        <v>0.03</v>
      </c>
      <c r="T48" s="58" t="n">
        <f aca="false">ABS(N48)*S48</f>
        <v>180</v>
      </c>
      <c r="U48" s="58" t="n">
        <f aca="false">ABS(O48)*S48</f>
        <v>0</v>
      </c>
      <c r="V48" s="67" t="n">
        <f aca="false">T48-U48</f>
        <v>180</v>
      </c>
    </row>
    <row r="49" customFormat="false" ht="12.75" hidden="false" customHeight="false" outlineLevel="0" collapsed="false">
      <c r="A49" s="56" t="n">
        <v>27269</v>
      </c>
      <c r="C49" s="0" t="s">
        <v>62</v>
      </c>
      <c r="D49" s="0" t="n">
        <v>500615</v>
      </c>
      <c r="E49" s="0" t="n">
        <v>26221</v>
      </c>
      <c r="F49" s="0" t="s">
        <v>53</v>
      </c>
      <c r="G49" s="65" t="n">
        <v>36678</v>
      </c>
      <c r="H49" s="57" t="n">
        <v>36678</v>
      </c>
      <c r="I49" s="4" t="s">
        <v>49</v>
      </c>
      <c r="J49" s="57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17</v>
      </c>
      <c r="S49" s="58" t="n">
        <v>0.03</v>
      </c>
      <c r="U49" s="58"/>
      <c r="V49" s="67"/>
    </row>
    <row r="50" customFormat="false" ht="12.75" hidden="false" customHeight="false" outlineLevel="0" collapsed="false">
      <c r="A50" s="56" t="n">
        <v>27269</v>
      </c>
      <c r="C50" s="0" t="s">
        <v>62</v>
      </c>
      <c r="D50" s="0" t="n">
        <v>500615</v>
      </c>
      <c r="E50" s="0" t="n">
        <v>26221</v>
      </c>
      <c r="F50" s="0" t="s">
        <v>53</v>
      </c>
      <c r="G50" s="65" t="n">
        <v>36678</v>
      </c>
      <c r="H50" s="57" t="n">
        <v>36678</v>
      </c>
      <c r="I50" s="4" t="s">
        <v>50</v>
      </c>
      <c r="J50" s="57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6000</v>
      </c>
      <c r="O50" s="2" t="n">
        <f aca="false">+O48+L49+L50</f>
        <v>0</v>
      </c>
      <c r="P50" s="2" t="n">
        <v>0</v>
      </c>
      <c r="Q50" s="2" t="n">
        <v>-10000</v>
      </c>
      <c r="R50" s="4" t="s">
        <v>17</v>
      </c>
      <c r="S50" s="58" t="n">
        <v>0.03</v>
      </c>
      <c r="T50" s="58" t="n">
        <f aca="false">ABS(N50)*S50</f>
        <v>180</v>
      </c>
      <c r="U50" s="58" t="n">
        <f aca="false">ABS(O50)*S50</f>
        <v>0</v>
      </c>
      <c r="V50" s="67" t="n">
        <f aca="false">T50-U50</f>
        <v>180</v>
      </c>
    </row>
    <row r="51" customFormat="false" ht="12.75" hidden="false" customHeight="false" outlineLevel="0" collapsed="false">
      <c r="A51" s="56" t="n">
        <v>27269</v>
      </c>
      <c r="C51" s="0" t="s">
        <v>62</v>
      </c>
      <c r="D51" s="0" t="n">
        <v>500615</v>
      </c>
      <c r="E51" s="0" t="n">
        <v>26221</v>
      </c>
      <c r="F51" s="0" t="s">
        <v>53</v>
      </c>
      <c r="G51" s="65" t="n">
        <v>36678</v>
      </c>
      <c r="H51" s="57" t="n">
        <v>36678</v>
      </c>
      <c r="I51" s="4" t="s">
        <v>49</v>
      </c>
      <c r="J51" s="57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17</v>
      </c>
      <c r="S51" s="58" t="n">
        <v>0.03</v>
      </c>
      <c r="U51" s="58"/>
      <c r="V51" s="67"/>
    </row>
    <row r="52" customFormat="false" ht="12.75" hidden="false" customHeight="false" outlineLevel="0" collapsed="false">
      <c r="A52" s="56" t="n">
        <v>27269</v>
      </c>
      <c r="C52" s="0" t="s">
        <v>62</v>
      </c>
      <c r="D52" s="0" t="n">
        <v>500615</v>
      </c>
      <c r="E52" s="0" t="n">
        <v>26221</v>
      </c>
      <c r="F52" s="0" t="s">
        <v>53</v>
      </c>
      <c r="G52" s="65" t="n">
        <v>36678</v>
      </c>
      <c r="H52" s="57" t="n">
        <v>36678</v>
      </c>
      <c r="I52" s="4" t="s">
        <v>50</v>
      </c>
      <c r="J52" s="57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6000</v>
      </c>
      <c r="O52" s="2" t="n">
        <f aca="false">+O50+L51+L52</f>
        <v>0</v>
      </c>
      <c r="P52" s="2" t="n">
        <v>0</v>
      </c>
      <c r="Q52" s="2" t="n">
        <v>-10000</v>
      </c>
      <c r="R52" s="4" t="s">
        <v>17</v>
      </c>
      <c r="S52" s="58" t="n">
        <v>0.03</v>
      </c>
      <c r="T52" s="58" t="n">
        <f aca="false">ABS(N52)*S52</f>
        <v>180</v>
      </c>
      <c r="U52" s="58" t="n">
        <f aca="false">ABS(O52)*S52</f>
        <v>0</v>
      </c>
      <c r="V52" s="67" t="n">
        <f aca="false">T52-U52</f>
        <v>180</v>
      </c>
    </row>
    <row r="53" customFormat="false" ht="12.75" hidden="false" customHeight="false" outlineLevel="0" collapsed="false">
      <c r="A53" s="56" t="n">
        <v>27269</v>
      </c>
      <c r="C53" s="0" t="s">
        <v>62</v>
      </c>
      <c r="D53" s="0" t="n">
        <v>500615</v>
      </c>
      <c r="E53" s="0" t="n">
        <v>26221</v>
      </c>
      <c r="F53" s="0" t="s">
        <v>53</v>
      </c>
      <c r="G53" s="65" t="n">
        <v>36678</v>
      </c>
      <c r="H53" s="57" t="n">
        <v>36678</v>
      </c>
      <c r="I53" s="4" t="s">
        <v>49</v>
      </c>
      <c r="J53" s="57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17</v>
      </c>
      <c r="S53" s="58" t="n">
        <v>0.03</v>
      </c>
      <c r="U53" s="58"/>
      <c r="V53" s="67"/>
    </row>
    <row r="54" customFormat="false" ht="12.75" hidden="false" customHeight="false" outlineLevel="0" collapsed="false">
      <c r="A54" s="56" t="n">
        <v>27269</v>
      </c>
      <c r="C54" s="0" t="s">
        <v>62</v>
      </c>
      <c r="D54" s="0" t="n">
        <v>500615</v>
      </c>
      <c r="E54" s="0" t="n">
        <v>26221</v>
      </c>
      <c r="F54" s="0" t="s">
        <v>53</v>
      </c>
      <c r="G54" s="65" t="n">
        <v>36678</v>
      </c>
      <c r="H54" s="57" t="n">
        <v>36678</v>
      </c>
      <c r="I54" s="4" t="s">
        <v>50</v>
      </c>
      <c r="J54" s="57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6000</v>
      </c>
      <c r="O54" s="2" t="n">
        <f aca="false">+O52+L53+L54</f>
        <v>0</v>
      </c>
      <c r="P54" s="2" t="n">
        <v>0</v>
      </c>
      <c r="Q54" s="2" t="n">
        <v>-10000</v>
      </c>
      <c r="R54" s="4" t="s">
        <v>17</v>
      </c>
      <c r="S54" s="58" t="n">
        <v>0.03</v>
      </c>
      <c r="T54" s="58" t="n">
        <f aca="false">ABS(N54)*S54</f>
        <v>180</v>
      </c>
      <c r="U54" s="58" t="n">
        <f aca="false">ABS(O54)*S54</f>
        <v>0</v>
      </c>
      <c r="V54" s="67" t="n">
        <f aca="false">T54-U54</f>
        <v>180</v>
      </c>
    </row>
    <row r="55" customFormat="false" ht="12.75" hidden="false" customHeight="false" outlineLevel="0" collapsed="false">
      <c r="A55" s="56" t="n">
        <v>27269</v>
      </c>
      <c r="C55" s="0" t="s">
        <v>62</v>
      </c>
      <c r="D55" s="0" t="n">
        <v>500615</v>
      </c>
      <c r="E55" s="0" t="n">
        <v>26221</v>
      </c>
      <c r="F55" s="0" t="s">
        <v>53</v>
      </c>
      <c r="G55" s="65" t="n">
        <v>36678</v>
      </c>
      <c r="H55" s="57" t="n">
        <v>36678</v>
      </c>
      <c r="I55" s="4" t="s">
        <v>49</v>
      </c>
      <c r="J55" s="57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17</v>
      </c>
      <c r="S55" s="58" t="n">
        <v>0.03</v>
      </c>
      <c r="U55" s="58"/>
      <c r="V55" s="67"/>
    </row>
    <row r="56" customFormat="false" ht="12.75" hidden="false" customHeight="false" outlineLevel="0" collapsed="false">
      <c r="A56" s="56" t="n">
        <v>27269</v>
      </c>
      <c r="C56" s="0" t="s">
        <v>62</v>
      </c>
      <c r="D56" s="0" t="n">
        <v>500615</v>
      </c>
      <c r="E56" s="0" t="n">
        <v>26221</v>
      </c>
      <c r="F56" s="0" t="s">
        <v>53</v>
      </c>
      <c r="G56" s="65" t="n">
        <v>36678</v>
      </c>
      <c r="H56" s="57" t="n">
        <v>36678</v>
      </c>
      <c r="I56" s="4" t="s">
        <v>50</v>
      </c>
      <c r="J56" s="57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6000</v>
      </c>
      <c r="O56" s="2" t="n">
        <f aca="false">+O54+L55+L56</f>
        <v>0</v>
      </c>
      <c r="P56" s="2" t="n">
        <v>0</v>
      </c>
      <c r="Q56" s="2" t="n">
        <v>-10000</v>
      </c>
      <c r="R56" s="4" t="s">
        <v>17</v>
      </c>
      <c r="S56" s="58" t="n">
        <v>0.03</v>
      </c>
      <c r="T56" s="58" t="n">
        <f aca="false">ABS(N56)*S56</f>
        <v>180</v>
      </c>
      <c r="U56" s="58" t="n">
        <f aca="false">ABS(O56)*S56</f>
        <v>0</v>
      </c>
      <c r="V56" s="67" t="n">
        <f aca="false">T56-U56</f>
        <v>180</v>
      </c>
    </row>
    <row r="57" customFormat="false" ht="12.75" hidden="false" customHeight="false" outlineLevel="0" collapsed="false">
      <c r="A57" s="56" t="n">
        <v>27269</v>
      </c>
      <c r="C57" s="0" t="s">
        <v>62</v>
      </c>
      <c r="D57" s="0" t="n">
        <v>500615</v>
      </c>
      <c r="E57" s="0" t="n">
        <v>26221</v>
      </c>
      <c r="F57" s="0" t="s">
        <v>53</v>
      </c>
      <c r="G57" s="65" t="n">
        <v>36678</v>
      </c>
      <c r="H57" s="57" t="n">
        <v>36678</v>
      </c>
      <c r="I57" s="4" t="s">
        <v>49</v>
      </c>
      <c r="J57" s="57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17</v>
      </c>
      <c r="S57" s="58" t="n">
        <v>0.03</v>
      </c>
      <c r="U57" s="58"/>
      <c r="V57" s="67"/>
    </row>
    <row r="58" customFormat="false" ht="12.75" hidden="false" customHeight="false" outlineLevel="0" collapsed="false">
      <c r="A58" s="56" t="n">
        <v>27269</v>
      </c>
      <c r="C58" s="0" t="s">
        <v>62</v>
      </c>
      <c r="D58" s="0" t="n">
        <v>500615</v>
      </c>
      <c r="E58" s="0" t="n">
        <v>26221</v>
      </c>
      <c r="F58" s="0" t="s">
        <v>53</v>
      </c>
      <c r="G58" s="65" t="n">
        <v>36678</v>
      </c>
      <c r="H58" s="57" t="n">
        <v>36678</v>
      </c>
      <c r="I58" s="4" t="s">
        <v>50</v>
      </c>
      <c r="J58" s="57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6000</v>
      </c>
      <c r="O58" s="2" t="n">
        <f aca="false">+O56+L57+L58</f>
        <v>0</v>
      </c>
      <c r="P58" s="2" t="n">
        <v>0</v>
      </c>
      <c r="Q58" s="2" t="n">
        <v>-10000</v>
      </c>
      <c r="R58" s="4" t="s">
        <v>17</v>
      </c>
      <c r="S58" s="58" t="n">
        <v>0.03</v>
      </c>
      <c r="T58" s="58" t="n">
        <f aca="false">ABS(N58)*S58</f>
        <v>180</v>
      </c>
      <c r="U58" s="58" t="n">
        <f aca="false">ABS(O58)*S58</f>
        <v>0</v>
      </c>
      <c r="V58" s="67" t="n">
        <f aca="false">T58-U58</f>
        <v>180</v>
      </c>
    </row>
    <row r="59" customFormat="false" ht="12.75" hidden="false" customHeight="false" outlineLevel="0" collapsed="false">
      <c r="A59" s="56" t="n">
        <v>27269</v>
      </c>
      <c r="C59" s="0" t="s">
        <v>62</v>
      </c>
      <c r="D59" s="0" t="n">
        <v>500615</v>
      </c>
      <c r="E59" s="0" t="n">
        <v>26221</v>
      </c>
      <c r="F59" s="0" t="s">
        <v>53</v>
      </c>
      <c r="G59" s="65" t="n">
        <v>36678</v>
      </c>
      <c r="H59" s="57" t="n">
        <v>36678</v>
      </c>
      <c r="I59" s="4" t="s">
        <v>49</v>
      </c>
      <c r="J59" s="57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17</v>
      </c>
      <c r="S59" s="58" t="n">
        <v>0.03</v>
      </c>
      <c r="U59" s="58"/>
      <c r="V59" s="67"/>
    </row>
    <row r="60" customFormat="false" ht="12.75" hidden="false" customHeight="false" outlineLevel="0" collapsed="false">
      <c r="A60" s="56" t="n">
        <v>27269</v>
      </c>
      <c r="C60" s="0" t="s">
        <v>62</v>
      </c>
      <c r="D60" s="0" t="n">
        <v>500615</v>
      </c>
      <c r="E60" s="0" t="n">
        <v>26221</v>
      </c>
      <c r="F60" s="0" t="s">
        <v>53</v>
      </c>
      <c r="G60" s="65" t="n">
        <v>36678</v>
      </c>
      <c r="H60" s="57" t="n">
        <v>36678</v>
      </c>
      <c r="I60" s="4" t="s">
        <v>50</v>
      </c>
      <c r="J60" s="57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6000</v>
      </c>
      <c r="O60" s="2" t="n">
        <f aca="false">+O58+L59+L60</f>
        <v>0</v>
      </c>
      <c r="P60" s="2" t="n">
        <v>0</v>
      </c>
      <c r="Q60" s="2" t="n">
        <v>-10000</v>
      </c>
      <c r="R60" s="4" t="s">
        <v>17</v>
      </c>
      <c r="S60" s="58" t="n">
        <v>0.03</v>
      </c>
      <c r="T60" s="58" t="n">
        <f aca="false">ABS(N60)*S60</f>
        <v>180</v>
      </c>
      <c r="U60" s="58" t="n">
        <f aca="false">ABS(O60)*S60</f>
        <v>0</v>
      </c>
      <c r="V60" s="67" t="n">
        <f aca="false">T60-U60</f>
        <v>180</v>
      </c>
    </row>
    <row r="61" customFormat="false" ht="12.75" hidden="false" customHeight="false" outlineLevel="0" collapsed="false">
      <c r="A61" s="56" t="n">
        <v>27269</v>
      </c>
      <c r="C61" s="0" t="s">
        <v>62</v>
      </c>
      <c r="D61" s="0" t="n">
        <v>500615</v>
      </c>
      <c r="E61" s="0" t="n">
        <v>26221</v>
      </c>
      <c r="F61" s="0" t="s">
        <v>53</v>
      </c>
      <c r="G61" s="65" t="n">
        <v>36678</v>
      </c>
      <c r="H61" s="57" t="n">
        <v>36678</v>
      </c>
      <c r="I61" s="4" t="s">
        <v>49</v>
      </c>
      <c r="J61" s="57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17</v>
      </c>
      <c r="S61" s="58" t="n">
        <v>0.03</v>
      </c>
      <c r="U61" s="58"/>
      <c r="V61" s="67"/>
    </row>
    <row r="62" customFormat="false" ht="12.75" hidden="false" customHeight="false" outlineLevel="0" collapsed="false">
      <c r="A62" s="56" t="n">
        <v>27269</v>
      </c>
      <c r="C62" s="0" t="s">
        <v>62</v>
      </c>
      <c r="D62" s="0" t="n">
        <v>500615</v>
      </c>
      <c r="E62" s="0" t="n">
        <v>26221</v>
      </c>
      <c r="F62" s="0" t="s">
        <v>53</v>
      </c>
      <c r="G62" s="65" t="n">
        <v>36678</v>
      </c>
      <c r="H62" s="57" t="n">
        <v>36678</v>
      </c>
      <c r="I62" s="4" t="s">
        <v>50</v>
      </c>
      <c r="J62" s="57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6000</v>
      </c>
      <c r="O62" s="2" t="n">
        <f aca="false">+O60+L61+L62</f>
        <v>0</v>
      </c>
      <c r="P62" s="2" t="n">
        <v>0</v>
      </c>
      <c r="Q62" s="2" t="n">
        <v>-10000</v>
      </c>
      <c r="R62" s="4" t="s">
        <v>17</v>
      </c>
      <c r="S62" s="58" t="n">
        <v>0.03</v>
      </c>
      <c r="T62" s="58" t="n">
        <f aca="false">ABS(N62)*S62</f>
        <v>180</v>
      </c>
      <c r="U62" s="58" t="n">
        <f aca="false">ABS(O62)*S62</f>
        <v>0</v>
      </c>
      <c r="V62" s="67" t="n">
        <f aca="false">T62-U62</f>
        <v>180</v>
      </c>
    </row>
    <row r="63" customFormat="false" ht="12.75" hidden="false" customHeight="false" outlineLevel="0" collapsed="false">
      <c r="A63" s="56" t="n">
        <v>27269</v>
      </c>
      <c r="C63" s="0" t="s">
        <v>62</v>
      </c>
      <c r="D63" s="0" t="n">
        <v>500615</v>
      </c>
      <c r="E63" s="0" t="n">
        <v>26221</v>
      </c>
      <c r="F63" s="0" t="s">
        <v>53</v>
      </c>
      <c r="G63" s="65" t="n">
        <v>36678</v>
      </c>
      <c r="H63" s="57" t="n">
        <v>36678</v>
      </c>
      <c r="I63" s="4" t="s">
        <v>49</v>
      </c>
      <c r="J63" s="57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17</v>
      </c>
      <c r="S63" s="58" t="n">
        <v>0.03</v>
      </c>
      <c r="U63" s="58"/>
      <c r="V63" s="67"/>
    </row>
    <row r="64" customFormat="false" ht="12.75" hidden="false" customHeight="false" outlineLevel="0" collapsed="false">
      <c r="A64" s="56" t="n">
        <v>27269</v>
      </c>
      <c r="C64" s="0" t="s">
        <v>62</v>
      </c>
      <c r="D64" s="0" t="n">
        <v>500615</v>
      </c>
      <c r="E64" s="0" t="n">
        <v>26221</v>
      </c>
      <c r="F64" s="0" t="s">
        <v>53</v>
      </c>
      <c r="G64" s="65" t="n">
        <v>36678</v>
      </c>
      <c r="H64" s="57" t="n">
        <v>36678</v>
      </c>
      <c r="I64" s="4" t="s">
        <v>50</v>
      </c>
      <c r="J64" s="57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6000</v>
      </c>
      <c r="O64" s="2" t="n">
        <f aca="false">+O62+L63+L64</f>
        <v>0</v>
      </c>
      <c r="P64" s="2" t="n">
        <v>0</v>
      </c>
      <c r="Q64" s="2" t="n">
        <v>-10000</v>
      </c>
      <c r="R64" s="4" t="s">
        <v>17</v>
      </c>
      <c r="S64" s="58" t="n">
        <v>0.03</v>
      </c>
      <c r="T64" s="58" t="n">
        <f aca="false">ABS(N64)*S64</f>
        <v>180</v>
      </c>
      <c r="U64" s="58" t="n">
        <f aca="false">ABS(O64)*S64</f>
        <v>0</v>
      </c>
      <c r="V64" s="67" t="n">
        <f aca="false">T64-U64</f>
        <v>180</v>
      </c>
    </row>
    <row r="65" customFormat="false" ht="12.75" hidden="false" customHeight="false" outlineLevel="0" collapsed="false">
      <c r="A65" s="56" t="n">
        <v>27269</v>
      </c>
      <c r="C65" s="0" t="s">
        <v>62</v>
      </c>
      <c r="D65" s="0" t="n">
        <v>500615</v>
      </c>
      <c r="E65" s="0" t="n">
        <v>26221</v>
      </c>
      <c r="F65" s="0" t="s">
        <v>53</v>
      </c>
      <c r="G65" s="65" t="n">
        <v>36678</v>
      </c>
      <c r="H65" s="57" t="n">
        <v>36678</v>
      </c>
      <c r="I65" s="4" t="s">
        <v>49</v>
      </c>
      <c r="J65" s="57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17</v>
      </c>
      <c r="S65" s="58" t="n">
        <v>0.03</v>
      </c>
      <c r="U65" s="58"/>
      <c r="V65" s="67"/>
    </row>
    <row r="66" customFormat="false" ht="12.75" hidden="false" customHeight="false" outlineLevel="0" collapsed="false">
      <c r="A66" s="56" t="n">
        <v>27269</v>
      </c>
      <c r="C66" s="0" t="s">
        <v>62</v>
      </c>
      <c r="D66" s="0" t="n">
        <v>500615</v>
      </c>
      <c r="E66" s="0" t="n">
        <v>26221</v>
      </c>
      <c r="F66" s="0" t="s">
        <v>53</v>
      </c>
      <c r="G66" s="65" t="n">
        <v>36678</v>
      </c>
      <c r="H66" s="57" t="n">
        <v>36678</v>
      </c>
      <c r="I66" s="4" t="s">
        <v>50</v>
      </c>
      <c r="J66" s="57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6000</v>
      </c>
      <c r="O66" s="2" t="n">
        <f aca="false">+O64+L65+L66</f>
        <v>0</v>
      </c>
      <c r="P66" s="2" t="n">
        <v>0</v>
      </c>
      <c r="Q66" s="2" t="n">
        <v>-10000</v>
      </c>
      <c r="R66" s="4" t="s">
        <v>17</v>
      </c>
      <c r="S66" s="58" t="n">
        <v>0.03</v>
      </c>
      <c r="T66" s="58" t="n">
        <f aca="false">ABS(N66)*S66</f>
        <v>180</v>
      </c>
      <c r="U66" s="58" t="n">
        <f aca="false">ABS(O66)*S66</f>
        <v>0</v>
      </c>
      <c r="V66" s="67" t="n">
        <f aca="false">T66-U66</f>
        <v>180</v>
      </c>
    </row>
    <row r="67" customFormat="false" ht="12.75" hidden="false" customHeight="false" outlineLevel="0" collapsed="false">
      <c r="A67" s="56" t="n">
        <v>27269</v>
      </c>
      <c r="C67" s="0" t="s">
        <v>62</v>
      </c>
      <c r="D67" s="0" t="n">
        <v>500615</v>
      </c>
      <c r="E67" s="0" t="n">
        <v>26221</v>
      </c>
      <c r="F67" s="0" t="s">
        <v>53</v>
      </c>
      <c r="G67" s="65" t="n">
        <v>36678</v>
      </c>
      <c r="H67" s="57" t="n">
        <v>36678</v>
      </c>
      <c r="I67" s="4" t="s">
        <v>49</v>
      </c>
      <c r="J67" s="57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17</v>
      </c>
      <c r="S67" s="58" t="n">
        <v>0.03</v>
      </c>
      <c r="U67" s="58"/>
      <c r="V67" s="67"/>
    </row>
    <row r="68" customFormat="false" ht="12.75" hidden="false" customHeight="false" outlineLevel="0" collapsed="false">
      <c r="A68" s="56" t="n">
        <v>27269</v>
      </c>
      <c r="C68" s="0" t="s">
        <v>62</v>
      </c>
      <c r="D68" s="0" t="n">
        <v>500615</v>
      </c>
      <c r="E68" s="0" t="n">
        <v>26221</v>
      </c>
      <c r="F68" s="0" t="s">
        <v>53</v>
      </c>
      <c r="G68" s="65" t="n">
        <v>36678</v>
      </c>
      <c r="H68" s="57" t="n">
        <v>36678</v>
      </c>
      <c r="I68" s="4" t="s">
        <v>50</v>
      </c>
      <c r="J68" s="57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6000</v>
      </c>
      <c r="O68" s="2" t="n">
        <f aca="false">+O66+L67+L68</f>
        <v>0</v>
      </c>
      <c r="P68" s="2" t="n">
        <v>0</v>
      </c>
      <c r="Q68" s="2" t="n">
        <v>-10000</v>
      </c>
      <c r="R68" s="4" t="s">
        <v>17</v>
      </c>
      <c r="S68" s="58" t="n">
        <v>0.03</v>
      </c>
      <c r="T68" s="58" t="n">
        <f aca="false">ABS(N68)*S68</f>
        <v>180</v>
      </c>
      <c r="U68" s="58" t="n">
        <f aca="false">ABS(O68)*S68</f>
        <v>0</v>
      </c>
      <c r="V68" s="67" t="n">
        <f aca="false">T68-U68</f>
        <v>180</v>
      </c>
    </row>
    <row r="69" customFormat="false" ht="12.75" hidden="false" customHeight="false" outlineLevel="0" collapsed="false">
      <c r="A69" s="56" t="n">
        <v>27269</v>
      </c>
      <c r="C69" s="0" t="s">
        <v>62</v>
      </c>
      <c r="D69" s="0" t="n">
        <v>500615</v>
      </c>
      <c r="E69" s="0" t="n">
        <v>26221</v>
      </c>
      <c r="F69" s="0" t="s">
        <v>53</v>
      </c>
      <c r="G69" s="65" t="n">
        <v>36678</v>
      </c>
      <c r="H69" s="57" t="n">
        <v>36678</v>
      </c>
      <c r="I69" s="4" t="s">
        <v>49</v>
      </c>
      <c r="J69" s="57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17</v>
      </c>
      <c r="S69" s="58" t="n">
        <v>0.03</v>
      </c>
      <c r="U69" s="58"/>
      <c r="V69" s="67"/>
    </row>
    <row r="70" customFormat="false" ht="12.75" hidden="false" customHeight="false" outlineLevel="0" collapsed="false">
      <c r="A70" s="56" t="n">
        <v>27269</v>
      </c>
      <c r="C70" s="0" t="s">
        <v>62</v>
      </c>
      <c r="D70" s="0" t="n">
        <v>500615</v>
      </c>
      <c r="E70" s="0" t="n">
        <v>26221</v>
      </c>
      <c r="F70" s="0" t="s">
        <v>53</v>
      </c>
      <c r="G70" s="65" t="n">
        <v>36678</v>
      </c>
      <c r="H70" s="57" t="n">
        <v>36678</v>
      </c>
      <c r="I70" s="4" t="s">
        <v>50</v>
      </c>
      <c r="J70" s="57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6000</v>
      </c>
      <c r="O70" s="2" t="n">
        <f aca="false">+O68+L69+L70</f>
        <v>0</v>
      </c>
      <c r="P70" s="2" t="n">
        <v>0</v>
      </c>
      <c r="Q70" s="2" t="n">
        <v>-10000</v>
      </c>
      <c r="R70" s="4" t="s">
        <v>17</v>
      </c>
      <c r="S70" s="58" t="n">
        <v>0.03</v>
      </c>
      <c r="T70" s="58" t="n">
        <f aca="false">ABS(N70)*S70</f>
        <v>180</v>
      </c>
      <c r="U70" s="58" t="n">
        <f aca="false">ABS(O70)*S70</f>
        <v>0</v>
      </c>
      <c r="V70" s="67" t="n">
        <f aca="false">T70-U70</f>
        <v>180</v>
      </c>
    </row>
    <row r="71" customFormat="false" ht="12.75" hidden="false" customHeight="false" outlineLevel="0" collapsed="false">
      <c r="A71" s="56" t="n">
        <v>27269</v>
      </c>
      <c r="C71" s="0" t="s">
        <v>62</v>
      </c>
      <c r="D71" s="0" t="n">
        <v>500616</v>
      </c>
      <c r="E71" s="0" t="n">
        <v>26221</v>
      </c>
      <c r="F71" s="0" t="s">
        <v>53</v>
      </c>
      <c r="G71" s="65" t="n">
        <v>36678</v>
      </c>
      <c r="H71" s="57" t="n">
        <v>36678</v>
      </c>
      <c r="I71" s="4" t="s">
        <v>49</v>
      </c>
      <c r="J71" s="57" t="n">
        <v>36769</v>
      </c>
      <c r="K71" s="2" t="n">
        <v>10000</v>
      </c>
      <c r="M71" s="2" t="n">
        <f aca="false">K71-L71</f>
        <v>10000</v>
      </c>
      <c r="P71" s="2" t="n">
        <v>0</v>
      </c>
      <c r="Q71" s="2" t="n">
        <v>10000</v>
      </c>
      <c r="R71" s="4" t="s">
        <v>17</v>
      </c>
      <c r="S71" s="58" t="n">
        <v>0.03</v>
      </c>
      <c r="U71" s="58"/>
      <c r="V71" s="67"/>
    </row>
    <row r="72" customFormat="false" ht="12.75" hidden="false" customHeight="false" outlineLevel="0" collapsed="false">
      <c r="A72" s="56" t="n">
        <v>27257</v>
      </c>
      <c r="C72" s="0" t="s">
        <v>62</v>
      </c>
      <c r="D72" s="0" t="n">
        <v>500617</v>
      </c>
      <c r="E72" s="0" t="n">
        <v>26221</v>
      </c>
      <c r="F72" s="0" t="s">
        <v>53</v>
      </c>
      <c r="G72" s="65" t="n">
        <v>36678</v>
      </c>
      <c r="H72" s="57" t="n">
        <v>36678</v>
      </c>
      <c r="I72" s="4" t="s">
        <v>50</v>
      </c>
      <c r="J72" s="57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6000</v>
      </c>
      <c r="O72" s="2" t="n">
        <f aca="false">+O70+L71+L72</f>
        <v>0</v>
      </c>
      <c r="P72" s="2" t="n">
        <v>0</v>
      </c>
      <c r="Q72" s="2" t="n">
        <v>-10000</v>
      </c>
      <c r="R72" s="4" t="s">
        <v>17</v>
      </c>
      <c r="S72" s="58" t="n">
        <v>0.03</v>
      </c>
      <c r="T72" s="58" t="n">
        <f aca="false">ABS(N72)*S72</f>
        <v>180</v>
      </c>
      <c r="U72" s="58" t="n">
        <f aca="false">ABS(O72)*S72</f>
        <v>0</v>
      </c>
      <c r="V72" s="67" t="n">
        <f aca="false">T72-U72</f>
        <v>180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68" t="n">
        <f aca="false">SUM(K11:K70)</f>
        <v>0</v>
      </c>
      <c r="L74" s="68" t="n">
        <f aca="false">SUM(L11:L70)</f>
        <v>0</v>
      </c>
      <c r="M74" s="68" t="n">
        <f aca="false">SUM(M11:M70)</f>
        <v>0</v>
      </c>
      <c r="T74" s="28" t="n">
        <f aca="false">SUM(T11:T70)</f>
        <v>5400</v>
      </c>
      <c r="U74" s="28" t="n">
        <f aca="false">SUM(U11:U70)</f>
        <v>0</v>
      </c>
      <c r="V74" s="28" t="n">
        <f aca="false">SUM(V11:V70)</f>
        <v>5400</v>
      </c>
    </row>
  </sheetData>
  <printOptions headings="false" gridLines="true" gridLinesSet="true" horizontalCentered="false" verticalCentered="false"/>
  <pageMargins left="0" right="0" top="0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10" topLeftCell="R60" activePane="bottomRight" state="frozen"/>
      <selection pane="topLeft" activeCell="A1" activeCellId="0" sqref="A1"/>
      <selection pane="topRight" activeCell="R1" activeCellId="0" sqref="R1"/>
      <selection pane="bottomLeft" activeCell="A60" activeCellId="0" sqref="A60"/>
      <selection pane="bottomRight" activeCell="V76" activeCellId="0" sqref="V7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6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57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58" width="11.85"/>
    <col collapsed="false" customWidth="true" hidden="false" outlineLevel="0" max="20" min="20" style="58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56" t="s">
        <v>27</v>
      </c>
    </row>
    <row r="2" customFormat="false" ht="12.75" hidden="false" customHeight="false" outlineLevel="0" collapsed="false">
      <c r="A2" s="56" t="s">
        <v>28</v>
      </c>
      <c r="C2" s="59" t="n">
        <v>27060</v>
      </c>
    </row>
    <row r="3" customFormat="false" ht="12.75" hidden="false" customHeight="false" outlineLevel="0" collapsed="false">
      <c r="A3" s="56" t="s">
        <v>4</v>
      </c>
      <c r="C3" s="59" t="s">
        <v>16</v>
      </c>
    </row>
    <row r="4" customFormat="false" ht="12.75" hidden="false" customHeight="false" outlineLevel="0" collapsed="false">
      <c r="A4" s="56" t="s">
        <v>29</v>
      </c>
      <c r="C4" s="60" t="n">
        <v>36626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56" t="s">
        <v>30</v>
      </c>
      <c r="C5" s="60" t="s">
        <v>17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61" t="s">
        <v>31</v>
      </c>
      <c r="B9" s="61" t="s">
        <v>32</v>
      </c>
      <c r="C9" s="61" t="s">
        <v>4</v>
      </c>
      <c r="D9" s="61" t="s">
        <v>7</v>
      </c>
      <c r="E9" s="61" t="s">
        <v>6</v>
      </c>
      <c r="F9" s="61" t="s">
        <v>33</v>
      </c>
      <c r="G9" s="61" t="s">
        <v>34</v>
      </c>
      <c r="H9" s="61" t="s">
        <v>29</v>
      </c>
      <c r="I9" s="61" t="s">
        <v>35</v>
      </c>
      <c r="J9" s="62" t="s">
        <v>36</v>
      </c>
      <c r="K9" s="63" t="s">
        <v>37</v>
      </c>
      <c r="L9" s="63" t="s">
        <v>38</v>
      </c>
      <c r="M9" s="63" t="s">
        <v>39</v>
      </c>
      <c r="N9" s="8" t="s">
        <v>40</v>
      </c>
      <c r="O9" s="8" t="s">
        <v>41</v>
      </c>
      <c r="P9" s="63" t="s">
        <v>42</v>
      </c>
      <c r="Q9" s="63" t="s">
        <v>43</v>
      </c>
      <c r="R9" s="61" t="s">
        <v>44</v>
      </c>
      <c r="S9" s="64" t="s">
        <v>9</v>
      </c>
      <c r="T9" s="64" t="s">
        <v>45</v>
      </c>
      <c r="U9" s="61" t="s">
        <v>46</v>
      </c>
      <c r="V9" s="61" t="s">
        <v>39</v>
      </c>
      <c r="W9" s="7"/>
    </row>
    <row r="11" customFormat="false" ht="12.75" hidden="false" customHeight="false" outlineLevel="0" collapsed="false">
      <c r="A11" s="56" t="n">
        <v>27060</v>
      </c>
      <c r="C11" s="0" t="s">
        <v>16</v>
      </c>
      <c r="D11" s="0" t="n">
        <v>500621</v>
      </c>
      <c r="E11" s="0" t="n">
        <v>26188</v>
      </c>
      <c r="F11" s="0" t="s">
        <v>47</v>
      </c>
      <c r="G11" s="65" t="n">
        <v>36617</v>
      </c>
      <c r="H11" s="57" t="n">
        <v>36626</v>
      </c>
      <c r="I11" s="66" t="s">
        <v>48</v>
      </c>
      <c r="O11" s="2" t="n">
        <v>1514</v>
      </c>
    </row>
    <row r="12" customFormat="false" ht="12.75" hidden="false" customHeight="false" outlineLevel="0" collapsed="false">
      <c r="A12" s="56" t="n">
        <v>27060</v>
      </c>
      <c r="C12" s="0" t="s">
        <v>16</v>
      </c>
      <c r="D12" s="0" t="n">
        <v>500621</v>
      </c>
      <c r="E12" s="0" t="n">
        <v>26188</v>
      </c>
      <c r="F12" s="0" t="s">
        <v>47</v>
      </c>
      <c r="G12" s="65" t="n">
        <v>36617</v>
      </c>
      <c r="H12" s="57" t="n">
        <v>36626</v>
      </c>
      <c r="I12" s="4" t="s">
        <v>49</v>
      </c>
      <c r="J12" s="57" t="n">
        <v>36739</v>
      </c>
      <c r="K12" s="2" t="n">
        <v>10000</v>
      </c>
      <c r="M12" s="2" t="n">
        <f aca="false">K12-L12</f>
        <v>10000</v>
      </c>
      <c r="P12" s="2" t="n">
        <v>0</v>
      </c>
      <c r="Q12" s="2" t="n">
        <v>10000</v>
      </c>
      <c r="R12" s="4" t="s">
        <v>17</v>
      </c>
      <c r="S12" s="58" t="n">
        <v>0.03</v>
      </c>
      <c r="U12" s="58"/>
      <c r="V12" s="67"/>
    </row>
    <row r="13" customFormat="false" ht="12.75" hidden="false" customHeight="false" outlineLevel="0" collapsed="false">
      <c r="A13" s="56" t="n">
        <v>27060</v>
      </c>
      <c r="C13" s="0" t="s">
        <v>16</v>
      </c>
      <c r="D13" s="0" t="n">
        <v>500621</v>
      </c>
      <c r="E13" s="0" t="n">
        <v>26188</v>
      </c>
      <c r="F13" s="0" t="s">
        <v>47</v>
      </c>
      <c r="G13" s="65" t="n">
        <v>36617</v>
      </c>
      <c r="H13" s="57" t="n">
        <v>36626</v>
      </c>
      <c r="I13" s="4" t="s">
        <v>50</v>
      </c>
      <c r="J13" s="57" t="n">
        <v>36739</v>
      </c>
      <c r="K13" s="2" t="n">
        <v>-10000</v>
      </c>
      <c r="M13" s="2" t="n">
        <f aca="false">K13-L13</f>
        <v>-10000</v>
      </c>
      <c r="N13" s="2" t="n">
        <f aca="false">+K12+K13</f>
        <v>0</v>
      </c>
      <c r="O13" s="2" t="n">
        <f aca="false">+L12+L13+O11</f>
        <v>1514</v>
      </c>
      <c r="P13" s="2" t="n">
        <v>0</v>
      </c>
      <c r="Q13" s="2" t="n">
        <v>-10000</v>
      </c>
      <c r="R13" s="4" t="s">
        <v>17</v>
      </c>
      <c r="S13" s="58" t="n">
        <v>0.03</v>
      </c>
      <c r="T13" s="58" t="n">
        <f aca="false">ABS(N13)*S13</f>
        <v>0</v>
      </c>
      <c r="U13" s="58" t="n">
        <f aca="false">ABS(O13)*S13</f>
        <v>45.42</v>
      </c>
      <c r="V13" s="67" t="n">
        <f aca="false">T13-U13</f>
        <v>-45.42</v>
      </c>
    </row>
    <row r="14" customFormat="false" ht="12.75" hidden="false" customHeight="false" outlineLevel="0" collapsed="false">
      <c r="A14" s="56" t="n">
        <v>27060</v>
      </c>
      <c r="C14" s="0" t="s">
        <v>16</v>
      </c>
      <c r="D14" s="0" t="n">
        <v>500621</v>
      </c>
      <c r="E14" s="0" t="n">
        <v>26188</v>
      </c>
      <c r="F14" s="0" t="s">
        <v>47</v>
      </c>
      <c r="G14" s="65" t="n">
        <v>36617</v>
      </c>
      <c r="H14" s="57" t="n">
        <v>36626</v>
      </c>
      <c r="I14" s="4" t="s">
        <v>49</v>
      </c>
      <c r="J14" s="57" t="n">
        <v>36740</v>
      </c>
      <c r="K14" s="2" t="n">
        <v>10000</v>
      </c>
      <c r="M14" s="2" t="n">
        <f aca="false">K14-L14</f>
        <v>10000</v>
      </c>
      <c r="P14" s="2" t="n">
        <v>0</v>
      </c>
      <c r="Q14" s="2" t="n">
        <v>10000</v>
      </c>
      <c r="R14" s="4" t="s">
        <v>17</v>
      </c>
      <c r="S14" s="58" t="n">
        <v>0.03</v>
      </c>
      <c r="U14" s="58"/>
      <c r="V14" s="67"/>
    </row>
    <row r="15" customFormat="false" ht="12.75" hidden="false" customHeight="false" outlineLevel="0" collapsed="false">
      <c r="A15" s="56" t="n">
        <v>27060</v>
      </c>
      <c r="C15" s="0" t="s">
        <v>16</v>
      </c>
      <c r="D15" s="0" t="n">
        <v>500621</v>
      </c>
      <c r="E15" s="0" t="n">
        <v>26188</v>
      </c>
      <c r="F15" s="0" t="s">
        <v>47</v>
      </c>
      <c r="G15" s="65" t="n">
        <v>36617</v>
      </c>
      <c r="H15" s="57" t="n">
        <v>36626</v>
      </c>
      <c r="I15" s="4" t="s">
        <v>50</v>
      </c>
      <c r="J15" s="57" t="n">
        <v>36740</v>
      </c>
      <c r="K15" s="2" t="n">
        <v>-10000</v>
      </c>
      <c r="M15" s="2" t="n">
        <f aca="false">K15-L15</f>
        <v>-10000</v>
      </c>
      <c r="N15" s="2" t="n">
        <f aca="false">+N13+K14+K15</f>
        <v>0</v>
      </c>
      <c r="O15" s="2" t="n">
        <f aca="false">+O13+L14+L15</f>
        <v>1514</v>
      </c>
      <c r="P15" s="2" t="n">
        <v>0</v>
      </c>
      <c r="Q15" s="2" t="n">
        <v>-10000</v>
      </c>
      <c r="R15" s="4" t="s">
        <v>17</v>
      </c>
      <c r="S15" s="58" t="n">
        <v>0.03</v>
      </c>
      <c r="T15" s="58" t="n">
        <f aca="false">ABS(N15)*S15</f>
        <v>0</v>
      </c>
      <c r="U15" s="58" t="n">
        <f aca="false">ABS(O15)*S15</f>
        <v>45.42</v>
      </c>
      <c r="V15" s="67" t="n">
        <f aca="false">T15-U15</f>
        <v>-45.42</v>
      </c>
    </row>
    <row r="16" customFormat="false" ht="12.75" hidden="false" customHeight="false" outlineLevel="0" collapsed="false">
      <c r="A16" s="56" t="n">
        <v>27060</v>
      </c>
      <c r="C16" s="0" t="s">
        <v>16</v>
      </c>
      <c r="D16" s="0" t="n">
        <v>500621</v>
      </c>
      <c r="E16" s="0" t="n">
        <v>26188</v>
      </c>
      <c r="F16" s="0" t="s">
        <v>47</v>
      </c>
      <c r="G16" s="65" t="n">
        <v>36617</v>
      </c>
      <c r="H16" s="57" t="n">
        <v>36626</v>
      </c>
      <c r="I16" s="4" t="s">
        <v>49</v>
      </c>
      <c r="J16" s="57" t="n">
        <v>36741</v>
      </c>
      <c r="K16" s="2" t="n">
        <v>10000</v>
      </c>
      <c r="M16" s="2" t="n">
        <f aca="false">K16-L16</f>
        <v>10000</v>
      </c>
      <c r="P16" s="2" t="n">
        <v>0</v>
      </c>
      <c r="Q16" s="2" t="n">
        <v>10000</v>
      </c>
      <c r="R16" s="4" t="s">
        <v>17</v>
      </c>
      <c r="S16" s="58" t="n">
        <v>0.03</v>
      </c>
      <c r="U16" s="58"/>
      <c r="V16" s="67"/>
    </row>
    <row r="17" customFormat="false" ht="12.75" hidden="false" customHeight="false" outlineLevel="0" collapsed="false">
      <c r="A17" s="56" t="n">
        <v>27060</v>
      </c>
      <c r="C17" s="0" t="s">
        <v>16</v>
      </c>
      <c r="D17" s="0" t="n">
        <v>500621</v>
      </c>
      <c r="E17" s="0" t="n">
        <v>26188</v>
      </c>
      <c r="F17" s="0" t="s">
        <v>47</v>
      </c>
      <c r="G17" s="65" t="n">
        <v>36617</v>
      </c>
      <c r="H17" s="57" t="n">
        <v>36626</v>
      </c>
      <c r="I17" s="4" t="s">
        <v>50</v>
      </c>
      <c r="J17" s="57" t="n">
        <v>36741</v>
      </c>
      <c r="K17" s="2" t="n">
        <v>-10000</v>
      </c>
      <c r="M17" s="2" t="n">
        <f aca="false">K17-L17</f>
        <v>-10000</v>
      </c>
      <c r="N17" s="2" t="n">
        <f aca="false">+N15+K16+K17</f>
        <v>0</v>
      </c>
      <c r="O17" s="2" t="n">
        <f aca="false">+O15+L16+L17</f>
        <v>1514</v>
      </c>
      <c r="P17" s="2" t="n">
        <v>0</v>
      </c>
      <c r="Q17" s="2" t="n">
        <v>-10000</v>
      </c>
      <c r="R17" s="4" t="s">
        <v>17</v>
      </c>
      <c r="S17" s="58" t="n">
        <v>0.03</v>
      </c>
      <c r="T17" s="58" t="n">
        <f aca="false">ABS(N17)*S17</f>
        <v>0</v>
      </c>
      <c r="U17" s="58" t="n">
        <f aca="false">ABS(O17)*S17</f>
        <v>45.42</v>
      </c>
      <c r="V17" s="67" t="n">
        <f aca="false">T17-U17</f>
        <v>-45.42</v>
      </c>
    </row>
    <row r="18" customFormat="false" ht="12.75" hidden="false" customHeight="false" outlineLevel="0" collapsed="false">
      <c r="A18" s="56" t="n">
        <v>27060</v>
      </c>
      <c r="C18" s="0" t="s">
        <v>16</v>
      </c>
      <c r="D18" s="0" t="n">
        <v>500621</v>
      </c>
      <c r="E18" s="0" t="n">
        <v>26188</v>
      </c>
      <c r="F18" s="0" t="s">
        <v>47</v>
      </c>
      <c r="G18" s="65" t="n">
        <v>36617</v>
      </c>
      <c r="H18" s="57" t="n">
        <v>36626</v>
      </c>
      <c r="I18" s="4" t="s">
        <v>49</v>
      </c>
      <c r="J18" s="57" t="n">
        <v>36742</v>
      </c>
      <c r="K18" s="2" t="n">
        <v>10000</v>
      </c>
      <c r="M18" s="2" t="n">
        <f aca="false">K18-L18</f>
        <v>10000</v>
      </c>
      <c r="P18" s="2" t="n">
        <v>0</v>
      </c>
      <c r="Q18" s="2" t="n">
        <v>10000</v>
      </c>
      <c r="R18" s="4" t="s">
        <v>17</v>
      </c>
      <c r="S18" s="58" t="n">
        <v>0.03</v>
      </c>
      <c r="U18" s="58"/>
      <c r="V18" s="67"/>
    </row>
    <row r="19" customFormat="false" ht="12.75" hidden="false" customHeight="false" outlineLevel="0" collapsed="false">
      <c r="A19" s="56" t="n">
        <v>27060</v>
      </c>
      <c r="C19" s="0" t="s">
        <v>16</v>
      </c>
      <c r="D19" s="0" t="n">
        <v>500621</v>
      </c>
      <c r="E19" s="0" t="n">
        <v>26188</v>
      </c>
      <c r="F19" s="0" t="s">
        <v>47</v>
      </c>
      <c r="G19" s="65" t="n">
        <v>36617</v>
      </c>
      <c r="H19" s="57" t="n">
        <v>36626</v>
      </c>
      <c r="I19" s="4" t="s">
        <v>50</v>
      </c>
      <c r="J19" s="57" t="n">
        <v>36742</v>
      </c>
      <c r="K19" s="2" t="n">
        <v>-10000</v>
      </c>
      <c r="M19" s="2" t="n">
        <f aca="false">K19-L19</f>
        <v>-10000</v>
      </c>
      <c r="N19" s="2" t="n">
        <f aca="false">+N17+K18+K19</f>
        <v>0</v>
      </c>
      <c r="O19" s="2" t="n">
        <f aca="false">+O17+L18+L19</f>
        <v>1514</v>
      </c>
      <c r="P19" s="2" t="n">
        <v>0</v>
      </c>
      <c r="Q19" s="2" t="n">
        <v>-10000</v>
      </c>
      <c r="R19" s="4" t="s">
        <v>17</v>
      </c>
      <c r="S19" s="58" t="n">
        <v>0.03</v>
      </c>
      <c r="T19" s="58" t="n">
        <f aca="false">ABS(N19)*S19</f>
        <v>0</v>
      </c>
      <c r="U19" s="58" t="n">
        <f aca="false">ABS(O19)*S19</f>
        <v>45.42</v>
      </c>
      <c r="V19" s="67" t="n">
        <f aca="false">T19-U19</f>
        <v>-45.42</v>
      </c>
    </row>
    <row r="20" customFormat="false" ht="12.75" hidden="false" customHeight="false" outlineLevel="0" collapsed="false">
      <c r="A20" s="56" t="n">
        <v>27060</v>
      </c>
      <c r="C20" s="0" t="s">
        <v>16</v>
      </c>
      <c r="D20" s="0" t="n">
        <v>500621</v>
      </c>
      <c r="E20" s="0" t="n">
        <v>26188</v>
      </c>
      <c r="F20" s="0" t="s">
        <v>47</v>
      </c>
      <c r="G20" s="65" t="n">
        <v>36617</v>
      </c>
      <c r="H20" s="57" t="n">
        <v>36626</v>
      </c>
      <c r="I20" s="4" t="s">
        <v>49</v>
      </c>
      <c r="J20" s="57" t="n">
        <v>36743</v>
      </c>
      <c r="K20" s="2" t="n">
        <v>10000</v>
      </c>
      <c r="M20" s="2" t="n">
        <f aca="false">K20-L20</f>
        <v>10000</v>
      </c>
      <c r="P20" s="2" t="n">
        <v>0</v>
      </c>
      <c r="Q20" s="2" t="n">
        <v>10000</v>
      </c>
      <c r="R20" s="4" t="s">
        <v>17</v>
      </c>
      <c r="S20" s="58" t="n">
        <v>0.03</v>
      </c>
      <c r="U20" s="58"/>
      <c r="V20" s="67"/>
    </row>
    <row r="21" customFormat="false" ht="12.75" hidden="false" customHeight="false" outlineLevel="0" collapsed="false">
      <c r="A21" s="56" t="n">
        <v>27060</v>
      </c>
      <c r="C21" s="0" t="s">
        <v>16</v>
      </c>
      <c r="D21" s="0" t="n">
        <v>500621</v>
      </c>
      <c r="E21" s="0" t="n">
        <v>26188</v>
      </c>
      <c r="F21" s="0" t="s">
        <v>47</v>
      </c>
      <c r="G21" s="65" t="n">
        <v>36617</v>
      </c>
      <c r="H21" s="57" t="n">
        <v>36626</v>
      </c>
      <c r="I21" s="4" t="s">
        <v>50</v>
      </c>
      <c r="J21" s="57" t="n">
        <v>36743</v>
      </c>
      <c r="K21" s="2" t="n">
        <v>-10000</v>
      </c>
      <c r="M21" s="2" t="n">
        <f aca="false">K21-L21</f>
        <v>-10000</v>
      </c>
      <c r="N21" s="2" t="n">
        <f aca="false">+N19+K20+K21</f>
        <v>0</v>
      </c>
      <c r="O21" s="2" t="n">
        <f aca="false">+O19+L20+L21</f>
        <v>1514</v>
      </c>
      <c r="P21" s="2" t="n">
        <v>0</v>
      </c>
      <c r="Q21" s="2" t="n">
        <v>-10000</v>
      </c>
      <c r="R21" s="4" t="s">
        <v>17</v>
      </c>
      <c r="S21" s="58" t="n">
        <v>0.03</v>
      </c>
      <c r="T21" s="58" t="n">
        <f aca="false">ABS(N21)*S21</f>
        <v>0</v>
      </c>
      <c r="U21" s="58" t="n">
        <f aca="false">ABS(O21)*S21</f>
        <v>45.42</v>
      </c>
      <c r="V21" s="67" t="n">
        <f aca="false">T21-U21</f>
        <v>-45.42</v>
      </c>
    </row>
    <row r="22" customFormat="false" ht="12.75" hidden="false" customHeight="false" outlineLevel="0" collapsed="false">
      <c r="A22" s="56" t="n">
        <v>27060</v>
      </c>
      <c r="C22" s="0" t="s">
        <v>16</v>
      </c>
      <c r="D22" s="0" t="n">
        <v>500621</v>
      </c>
      <c r="E22" s="0" t="n">
        <v>26188</v>
      </c>
      <c r="F22" s="0" t="s">
        <v>47</v>
      </c>
      <c r="G22" s="65" t="n">
        <v>36617</v>
      </c>
      <c r="H22" s="57" t="n">
        <v>36626</v>
      </c>
      <c r="I22" s="4" t="s">
        <v>49</v>
      </c>
      <c r="J22" s="57" t="n">
        <v>36744</v>
      </c>
      <c r="K22" s="2" t="n">
        <v>10000</v>
      </c>
      <c r="M22" s="2" t="n">
        <f aca="false">K22-L22</f>
        <v>10000</v>
      </c>
      <c r="P22" s="2" t="n">
        <v>0</v>
      </c>
      <c r="Q22" s="2" t="n">
        <v>10000</v>
      </c>
      <c r="R22" s="4" t="s">
        <v>17</v>
      </c>
      <c r="S22" s="58" t="n">
        <v>0.03</v>
      </c>
      <c r="U22" s="58"/>
      <c r="V22" s="67"/>
    </row>
    <row r="23" customFormat="false" ht="12.75" hidden="false" customHeight="false" outlineLevel="0" collapsed="false">
      <c r="A23" s="56" t="n">
        <v>27060</v>
      </c>
      <c r="C23" s="0" t="s">
        <v>16</v>
      </c>
      <c r="D23" s="0" t="n">
        <v>500621</v>
      </c>
      <c r="E23" s="0" t="n">
        <v>26188</v>
      </c>
      <c r="F23" s="0" t="s">
        <v>47</v>
      </c>
      <c r="G23" s="65" t="n">
        <v>36617</v>
      </c>
      <c r="H23" s="57" t="n">
        <v>36626</v>
      </c>
      <c r="I23" s="4" t="s">
        <v>50</v>
      </c>
      <c r="J23" s="57" t="n">
        <v>36744</v>
      </c>
      <c r="K23" s="2" t="n">
        <v>-10000</v>
      </c>
      <c r="M23" s="2" t="n">
        <f aca="false">K23-L23</f>
        <v>-10000</v>
      </c>
      <c r="N23" s="2" t="n">
        <f aca="false">+N21+K22+K23</f>
        <v>0</v>
      </c>
      <c r="O23" s="2" t="n">
        <f aca="false">+O21+L22+L23</f>
        <v>1514</v>
      </c>
      <c r="P23" s="2" t="n">
        <v>0</v>
      </c>
      <c r="Q23" s="2" t="n">
        <v>-10000</v>
      </c>
      <c r="R23" s="4" t="s">
        <v>17</v>
      </c>
      <c r="S23" s="58" t="n">
        <v>0.03</v>
      </c>
      <c r="T23" s="58" t="n">
        <f aca="false">ABS(N23)*S23</f>
        <v>0</v>
      </c>
      <c r="U23" s="58" t="n">
        <f aca="false">ABS(O23)*S23</f>
        <v>45.42</v>
      </c>
      <c r="V23" s="67" t="n">
        <f aca="false">T23-U23</f>
        <v>-45.42</v>
      </c>
    </row>
    <row r="24" customFormat="false" ht="12.75" hidden="false" customHeight="false" outlineLevel="0" collapsed="false">
      <c r="A24" s="56" t="n">
        <v>27060</v>
      </c>
      <c r="C24" s="0" t="s">
        <v>16</v>
      </c>
      <c r="D24" s="0" t="n">
        <v>500621</v>
      </c>
      <c r="E24" s="0" t="n">
        <v>26188</v>
      </c>
      <c r="F24" s="0" t="s">
        <v>47</v>
      </c>
      <c r="G24" s="65" t="n">
        <v>36617</v>
      </c>
      <c r="H24" s="57" t="n">
        <v>36626</v>
      </c>
      <c r="I24" s="4" t="s">
        <v>49</v>
      </c>
      <c r="J24" s="57" t="n">
        <v>36745</v>
      </c>
      <c r="K24" s="2" t="n">
        <v>10000</v>
      </c>
      <c r="M24" s="2" t="n">
        <f aca="false">K24-L24</f>
        <v>10000</v>
      </c>
      <c r="P24" s="2" t="n">
        <v>0</v>
      </c>
      <c r="Q24" s="2" t="n">
        <v>10000</v>
      </c>
      <c r="R24" s="4" t="s">
        <v>17</v>
      </c>
      <c r="S24" s="58" t="n">
        <v>0.03</v>
      </c>
      <c r="U24" s="58"/>
      <c r="V24" s="67"/>
    </row>
    <row r="25" customFormat="false" ht="12.75" hidden="false" customHeight="false" outlineLevel="0" collapsed="false">
      <c r="A25" s="56" t="n">
        <v>27060</v>
      </c>
      <c r="C25" s="0" t="s">
        <v>16</v>
      </c>
      <c r="D25" s="0" t="n">
        <v>500621</v>
      </c>
      <c r="E25" s="0" t="n">
        <v>26188</v>
      </c>
      <c r="F25" s="0" t="s">
        <v>47</v>
      </c>
      <c r="G25" s="65" t="n">
        <v>36617</v>
      </c>
      <c r="H25" s="57" t="n">
        <v>36626</v>
      </c>
      <c r="I25" s="4" t="s">
        <v>50</v>
      </c>
      <c r="J25" s="57" t="n">
        <v>36745</v>
      </c>
      <c r="K25" s="2" t="n">
        <v>-10000</v>
      </c>
      <c r="M25" s="2" t="n">
        <f aca="false">K25-L25</f>
        <v>-10000</v>
      </c>
      <c r="N25" s="2" t="n">
        <f aca="false">+N23+K24+K25</f>
        <v>0</v>
      </c>
      <c r="O25" s="2" t="n">
        <f aca="false">+O23+L24+L25</f>
        <v>1514</v>
      </c>
      <c r="P25" s="2" t="n">
        <v>0</v>
      </c>
      <c r="Q25" s="2" t="n">
        <v>-10000</v>
      </c>
      <c r="R25" s="4" t="s">
        <v>17</v>
      </c>
      <c r="S25" s="58" t="n">
        <v>0.03</v>
      </c>
      <c r="T25" s="58" t="n">
        <f aca="false">ABS(N25)*S25</f>
        <v>0</v>
      </c>
      <c r="U25" s="58" t="n">
        <f aca="false">ABS(O25)*S25</f>
        <v>45.42</v>
      </c>
      <c r="V25" s="67" t="n">
        <f aca="false">T25-U25</f>
        <v>-45.42</v>
      </c>
    </row>
    <row r="26" customFormat="false" ht="12.75" hidden="false" customHeight="false" outlineLevel="0" collapsed="false">
      <c r="A26" s="56" t="n">
        <v>27060</v>
      </c>
      <c r="C26" s="0" t="s">
        <v>16</v>
      </c>
      <c r="D26" s="0" t="n">
        <v>500621</v>
      </c>
      <c r="E26" s="0" t="n">
        <v>26188</v>
      </c>
      <c r="F26" s="0" t="s">
        <v>47</v>
      </c>
      <c r="G26" s="65" t="n">
        <v>36617</v>
      </c>
      <c r="H26" s="57" t="n">
        <v>36626</v>
      </c>
      <c r="I26" s="4" t="s">
        <v>49</v>
      </c>
      <c r="J26" s="57" t="n">
        <v>36746</v>
      </c>
      <c r="K26" s="2" t="n">
        <v>10000</v>
      </c>
      <c r="M26" s="2" t="n">
        <f aca="false">K26-L26</f>
        <v>10000</v>
      </c>
      <c r="P26" s="2" t="n">
        <v>0</v>
      </c>
      <c r="Q26" s="2" t="n">
        <v>10000</v>
      </c>
      <c r="R26" s="4" t="s">
        <v>17</v>
      </c>
      <c r="S26" s="58" t="n">
        <v>0.03</v>
      </c>
      <c r="U26" s="58"/>
      <c r="V26" s="67"/>
    </row>
    <row r="27" customFormat="false" ht="12.75" hidden="false" customHeight="false" outlineLevel="0" collapsed="false">
      <c r="A27" s="56" t="n">
        <v>27060</v>
      </c>
      <c r="C27" s="0" t="s">
        <v>16</v>
      </c>
      <c r="D27" s="0" t="n">
        <v>500621</v>
      </c>
      <c r="E27" s="0" t="n">
        <v>26188</v>
      </c>
      <c r="F27" s="0" t="s">
        <v>47</v>
      </c>
      <c r="G27" s="65" t="n">
        <v>36617</v>
      </c>
      <c r="H27" s="57" t="n">
        <v>36626</v>
      </c>
      <c r="I27" s="4" t="s">
        <v>50</v>
      </c>
      <c r="J27" s="57" t="n">
        <v>36746</v>
      </c>
      <c r="K27" s="2" t="n">
        <v>-10000</v>
      </c>
      <c r="M27" s="2" t="n">
        <f aca="false">K27-L27</f>
        <v>-10000</v>
      </c>
      <c r="N27" s="2" t="n">
        <f aca="false">+N25+K26+K27</f>
        <v>0</v>
      </c>
      <c r="O27" s="2" t="n">
        <f aca="false">+O25+L26+L27</f>
        <v>1514</v>
      </c>
      <c r="P27" s="2" t="n">
        <v>0</v>
      </c>
      <c r="Q27" s="2" t="n">
        <v>-10000</v>
      </c>
      <c r="R27" s="4" t="s">
        <v>17</v>
      </c>
      <c r="S27" s="58" t="n">
        <v>0.03</v>
      </c>
      <c r="T27" s="58" t="n">
        <f aca="false">ABS(N27)*S27</f>
        <v>0</v>
      </c>
      <c r="U27" s="58" t="n">
        <f aca="false">ABS(O27)*S27</f>
        <v>45.42</v>
      </c>
      <c r="V27" s="67" t="n">
        <f aca="false">T27-U27</f>
        <v>-45.42</v>
      </c>
    </row>
    <row r="28" customFormat="false" ht="12.75" hidden="false" customHeight="false" outlineLevel="0" collapsed="false">
      <c r="A28" s="56" t="n">
        <v>27060</v>
      </c>
      <c r="C28" s="0" t="s">
        <v>16</v>
      </c>
      <c r="D28" s="0" t="n">
        <v>500621</v>
      </c>
      <c r="E28" s="0" t="n">
        <v>26188</v>
      </c>
      <c r="F28" s="0" t="s">
        <v>47</v>
      </c>
      <c r="G28" s="65" t="n">
        <v>36617</v>
      </c>
      <c r="H28" s="57" t="n">
        <v>36626</v>
      </c>
      <c r="I28" s="4" t="s">
        <v>49</v>
      </c>
      <c r="J28" s="57" t="n">
        <v>36747</v>
      </c>
      <c r="K28" s="2" t="n">
        <v>10000</v>
      </c>
      <c r="M28" s="2" t="n">
        <f aca="false">K28-L28</f>
        <v>10000</v>
      </c>
      <c r="P28" s="2" t="n">
        <v>0</v>
      </c>
      <c r="Q28" s="2" t="n">
        <v>10000</v>
      </c>
      <c r="R28" s="4" t="s">
        <v>17</v>
      </c>
      <c r="S28" s="58" t="n">
        <v>0.03</v>
      </c>
      <c r="U28" s="58"/>
      <c r="V28" s="67"/>
    </row>
    <row r="29" customFormat="false" ht="12.75" hidden="false" customHeight="false" outlineLevel="0" collapsed="false">
      <c r="A29" s="56" t="n">
        <v>27060</v>
      </c>
      <c r="C29" s="0" t="s">
        <v>16</v>
      </c>
      <c r="D29" s="0" t="n">
        <v>500621</v>
      </c>
      <c r="E29" s="0" t="n">
        <v>26188</v>
      </c>
      <c r="F29" s="0" t="s">
        <v>47</v>
      </c>
      <c r="G29" s="65" t="n">
        <v>36617</v>
      </c>
      <c r="H29" s="57" t="n">
        <v>36626</v>
      </c>
      <c r="I29" s="4" t="s">
        <v>50</v>
      </c>
      <c r="J29" s="57" t="n">
        <v>36747</v>
      </c>
      <c r="K29" s="2" t="n">
        <v>-10000</v>
      </c>
      <c r="M29" s="2" t="n">
        <f aca="false">K29-L29</f>
        <v>-10000</v>
      </c>
      <c r="N29" s="2" t="n">
        <f aca="false">+N27+K28+K29</f>
        <v>0</v>
      </c>
      <c r="O29" s="2" t="n">
        <f aca="false">+O27+L28+L29</f>
        <v>1514</v>
      </c>
      <c r="P29" s="2" t="n">
        <v>0</v>
      </c>
      <c r="Q29" s="2" t="n">
        <v>-10000</v>
      </c>
      <c r="R29" s="4" t="s">
        <v>17</v>
      </c>
      <c r="S29" s="58" t="n">
        <v>0.03</v>
      </c>
      <c r="T29" s="58" t="n">
        <f aca="false">ABS(N29)*S29</f>
        <v>0</v>
      </c>
      <c r="U29" s="58" t="n">
        <f aca="false">ABS(O29)*S29</f>
        <v>45.42</v>
      </c>
      <c r="V29" s="67" t="n">
        <f aca="false">T29-U29</f>
        <v>-45.42</v>
      </c>
    </row>
    <row r="30" customFormat="false" ht="12.75" hidden="false" customHeight="false" outlineLevel="0" collapsed="false">
      <c r="A30" s="56" t="n">
        <v>27060</v>
      </c>
      <c r="C30" s="0" t="s">
        <v>16</v>
      </c>
      <c r="D30" s="0" t="n">
        <v>500621</v>
      </c>
      <c r="E30" s="0" t="n">
        <v>26188</v>
      </c>
      <c r="F30" s="0" t="s">
        <v>47</v>
      </c>
      <c r="G30" s="65" t="n">
        <v>36617</v>
      </c>
      <c r="H30" s="57" t="n">
        <v>36626</v>
      </c>
      <c r="I30" s="4" t="s">
        <v>49</v>
      </c>
      <c r="J30" s="57" t="n">
        <v>36748</v>
      </c>
      <c r="K30" s="2" t="n">
        <v>10000</v>
      </c>
      <c r="M30" s="2" t="n">
        <f aca="false">K30-L30</f>
        <v>10000</v>
      </c>
      <c r="P30" s="2" t="n">
        <v>0</v>
      </c>
      <c r="Q30" s="2" t="n">
        <v>10000</v>
      </c>
      <c r="R30" s="4" t="s">
        <v>17</v>
      </c>
      <c r="S30" s="58" t="n">
        <v>0.03</v>
      </c>
      <c r="U30" s="58"/>
      <c r="V30" s="67"/>
    </row>
    <row r="31" customFormat="false" ht="12.75" hidden="false" customHeight="false" outlineLevel="0" collapsed="false">
      <c r="A31" s="56" t="n">
        <v>27060</v>
      </c>
      <c r="C31" s="0" t="s">
        <v>16</v>
      </c>
      <c r="D31" s="0" t="n">
        <v>500621</v>
      </c>
      <c r="E31" s="0" t="n">
        <v>26188</v>
      </c>
      <c r="F31" s="0" t="s">
        <v>47</v>
      </c>
      <c r="G31" s="65" t="n">
        <v>36617</v>
      </c>
      <c r="H31" s="57" t="n">
        <v>36626</v>
      </c>
      <c r="I31" s="4" t="s">
        <v>50</v>
      </c>
      <c r="J31" s="57" t="n">
        <v>36748</v>
      </c>
      <c r="K31" s="2" t="n">
        <v>-10000</v>
      </c>
      <c r="M31" s="2" t="n">
        <f aca="false">K31-L31</f>
        <v>-10000</v>
      </c>
      <c r="N31" s="2" t="n">
        <f aca="false">+N29+K30+K31</f>
        <v>0</v>
      </c>
      <c r="O31" s="2" t="n">
        <f aca="false">+O29+L30+L31</f>
        <v>1514</v>
      </c>
      <c r="P31" s="2" t="n">
        <v>0</v>
      </c>
      <c r="Q31" s="2" t="n">
        <v>-10000</v>
      </c>
      <c r="R31" s="4" t="s">
        <v>17</v>
      </c>
      <c r="S31" s="58" t="n">
        <v>0.03</v>
      </c>
      <c r="T31" s="58" t="n">
        <f aca="false">ABS(N31)*S31</f>
        <v>0</v>
      </c>
      <c r="U31" s="58" t="n">
        <f aca="false">ABS(O31)*S31</f>
        <v>45.42</v>
      </c>
      <c r="V31" s="67" t="n">
        <f aca="false">T31-U31</f>
        <v>-45.42</v>
      </c>
    </row>
    <row r="32" customFormat="false" ht="12.75" hidden="false" customHeight="false" outlineLevel="0" collapsed="false">
      <c r="A32" s="56" t="n">
        <v>27060</v>
      </c>
      <c r="C32" s="0" t="s">
        <v>16</v>
      </c>
      <c r="D32" s="0" t="n">
        <v>500621</v>
      </c>
      <c r="E32" s="0" t="n">
        <v>26188</v>
      </c>
      <c r="F32" s="0" t="s">
        <v>47</v>
      </c>
      <c r="G32" s="65" t="n">
        <v>36617</v>
      </c>
      <c r="H32" s="57" t="n">
        <v>36626</v>
      </c>
      <c r="I32" s="4" t="s">
        <v>49</v>
      </c>
      <c r="J32" s="57" t="n">
        <v>36749</v>
      </c>
      <c r="K32" s="2" t="n">
        <v>10000</v>
      </c>
      <c r="M32" s="2" t="n">
        <f aca="false">K32-L32</f>
        <v>10000</v>
      </c>
      <c r="P32" s="2" t="n">
        <v>0</v>
      </c>
      <c r="Q32" s="2" t="n">
        <v>10000</v>
      </c>
      <c r="R32" s="4" t="s">
        <v>17</v>
      </c>
      <c r="S32" s="58" t="n">
        <v>0.03</v>
      </c>
      <c r="U32" s="58"/>
      <c r="V32" s="67"/>
    </row>
    <row r="33" customFormat="false" ht="12.75" hidden="false" customHeight="false" outlineLevel="0" collapsed="false">
      <c r="A33" s="56" t="n">
        <v>27060</v>
      </c>
      <c r="C33" s="0" t="s">
        <v>16</v>
      </c>
      <c r="D33" s="0" t="n">
        <v>500621</v>
      </c>
      <c r="E33" s="0" t="n">
        <v>26188</v>
      </c>
      <c r="F33" s="0" t="s">
        <v>47</v>
      </c>
      <c r="G33" s="65" t="n">
        <v>36617</v>
      </c>
      <c r="H33" s="57" t="n">
        <v>36626</v>
      </c>
      <c r="I33" s="4" t="s">
        <v>50</v>
      </c>
      <c r="J33" s="57" t="n">
        <v>36749</v>
      </c>
      <c r="K33" s="2" t="n">
        <v>-10000</v>
      </c>
      <c r="M33" s="2" t="n">
        <f aca="false">K33-L33</f>
        <v>-10000</v>
      </c>
      <c r="N33" s="2" t="n">
        <f aca="false">+N31+K32+K33</f>
        <v>0</v>
      </c>
      <c r="O33" s="2" t="n">
        <f aca="false">+O31+L32+L33</f>
        <v>1514</v>
      </c>
      <c r="P33" s="2" t="n">
        <v>0</v>
      </c>
      <c r="Q33" s="2" t="n">
        <v>-10000</v>
      </c>
      <c r="R33" s="4" t="s">
        <v>17</v>
      </c>
      <c r="S33" s="58" t="n">
        <v>0.03</v>
      </c>
      <c r="T33" s="58" t="n">
        <f aca="false">ABS(N33)*S33</f>
        <v>0</v>
      </c>
      <c r="U33" s="58" t="n">
        <f aca="false">ABS(O33)*S33</f>
        <v>45.42</v>
      </c>
      <c r="V33" s="67" t="n">
        <f aca="false">T33-U33</f>
        <v>-45.42</v>
      </c>
    </row>
    <row r="34" customFormat="false" ht="12.75" hidden="false" customHeight="false" outlineLevel="0" collapsed="false">
      <c r="A34" s="56" t="n">
        <v>27060</v>
      </c>
      <c r="C34" s="0" t="s">
        <v>16</v>
      </c>
      <c r="D34" s="0" t="n">
        <v>500621</v>
      </c>
      <c r="E34" s="0" t="n">
        <v>26188</v>
      </c>
      <c r="F34" s="0" t="s">
        <v>47</v>
      </c>
      <c r="G34" s="65" t="n">
        <v>36617</v>
      </c>
      <c r="H34" s="57" t="n">
        <v>36626</v>
      </c>
      <c r="I34" s="4" t="s">
        <v>49</v>
      </c>
      <c r="J34" s="57" t="n">
        <v>36750</v>
      </c>
      <c r="K34" s="2" t="n">
        <v>10000</v>
      </c>
      <c r="M34" s="2" t="n">
        <f aca="false">K34-L34</f>
        <v>10000</v>
      </c>
      <c r="P34" s="2" t="n">
        <v>0</v>
      </c>
      <c r="Q34" s="2" t="n">
        <v>10000</v>
      </c>
      <c r="R34" s="4" t="s">
        <v>17</v>
      </c>
      <c r="S34" s="58" t="n">
        <v>0.03</v>
      </c>
      <c r="U34" s="58"/>
      <c r="V34" s="67"/>
    </row>
    <row r="35" customFormat="false" ht="12.75" hidden="false" customHeight="false" outlineLevel="0" collapsed="false">
      <c r="A35" s="56" t="n">
        <v>27060</v>
      </c>
      <c r="C35" s="0" t="s">
        <v>16</v>
      </c>
      <c r="D35" s="0" t="n">
        <v>500621</v>
      </c>
      <c r="E35" s="0" t="n">
        <v>26188</v>
      </c>
      <c r="F35" s="0" t="s">
        <v>47</v>
      </c>
      <c r="G35" s="65" t="n">
        <v>36617</v>
      </c>
      <c r="H35" s="57" t="n">
        <v>36626</v>
      </c>
      <c r="I35" s="4" t="s">
        <v>50</v>
      </c>
      <c r="J35" s="57" t="n">
        <v>36750</v>
      </c>
      <c r="K35" s="2" t="n">
        <v>-10000</v>
      </c>
      <c r="M35" s="2" t="n">
        <f aca="false">K35-L35</f>
        <v>-10000</v>
      </c>
      <c r="N35" s="2" t="n">
        <f aca="false">+N33+K34+K35</f>
        <v>0</v>
      </c>
      <c r="O35" s="2" t="n">
        <f aca="false">+O33+L34+L35</f>
        <v>1514</v>
      </c>
      <c r="P35" s="2" t="n">
        <v>0</v>
      </c>
      <c r="Q35" s="2" t="n">
        <v>-10000</v>
      </c>
      <c r="R35" s="4" t="s">
        <v>17</v>
      </c>
      <c r="S35" s="58" t="n">
        <v>0.03</v>
      </c>
      <c r="T35" s="58" t="n">
        <f aca="false">ABS(N35)*S35</f>
        <v>0</v>
      </c>
      <c r="U35" s="58" t="n">
        <f aca="false">ABS(O35)*S35</f>
        <v>45.42</v>
      </c>
      <c r="V35" s="67" t="n">
        <f aca="false">T35-U35</f>
        <v>-45.42</v>
      </c>
    </row>
    <row r="36" customFormat="false" ht="12.75" hidden="false" customHeight="false" outlineLevel="0" collapsed="false">
      <c r="A36" s="56" t="n">
        <v>27060</v>
      </c>
      <c r="C36" s="0" t="s">
        <v>16</v>
      </c>
      <c r="D36" s="0" t="n">
        <v>500621</v>
      </c>
      <c r="E36" s="0" t="n">
        <v>26188</v>
      </c>
      <c r="F36" s="0" t="s">
        <v>47</v>
      </c>
      <c r="G36" s="65" t="n">
        <v>36617</v>
      </c>
      <c r="H36" s="57" t="n">
        <v>36626</v>
      </c>
      <c r="I36" s="4" t="s">
        <v>49</v>
      </c>
      <c r="J36" s="57" t="n">
        <v>36751</v>
      </c>
      <c r="K36" s="2" t="n">
        <v>10000</v>
      </c>
      <c r="M36" s="2" t="n">
        <f aca="false">K36-L36</f>
        <v>10000</v>
      </c>
      <c r="P36" s="2" t="n">
        <v>0</v>
      </c>
      <c r="Q36" s="2" t="n">
        <v>10000</v>
      </c>
      <c r="R36" s="4" t="s">
        <v>17</v>
      </c>
      <c r="S36" s="58" t="n">
        <v>0.03</v>
      </c>
      <c r="U36" s="58"/>
      <c r="V36" s="67"/>
    </row>
    <row r="37" customFormat="false" ht="12.75" hidden="false" customHeight="false" outlineLevel="0" collapsed="false">
      <c r="A37" s="56" t="n">
        <v>27060</v>
      </c>
      <c r="C37" s="0" t="s">
        <v>16</v>
      </c>
      <c r="D37" s="0" t="n">
        <v>500621</v>
      </c>
      <c r="E37" s="0" t="n">
        <v>26188</v>
      </c>
      <c r="F37" s="0" t="s">
        <v>47</v>
      </c>
      <c r="G37" s="65" t="n">
        <v>36617</v>
      </c>
      <c r="H37" s="57" t="n">
        <v>36626</v>
      </c>
      <c r="I37" s="4" t="s">
        <v>50</v>
      </c>
      <c r="J37" s="57" t="n">
        <v>36751</v>
      </c>
      <c r="K37" s="2" t="n">
        <v>-10000</v>
      </c>
      <c r="M37" s="2" t="n">
        <f aca="false">K37-L37</f>
        <v>-10000</v>
      </c>
      <c r="N37" s="2" t="n">
        <f aca="false">+N35+K36+K37</f>
        <v>0</v>
      </c>
      <c r="O37" s="2" t="n">
        <f aca="false">+O35+L36+L37</f>
        <v>1514</v>
      </c>
      <c r="P37" s="2" t="n">
        <v>0</v>
      </c>
      <c r="Q37" s="2" t="n">
        <v>-10000</v>
      </c>
      <c r="R37" s="4" t="s">
        <v>17</v>
      </c>
      <c r="S37" s="58" t="n">
        <v>0.03</v>
      </c>
      <c r="T37" s="58" t="n">
        <f aca="false">ABS(N37)*S37</f>
        <v>0</v>
      </c>
      <c r="U37" s="58" t="n">
        <f aca="false">ABS(O37)*S37</f>
        <v>45.42</v>
      </c>
      <c r="V37" s="67" t="n">
        <f aca="false">T37-U37</f>
        <v>-45.42</v>
      </c>
    </row>
    <row r="38" customFormat="false" ht="12.75" hidden="false" customHeight="false" outlineLevel="0" collapsed="false">
      <c r="A38" s="56" t="n">
        <v>27060</v>
      </c>
      <c r="C38" s="0" t="s">
        <v>16</v>
      </c>
      <c r="D38" s="0" t="n">
        <v>500621</v>
      </c>
      <c r="E38" s="0" t="n">
        <v>26188</v>
      </c>
      <c r="F38" s="0" t="s">
        <v>47</v>
      </c>
      <c r="G38" s="65" t="n">
        <v>36617</v>
      </c>
      <c r="H38" s="57" t="n">
        <v>36626</v>
      </c>
      <c r="I38" s="4" t="s">
        <v>49</v>
      </c>
      <c r="J38" s="57" t="n">
        <v>36752</v>
      </c>
      <c r="K38" s="2" t="n">
        <v>10000</v>
      </c>
      <c r="M38" s="2" t="n">
        <f aca="false">K38-L38</f>
        <v>10000</v>
      </c>
      <c r="P38" s="2" t="n">
        <v>0</v>
      </c>
      <c r="Q38" s="2" t="n">
        <v>10000</v>
      </c>
      <c r="R38" s="4" t="s">
        <v>17</v>
      </c>
      <c r="S38" s="58" t="n">
        <v>0.03</v>
      </c>
      <c r="U38" s="58"/>
      <c r="V38" s="67"/>
    </row>
    <row r="39" customFormat="false" ht="12.75" hidden="false" customHeight="false" outlineLevel="0" collapsed="false">
      <c r="A39" s="56" t="n">
        <v>27060</v>
      </c>
      <c r="C39" s="0" t="s">
        <v>16</v>
      </c>
      <c r="D39" s="0" t="n">
        <v>500621</v>
      </c>
      <c r="E39" s="0" t="n">
        <v>26188</v>
      </c>
      <c r="F39" s="0" t="s">
        <v>47</v>
      </c>
      <c r="G39" s="65" t="n">
        <v>36617</v>
      </c>
      <c r="H39" s="57" t="n">
        <v>36626</v>
      </c>
      <c r="I39" s="4" t="s">
        <v>50</v>
      </c>
      <c r="J39" s="57" t="n">
        <v>36752</v>
      </c>
      <c r="K39" s="2" t="n">
        <v>-10000</v>
      </c>
      <c r="M39" s="2" t="n">
        <f aca="false">K39-L39</f>
        <v>-10000</v>
      </c>
      <c r="N39" s="2" t="n">
        <f aca="false">+N37+K38+K39</f>
        <v>0</v>
      </c>
      <c r="O39" s="2" t="n">
        <f aca="false">+O37+L38+L39</f>
        <v>1514</v>
      </c>
      <c r="P39" s="2" t="n">
        <v>0</v>
      </c>
      <c r="Q39" s="2" t="n">
        <v>-10000</v>
      </c>
      <c r="R39" s="4" t="s">
        <v>17</v>
      </c>
      <c r="S39" s="58" t="n">
        <v>0.03</v>
      </c>
      <c r="T39" s="58" t="n">
        <f aca="false">ABS(N39)*S39</f>
        <v>0</v>
      </c>
      <c r="U39" s="58" t="n">
        <f aca="false">ABS(O39)*S39</f>
        <v>45.42</v>
      </c>
      <c r="V39" s="67" t="n">
        <f aca="false">T39-U39</f>
        <v>-45.42</v>
      </c>
    </row>
    <row r="40" customFormat="false" ht="12.75" hidden="false" customHeight="false" outlineLevel="0" collapsed="false">
      <c r="A40" s="56" t="n">
        <v>27060</v>
      </c>
      <c r="C40" s="0" t="s">
        <v>16</v>
      </c>
      <c r="D40" s="0" t="n">
        <v>500621</v>
      </c>
      <c r="E40" s="0" t="n">
        <v>26188</v>
      </c>
      <c r="F40" s="0" t="s">
        <v>47</v>
      </c>
      <c r="G40" s="65" t="n">
        <v>36617</v>
      </c>
      <c r="H40" s="57" t="n">
        <v>36626</v>
      </c>
      <c r="I40" s="4" t="s">
        <v>49</v>
      </c>
      <c r="J40" s="57" t="n">
        <v>36753</v>
      </c>
      <c r="K40" s="2" t="n">
        <v>10000</v>
      </c>
      <c r="M40" s="2" t="n">
        <f aca="false">K40-L40</f>
        <v>10000</v>
      </c>
      <c r="P40" s="2" t="n">
        <v>0</v>
      </c>
      <c r="Q40" s="2" t="n">
        <v>10000</v>
      </c>
      <c r="R40" s="4" t="s">
        <v>17</v>
      </c>
      <c r="S40" s="58" t="n">
        <v>0.03</v>
      </c>
      <c r="U40" s="58"/>
      <c r="V40" s="67"/>
    </row>
    <row r="41" customFormat="false" ht="12.75" hidden="false" customHeight="false" outlineLevel="0" collapsed="false">
      <c r="A41" s="56" t="n">
        <v>27060</v>
      </c>
      <c r="C41" s="0" t="s">
        <v>16</v>
      </c>
      <c r="D41" s="0" t="n">
        <v>500621</v>
      </c>
      <c r="E41" s="0" t="n">
        <v>26188</v>
      </c>
      <c r="F41" s="0" t="s">
        <v>47</v>
      </c>
      <c r="G41" s="65" t="n">
        <v>36617</v>
      </c>
      <c r="H41" s="57" t="n">
        <v>36626</v>
      </c>
      <c r="I41" s="4" t="s">
        <v>50</v>
      </c>
      <c r="J41" s="57" t="n">
        <v>36753</v>
      </c>
      <c r="K41" s="2" t="n">
        <v>-10000</v>
      </c>
      <c r="M41" s="2" t="n">
        <f aca="false">K41-L41</f>
        <v>-10000</v>
      </c>
      <c r="N41" s="2" t="n">
        <f aca="false">+N39+K40+K41</f>
        <v>0</v>
      </c>
      <c r="O41" s="2" t="n">
        <f aca="false">+O39+L40+L41</f>
        <v>1514</v>
      </c>
      <c r="P41" s="2" t="n">
        <v>0</v>
      </c>
      <c r="Q41" s="2" t="n">
        <v>-10000</v>
      </c>
      <c r="R41" s="4" t="s">
        <v>17</v>
      </c>
      <c r="S41" s="58" t="n">
        <v>0.03</v>
      </c>
      <c r="T41" s="58" t="n">
        <f aca="false">ABS(N41)*S41</f>
        <v>0</v>
      </c>
      <c r="U41" s="58" t="n">
        <f aca="false">ABS(O41)*S41</f>
        <v>45.42</v>
      </c>
      <c r="V41" s="67" t="n">
        <f aca="false">T41-U41</f>
        <v>-45.42</v>
      </c>
    </row>
    <row r="42" customFormat="false" ht="12.75" hidden="false" customHeight="false" outlineLevel="0" collapsed="false">
      <c r="A42" s="56" t="n">
        <v>27060</v>
      </c>
      <c r="C42" s="0" t="s">
        <v>16</v>
      </c>
      <c r="D42" s="0" t="n">
        <v>500621</v>
      </c>
      <c r="E42" s="0" t="n">
        <v>26188</v>
      </c>
      <c r="F42" s="0" t="s">
        <v>47</v>
      </c>
      <c r="G42" s="65" t="n">
        <v>36617</v>
      </c>
      <c r="H42" s="57" t="n">
        <v>36626</v>
      </c>
      <c r="I42" s="4" t="s">
        <v>49</v>
      </c>
      <c r="J42" s="57" t="n">
        <v>36754</v>
      </c>
      <c r="K42" s="2" t="n">
        <v>10000</v>
      </c>
      <c r="M42" s="2" t="n">
        <f aca="false">K42-L42</f>
        <v>10000</v>
      </c>
      <c r="P42" s="2" t="n">
        <v>0</v>
      </c>
      <c r="Q42" s="2" t="n">
        <v>10000</v>
      </c>
      <c r="R42" s="4" t="s">
        <v>17</v>
      </c>
      <c r="S42" s="58" t="n">
        <v>0.03</v>
      </c>
      <c r="U42" s="58"/>
      <c r="V42" s="67"/>
    </row>
    <row r="43" customFormat="false" ht="12.75" hidden="false" customHeight="false" outlineLevel="0" collapsed="false">
      <c r="A43" s="56" t="n">
        <v>27060</v>
      </c>
      <c r="C43" s="0" t="s">
        <v>16</v>
      </c>
      <c r="D43" s="0" t="n">
        <v>500621</v>
      </c>
      <c r="E43" s="0" t="n">
        <v>26188</v>
      </c>
      <c r="F43" s="0" t="s">
        <v>47</v>
      </c>
      <c r="G43" s="65" t="n">
        <v>36617</v>
      </c>
      <c r="H43" s="57" t="n">
        <v>36626</v>
      </c>
      <c r="I43" s="4" t="s">
        <v>50</v>
      </c>
      <c r="J43" s="57" t="n">
        <v>36754</v>
      </c>
      <c r="K43" s="2" t="n">
        <v>-10000</v>
      </c>
      <c r="M43" s="2" t="n">
        <f aca="false">K43-L43</f>
        <v>-10000</v>
      </c>
      <c r="N43" s="2" t="n">
        <f aca="false">+N41+K42+K43</f>
        <v>0</v>
      </c>
      <c r="O43" s="2" t="n">
        <f aca="false">+O41+L42+L43</f>
        <v>1514</v>
      </c>
      <c r="P43" s="2" t="n">
        <v>0</v>
      </c>
      <c r="Q43" s="2" t="n">
        <v>-10000</v>
      </c>
      <c r="R43" s="4" t="s">
        <v>17</v>
      </c>
      <c r="S43" s="58" t="n">
        <v>0.03</v>
      </c>
      <c r="T43" s="58" t="n">
        <f aca="false">ABS(N43)*S43</f>
        <v>0</v>
      </c>
      <c r="U43" s="58" t="n">
        <f aca="false">ABS(O43)*S43</f>
        <v>45.42</v>
      </c>
      <c r="V43" s="67" t="n">
        <f aca="false">T43-U43</f>
        <v>-45.42</v>
      </c>
    </row>
    <row r="44" customFormat="false" ht="12.75" hidden="false" customHeight="false" outlineLevel="0" collapsed="false">
      <c r="A44" s="56" t="n">
        <v>27060</v>
      </c>
      <c r="C44" s="0" t="s">
        <v>16</v>
      </c>
      <c r="D44" s="0" t="n">
        <v>500621</v>
      </c>
      <c r="E44" s="0" t="n">
        <v>26188</v>
      </c>
      <c r="F44" s="0" t="s">
        <v>47</v>
      </c>
      <c r="G44" s="65" t="n">
        <v>36617</v>
      </c>
      <c r="H44" s="57" t="n">
        <v>36626</v>
      </c>
      <c r="I44" s="4" t="s">
        <v>49</v>
      </c>
      <c r="J44" s="57" t="n">
        <v>36755</v>
      </c>
      <c r="K44" s="2" t="n">
        <v>10000</v>
      </c>
      <c r="M44" s="2" t="n">
        <f aca="false">K44-L44</f>
        <v>10000</v>
      </c>
      <c r="P44" s="2" t="n">
        <v>0</v>
      </c>
      <c r="Q44" s="2" t="n">
        <v>10000</v>
      </c>
      <c r="R44" s="4" t="s">
        <v>17</v>
      </c>
      <c r="S44" s="58" t="n">
        <v>0.03</v>
      </c>
      <c r="U44" s="58"/>
      <c r="V44" s="67"/>
    </row>
    <row r="45" customFormat="false" ht="12.75" hidden="false" customHeight="false" outlineLevel="0" collapsed="false">
      <c r="A45" s="56" t="n">
        <v>27060</v>
      </c>
      <c r="C45" s="0" t="s">
        <v>16</v>
      </c>
      <c r="D45" s="0" t="n">
        <v>500621</v>
      </c>
      <c r="E45" s="0" t="n">
        <v>26188</v>
      </c>
      <c r="F45" s="0" t="s">
        <v>47</v>
      </c>
      <c r="G45" s="65" t="n">
        <v>36617</v>
      </c>
      <c r="H45" s="57" t="n">
        <v>36626</v>
      </c>
      <c r="I45" s="4" t="s">
        <v>50</v>
      </c>
      <c r="J45" s="57" t="n">
        <v>36755</v>
      </c>
      <c r="K45" s="2" t="n">
        <v>-10000</v>
      </c>
      <c r="M45" s="2" t="n">
        <f aca="false">K45-L45</f>
        <v>-10000</v>
      </c>
      <c r="N45" s="2" t="n">
        <f aca="false">+N43+K44+K45</f>
        <v>0</v>
      </c>
      <c r="O45" s="2" t="n">
        <f aca="false">+O43+L44+L45</f>
        <v>1514</v>
      </c>
      <c r="P45" s="2" t="n">
        <v>0</v>
      </c>
      <c r="Q45" s="2" t="n">
        <v>-10000</v>
      </c>
      <c r="R45" s="4" t="s">
        <v>17</v>
      </c>
      <c r="S45" s="58" t="n">
        <v>0.03</v>
      </c>
      <c r="T45" s="58" t="n">
        <f aca="false">ABS(N45)*S45</f>
        <v>0</v>
      </c>
      <c r="U45" s="58" t="n">
        <f aca="false">ABS(O45)*S45</f>
        <v>45.42</v>
      </c>
      <c r="V45" s="67" t="n">
        <f aca="false">T45-U45</f>
        <v>-45.42</v>
      </c>
    </row>
    <row r="46" customFormat="false" ht="12.75" hidden="false" customHeight="false" outlineLevel="0" collapsed="false">
      <c r="A46" s="56" t="n">
        <v>27060</v>
      </c>
      <c r="C46" s="0" t="s">
        <v>16</v>
      </c>
      <c r="D46" s="0" t="n">
        <v>500621</v>
      </c>
      <c r="E46" s="0" t="n">
        <v>26188</v>
      </c>
      <c r="F46" s="0" t="s">
        <v>47</v>
      </c>
      <c r="G46" s="65" t="n">
        <v>36617</v>
      </c>
      <c r="H46" s="57" t="n">
        <v>36626</v>
      </c>
      <c r="I46" s="4" t="s">
        <v>49</v>
      </c>
      <c r="J46" s="57" t="n">
        <v>36756</v>
      </c>
      <c r="K46" s="2" t="n">
        <v>10000</v>
      </c>
      <c r="M46" s="2" t="n">
        <f aca="false">K46-L46</f>
        <v>10000</v>
      </c>
      <c r="P46" s="2" t="n">
        <v>0</v>
      </c>
      <c r="Q46" s="2" t="n">
        <v>10000</v>
      </c>
      <c r="R46" s="4" t="s">
        <v>17</v>
      </c>
      <c r="S46" s="58" t="n">
        <v>0.03</v>
      </c>
      <c r="U46" s="58"/>
      <c r="V46" s="67"/>
    </row>
    <row r="47" customFormat="false" ht="12.75" hidden="false" customHeight="false" outlineLevel="0" collapsed="false">
      <c r="A47" s="56" t="n">
        <v>27060</v>
      </c>
      <c r="C47" s="0" t="s">
        <v>16</v>
      </c>
      <c r="D47" s="0" t="n">
        <v>500621</v>
      </c>
      <c r="E47" s="0" t="n">
        <v>26188</v>
      </c>
      <c r="F47" s="0" t="s">
        <v>47</v>
      </c>
      <c r="G47" s="65" t="n">
        <v>36617</v>
      </c>
      <c r="H47" s="57" t="n">
        <v>36626</v>
      </c>
      <c r="I47" s="4" t="s">
        <v>50</v>
      </c>
      <c r="J47" s="57" t="n">
        <v>36756</v>
      </c>
      <c r="K47" s="2" t="n">
        <v>-10000</v>
      </c>
      <c r="M47" s="2" t="n">
        <f aca="false">K47-L47</f>
        <v>-10000</v>
      </c>
      <c r="N47" s="2" t="n">
        <f aca="false">+N45+K46+K47</f>
        <v>0</v>
      </c>
      <c r="O47" s="2" t="n">
        <f aca="false">+O45+L46+L47</f>
        <v>1514</v>
      </c>
      <c r="P47" s="2" t="n">
        <v>0</v>
      </c>
      <c r="Q47" s="2" t="n">
        <v>-10000</v>
      </c>
      <c r="R47" s="4" t="s">
        <v>17</v>
      </c>
      <c r="S47" s="58" t="n">
        <v>0.03</v>
      </c>
      <c r="T47" s="58" t="n">
        <f aca="false">ABS(N47)*S47</f>
        <v>0</v>
      </c>
      <c r="U47" s="58" t="n">
        <f aca="false">ABS(O47)*S47</f>
        <v>45.42</v>
      </c>
      <c r="V47" s="67" t="n">
        <f aca="false">T47-U47</f>
        <v>-45.42</v>
      </c>
    </row>
    <row r="48" customFormat="false" ht="12.75" hidden="false" customHeight="false" outlineLevel="0" collapsed="false">
      <c r="A48" s="56" t="n">
        <v>27060</v>
      </c>
      <c r="C48" s="0" t="s">
        <v>16</v>
      </c>
      <c r="D48" s="0" t="n">
        <v>500621</v>
      </c>
      <c r="E48" s="0" t="n">
        <v>26188</v>
      </c>
      <c r="F48" s="0" t="s">
        <v>47</v>
      </c>
      <c r="G48" s="65" t="n">
        <v>36617</v>
      </c>
      <c r="H48" s="57" t="n">
        <v>36626</v>
      </c>
      <c r="I48" s="4" t="s">
        <v>49</v>
      </c>
      <c r="J48" s="57" t="n">
        <v>36757</v>
      </c>
      <c r="K48" s="2" t="n">
        <v>10000</v>
      </c>
      <c r="M48" s="2" t="n">
        <f aca="false">K48-L48</f>
        <v>10000</v>
      </c>
      <c r="P48" s="2" t="n">
        <v>0</v>
      </c>
      <c r="Q48" s="2" t="n">
        <v>10000</v>
      </c>
      <c r="R48" s="4" t="s">
        <v>17</v>
      </c>
      <c r="S48" s="58" t="n">
        <v>0.03</v>
      </c>
      <c r="U48" s="58"/>
      <c r="V48" s="67"/>
    </row>
    <row r="49" customFormat="false" ht="12.75" hidden="false" customHeight="false" outlineLevel="0" collapsed="false">
      <c r="A49" s="56" t="n">
        <v>27060</v>
      </c>
      <c r="C49" s="0" t="s">
        <v>16</v>
      </c>
      <c r="D49" s="0" t="n">
        <v>500621</v>
      </c>
      <c r="E49" s="0" t="n">
        <v>26188</v>
      </c>
      <c r="F49" s="0" t="s">
        <v>47</v>
      </c>
      <c r="G49" s="65" t="n">
        <v>36617</v>
      </c>
      <c r="H49" s="57" t="n">
        <v>36626</v>
      </c>
      <c r="I49" s="4" t="s">
        <v>50</v>
      </c>
      <c r="J49" s="57" t="n">
        <v>36757</v>
      </c>
      <c r="K49" s="2" t="n">
        <v>-10000</v>
      </c>
      <c r="M49" s="2" t="n">
        <f aca="false">K49-L49</f>
        <v>-10000</v>
      </c>
      <c r="N49" s="2" t="n">
        <f aca="false">+N47+K48+K49</f>
        <v>0</v>
      </c>
      <c r="O49" s="2" t="n">
        <f aca="false">+O47+L48+L49</f>
        <v>1514</v>
      </c>
      <c r="P49" s="2" t="n">
        <v>0</v>
      </c>
      <c r="Q49" s="2" t="n">
        <v>-10000</v>
      </c>
      <c r="R49" s="4" t="s">
        <v>17</v>
      </c>
      <c r="S49" s="58" t="n">
        <v>0.03</v>
      </c>
      <c r="T49" s="58" t="n">
        <f aca="false">ABS(N49)*S49</f>
        <v>0</v>
      </c>
      <c r="U49" s="58" t="n">
        <f aca="false">ABS(O49)*S49</f>
        <v>45.42</v>
      </c>
      <c r="V49" s="67" t="n">
        <f aca="false">T49-U49</f>
        <v>-45.42</v>
      </c>
    </row>
    <row r="50" customFormat="false" ht="12.75" hidden="false" customHeight="false" outlineLevel="0" collapsed="false">
      <c r="A50" s="56" t="n">
        <v>27060</v>
      </c>
      <c r="C50" s="0" t="s">
        <v>16</v>
      </c>
      <c r="D50" s="0" t="n">
        <v>500621</v>
      </c>
      <c r="E50" s="0" t="n">
        <v>26188</v>
      </c>
      <c r="F50" s="0" t="s">
        <v>47</v>
      </c>
      <c r="G50" s="65" t="n">
        <v>36617</v>
      </c>
      <c r="H50" s="57" t="n">
        <v>36626</v>
      </c>
      <c r="I50" s="4" t="s">
        <v>49</v>
      </c>
      <c r="J50" s="57" t="n">
        <v>36758</v>
      </c>
      <c r="K50" s="2" t="n">
        <v>10000</v>
      </c>
      <c r="M50" s="2" t="n">
        <f aca="false">K50-L50</f>
        <v>10000</v>
      </c>
      <c r="P50" s="2" t="n">
        <v>0</v>
      </c>
      <c r="Q50" s="2" t="n">
        <v>10000</v>
      </c>
      <c r="R50" s="4" t="s">
        <v>17</v>
      </c>
      <c r="S50" s="58" t="n">
        <v>0.03</v>
      </c>
      <c r="U50" s="58"/>
      <c r="V50" s="67"/>
    </row>
    <row r="51" customFormat="false" ht="12.75" hidden="false" customHeight="false" outlineLevel="0" collapsed="false">
      <c r="A51" s="56" t="n">
        <v>27060</v>
      </c>
      <c r="C51" s="0" t="s">
        <v>16</v>
      </c>
      <c r="D51" s="0" t="n">
        <v>500621</v>
      </c>
      <c r="E51" s="0" t="n">
        <v>26188</v>
      </c>
      <c r="F51" s="0" t="s">
        <v>47</v>
      </c>
      <c r="G51" s="65" t="n">
        <v>36617</v>
      </c>
      <c r="H51" s="57" t="n">
        <v>36626</v>
      </c>
      <c r="I51" s="4" t="s">
        <v>50</v>
      </c>
      <c r="J51" s="57" t="n">
        <v>36758</v>
      </c>
      <c r="K51" s="2" t="n">
        <v>-10000</v>
      </c>
      <c r="M51" s="2" t="n">
        <f aca="false">K51-L51</f>
        <v>-10000</v>
      </c>
      <c r="N51" s="2" t="n">
        <f aca="false">+N49+K50+K51</f>
        <v>0</v>
      </c>
      <c r="O51" s="2" t="n">
        <f aca="false">+O49+L50+L51</f>
        <v>1514</v>
      </c>
      <c r="P51" s="2" t="n">
        <v>0</v>
      </c>
      <c r="Q51" s="2" t="n">
        <v>-10000</v>
      </c>
      <c r="R51" s="4" t="s">
        <v>17</v>
      </c>
      <c r="S51" s="58" t="n">
        <v>0.03</v>
      </c>
      <c r="T51" s="58" t="n">
        <f aca="false">ABS(N51)*S51</f>
        <v>0</v>
      </c>
      <c r="U51" s="58" t="n">
        <f aca="false">ABS(O51)*S51</f>
        <v>45.42</v>
      </c>
      <c r="V51" s="67" t="n">
        <f aca="false">T51-U51</f>
        <v>-45.42</v>
      </c>
    </row>
    <row r="52" customFormat="false" ht="12.75" hidden="false" customHeight="false" outlineLevel="0" collapsed="false">
      <c r="A52" s="56" t="n">
        <v>27060</v>
      </c>
      <c r="C52" s="0" t="s">
        <v>16</v>
      </c>
      <c r="D52" s="0" t="n">
        <v>500621</v>
      </c>
      <c r="E52" s="0" t="n">
        <v>26188</v>
      </c>
      <c r="F52" s="0" t="s">
        <v>47</v>
      </c>
      <c r="G52" s="65" t="n">
        <v>36617</v>
      </c>
      <c r="H52" s="57" t="n">
        <v>36626</v>
      </c>
      <c r="I52" s="4" t="s">
        <v>49</v>
      </c>
      <c r="J52" s="57" t="n">
        <v>36759</v>
      </c>
      <c r="K52" s="2" t="n">
        <v>10000</v>
      </c>
      <c r="M52" s="2" t="n">
        <f aca="false">K52-L52</f>
        <v>10000</v>
      </c>
      <c r="P52" s="2" t="n">
        <v>0</v>
      </c>
      <c r="Q52" s="2" t="n">
        <v>10000</v>
      </c>
      <c r="R52" s="4" t="s">
        <v>17</v>
      </c>
      <c r="S52" s="58" t="n">
        <v>0.03</v>
      </c>
      <c r="U52" s="58"/>
      <c r="V52" s="67"/>
    </row>
    <row r="53" customFormat="false" ht="12.75" hidden="false" customHeight="false" outlineLevel="0" collapsed="false">
      <c r="A53" s="56" t="n">
        <v>27060</v>
      </c>
      <c r="C53" s="0" t="s">
        <v>16</v>
      </c>
      <c r="D53" s="0" t="n">
        <v>500621</v>
      </c>
      <c r="E53" s="0" t="n">
        <v>26188</v>
      </c>
      <c r="F53" s="0" t="s">
        <v>47</v>
      </c>
      <c r="G53" s="65" t="n">
        <v>36617</v>
      </c>
      <c r="H53" s="57" t="n">
        <v>36626</v>
      </c>
      <c r="I53" s="4" t="s">
        <v>50</v>
      </c>
      <c r="J53" s="57" t="n">
        <v>36759</v>
      </c>
      <c r="K53" s="2" t="n">
        <v>-10000</v>
      </c>
      <c r="M53" s="2" t="n">
        <f aca="false">K53-L53</f>
        <v>-10000</v>
      </c>
      <c r="N53" s="2" t="n">
        <f aca="false">+N51+K52+K53</f>
        <v>0</v>
      </c>
      <c r="O53" s="2" t="n">
        <f aca="false">+O51+L52+L53</f>
        <v>1514</v>
      </c>
      <c r="P53" s="2" t="n">
        <v>0</v>
      </c>
      <c r="Q53" s="2" t="n">
        <v>-10000</v>
      </c>
      <c r="R53" s="4" t="s">
        <v>17</v>
      </c>
      <c r="S53" s="58" t="n">
        <v>0.03</v>
      </c>
      <c r="T53" s="58" t="n">
        <f aca="false">ABS(N53)*S53</f>
        <v>0</v>
      </c>
      <c r="U53" s="58" t="n">
        <f aca="false">ABS(O53)*S53</f>
        <v>45.42</v>
      </c>
      <c r="V53" s="67" t="n">
        <f aca="false">T53-U53</f>
        <v>-45.42</v>
      </c>
    </row>
    <row r="54" customFormat="false" ht="12.75" hidden="false" customHeight="false" outlineLevel="0" collapsed="false">
      <c r="A54" s="56" t="n">
        <v>27060</v>
      </c>
      <c r="C54" s="0" t="s">
        <v>16</v>
      </c>
      <c r="D54" s="0" t="n">
        <v>500621</v>
      </c>
      <c r="E54" s="0" t="n">
        <v>26188</v>
      </c>
      <c r="F54" s="0" t="s">
        <v>47</v>
      </c>
      <c r="G54" s="65" t="n">
        <v>36617</v>
      </c>
      <c r="H54" s="57" t="n">
        <v>36626</v>
      </c>
      <c r="I54" s="4" t="s">
        <v>49</v>
      </c>
      <c r="J54" s="57" t="n">
        <v>36760</v>
      </c>
      <c r="K54" s="2" t="n">
        <v>10000</v>
      </c>
      <c r="M54" s="2" t="n">
        <f aca="false">K54-L54</f>
        <v>10000</v>
      </c>
      <c r="P54" s="2" t="n">
        <v>0</v>
      </c>
      <c r="Q54" s="2" t="n">
        <v>10000</v>
      </c>
      <c r="R54" s="4" t="s">
        <v>17</v>
      </c>
      <c r="S54" s="58" t="n">
        <v>0.03</v>
      </c>
      <c r="U54" s="58"/>
      <c r="V54" s="67"/>
    </row>
    <row r="55" customFormat="false" ht="12.75" hidden="false" customHeight="false" outlineLevel="0" collapsed="false">
      <c r="A55" s="56" t="n">
        <v>27060</v>
      </c>
      <c r="C55" s="0" t="s">
        <v>16</v>
      </c>
      <c r="D55" s="0" t="n">
        <v>500621</v>
      </c>
      <c r="E55" s="0" t="n">
        <v>26188</v>
      </c>
      <c r="F55" s="0" t="s">
        <v>47</v>
      </c>
      <c r="G55" s="65" t="n">
        <v>36617</v>
      </c>
      <c r="H55" s="57" t="n">
        <v>36626</v>
      </c>
      <c r="I55" s="4" t="s">
        <v>50</v>
      </c>
      <c r="J55" s="57" t="n">
        <v>36760</v>
      </c>
      <c r="K55" s="2" t="n">
        <v>-10000</v>
      </c>
      <c r="M55" s="2" t="n">
        <f aca="false">K55-L55</f>
        <v>-10000</v>
      </c>
      <c r="N55" s="2" t="n">
        <f aca="false">+N53+K54+K55</f>
        <v>0</v>
      </c>
      <c r="O55" s="2" t="n">
        <f aca="false">+O53+L54+L55</f>
        <v>1514</v>
      </c>
      <c r="P55" s="2" t="n">
        <v>0</v>
      </c>
      <c r="Q55" s="2" t="n">
        <v>-10000</v>
      </c>
      <c r="R55" s="4" t="s">
        <v>17</v>
      </c>
      <c r="S55" s="58" t="n">
        <v>0.03</v>
      </c>
      <c r="T55" s="58" t="n">
        <f aca="false">ABS(N55)*S55</f>
        <v>0</v>
      </c>
      <c r="U55" s="58" t="n">
        <f aca="false">ABS(O55)*S55</f>
        <v>45.42</v>
      </c>
      <c r="V55" s="67" t="n">
        <f aca="false">T55-U55</f>
        <v>-45.42</v>
      </c>
    </row>
    <row r="56" customFormat="false" ht="12.75" hidden="false" customHeight="false" outlineLevel="0" collapsed="false">
      <c r="A56" s="56" t="n">
        <v>27060</v>
      </c>
      <c r="C56" s="0" t="s">
        <v>16</v>
      </c>
      <c r="D56" s="0" t="n">
        <v>500621</v>
      </c>
      <c r="E56" s="0" t="n">
        <v>26188</v>
      </c>
      <c r="F56" s="0" t="s">
        <v>47</v>
      </c>
      <c r="G56" s="65" t="n">
        <v>36617</v>
      </c>
      <c r="H56" s="57" t="n">
        <v>36626</v>
      </c>
      <c r="I56" s="4" t="s">
        <v>49</v>
      </c>
      <c r="J56" s="57" t="n">
        <v>36761</v>
      </c>
      <c r="K56" s="2" t="n">
        <v>10000</v>
      </c>
      <c r="M56" s="2" t="n">
        <f aca="false">K56-L56</f>
        <v>10000</v>
      </c>
      <c r="P56" s="2" t="n">
        <v>0</v>
      </c>
      <c r="Q56" s="2" t="n">
        <v>10000</v>
      </c>
      <c r="R56" s="4" t="s">
        <v>17</v>
      </c>
      <c r="S56" s="58" t="n">
        <v>0.03</v>
      </c>
      <c r="U56" s="58"/>
      <c r="V56" s="67"/>
    </row>
    <row r="57" customFormat="false" ht="12.75" hidden="false" customHeight="false" outlineLevel="0" collapsed="false">
      <c r="A57" s="56" t="n">
        <v>27060</v>
      </c>
      <c r="C57" s="0" t="s">
        <v>16</v>
      </c>
      <c r="D57" s="0" t="n">
        <v>500621</v>
      </c>
      <c r="E57" s="0" t="n">
        <v>26188</v>
      </c>
      <c r="F57" s="0" t="s">
        <v>47</v>
      </c>
      <c r="G57" s="65" t="n">
        <v>36617</v>
      </c>
      <c r="H57" s="57" t="n">
        <v>36626</v>
      </c>
      <c r="I57" s="4" t="s">
        <v>50</v>
      </c>
      <c r="J57" s="57" t="n">
        <v>36761</v>
      </c>
      <c r="K57" s="2" t="n">
        <v>-10000</v>
      </c>
      <c r="M57" s="2" t="n">
        <f aca="false">K57-L57</f>
        <v>-10000</v>
      </c>
      <c r="N57" s="2" t="n">
        <f aca="false">+N55+K56+K57</f>
        <v>0</v>
      </c>
      <c r="O57" s="2" t="n">
        <f aca="false">+O55+L56+L57</f>
        <v>1514</v>
      </c>
      <c r="P57" s="2" t="n">
        <v>0</v>
      </c>
      <c r="Q57" s="2" t="n">
        <v>-10000</v>
      </c>
      <c r="R57" s="4" t="s">
        <v>17</v>
      </c>
      <c r="S57" s="58" t="n">
        <v>0.03</v>
      </c>
      <c r="T57" s="58" t="n">
        <f aca="false">ABS(N57)*S57</f>
        <v>0</v>
      </c>
      <c r="U57" s="58" t="n">
        <f aca="false">ABS(O57)*S57</f>
        <v>45.42</v>
      </c>
      <c r="V57" s="67" t="n">
        <f aca="false">T57-U57</f>
        <v>-45.42</v>
      </c>
    </row>
    <row r="58" customFormat="false" ht="12.75" hidden="false" customHeight="false" outlineLevel="0" collapsed="false">
      <c r="A58" s="56" t="n">
        <v>27060</v>
      </c>
      <c r="C58" s="0" t="s">
        <v>16</v>
      </c>
      <c r="D58" s="0" t="n">
        <v>500621</v>
      </c>
      <c r="E58" s="0" t="n">
        <v>26188</v>
      </c>
      <c r="F58" s="0" t="s">
        <v>47</v>
      </c>
      <c r="G58" s="65" t="n">
        <v>36617</v>
      </c>
      <c r="H58" s="57" t="n">
        <v>36626</v>
      </c>
      <c r="I58" s="4" t="s">
        <v>49</v>
      </c>
      <c r="J58" s="57" t="n">
        <v>36762</v>
      </c>
      <c r="K58" s="2" t="n">
        <v>10000</v>
      </c>
      <c r="M58" s="2" t="n">
        <f aca="false">K58-L58</f>
        <v>10000</v>
      </c>
      <c r="P58" s="2" t="n">
        <v>0</v>
      </c>
      <c r="Q58" s="2" t="n">
        <v>10000</v>
      </c>
      <c r="R58" s="4" t="s">
        <v>17</v>
      </c>
      <c r="S58" s="58" t="n">
        <v>0.03</v>
      </c>
      <c r="U58" s="58"/>
      <c r="V58" s="67"/>
    </row>
    <row r="59" customFormat="false" ht="12.75" hidden="false" customHeight="false" outlineLevel="0" collapsed="false">
      <c r="A59" s="56" t="n">
        <v>27060</v>
      </c>
      <c r="C59" s="0" t="s">
        <v>16</v>
      </c>
      <c r="D59" s="0" t="n">
        <v>500621</v>
      </c>
      <c r="E59" s="0" t="n">
        <v>26188</v>
      </c>
      <c r="F59" s="0" t="s">
        <v>47</v>
      </c>
      <c r="G59" s="65" t="n">
        <v>36617</v>
      </c>
      <c r="H59" s="57" t="n">
        <v>36626</v>
      </c>
      <c r="I59" s="4" t="s">
        <v>50</v>
      </c>
      <c r="J59" s="57" t="n">
        <v>36762</v>
      </c>
      <c r="K59" s="2" t="n">
        <v>-10000</v>
      </c>
      <c r="M59" s="2" t="n">
        <f aca="false">K59-L59</f>
        <v>-10000</v>
      </c>
      <c r="N59" s="2" t="n">
        <f aca="false">+N57+K58+K59</f>
        <v>0</v>
      </c>
      <c r="O59" s="2" t="n">
        <f aca="false">+O57+L58+L59</f>
        <v>1514</v>
      </c>
      <c r="P59" s="2" t="n">
        <v>0</v>
      </c>
      <c r="Q59" s="2" t="n">
        <v>-10000</v>
      </c>
      <c r="R59" s="4" t="s">
        <v>17</v>
      </c>
      <c r="S59" s="58" t="n">
        <v>0.03</v>
      </c>
      <c r="T59" s="58" t="n">
        <f aca="false">ABS(N59)*S59</f>
        <v>0</v>
      </c>
      <c r="U59" s="58" t="n">
        <f aca="false">ABS(O59)*S59</f>
        <v>45.42</v>
      </c>
      <c r="V59" s="67" t="n">
        <f aca="false">T59-U59</f>
        <v>-45.42</v>
      </c>
    </row>
    <row r="60" customFormat="false" ht="12.75" hidden="false" customHeight="false" outlineLevel="0" collapsed="false">
      <c r="A60" s="56" t="n">
        <v>27060</v>
      </c>
      <c r="C60" s="0" t="s">
        <v>16</v>
      </c>
      <c r="D60" s="0" t="n">
        <v>500621</v>
      </c>
      <c r="E60" s="0" t="n">
        <v>26188</v>
      </c>
      <c r="F60" s="0" t="s">
        <v>47</v>
      </c>
      <c r="G60" s="65" t="n">
        <v>36617</v>
      </c>
      <c r="H60" s="57" t="n">
        <v>36626</v>
      </c>
      <c r="I60" s="4" t="s">
        <v>49</v>
      </c>
      <c r="J60" s="57" t="n">
        <v>36763</v>
      </c>
      <c r="K60" s="2" t="n">
        <v>10000</v>
      </c>
      <c r="M60" s="2" t="n">
        <f aca="false">K60-L60</f>
        <v>10000</v>
      </c>
      <c r="P60" s="2" t="n">
        <v>0</v>
      </c>
      <c r="Q60" s="2" t="n">
        <v>10000</v>
      </c>
      <c r="R60" s="4" t="s">
        <v>17</v>
      </c>
      <c r="S60" s="58" t="n">
        <v>0.03</v>
      </c>
      <c r="U60" s="58"/>
      <c r="V60" s="67"/>
    </row>
    <row r="61" customFormat="false" ht="12.75" hidden="false" customHeight="false" outlineLevel="0" collapsed="false">
      <c r="A61" s="56" t="n">
        <v>27060</v>
      </c>
      <c r="C61" s="0" t="s">
        <v>16</v>
      </c>
      <c r="D61" s="0" t="n">
        <v>500621</v>
      </c>
      <c r="E61" s="0" t="n">
        <v>26188</v>
      </c>
      <c r="F61" s="0" t="s">
        <v>47</v>
      </c>
      <c r="G61" s="65" t="n">
        <v>36617</v>
      </c>
      <c r="H61" s="57" t="n">
        <v>36626</v>
      </c>
      <c r="I61" s="4" t="s">
        <v>50</v>
      </c>
      <c r="J61" s="57" t="n">
        <v>36763</v>
      </c>
      <c r="K61" s="2" t="n">
        <v>-10000</v>
      </c>
      <c r="M61" s="2" t="n">
        <f aca="false">K61-L61</f>
        <v>-10000</v>
      </c>
      <c r="N61" s="2" t="n">
        <f aca="false">+N59+K60+K61</f>
        <v>0</v>
      </c>
      <c r="O61" s="2" t="n">
        <f aca="false">+O59+L60+L61</f>
        <v>1514</v>
      </c>
      <c r="P61" s="2" t="n">
        <v>0</v>
      </c>
      <c r="Q61" s="2" t="n">
        <v>-10000</v>
      </c>
      <c r="R61" s="4" t="s">
        <v>17</v>
      </c>
      <c r="S61" s="58" t="n">
        <v>0.03</v>
      </c>
      <c r="T61" s="58" t="n">
        <f aca="false">ABS(N61)*S61</f>
        <v>0</v>
      </c>
      <c r="U61" s="58" t="n">
        <f aca="false">ABS(O61)*S61</f>
        <v>45.42</v>
      </c>
      <c r="V61" s="67" t="n">
        <f aca="false">T61-U61</f>
        <v>-45.42</v>
      </c>
    </row>
    <row r="62" customFormat="false" ht="12.75" hidden="false" customHeight="false" outlineLevel="0" collapsed="false">
      <c r="A62" s="56" t="n">
        <v>27060</v>
      </c>
      <c r="C62" s="0" t="s">
        <v>16</v>
      </c>
      <c r="D62" s="0" t="n">
        <v>500621</v>
      </c>
      <c r="E62" s="0" t="n">
        <v>26188</v>
      </c>
      <c r="F62" s="0" t="s">
        <v>47</v>
      </c>
      <c r="G62" s="65" t="n">
        <v>36617</v>
      </c>
      <c r="H62" s="57" t="n">
        <v>36626</v>
      </c>
      <c r="I62" s="4" t="s">
        <v>49</v>
      </c>
      <c r="J62" s="57" t="n">
        <v>36764</v>
      </c>
      <c r="K62" s="2" t="n">
        <v>10000</v>
      </c>
      <c r="M62" s="2" t="n">
        <f aca="false">K62-L62</f>
        <v>10000</v>
      </c>
      <c r="P62" s="2" t="n">
        <v>0</v>
      </c>
      <c r="Q62" s="2" t="n">
        <v>10000</v>
      </c>
      <c r="R62" s="4" t="s">
        <v>17</v>
      </c>
      <c r="S62" s="58" t="n">
        <v>0.03</v>
      </c>
      <c r="U62" s="58"/>
      <c r="V62" s="67"/>
    </row>
    <row r="63" customFormat="false" ht="12.75" hidden="false" customHeight="false" outlineLevel="0" collapsed="false">
      <c r="A63" s="56" t="n">
        <v>27060</v>
      </c>
      <c r="C63" s="0" t="s">
        <v>16</v>
      </c>
      <c r="D63" s="0" t="n">
        <v>500621</v>
      </c>
      <c r="E63" s="0" t="n">
        <v>26188</v>
      </c>
      <c r="F63" s="0" t="s">
        <v>47</v>
      </c>
      <c r="G63" s="65" t="n">
        <v>36617</v>
      </c>
      <c r="H63" s="57" t="n">
        <v>36626</v>
      </c>
      <c r="I63" s="4" t="s">
        <v>50</v>
      </c>
      <c r="J63" s="57" t="n">
        <v>36764</v>
      </c>
      <c r="K63" s="2" t="n">
        <v>-10000</v>
      </c>
      <c r="M63" s="2" t="n">
        <f aca="false">K63-L63</f>
        <v>-10000</v>
      </c>
      <c r="N63" s="2" t="n">
        <f aca="false">+N61+K62+K63</f>
        <v>0</v>
      </c>
      <c r="O63" s="2" t="n">
        <f aca="false">+O61+L62+L63</f>
        <v>1514</v>
      </c>
      <c r="P63" s="2" t="n">
        <v>0</v>
      </c>
      <c r="Q63" s="2" t="n">
        <v>-10000</v>
      </c>
      <c r="R63" s="4" t="s">
        <v>17</v>
      </c>
      <c r="S63" s="58" t="n">
        <v>0.03</v>
      </c>
      <c r="T63" s="58" t="n">
        <f aca="false">ABS(N63)*S63</f>
        <v>0</v>
      </c>
      <c r="U63" s="58" t="n">
        <f aca="false">ABS(O63)*S63</f>
        <v>45.42</v>
      </c>
      <c r="V63" s="67" t="n">
        <f aca="false">T63-U63</f>
        <v>-45.42</v>
      </c>
    </row>
    <row r="64" customFormat="false" ht="12.75" hidden="false" customHeight="false" outlineLevel="0" collapsed="false">
      <c r="A64" s="56" t="n">
        <v>27060</v>
      </c>
      <c r="C64" s="0" t="s">
        <v>16</v>
      </c>
      <c r="D64" s="0" t="n">
        <v>500621</v>
      </c>
      <c r="E64" s="0" t="n">
        <v>26188</v>
      </c>
      <c r="F64" s="0" t="s">
        <v>47</v>
      </c>
      <c r="G64" s="65" t="n">
        <v>36617</v>
      </c>
      <c r="H64" s="57" t="n">
        <v>36626</v>
      </c>
      <c r="I64" s="4" t="s">
        <v>49</v>
      </c>
      <c r="J64" s="57" t="n">
        <v>36765</v>
      </c>
      <c r="K64" s="2" t="n">
        <v>10000</v>
      </c>
      <c r="M64" s="2" t="n">
        <f aca="false">K64-L64</f>
        <v>10000</v>
      </c>
      <c r="P64" s="2" t="n">
        <v>0</v>
      </c>
      <c r="Q64" s="2" t="n">
        <v>10000</v>
      </c>
      <c r="R64" s="4" t="s">
        <v>17</v>
      </c>
      <c r="S64" s="58" t="n">
        <v>0.03</v>
      </c>
      <c r="U64" s="58"/>
      <c r="V64" s="67"/>
    </row>
    <row r="65" customFormat="false" ht="12.75" hidden="false" customHeight="false" outlineLevel="0" collapsed="false">
      <c r="A65" s="56" t="n">
        <v>27060</v>
      </c>
      <c r="C65" s="0" t="s">
        <v>16</v>
      </c>
      <c r="D65" s="0" t="n">
        <v>500621</v>
      </c>
      <c r="E65" s="0" t="n">
        <v>26188</v>
      </c>
      <c r="F65" s="0" t="s">
        <v>47</v>
      </c>
      <c r="G65" s="65" t="n">
        <v>36617</v>
      </c>
      <c r="H65" s="57" t="n">
        <v>36626</v>
      </c>
      <c r="I65" s="4" t="s">
        <v>50</v>
      </c>
      <c r="J65" s="57" t="n">
        <v>36765</v>
      </c>
      <c r="K65" s="2" t="n">
        <v>-10000</v>
      </c>
      <c r="M65" s="2" t="n">
        <f aca="false">K65-L65</f>
        <v>-10000</v>
      </c>
      <c r="N65" s="2" t="n">
        <f aca="false">+N63+K64+K65</f>
        <v>0</v>
      </c>
      <c r="O65" s="2" t="n">
        <f aca="false">+O63+L64+L65</f>
        <v>1514</v>
      </c>
      <c r="P65" s="2" t="n">
        <v>0</v>
      </c>
      <c r="Q65" s="2" t="n">
        <v>-10000</v>
      </c>
      <c r="R65" s="4" t="s">
        <v>17</v>
      </c>
      <c r="S65" s="58" t="n">
        <v>0.03</v>
      </c>
      <c r="T65" s="58" t="n">
        <f aca="false">ABS(N65)*S65</f>
        <v>0</v>
      </c>
      <c r="U65" s="58" t="n">
        <f aca="false">ABS(O65)*S65</f>
        <v>45.42</v>
      </c>
      <c r="V65" s="67" t="n">
        <f aca="false">T65-U65</f>
        <v>-45.42</v>
      </c>
    </row>
    <row r="66" customFormat="false" ht="12.75" hidden="false" customHeight="false" outlineLevel="0" collapsed="false">
      <c r="A66" s="56" t="n">
        <v>27060</v>
      </c>
      <c r="C66" s="0" t="s">
        <v>16</v>
      </c>
      <c r="D66" s="0" t="n">
        <v>500621</v>
      </c>
      <c r="E66" s="0" t="n">
        <v>26188</v>
      </c>
      <c r="F66" s="0" t="s">
        <v>47</v>
      </c>
      <c r="G66" s="65" t="n">
        <v>36617</v>
      </c>
      <c r="H66" s="57" t="n">
        <v>36626</v>
      </c>
      <c r="I66" s="4" t="s">
        <v>49</v>
      </c>
      <c r="J66" s="57" t="n">
        <v>36766</v>
      </c>
      <c r="K66" s="2" t="n">
        <v>10000</v>
      </c>
      <c r="M66" s="2" t="n">
        <f aca="false">K66-L66</f>
        <v>10000</v>
      </c>
      <c r="P66" s="2" t="n">
        <v>0</v>
      </c>
      <c r="Q66" s="2" t="n">
        <v>10000</v>
      </c>
      <c r="R66" s="4" t="s">
        <v>17</v>
      </c>
      <c r="S66" s="58" t="n">
        <v>0.03</v>
      </c>
      <c r="U66" s="58"/>
      <c r="V66" s="67"/>
    </row>
    <row r="67" customFormat="false" ht="12.75" hidden="false" customHeight="false" outlineLevel="0" collapsed="false">
      <c r="A67" s="56" t="n">
        <v>27060</v>
      </c>
      <c r="C67" s="0" t="s">
        <v>16</v>
      </c>
      <c r="D67" s="0" t="n">
        <v>500621</v>
      </c>
      <c r="E67" s="0" t="n">
        <v>26188</v>
      </c>
      <c r="F67" s="0" t="s">
        <v>47</v>
      </c>
      <c r="G67" s="65" t="n">
        <v>36617</v>
      </c>
      <c r="H67" s="57" t="n">
        <v>36626</v>
      </c>
      <c r="I67" s="4" t="s">
        <v>50</v>
      </c>
      <c r="J67" s="57" t="n">
        <v>36766</v>
      </c>
      <c r="K67" s="2" t="n">
        <v>-10000</v>
      </c>
      <c r="M67" s="2" t="n">
        <f aca="false">K67-L67</f>
        <v>-10000</v>
      </c>
      <c r="N67" s="2" t="n">
        <f aca="false">+N65+K66+K67</f>
        <v>0</v>
      </c>
      <c r="O67" s="2" t="n">
        <f aca="false">+O65+L66+L67</f>
        <v>1514</v>
      </c>
      <c r="P67" s="2" t="n">
        <v>0</v>
      </c>
      <c r="Q67" s="2" t="n">
        <v>-10000</v>
      </c>
      <c r="R67" s="4" t="s">
        <v>17</v>
      </c>
      <c r="S67" s="58" t="n">
        <v>0.03</v>
      </c>
      <c r="T67" s="58" t="n">
        <f aca="false">ABS(N67)*S67</f>
        <v>0</v>
      </c>
      <c r="U67" s="58" t="n">
        <f aca="false">ABS(O67)*S67</f>
        <v>45.42</v>
      </c>
      <c r="V67" s="67" t="n">
        <f aca="false">T67-U67</f>
        <v>-45.42</v>
      </c>
    </row>
    <row r="68" customFormat="false" ht="12.75" hidden="false" customHeight="false" outlineLevel="0" collapsed="false">
      <c r="A68" s="56" t="n">
        <v>27060</v>
      </c>
      <c r="C68" s="0" t="s">
        <v>16</v>
      </c>
      <c r="D68" s="0" t="n">
        <v>500621</v>
      </c>
      <c r="E68" s="0" t="n">
        <v>26188</v>
      </c>
      <c r="F68" s="0" t="s">
        <v>47</v>
      </c>
      <c r="G68" s="65" t="n">
        <v>36617</v>
      </c>
      <c r="H68" s="57" t="n">
        <v>36626</v>
      </c>
      <c r="I68" s="4" t="s">
        <v>49</v>
      </c>
      <c r="J68" s="57" t="n">
        <v>36767</v>
      </c>
      <c r="K68" s="2" t="n">
        <v>10000</v>
      </c>
      <c r="M68" s="2" t="n">
        <f aca="false">K68-L68</f>
        <v>10000</v>
      </c>
      <c r="P68" s="2" t="n">
        <v>0</v>
      </c>
      <c r="Q68" s="2" t="n">
        <v>10000</v>
      </c>
      <c r="R68" s="4" t="s">
        <v>17</v>
      </c>
      <c r="S68" s="58" t="n">
        <v>0.03</v>
      </c>
      <c r="U68" s="58"/>
      <c r="V68" s="67"/>
    </row>
    <row r="69" customFormat="false" ht="12.75" hidden="false" customHeight="false" outlineLevel="0" collapsed="false">
      <c r="A69" s="56" t="n">
        <v>27060</v>
      </c>
      <c r="C69" s="0" t="s">
        <v>16</v>
      </c>
      <c r="D69" s="0" t="n">
        <v>500621</v>
      </c>
      <c r="E69" s="0" t="n">
        <v>26188</v>
      </c>
      <c r="F69" s="0" t="s">
        <v>47</v>
      </c>
      <c r="G69" s="65" t="n">
        <v>36617</v>
      </c>
      <c r="H69" s="57" t="n">
        <v>36626</v>
      </c>
      <c r="I69" s="4" t="s">
        <v>50</v>
      </c>
      <c r="J69" s="57" t="n">
        <v>36767</v>
      </c>
      <c r="K69" s="2" t="n">
        <v>-10000</v>
      </c>
      <c r="M69" s="2" t="n">
        <f aca="false">K69-L69</f>
        <v>-10000</v>
      </c>
      <c r="N69" s="2" t="n">
        <f aca="false">+N67+K68+K69</f>
        <v>0</v>
      </c>
      <c r="O69" s="2" t="n">
        <f aca="false">+O67+L68+L69</f>
        <v>1514</v>
      </c>
      <c r="P69" s="2" t="n">
        <v>0</v>
      </c>
      <c r="Q69" s="2" t="n">
        <v>-10000</v>
      </c>
      <c r="R69" s="4" t="s">
        <v>17</v>
      </c>
      <c r="S69" s="58" t="n">
        <v>0.03</v>
      </c>
      <c r="T69" s="58" t="n">
        <f aca="false">ABS(N69)*S69</f>
        <v>0</v>
      </c>
      <c r="U69" s="58" t="n">
        <f aca="false">ABS(O69)*S69</f>
        <v>45.42</v>
      </c>
      <c r="V69" s="67" t="n">
        <f aca="false">T69-U69</f>
        <v>-45.42</v>
      </c>
    </row>
    <row r="70" customFormat="false" ht="12.75" hidden="false" customHeight="false" outlineLevel="0" collapsed="false">
      <c r="A70" s="56" t="n">
        <v>27060</v>
      </c>
      <c r="C70" s="0" t="s">
        <v>16</v>
      </c>
      <c r="D70" s="0" t="n">
        <v>500621</v>
      </c>
      <c r="E70" s="0" t="n">
        <v>26188</v>
      </c>
      <c r="F70" s="0" t="s">
        <v>47</v>
      </c>
      <c r="G70" s="65" t="n">
        <v>36617</v>
      </c>
      <c r="H70" s="57" t="n">
        <v>36626</v>
      </c>
      <c r="I70" s="4" t="s">
        <v>49</v>
      </c>
      <c r="J70" s="57" t="n">
        <v>36768</v>
      </c>
      <c r="K70" s="2" t="n">
        <v>10000</v>
      </c>
      <c r="M70" s="2" t="n">
        <f aca="false">K70-L70</f>
        <v>10000</v>
      </c>
      <c r="P70" s="2" t="n">
        <v>0</v>
      </c>
      <c r="Q70" s="2" t="n">
        <v>10000</v>
      </c>
      <c r="R70" s="4" t="s">
        <v>17</v>
      </c>
      <c r="S70" s="58" t="n">
        <v>0.03</v>
      </c>
      <c r="U70" s="58"/>
      <c r="V70" s="67"/>
    </row>
    <row r="71" customFormat="false" ht="12.75" hidden="false" customHeight="false" outlineLevel="0" collapsed="false">
      <c r="A71" s="56" t="n">
        <v>27060</v>
      </c>
      <c r="C71" s="0" t="s">
        <v>16</v>
      </c>
      <c r="D71" s="0" t="n">
        <v>500621</v>
      </c>
      <c r="E71" s="0" t="n">
        <v>26188</v>
      </c>
      <c r="F71" s="0" t="s">
        <v>47</v>
      </c>
      <c r="G71" s="65" t="n">
        <v>36617</v>
      </c>
      <c r="H71" s="57" t="n">
        <v>36626</v>
      </c>
      <c r="I71" s="4" t="s">
        <v>50</v>
      </c>
      <c r="J71" s="57" t="n">
        <v>36768</v>
      </c>
      <c r="K71" s="2" t="n">
        <v>-10000</v>
      </c>
      <c r="M71" s="2" t="n">
        <f aca="false">K71-L71</f>
        <v>-10000</v>
      </c>
      <c r="N71" s="2" t="n">
        <f aca="false">+N69+K70+K71</f>
        <v>0</v>
      </c>
      <c r="O71" s="2" t="n">
        <f aca="false">+O69+L70+L71</f>
        <v>1514</v>
      </c>
      <c r="P71" s="2" t="n">
        <v>0</v>
      </c>
      <c r="Q71" s="2" t="n">
        <v>-10000</v>
      </c>
      <c r="R71" s="4" t="s">
        <v>17</v>
      </c>
      <c r="S71" s="58" t="n">
        <v>0.03</v>
      </c>
      <c r="T71" s="58" t="n">
        <f aca="false">ABS(N71)*S71</f>
        <v>0</v>
      </c>
      <c r="U71" s="58" t="n">
        <f aca="false">ABS(O71)*S71</f>
        <v>45.42</v>
      </c>
      <c r="V71" s="67" t="n">
        <f aca="false">T71-U71</f>
        <v>-45.42</v>
      </c>
    </row>
    <row r="72" customFormat="false" ht="12.75" hidden="false" customHeight="false" outlineLevel="0" collapsed="false">
      <c r="A72" s="56" t="n">
        <v>27060</v>
      </c>
      <c r="C72" s="0" t="s">
        <v>16</v>
      </c>
      <c r="D72" s="0" t="n">
        <v>500621</v>
      </c>
      <c r="E72" s="0" t="n">
        <v>26188</v>
      </c>
      <c r="F72" s="0" t="s">
        <v>47</v>
      </c>
      <c r="G72" s="65" t="n">
        <v>36617</v>
      </c>
      <c r="H72" s="57" t="n">
        <v>36626</v>
      </c>
      <c r="I72" s="4" t="s">
        <v>49</v>
      </c>
      <c r="J72" s="57" t="n">
        <v>36768</v>
      </c>
      <c r="K72" s="2" t="n">
        <v>10000</v>
      </c>
      <c r="M72" s="2" t="n">
        <f aca="false">K72-L72</f>
        <v>10000</v>
      </c>
      <c r="P72" s="2" t="n">
        <v>0</v>
      </c>
      <c r="Q72" s="2" t="n">
        <v>10000</v>
      </c>
      <c r="R72" s="4" t="s">
        <v>17</v>
      </c>
      <c r="S72" s="58" t="n">
        <v>0.03</v>
      </c>
      <c r="U72" s="58"/>
      <c r="V72" s="67"/>
    </row>
    <row r="73" customFormat="false" ht="12.75" hidden="false" customHeight="false" outlineLevel="0" collapsed="false">
      <c r="A73" s="56" t="n">
        <v>27060</v>
      </c>
      <c r="C73" s="0" t="s">
        <v>16</v>
      </c>
      <c r="D73" s="0" t="n">
        <v>500621</v>
      </c>
      <c r="E73" s="0" t="n">
        <v>26188</v>
      </c>
      <c r="F73" s="0" t="s">
        <v>47</v>
      </c>
      <c r="G73" s="65" t="n">
        <v>36617</v>
      </c>
      <c r="H73" s="57" t="n">
        <v>36626</v>
      </c>
      <c r="I73" s="4" t="s">
        <v>50</v>
      </c>
      <c r="J73" s="57" t="n">
        <v>36768</v>
      </c>
      <c r="K73" s="2" t="n">
        <v>-10000</v>
      </c>
      <c r="M73" s="2" t="n">
        <f aca="false">K73-L73</f>
        <v>-10000</v>
      </c>
      <c r="N73" s="2" t="n">
        <f aca="false">+N71+K72+K73</f>
        <v>0</v>
      </c>
      <c r="O73" s="2" t="n">
        <f aca="false">+O71+L72+L73</f>
        <v>1514</v>
      </c>
      <c r="P73" s="2" t="n">
        <v>0</v>
      </c>
      <c r="Q73" s="2" t="n">
        <v>-10000</v>
      </c>
      <c r="R73" s="4" t="s">
        <v>17</v>
      </c>
      <c r="S73" s="58" t="n">
        <v>0.03</v>
      </c>
      <c r="T73" s="58" t="n">
        <f aca="false">ABS(N73)*S73</f>
        <v>0</v>
      </c>
      <c r="U73" s="58" t="n">
        <f aca="false">ABS(O73)*S73</f>
        <v>45.42</v>
      </c>
      <c r="V73" s="67" t="n">
        <f aca="false">T73-U73</f>
        <v>-45.42</v>
      </c>
    </row>
    <row r="74" customFormat="false" ht="12.75" hidden="false" customHeight="false" outlineLevel="0" collapsed="false">
      <c r="A74" s="56" t="n">
        <v>27060</v>
      </c>
      <c r="C74" s="0" t="s">
        <v>16</v>
      </c>
      <c r="D74" s="0" t="n">
        <v>500621</v>
      </c>
      <c r="E74" s="0" t="n">
        <v>26188</v>
      </c>
      <c r="F74" s="0" t="s">
        <v>47</v>
      </c>
      <c r="G74" s="65" t="n">
        <v>36617</v>
      </c>
      <c r="H74" s="57" t="n">
        <v>36626</v>
      </c>
      <c r="I74" s="4" t="s">
        <v>49</v>
      </c>
      <c r="J74" s="57" t="n">
        <v>36769</v>
      </c>
      <c r="K74" s="2" t="n">
        <v>10000</v>
      </c>
      <c r="M74" s="2" t="n">
        <f aca="false">K74-L74</f>
        <v>10000</v>
      </c>
      <c r="P74" s="2" t="n">
        <v>0</v>
      </c>
      <c r="Q74" s="2" t="n">
        <v>10000</v>
      </c>
      <c r="R74" s="4" t="s">
        <v>17</v>
      </c>
      <c r="S74" s="58" t="n">
        <v>0.03</v>
      </c>
      <c r="U74" s="58"/>
      <c r="V74" s="67"/>
    </row>
    <row r="75" customFormat="false" ht="12.75" hidden="false" customHeight="false" outlineLevel="0" collapsed="false">
      <c r="A75" s="56" t="n">
        <v>27060</v>
      </c>
      <c r="C75" s="0" t="s">
        <v>16</v>
      </c>
      <c r="D75" s="0" t="n">
        <v>500621</v>
      </c>
      <c r="E75" s="0" t="n">
        <v>26188</v>
      </c>
      <c r="F75" s="0" t="s">
        <v>47</v>
      </c>
      <c r="G75" s="65" t="n">
        <v>36617</v>
      </c>
      <c r="H75" s="57" t="n">
        <v>36626</v>
      </c>
      <c r="I75" s="4" t="s">
        <v>50</v>
      </c>
      <c r="J75" s="57" t="n">
        <v>36769</v>
      </c>
      <c r="K75" s="2" t="n">
        <v>-10000</v>
      </c>
      <c r="L75" s="2" t="n">
        <v>-1514</v>
      </c>
      <c r="M75" s="2" t="n">
        <f aca="false">K75-L75</f>
        <v>-8486</v>
      </c>
      <c r="N75" s="2" t="n">
        <f aca="false">+N73+K74+K75</f>
        <v>0</v>
      </c>
      <c r="O75" s="2" t="n">
        <f aca="false">+O73+L74+L75</f>
        <v>0</v>
      </c>
      <c r="P75" s="2" t="n">
        <v>0</v>
      </c>
      <c r="Q75" s="2" t="n">
        <v>-10000</v>
      </c>
      <c r="R75" s="4" t="s">
        <v>17</v>
      </c>
      <c r="S75" s="58" t="n">
        <v>0.03</v>
      </c>
      <c r="T75" s="58" t="n">
        <f aca="false">ABS(N75)*S75</f>
        <v>0</v>
      </c>
      <c r="U75" s="58" t="n">
        <f aca="false">ABS(O75)*S75</f>
        <v>0</v>
      </c>
      <c r="V75" s="67" t="n">
        <f aca="false">T75-U75</f>
        <v>0</v>
      </c>
    </row>
    <row r="76" customFormat="false" ht="12.75" hidden="false" customHeight="false" outlineLevel="0" collapsed="false">
      <c r="K76" s="68" t="n">
        <f aca="false">SUM(K12:K71)</f>
        <v>0</v>
      </c>
      <c r="L76" s="68" t="n">
        <f aca="false">SUM(L12:L71)</f>
        <v>0</v>
      </c>
      <c r="M76" s="68" t="n">
        <f aca="false">SUM(M12:M71)</f>
        <v>0</v>
      </c>
      <c r="T76" s="28" t="n">
        <f aca="false">SUM(T12:T71)</f>
        <v>0</v>
      </c>
      <c r="U76" s="28" t="n">
        <f aca="false">SUM(U12:U75)</f>
        <v>1408.02</v>
      </c>
      <c r="V76" s="28" t="n">
        <f aca="false">SUM(V12:V75)</f>
        <v>-1408.02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6"/>
  <sheetViews>
    <sheetView showFormulas="false" showGridLines="true" showRowColHeaders="true" showZeros="true" rightToLeft="false" tabSelected="false" showOutlineSymbols="true" defaultGridColor="true" view="normal" topLeftCell="L50" colorId="64" zoomScale="100" zoomScaleNormal="100" zoomScalePageLayoutView="100" workbookViewId="0">
      <selection pane="topLeft" activeCell="R76" activeCellId="0" sqref="R76:V7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6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57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58" width="11.85"/>
    <col collapsed="false" customWidth="true" hidden="false" outlineLevel="0" max="20" min="20" style="58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56" t="s">
        <v>27</v>
      </c>
    </row>
    <row r="2" customFormat="false" ht="12.75" hidden="false" customHeight="false" outlineLevel="0" collapsed="false">
      <c r="A2" s="56" t="s">
        <v>28</v>
      </c>
      <c r="C2" s="59" t="n">
        <v>27266</v>
      </c>
    </row>
    <row r="3" customFormat="false" ht="12.75" hidden="false" customHeight="false" outlineLevel="0" collapsed="false">
      <c r="A3" s="56" t="s">
        <v>4</v>
      </c>
      <c r="C3" s="59" t="s">
        <v>51</v>
      </c>
    </row>
    <row r="4" customFormat="false" ht="12.75" hidden="false" customHeight="false" outlineLevel="0" collapsed="false">
      <c r="A4" s="56" t="s">
        <v>29</v>
      </c>
      <c r="C4" s="60" t="n">
        <v>36708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56" t="s">
        <v>30</v>
      </c>
      <c r="C5" s="60" t="s">
        <v>17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61" t="s">
        <v>31</v>
      </c>
      <c r="B9" s="61" t="s">
        <v>32</v>
      </c>
      <c r="C9" s="61" t="s">
        <v>4</v>
      </c>
      <c r="D9" s="61" t="s">
        <v>7</v>
      </c>
      <c r="E9" s="61" t="s">
        <v>6</v>
      </c>
      <c r="F9" s="61" t="s">
        <v>33</v>
      </c>
      <c r="G9" s="61" t="s">
        <v>34</v>
      </c>
      <c r="H9" s="61" t="s">
        <v>29</v>
      </c>
      <c r="I9" s="61" t="s">
        <v>35</v>
      </c>
      <c r="J9" s="62" t="s">
        <v>36</v>
      </c>
      <c r="K9" s="63" t="s">
        <v>37</v>
      </c>
      <c r="L9" s="63" t="s">
        <v>38</v>
      </c>
      <c r="M9" s="63" t="s">
        <v>39</v>
      </c>
      <c r="N9" s="8" t="s">
        <v>40</v>
      </c>
      <c r="O9" s="8" t="s">
        <v>41</v>
      </c>
      <c r="P9" s="63" t="s">
        <v>42</v>
      </c>
      <c r="Q9" s="63" t="s">
        <v>43</v>
      </c>
      <c r="R9" s="61" t="s">
        <v>44</v>
      </c>
      <c r="S9" s="64" t="s">
        <v>9</v>
      </c>
      <c r="T9" s="64" t="s">
        <v>45</v>
      </c>
      <c r="U9" s="61" t="s">
        <v>46</v>
      </c>
      <c r="V9" s="61" t="s">
        <v>39</v>
      </c>
      <c r="W9" s="7"/>
    </row>
    <row r="10" customFormat="false" ht="12.75" hidden="false" customHeight="false" outlineLevel="0" collapsed="false">
      <c r="O10" s="2" t="n">
        <v>0</v>
      </c>
    </row>
    <row r="11" customFormat="false" ht="12.75" hidden="false" customHeight="false" outlineLevel="0" collapsed="false">
      <c r="A11" s="56" t="n">
        <v>27266</v>
      </c>
      <c r="C11" s="0" t="s">
        <v>52</v>
      </c>
      <c r="D11" s="0" t="n">
        <v>500621</v>
      </c>
      <c r="E11" s="0" t="n">
        <v>27108</v>
      </c>
      <c r="F11" s="0" t="s">
        <v>53</v>
      </c>
      <c r="G11" s="65" t="n">
        <v>36739</v>
      </c>
      <c r="H11" s="57" t="n">
        <v>36739</v>
      </c>
      <c r="I11" s="4" t="s">
        <v>49</v>
      </c>
      <c r="J11" s="57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17</v>
      </c>
      <c r="S11" s="58" t="n">
        <v>0.05</v>
      </c>
      <c r="U11" s="58"/>
      <c r="V11" s="67"/>
    </row>
    <row r="12" customFormat="false" ht="12.75" hidden="false" customHeight="false" outlineLevel="0" collapsed="false">
      <c r="A12" s="56" t="n">
        <v>27266</v>
      </c>
      <c r="C12" s="0" t="s">
        <v>52</v>
      </c>
      <c r="D12" s="0" t="n">
        <v>500621</v>
      </c>
      <c r="E12" s="0" t="n">
        <v>27108</v>
      </c>
      <c r="F12" s="0" t="s">
        <v>53</v>
      </c>
      <c r="G12" s="65" t="n">
        <v>36739</v>
      </c>
      <c r="H12" s="57" t="n">
        <v>36739</v>
      </c>
      <c r="I12" s="4" t="s">
        <v>50</v>
      </c>
      <c r="J12" s="57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O10+L11+L12</f>
        <v>0</v>
      </c>
      <c r="P12" s="2" t="n">
        <v>0</v>
      </c>
      <c r="Q12" s="2" t="n">
        <v>-10000</v>
      </c>
      <c r="R12" s="4" t="s">
        <v>17</v>
      </c>
      <c r="S12" s="58" t="n">
        <v>0.05</v>
      </c>
      <c r="T12" s="58" t="n">
        <f aca="false">ABS(N12)*S12</f>
        <v>0</v>
      </c>
      <c r="U12" s="58" t="n">
        <f aca="false">ABS(O12)*S12</f>
        <v>0</v>
      </c>
      <c r="V12" s="67" t="n">
        <f aca="false">T12-U12</f>
        <v>0</v>
      </c>
    </row>
    <row r="13" customFormat="false" ht="12.75" hidden="false" customHeight="false" outlineLevel="0" collapsed="false">
      <c r="A13" s="56" t="n">
        <v>27266</v>
      </c>
      <c r="C13" s="0" t="s">
        <v>52</v>
      </c>
      <c r="D13" s="0" t="n">
        <v>500621</v>
      </c>
      <c r="E13" s="0" t="n">
        <v>27108</v>
      </c>
      <c r="F13" s="0" t="s">
        <v>53</v>
      </c>
      <c r="G13" s="65" t="n">
        <v>36739</v>
      </c>
      <c r="H13" s="57" t="n">
        <v>36739</v>
      </c>
      <c r="I13" s="4" t="s">
        <v>49</v>
      </c>
      <c r="J13" s="57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17</v>
      </c>
      <c r="S13" s="58" t="n">
        <v>0.05</v>
      </c>
      <c r="U13" s="58"/>
      <c r="V13" s="67"/>
    </row>
    <row r="14" customFormat="false" ht="12.75" hidden="false" customHeight="false" outlineLevel="0" collapsed="false">
      <c r="A14" s="56" t="n">
        <v>27266</v>
      </c>
      <c r="C14" s="0" t="s">
        <v>52</v>
      </c>
      <c r="D14" s="0" t="n">
        <v>500621</v>
      </c>
      <c r="E14" s="0" t="n">
        <v>27108</v>
      </c>
      <c r="F14" s="0" t="s">
        <v>53</v>
      </c>
      <c r="G14" s="65" t="n">
        <v>36739</v>
      </c>
      <c r="H14" s="57" t="n">
        <v>36739</v>
      </c>
      <c r="I14" s="4" t="s">
        <v>50</v>
      </c>
      <c r="J14" s="57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17</v>
      </c>
      <c r="S14" s="58" t="n">
        <v>0.05</v>
      </c>
      <c r="T14" s="58" t="n">
        <f aca="false">ABS(N14)*S14</f>
        <v>0</v>
      </c>
      <c r="U14" s="58" t="n">
        <f aca="false">ABS(O14)*S14</f>
        <v>0</v>
      </c>
      <c r="V14" s="67" t="n">
        <f aca="false">T14-U14</f>
        <v>0</v>
      </c>
    </row>
    <row r="15" customFormat="false" ht="12.75" hidden="false" customHeight="false" outlineLevel="0" collapsed="false">
      <c r="A15" s="56" t="n">
        <v>27266</v>
      </c>
      <c r="C15" s="0" t="s">
        <v>52</v>
      </c>
      <c r="D15" s="0" t="n">
        <v>500621</v>
      </c>
      <c r="E15" s="0" t="n">
        <v>27108</v>
      </c>
      <c r="F15" s="0" t="s">
        <v>53</v>
      </c>
      <c r="G15" s="65" t="n">
        <v>36739</v>
      </c>
      <c r="H15" s="57" t="n">
        <v>36739</v>
      </c>
      <c r="I15" s="4" t="s">
        <v>49</v>
      </c>
      <c r="J15" s="57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17</v>
      </c>
      <c r="S15" s="58" t="n">
        <v>0.05</v>
      </c>
      <c r="U15" s="58"/>
      <c r="V15" s="67"/>
    </row>
    <row r="16" customFormat="false" ht="12.75" hidden="false" customHeight="false" outlineLevel="0" collapsed="false">
      <c r="A16" s="56" t="n">
        <v>27266</v>
      </c>
      <c r="C16" s="0" t="s">
        <v>52</v>
      </c>
      <c r="D16" s="0" t="n">
        <v>500621</v>
      </c>
      <c r="E16" s="0" t="n">
        <v>27108</v>
      </c>
      <c r="F16" s="0" t="s">
        <v>53</v>
      </c>
      <c r="G16" s="65" t="n">
        <v>36739</v>
      </c>
      <c r="H16" s="57" t="n">
        <v>36739</v>
      </c>
      <c r="I16" s="4" t="s">
        <v>50</v>
      </c>
      <c r="J16" s="57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17</v>
      </c>
      <c r="S16" s="58" t="n">
        <v>0.05</v>
      </c>
      <c r="T16" s="58" t="n">
        <f aca="false">ABS(N16)*S16</f>
        <v>0</v>
      </c>
      <c r="U16" s="58" t="n">
        <f aca="false">ABS(O16)*S16</f>
        <v>0</v>
      </c>
      <c r="V16" s="67" t="n">
        <f aca="false">T16-U16</f>
        <v>0</v>
      </c>
    </row>
    <row r="17" customFormat="false" ht="12.75" hidden="false" customHeight="false" outlineLevel="0" collapsed="false">
      <c r="A17" s="56" t="n">
        <v>27266</v>
      </c>
      <c r="C17" s="0" t="s">
        <v>52</v>
      </c>
      <c r="D17" s="0" t="n">
        <v>500621</v>
      </c>
      <c r="E17" s="0" t="n">
        <v>27108</v>
      </c>
      <c r="F17" s="0" t="s">
        <v>53</v>
      </c>
      <c r="G17" s="65" t="n">
        <v>36739</v>
      </c>
      <c r="H17" s="57" t="n">
        <v>36739</v>
      </c>
      <c r="I17" s="4" t="s">
        <v>49</v>
      </c>
      <c r="J17" s="57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17</v>
      </c>
      <c r="S17" s="58" t="n">
        <v>0.05</v>
      </c>
      <c r="U17" s="58"/>
      <c r="V17" s="67"/>
    </row>
    <row r="18" customFormat="false" ht="12.75" hidden="false" customHeight="false" outlineLevel="0" collapsed="false">
      <c r="A18" s="56" t="n">
        <v>27266</v>
      </c>
      <c r="C18" s="0" t="s">
        <v>52</v>
      </c>
      <c r="D18" s="0" t="n">
        <v>500621</v>
      </c>
      <c r="E18" s="0" t="n">
        <v>27108</v>
      </c>
      <c r="F18" s="0" t="s">
        <v>53</v>
      </c>
      <c r="G18" s="65" t="n">
        <v>36739</v>
      </c>
      <c r="H18" s="57" t="n">
        <v>36739</v>
      </c>
      <c r="I18" s="4" t="s">
        <v>50</v>
      </c>
      <c r="J18" s="57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17</v>
      </c>
      <c r="S18" s="58" t="n">
        <v>0.05</v>
      </c>
      <c r="T18" s="58" t="n">
        <f aca="false">ABS(N18)*S18</f>
        <v>0</v>
      </c>
      <c r="U18" s="58" t="n">
        <f aca="false">ABS(O18)*S18</f>
        <v>0</v>
      </c>
      <c r="V18" s="67" t="n">
        <f aca="false">T18-U18</f>
        <v>0</v>
      </c>
    </row>
    <row r="19" customFormat="false" ht="12.75" hidden="false" customHeight="false" outlineLevel="0" collapsed="false">
      <c r="A19" s="56" t="n">
        <v>27266</v>
      </c>
      <c r="C19" s="0" t="s">
        <v>52</v>
      </c>
      <c r="D19" s="0" t="n">
        <v>500621</v>
      </c>
      <c r="E19" s="0" t="n">
        <v>27108</v>
      </c>
      <c r="F19" s="0" t="s">
        <v>53</v>
      </c>
      <c r="G19" s="65" t="n">
        <v>36739</v>
      </c>
      <c r="H19" s="57" t="n">
        <v>36739</v>
      </c>
      <c r="I19" s="4" t="s">
        <v>49</v>
      </c>
      <c r="J19" s="57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17</v>
      </c>
      <c r="S19" s="58" t="n">
        <v>0.05</v>
      </c>
      <c r="U19" s="58"/>
      <c r="V19" s="67"/>
    </row>
    <row r="20" customFormat="false" ht="12.75" hidden="false" customHeight="false" outlineLevel="0" collapsed="false">
      <c r="A20" s="56" t="n">
        <v>27266</v>
      </c>
      <c r="C20" s="0" t="s">
        <v>52</v>
      </c>
      <c r="D20" s="0" t="n">
        <v>500621</v>
      </c>
      <c r="E20" s="0" t="n">
        <v>27108</v>
      </c>
      <c r="F20" s="0" t="s">
        <v>53</v>
      </c>
      <c r="G20" s="65" t="n">
        <v>36739</v>
      </c>
      <c r="H20" s="57" t="n">
        <v>36739</v>
      </c>
      <c r="I20" s="4" t="s">
        <v>50</v>
      </c>
      <c r="J20" s="57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17</v>
      </c>
      <c r="S20" s="58" t="n">
        <v>0.05</v>
      </c>
      <c r="T20" s="58" t="n">
        <f aca="false">ABS(N20)*S20</f>
        <v>0</v>
      </c>
      <c r="U20" s="58" t="n">
        <f aca="false">ABS(O20)*S20</f>
        <v>0</v>
      </c>
      <c r="V20" s="67" t="n">
        <f aca="false">T20-U20</f>
        <v>0</v>
      </c>
    </row>
    <row r="21" customFormat="false" ht="12.75" hidden="false" customHeight="false" outlineLevel="0" collapsed="false">
      <c r="A21" s="56" t="n">
        <v>27266</v>
      </c>
      <c r="C21" s="0" t="s">
        <v>52</v>
      </c>
      <c r="D21" s="0" t="n">
        <v>500621</v>
      </c>
      <c r="E21" s="0" t="n">
        <v>27108</v>
      </c>
      <c r="F21" s="0" t="s">
        <v>53</v>
      </c>
      <c r="G21" s="65" t="n">
        <v>36739</v>
      </c>
      <c r="H21" s="57" t="n">
        <v>36739</v>
      </c>
      <c r="I21" s="4" t="s">
        <v>49</v>
      </c>
      <c r="J21" s="57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17</v>
      </c>
      <c r="S21" s="58" t="n">
        <v>0.05</v>
      </c>
      <c r="U21" s="58"/>
      <c r="V21" s="67"/>
    </row>
    <row r="22" customFormat="false" ht="12.75" hidden="false" customHeight="false" outlineLevel="0" collapsed="false">
      <c r="A22" s="56" t="n">
        <v>27266</v>
      </c>
      <c r="C22" s="0" t="s">
        <v>52</v>
      </c>
      <c r="D22" s="0" t="n">
        <v>500621</v>
      </c>
      <c r="E22" s="0" t="n">
        <v>27108</v>
      </c>
      <c r="F22" s="0" t="s">
        <v>53</v>
      </c>
      <c r="G22" s="65" t="n">
        <v>36739</v>
      </c>
      <c r="H22" s="57" t="n">
        <v>36739</v>
      </c>
      <c r="I22" s="4" t="s">
        <v>50</v>
      </c>
      <c r="J22" s="57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17</v>
      </c>
      <c r="S22" s="58" t="n">
        <v>0.05</v>
      </c>
      <c r="T22" s="58" t="n">
        <f aca="false">ABS(N22)*S22</f>
        <v>0</v>
      </c>
      <c r="U22" s="58" t="n">
        <f aca="false">ABS(O22)*S22</f>
        <v>0</v>
      </c>
      <c r="V22" s="67" t="n">
        <f aca="false">T22-U22</f>
        <v>0</v>
      </c>
    </row>
    <row r="23" customFormat="false" ht="12.75" hidden="false" customHeight="false" outlineLevel="0" collapsed="false">
      <c r="A23" s="56" t="n">
        <v>27266</v>
      </c>
      <c r="C23" s="0" t="s">
        <v>52</v>
      </c>
      <c r="D23" s="0" t="n">
        <v>500621</v>
      </c>
      <c r="E23" s="0" t="n">
        <v>27108</v>
      </c>
      <c r="F23" s="0" t="s">
        <v>53</v>
      </c>
      <c r="G23" s="65" t="n">
        <v>36739</v>
      </c>
      <c r="H23" s="57" t="n">
        <v>36739</v>
      </c>
      <c r="I23" s="4" t="s">
        <v>49</v>
      </c>
      <c r="J23" s="57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17</v>
      </c>
      <c r="S23" s="58" t="n">
        <v>0.05</v>
      </c>
      <c r="U23" s="58"/>
      <c r="V23" s="67"/>
    </row>
    <row r="24" customFormat="false" ht="12.75" hidden="false" customHeight="false" outlineLevel="0" collapsed="false">
      <c r="A24" s="56" t="n">
        <v>27266</v>
      </c>
      <c r="C24" s="0" t="s">
        <v>52</v>
      </c>
      <c r="D24" s="0" t="n">
        <v>500621</v>
      </c>
      <c r="E24" s="0" t="n">
        <v>27108</v>
      </c>
      <c r="F24" s="0" t="s">
        <v>53</v>
      </c>
      <c r="G24" s="65" t="n">
        <v>36739</v>
      </c>
      <c r="H24" s="57" t="n">
        <v>36739</v>
      </c>
      <c r="I24" s="4" t="s">
        <v>50</v>
      </c>
      <c r="J24" s="57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17</v>
      </c>
      <c r="S24" s="58" t="n">
        <v>0.05</v>
      </c>
      <c r="T24" s="58" t="n">
        <f aca="false">ABS(N24)*S24</f>
        <v>0</v>
      </c>
      <c r="U24" s="58" t="n">
        <f aca="false">ABS(O24)*S24</f>
        <v>0</v>
      </c>
      <c r="V24" s="67" t="n">
        <f aca="false">T24-U24</f>
        <v>0</v>
      </c>
    </row>
    <row r="25" customFormat="false" ht="12.75" hidden="false" customHeight="false" outlineLevel="0" collapsed="false">
      <c r="A25" s="56" t="n">
        <v>27266</v>
      </c>
      <c r="C25" s="0" t="s">
        <v>52</v>
      </c>
      <c r="D25" s="0" t="n">
        <v>500621</v>
      </c>
      <c r="E25" s="0" t="n">
        <v>27108</v>
      </c>
      <c r="F25" s="0" t="s">
        <v>53</v>
      </c>
      <c r="G25" s="65" t="n">
        <v>36739</v>
      </c>
      <c r="H25" s="57" t="n">
        <v>36739</v>
      </c>
      <c r="I25" s="4" t="s">
        <v>49</v>
      </c>
      <c r="J25" s="57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17</v>
      </c>
      <c r="S25" s="58" t="n">
        <v>0.05</v>
      </c>
      <c r="U25" s="58"/>
      <c r="V25" s="67"/>
    </row>
    <row r="26" customFormat="false" ht="12.75" hidden="false" customHeight="false" outlineLevel="0" collapsed="false">
      <c r="A26" s="56" t="n">
        <v>27266</v>
      </c>
      <c r="C26" s="0" t="s">
        <v>52</v>
      </c>
      <c r="D26" s="0" t="n">
        <v>500621</v>
      </c>
      <c r="E26" s="0" t="n">
        <v>27108</v>
      </c>
      <c r="F26" s="0" t="s">
        <v>53</v>
      </c>
      <c r="G26" s="65" t="n">
        <v>36739</v>
      </c>
      <c r="H26" s="57" t="n">
        <v>36739</v>
      </c>
      <c r="I26" s="4" t="s">
        <v>50</v>
      </c>
      <c r="J26" s="57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17</v>
      </c>
      <c r="S26" s="58" t="n">
        <v>0.05</v>
      </c>
      <c r="T26" s="58" t="n">
        <f aca="false">ABS(N26)*S26</f>
        <v>0</v>
      </c>
      <c r="U26" s="58" t="n">
        <f aca="false">ABS(O26)*S26</f>
        <v>0</v>
      </c>
      <c r="V26" s="67" t="n">
        <f aca="false">T26-U26</f>
        <v>0</v>
      </c>
    </row>
    <row r="27" customFormat="false" ht="12.75" hidden="false" customHeight="false" outlineLevel="0" collapsed="false">
      <c r="A27" s="56" t="n">
        <v>27266</v>
      </c>
      <c r="C27" s="0" t="s">
        <v>52</v>
      </c>
      <c r="D27" s="0" t="n">
        <v>500621</v>
      </c>
      <c r="E27" s="0" t="n">
        <v>27108</v>
      </c>
      <c r="F27" s="0" t="s">
        <v>53</v>
      </c>
      <c r="G27" s="65" t="n">
        <v>36739</v>
      </c>
      <c r="H27" s="57" t="n">
        <v>36739</v>
      </c>
      <c r="I27" s="4" t="s">
        <v>49</v>
      </c>
      <c r="J27" s="57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17</v>
      </c>
      <c r="S27" s="58" t="n">
        <v>0.05</v>
      </c>
      <c r="U27" s="58"/>
      <c r="V27" s="67"/>
    </row>
    <row r="28" customFormat="false" ht="12.75" hidden="false" customHeight="false" outlineLevel="0" collapsed="false">
      <c r="A28" s="56" t="n">
        <v>27266</v>
      </c>
      <c r="C28" s="0" t="s">
        <v>52</v>
      </c>
      <c r="D28" s="0" t="n">
        <v>500621</v>
      </c>
      <c r="E28" s="0" t="n">
        <v>27108</v>
      </c>
      <c r="F28" s="0" t="s">
        <v>53</v>
      </c>
      <c r="G28" s="65" t="n">
        <v>36739</v>
      </c>
      <c r="H28" s="57" t="n">
        <v>36739</v>
      </c>
      <c r="I28" s="4" t="s">
        <v>50</v>
      </c>
      <c r="J28" s="57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17</v>
      </c>
      <c r="S28" s="58" t="n">
        <v>0.05</v>
      </c>
      <c r="T28" s="58" t="n">
        <f aca="false">ABS(N28)*S28</f>
        <v>0</v>
      </c>
      <c r="U28" s="58" t="n">
        <f aca="false">ABS(O28)*S28</f>
        <v>0</v>
      </c>
      <c r="V28" s="67" t="n">
        <f aca="false">T28-U28</f>
        <v>0</v>
      </c>
    </row>
    <row r="29" customFormat="false" ht="12.75" hidden="false" customHeight="false" outlineLevel="0" collapsed="false">
      <c r="A29" s="56" t="n">
        <v>27266</v>
      </c>
      <c r="C29" s="0" t="s">
        <v>52</v>
      </c>
      <c r="D29" s="0" t="n">
        <v>500621</v>
      </c>
      <c r="E29" s="0" t="n">
        <v>27108</v>
      </c>
      <c r="F29" s="0" t="s">
        <v>53</v>
      </c>
      <c r="G29" s="65" t="n">
        <v>36739</v>
      </c>
      <c r="H29" s="57" t="n">
        <v>36739</v>
      </c>
      <c r="I29" s="4" t="s">
        <v>49</v>
      </c>
      <c r="J29" s="57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17</v>
      </c>
      <c r="S29" s="58" t="n">
        <v>0.05</v>
      </c>
      <c r="U29" s="58"/>
      <c r="V29" s="67"/>
    </row>
    <row r="30" customFormat="false" ht="12.75" hidden="false" customHeight="false" outlineLevel="0" collapsed="false">
      <c r="A30" s="56" t="n">
        <v>27266</v>
      </c>
      <c r="C30" s="0" t="s">
        <v>52</v>
      </c>
      <c r="D30" s="0" t="n">
        <v>500621</v>
      </c>
      <c r="E30" s="0" t="n">
        <v>27108</v>
      </c>
      <c r="F30" s="0" t="s">
        <v>53</v>
      </c>
      <c r="G30" s="65" t="n">
        <v>36739</v>
      </c>
      <c r="H30" s="57" t="n">
        <v>36739</v>
      </c>
      <c r="I30" s="4" t="s">
        <v>50</v>
      </c>
      <c r="J30" s="57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17</v>
      </c>
      <c r="S30" s="58" t="n">
        <v>0.05</v>
      </c>
      <c r="T30" s="58" t="n">
        <f aca="false">ABS(N30)*S30</f>
        <v>0</v>
      </c>
      <c r="U30" s="58" t="n">
        <f aca="false">ABS(O30)*S30</f>
        <v>0</v>
      </c>
      <c r="V30" s="67" t="n">
        <f aca="false">T30-U30</f>
        <v>0</v>
      </c>
    </row>
    <row r="31" customFormat="false" ht="12.75" hidden="false" customHeight="false" outlineLevel="0" collapsed="false">
      <c r="A31" s="56" t="n">
        <v>27266</v>
      </c>
      <c r="C31" s="0" t="s">
        <v>52</v>
      </c>
      <c r="D31" s="0" t="n">
        <v>500621</v>
      </c>
      <c r="E31" s="0" t="n">
        <v>27108</v>
      </c>
      <c r="F31" s="0" t="s">
        <v>53</v>
      </c>
      <c r="G31" s="65" t="n">
        <v>36739</v>
      </c>
      <c r="H31" s="57" t="n">
        <v>36739</v>
      </c>
      <c r="I31" s="4" t="s">
        <v>49</v>
      </c>
      <c r="J31" s="57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17</v>
      </c>
      <c r="S31" s="58" t="n">
        <v>0.05</v>
      </c>
      <c r="U31" s="58"/>
      <c r="V31" s="67"/>
    </row>
    <row r="32" customFormat="false" ht="12.75" hidden="false" customHeight="false" outlineLevel="0" collapsed="false">
      <c r="A32" s="56" t="n">
        <v>27266</v>
      </c>
      <c r="C32" s="0" t="s">
        <v>52</v>
      </c>
      <c r="D32" s="0" t="n">
        <v>500621</v>
      </c>
      <c r="E32" s="0" t="n">
        <v>27108</v>
      </c>
      <c r="F32" s="0" t="s">
        <v>53</v>
      </c>
      <c r="G32" s="65" t="n">
        <v>36739</v>
      </c>
      <c r="H32" s="57" t="n">
        <v>36739</v>
      </c>
      <c r="I32" s="4" t="s">
        <v>50</v>
      </c>
      <c r="J32" s="57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17</v>
      </c>
      <c r="S32" s="58" t="n">
        <v>0.05</v>
      </c>
      <c r="T32" s="58" t="n">
        <f aca="false">ABS(N32)*S32</f>
        <v>0</v>
      </c>
      <c r="U32" s="58" t="n">
        <f aca="false">ABS(O32)*S32</f>
        <v>0</v>
      </c>
      <c r="V32" s="67" t="n">
        <f aca="false">T32-U32</f>
        <v>0</v>
      </c>
    </row>
    <row r="33" customFormat="false" ht="12.75" hidden="false" customHeight="false" outlineLevel="0" collapsed="false">
      <c r="A33" s="56" t="n">
        <v>27266</v>
      </c>
      <c r="C33" s="0" t="s">
        <v>52</v>
      </c>
      <c r="D33" s="0" t="n">
        <v>500621</v>
      </c>
      <c r="E33" s="0" t="n">
        <v>27108</v>
      </c>
      <c r="F33" s="0" t="s">
        <v>53</v>
      </c>
      <c r="G33" s="65" t="n">
        <v>36739</v>
      </c>
      <c r="H33" s="57" t="n">
        <v>36739</v>
      </c>
      <c r="I33" s="4" t="s">
        <v>49</v>
      </c>
      <c r="J33" s="57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17</v>
      </c>
      <c r="S33" s="58" t="n">
        <v>0.05</v>
      </c>
      <c r="U33" s="58"/>
      <c r="V33" s="67"/>
    </row>
    <row r="34" customFormat="false" ht="12.75" hidden="false" customHeight="false" outlineLevel="0" collapsed="false">
      <c r="A34" s="56" t="n">
        <v>27266</v>
      </c>
      <c r="C34" s="0" t="s">
        <v>52</v>
      </c>
      <c r="D34" s="0" t="n">
        <v>500621</v>
      </c>
      <c r="E34" s="0" t="n">
        <v>27108</v>
      </c>
      <c r="F34" s="0" t="s">
        <v>53</v>
      </c>
      <c r="G34" s="65" t="n">
        <v>36739</v>
      </c>
      <c r="H34" s="57" t="n">
        <v>36739</v>
      </c>
      <c r="I34" s="4" t="s">
        <v>50</v>
      </c>
      <c r="J34" s="57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17</v>
      </c>
      <c r="S34" s="58" t="n">
        <v>0.05</v>
      </c>
      <c r="T34" s="58" t="n">
        <f aca="false">ABS(N34)*S34</f>
        <v>0</v>
      </c>
      <c r="U34" s="58" t="n">
        <f aca="false">ABS(O34)*S34</f>
        <v>0</v>
      </c>
      <c r="V34" s="67" t="n">
        <f aca="false">T34-U34</f>
        <v>0</v>
      </c>
    </row>
    <row r="35" customFormat="false" ht="12.75" hidden="false" customHeight="false" outlineLevel="0" collapsed="false">
      <c r="A35" s="56" t="n">
        <v>27266</v>
      </c>
      <c r="C35" s="0" t="s">
        <v>52</v>
      </c>
      <c r="D35" s="0" t="n">
        <v>500621</v>
      </c>
      <c r="E35" s="0" t="n">
        <v>27108</v>
      </c>
      <c r="F35" s="0" t="s">
        <v>53</v>
      </c>
      <c r="G35" s="65" t="n">
        <v>36739</v>
      </c>
      <c r="H35" s="57" t="n">
        <v>36739</v>
      </c>
      <c r="I35" s="4" t="s">
        <v>49</v>
      </c>
      <c r="J35" s="57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17</v>
      </c>
      <c r="S35" s="58" t="n">
        <v>0.05</v>
      </c>
      <c r="U35" s="58"/>
      <c r="V35" s="67"/>
    </row>
    <row r="36" customFormat="false" ht="12.75" hidden="false" customHeight="false" outlineLevel="0" collapsed="false">
      <c r="A36" s="56" t="n">
        <v>27266</v>
      </c>
      <c r="C36" s="0" t="s">
        <v>52</v>
      </c>
      <c r="D36" s="0" t="n">
        <v>500621</v>
      </c>
      <c r="E36" s="0" t="n">
        <v>27108</v>
      </c>
      <c r="F36" s="0" t="s">
        <v>53</v>
      </c>
      <c r="G36" s="65" t="n">
        <v>36739</v>
      </c>
      <c r="H36" s="57" t="n">
        <v>36739</v>
      </c>
      <c r="I36" s="4" t="s">
        <v>50</v>
      </c>
      <c r="J36" s="57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17</v>
      </c>
      <c r="S36" s="58" t="n">
        <v>0.05</v>
      </c>
      <c r="T36" s="58" t="n">
        <f aca="false">ABS(N36)*S36</f>
        <v>0</v>
      </c>
      <c r="U36" s="58" t="n">
        <f aca="false">ABS(O36)*S36</f>
        <v>0</v>
      </c>
      <c r="V36" s="67" t="n">
        <f aca="false">T36-U36</f>
        <v>0</v>
      </c>
    </row>
    <row r="37" customFormat="false" ht="12.75" hidden="false" customHeight="false" outlineLevel="0" collapsed="false">
      <c r="A37" s="56" t="n">
        <v>27266</v>
      </c>
      <c r="C37" s="0" t="s">
        <v>52</v>
      </c>
      <c r="D37" s="0" t="n">
        <v>500621</v>
      </c>
      <c r="E37" s="0" t="n">
        <v>27108</v>
      </c>
      <c r="F37" s="0" t="s">
        <v>53</v>
      </c>
      <c r="G37" s="65" t="n">
        <v>36739</v>
      </c>
      <c r="H37" s="57" t="n">
        <v>36739</v>
      </c>
      <c r="I37" s="4" t="s">
        <v>49</v>
      </c>
      <c r="J37" s="57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17</v>
      </c>
      <c r="S37" s="58" t="n">
        <v>0.05</v>
      </c>
      <c r="U37" s="58"/>
      <c r="V37" s="67"/>
    </row>
    <row r="38" customFormat="false" ht="12.75" hidden="false" customHeight="false" outlineLevel="0" collapsed="false">
      <c r="A38" s="56" t="n">
        <v>27266</v>
      </c>
      <c r="C38" s="0" t="s">
        <v>52</v>
      </c>
      <c r="D38" s="0" t="n">
        <v>500621</v>
      </c>
      <c r="E38" s="0" t="n">
        <v>27108</v>
      </c>
      <c r="F38" s="0" t="s">
        <v>53</v>
      </c>
      <c r="G38" s="65" t="n">
        <v>36739</v>
      </c>
      <c r="H38" s="57" t="n">
        <v>36739</v>
      </c>
      <c r="I38" s="4" t="s">
        <v>50</v>
      </c>
      <c r="J38" s="57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17</v>
      </c>
      <c r="S38" s="58" t="n">
        <v>0.05</v>
      </c>
      <c r="T38" s="58" t="n">
        <f aca="false">ABS(N38)*S38</f>
        <v>0</v>
      </c>
      <c r="U38" s="58" t="n">
        <f aca="false">ABS(O38)*S38</f>
        <v>0</v>
      </c>
      <c r="V38" s="67" t="n">
        <f aca="false">T38-U38</f>
        <v>0</v>
      </c>
    </row>
    <row r="39" customFormat="false" ht="12.75" hidden="false" customHeight="false" outlineLevel="0" collapsed="false">
      <c r="A39" s="56" t="n">
        <v>27266</v>
      </c>
      <c r="C39" s="0" t="s">
        <v>52</v>
      </c>
      <c r="D39" s="0" t="n">
        <v>500621</v>
      </c>
      <c r="E39" s="0" t="n">
        <v>27108</v>
      </c>
      <c r="F39" s="0" t="s">
        <v>53</v>
      </c>
      <c r="G39" s="65" t="n">
        <v>36739</v>
      </c>
      <c r="H39" s="57" t="n">
        <v>36739</v>
      </c>
      <c r="I39" s="4" t="s">
        <v>49</v>
      </c>
      <c r="J39" s="57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17</v>
      </c>
      <c r="S39" s="58" t="n">
        <v>0.05</v>
      </c>
      <c r="U39" s="58"/>
      <c r="V39" s="67"/>
    </row>
    <row r="40" customFormat="false" ht="12.75" hidden="false" customHeight="false" outlineLevel="0" collapsed="false">
      <c r="A40" s="56" t="n">
        <v>27266</v>
      </c>
      <c r="C40" s="0" t="s">
        <v>52</v>
      </c>
      <c r="D40" s="0" t="n">
        <v>500621</v>
      </c>
      <c r="E40" s="0" t="n">
        <v>27108</v>
      </c>
      <c r="F40" s="0" t="s">
        <v>53</v>
      </c>
      <c r="G40" s="65" t="n">
        <v>36739</v>
      </c>
      <c r="H40" s="57" t="n">
        <v>36739</v>
      </c>
      <c r="I40" s="4" t="s">
        <v>50</v>
      </c>
      <c r="J40" s="57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17</v>
      </c>
      <c r="S40" s="58" t="n">
        <v>0.05</v>
      </c>
      <c r="T40" s="58" t="n">
        <f aca="false">ABS(N40)*S40</f>
        <v>0</v>
      </c>
      <c r="U40" s="58" t="n">
        <f aca="false">ABS(O40)*S40</f>
        <v>0</v>
      </c>
      <c r="V40" s="67" t="n">
        <f aca="false">T40-U40</f>
        <v>0</v>
      </c>
    </row>
    <row r="41" customFormat="false" ht="12.75" hidden="false" customHeight="false" outlineLevel="0" collapsed="false">
      <c r="A41" s="56" t="n">
        <v>27266</v>
      </c>
      <c r="C41" s="0" t="s">
        <v>52</v>
      </c>
      <c r="D41" s="0" t="n">
        <v>500621</v>
      </c>
      <c r="E41" s="0" t="n">
        <v>27108</v>
      </c>
      <c r="F41" s="0" t="s">
        <v>53</v>
      </c>
      <c r="G41" s="65" t="n">
        <v>36739</v>
      </c>
      <c r="H41" s="57" t="n">
        <v>36739</v>
      </c>
      <c r="I41" s="4" t="s">
        <v>49</v>
      </c>
      <c r="J41" s="57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17</v>
      </c>
      <c r="S41" s="58" t="n">
        <v>0.05</v>
      </c>
      <c r="U41" s="58"/>
      <c r="V41" s="67"/>
    </row>
    <row r="42" customFormat="false" ht="12.75" hidden="false" customHeight="false" outlineLevel="0" collapsed="false">
      <c r="A42" s="56" t="n">
        <v>27266</v>
      </c>
      <c r="C42" s="0" t="s">
        <v>52</v>
      </c>
      <c r="D42" s="0" t="n">
        <v>500621</v>
      </c>
      <c r="E42" s="0" t="n">
        <v>27108</v>
      </c>
      <c r="F42" s="0" t="s">
        <v>53</v>
      </c>
      <c r="G42" s="65" t="n">
        <v>36739</v>
      </c>
      <c r="H42" s="57" t="n">
        <v>36739</v>
      </c>
      <c r="I42" s="4" t="s">
        <v>50</v>
      </c>
      <c r="J42" s="57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17</v>
      </c>
      <c r="S42" s="58" t="n">
        <v>0.05</v>
      </c>
      <c r="T42" s="58" t="n">
        <f aca="false">ABS(N42)*S42</f>
        <v>0</v>
      </c>
      <c r="U42" s="58" t="n">
        <f aca="false">ABS(O42)*S42</f>
        <v>0</v>
      </c>
      <c r="V42" s="67" t="n">
        <f aca="false">T42-U42</f>
        <v>0</v>
      </c>
    </row>
    <row r="43" customFormat="false" ht="12.75" hidden="false" customHeight="false" outlineLevel="0" collapsed="false">
      <c r="A43" s="56" t="n">
        <v>27266</v>
      </c>
      <c r="C43" s="0" t="s">
        <v>52</v>
      </c>
      <c r="D43" s="0" t="n">
        <v>500621</v>
      </c>
      <c r="E43" s="0" t="n">
        <v>27108</v>
      </c>
      <c r="F43" s="0" t="s">
        <v>53</v>
      </c>
      <c r="G43" s="65" t="n">
        <v>36739</v>
      </c>
      <c r="H43" s="57" t="n">
        <v>36739</v>
      </c>
      <c r="I43" s="4" t="s">
        <v>49</v>
      </c>
      <c r="J43" s="57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17</v>
      </c>
      <c r="S43" s="58" t="n">
        <v>0.05</v>
      </c>
      <c r="U43" s="58"/>
      <c r="V43" s="67"/>
    </row>
    <row r="44" customFormat="false" ht="12.75" hidden="false" customHeight="false" outlineLevel="0" collapsed="false">
      <c r="A44" s="56" t="n">
        <v>27266</v>
      </c>
      <c r="C44" s="0" t="s">
        <v>52</v>
      </c>
      <c r="D44" s="0" t="n">
        <v>500621</v>
      </c>
      <c r="E44" s="0" t="n">
        <v>27108</v>
      </c>
      <c r="F44" s="0" t="s">
        <v>53</v>
      </c>
      <c r="G44" s="65" t="n">
        <v>36739</v>
      </c>
      <c r="H44" s="57" t="n">
        <v>36739</v>
      </c>
      <c r="I44" s="4" t="s">
        <v>50</v>
      </c>
      <c r="J44" s="57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17</v>
      </c>
      <c r="S44" s="58" t="n">
        <v>0.05</v>
      </c>
      <c r="T44" s="58" t="n">
        <f aca="false">ABS(N44)*S44</f>
        <v>0</v>
      </c>
      <c r="U44" s="58" t="n">
        <f aca="false">ABS(O44)*S44</f>
        <v>0</v>
      </c>
      <c r="V44" s="67" t="n">
        <f aca="false">T44-U44</f>
        <v>0</v>
      </c>
    </row>
    <row r="45" customFormat="false" ht="12.75" hidden="false" customHeight="false" outlineLevel="0" collapsed="false">
      <c r="A45" s="56" t="n">
        <v>27266</v>
      </c>
      <c r="C45" s="0" t="s">
        <v>52</v>
      </c>
      <c r="D45" s="0" t="n">
        <v>500621</v>
      </c>
      <c r="E45" s="0" t="n">
        <v>27108</v>
      </c>
      <c r="F45" s="0" t="s">
        <v>53</v>
      </c>
      <c r="G45" s="65" t="n">
        <v>36739</v>
      </c>
      <c r="H45" s="57" t="n">
        <v>36739</v>
      </c>
      <c r="I45" s="4" t="s">
        <v>49</v>
      </c>
      <c r="J45" s="57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17</v>
      </c>
      <c r="S45" s="58" t="n">
        <v>0.05</v>
      </c>
      <c r="U45" s="58"/>
      <c r="V45" s="67"/>
    </row>
    <row r="46" customFormat="false" ht="12.75" hidden="false" customHeight="false" outlineLevel="0" collapsed="false">
      <c r="A46" s="56" t="n">
        <v>27266</v>
      </c>
      <c r="C46" s="0" t="s">
        <v>52</v>
      </c>
      <c r="D46" s="0" t="n">
        <v>500621</v>
      </c>
      <c r="E46" s="0" t="n">
        <v>27108</v>
      </c>
      <c r="F46" s="0" t="s">
        <v>53</v>
      </c>
      <c r="G46" s="65" t="n">
        <v>36739</v>
      </c>
      <c r="H46" s="57" t="n">
        <v>36739</v>
      </c>
      <c r="I46" s="4" t="s">
        <v>50</v>
      </c>
      <c r="J46" s="57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17</v>
      </c>
      <c r="S46" s="58" t="n">
        <v>0.05</v>
      </c>
      <c r="T46" s="58" t="n">
        <f aca="false">ABS(N46)*S46</f>
        <v>0</v>
      </c>
      <c r="U46" s="58" t="n">
        <f aca="false">ABS(O46)*S46</f>
        <v>0</v>
      </c>
      <c r="V46" s="67" t="n">
        <f aca="false">T46-U46</f>
        <v>0</v>
      </c>
    </row>
    <row r="47" customFormat="false" ht="12.75" hidden="false" customHeight="false" outlineLevel="0" collapsed="false">
      <c r="A47" s="56" t="n">
        <v>27266</v>
      </c>
      <c r="C47" s="0" t="s">
        <v>52</v>
      </c>
      <c r="D47" s="0" t="n">
        <v>500621</v>
      </c>
      <c r="E47" s="0" t="n">
        <v>27108</v>
      </c>
      <c r="F47" s="0" t="s">
        <v>53</v>
      </c>
      <c r="G47" s="65" t="n">
        <v>36739</v>
      </c>
      <c r="H47" s="57" t="n">
        <v>36739</v>
      </c>
      <c r="I47" s="4" t="s">
        <v>49</v>
      </c>
      <c r="J47" s="57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17</v>
      </c>
      <c r="S47" s="58" t="n">
        <v>0.05</v>
      </c>
      <c r="U47" s="58"/>
      <c r="V47" s="67"/>
    </row>
    <row r="48" customFormat="false" ht="12.75" hidden="false" customHeight="false" outlineLevel="0" collapsed="false">
      <c r="A48" s="56" t="n">
        <v>27266</v>
      </c>
      <c r="C48" s="0" t="s">
        <v>52</v>
      </c>
      <c r="D48" s="0" t="n">
        <v>500621</v>
      </c>
      <c r="E48" s="0" t="n">
        <v>27108</v>
      </c>
      <c r="F48" s="0" t="s">
        <v>53</v>
      </c>
      <c r="G48" s="65" t="n">
        <v>36739</v>
      </c>
      <c r="H48" s="57" t="n">
        <v>36739</v>
      </c>
      <c r="I48" s="4" t="s">
        <v>50</v>
      </c>
      <c r="J48" s="57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17</v>
      </c>
      <c r="S48" s="58" t="n">
        <v>0.05</v>
      </c>
      <c r="T48" s="58" t="n">
        <f aca="false">ABS(N48)*S48</f>
        <v>0</v>
      </c>
      <c r="U48" s="58" t="n">
        <f aca="false">ABS(O48)*S48</f>
        <v>0</v>
      </c>
      <c r="V48" s="67" t="n">
        <f aca="false">T48-U48</f>
        <v>0</v>
      </c>
    </row>
    <row r="49" customFormat="false" ht="12.75" hidden="false" customHeight="false" outlineLevel="0" collapsed="false">
      <c r="A49" s="56" t="n">
        <v>27266</v>
      </c>
      <c r="C49" s="0" t="s">
        <v>52</v>
      </c>
      <c r="D49" s="0" t="n">
        <v>500621</v>
      </c>
      <c r="E49" s="0" t="n">
        <v>27108</v>
      </c>
      <c r="F49" s="0" t="s">
        <v>53</v>
      </c>
      <c r="G49" s="65" t="n">
        <v>36739</v>
      </c>
      <c r="H49" s="57" t="n">
        <v>36739</v>
      </c>
      <c r="I49" s="4" t="s">
        <v>49</v>
      </c>
      <c r="J49" s="57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17</v>
      </c>
      <c r="S49" s="58" t="n">
        <v>0.05</v>
      </c>
      <c r="U49" s="58"/>
      <c r="V49" s="67"/>
    </row>
    <row r="50" customFormat="false" ht="12.75" hidden="false" customHeight="false" outlineLevel="0" collapsed="false">
      <c r="A50" s="56" t="n">
        <v>27266</v>
      </c>
      <c r="C50" s="0" t="s">
        <v>52</v>
      </c>
      <c r="D50" s="0" t="n">
        <v>500621</v>
      </c>
      <c r="E50" s="0" t="n">
        <v>27108</v>
      </c>
      <c r="F50" s="0" t="s">
        <v>53</v>
      </c>
      <c r="G50" s="65" t="n">
        <v>36739</v>
      </c>
      <c r="H50" s="57" t="n">
        <v>36739</v>
      </c>
      <c r="I50" s="4" t="s">
        <v>50</v>
      </c>
      <c r="J50" s="57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17</v>
      </c>
      <c r="S50" s="58" t="n">
        <v>0.05</v>
      </c>
      <c r="T50" s="58" t="n">
        <f aca="false">ABS(N50)*S50</f>
        <v>0</v>
      </c>
      <c r="U50" s="58" t="n">
        <f aca="false">ABS(O50)*S50</f>
        <v>0</v>
      </c>
      <c r="V50" s="67" t="n">
        <f aca="false">T50-U50</f>
        <v>0</v>
      </c>
    </row>
    <row r="51" customFormat="false" ht="12.75" hidden="false" customHeight="false" outlineLevel="0" collapsed="false">
      <c r="A51" s="56" t="n">
        <v>27266</v>
      </c>
      <c r="C51" s="0" t="s">
        <v>52</v>
      </c>
      <c r="D51" s="0" t="n">
        <v>500621</v>
      </c>
      <c r="E51" s="0" t="n">
        <v>27108</v>
      </c>
      <c r="F51" s="0" t="s">
        <v>53</v>
      </c>
      <c r="G51" s="65" t="n">
        <v>36739</v>
      </c>
      <c r="H51" s="57" t="n">
        <v>36739</v>
      </c>
      <c r="I51" s="4" t="s">
        <v>49</v>
      </c>
      <c r="J51" s="57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17</v>
      </c>
      <c r="S51" s="58" t="n">
        <v>0.05</v>
      </c>
      <c r="U51" s="58"/>
      <c r="V51" s="67"/>
    </row>
    <row r="52" customFormat="false" ht="12.75" hidden="false" customHeight="false" outlineLevel="0" collapsed="false">
      <c r="A52" s="56" t="n">
        <v>27266</v>
      </c>
      <c r="C52" s="0" t="s">
        <v>52</v>
      </c>
      <c r="D52" s="0" t="n">
        <v>500621</v>
      </c>
      <c r="E52" s="0" t="n">
        <v>27108</v>
      </c>
      <c r="F52" s="0" t="s">
        <v>53</v>
      </c>
      <c r="G52" s="65" t="n">
        <v>36739</v>
      </c>
      <c r="H52" s="57" t="n">
        <v>36739</v>
      </c>
      <c r="I52" s="4" t="s">
        <v>50</v>
      </c>
      <c r="J52" s="57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17</v>
      </c>
      <c r="S52" s="58" t="n">
        <v>0.05</v>
      </c>
      <c r="T52" s="58" t="n">
        <f aca="false">ABS(N52)*S52</f>
        <v>0</v>
      </c>
      <c r="U52" s="58" t="n">
        <f aca="false">ABS(O52)*S52</f>
        <v>0</v>
      </c>
      <c r="V52" s="67" t="n">
        <f aca="false">T52-U52</f>
        <v>0</v>
      </c>
    </row>
    <row r="53" customFormat="false" ht="12.75" hidden="false" customHeight="false" outlineLevel="0" collapsed="false">
      <c r="A53" s="56" t="n">
        <v>27266</v>
      </c>
      <c r="C53" s="0" t="s">
        <v>52</v>
      </c>
      <c r="D53" s="0" t="n">
        <v>500621</v>
      </c>
      <c r="E53" s="0" t="n">
        <v>27108</v>
      </c>
      <c r="F53" s="0" t="s">
        <v>53</v>
      </c>
      <c r="G53" s="65" t="n">
        <v>36739</v>
      </c>
      <c r="H53" s="57" t="n">
        <v>36739</v>
      </c>
      <c r="I53" s="4" t="s">
        <v>49</v>
      </c>
      <c r="J53" s="57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17</v>
      </c>
      <c r="S53" s="58" t="n">
        <v>0.05</v>
      </c>
      <c r="U53" s="58"/>
      <c r="V53" s="67"/>
    </row>
    <row r="54" customFormat="false" ht="12.75" hidden="false" customHeight="false" outlineLevel="0" collapsed="false">
      <c r="A54" s="56" t="n">
        <v>27266</v>
      </c>
      <c r="C54" s="0" t="s">
        <v>52</v>
      </c>
      <c r="D54" s="0" t="n">
        <v>500621</v>
      </c>
      <c r="E54" s="0" t="n">
        <v>27108</v>
      </c>
      <c r="F54" s="0" t="s">
        <v>53</v>
      </c>
      <c r="G54" s="65" t="n">
        <v>36739</v>
      </c>
      <c r="H54" s="57" t="n">
        <v>36739</v>
      </c>
      <c r="I54" s="4" t="s">
        <v>50</v>
      </c>
      <c r="J54" s="57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17</v>
      </c>
      <c r="S54" s="58" t="n">
        <v>0.05</v>
      </c>
      <c r="T54" s="58" t="n">
        <f aca="false">ABS(N54)*S54</f>
        <v>0</v>
      </c>
      <c r="U54" s="58" t="n">
        <f aca="false">ABS(O54)*S54</f>
        <v>0</v>
      </c>
      <c r="V54" s="67" t="n">
        <f aca="false">T54-U54</f>
        <v>0</v>
      </c>
    </row>
    <row r="55" customFormat="false" ht="12.75" hidden="false" customHeight="false" outlineLevel="0" collapsed="false">
      <c r="A55" s="56" t="n">
        <v>27266</v>
      </c>
      <c r="C55" s="0" t="s">
        <v>52</v>
      </c>
      <c r="D55" s="0" t="n">
        <v>500621</v>
      </c>
      <c r="E55" s="0" t="n">
        <v>27108</v>
      </c>
      <c r="F55" s="0" t="s">
        <v>53</v>
      </c>
      <c r="G55" s="65" t="n">
        <v>36739</v>
      </c>
      <c r="H55" s="57" t="n">
        <v>36739</v>
      </c>
      <c r="I55" s="4" t="s">
        <v>49</v>
      </c>
      <c r="J55" s="57" t="n">
        <v>36761</v>
      </c>
      <c r="K55" s="2" t="n">
        <v>10000</v>
      </c>
      <c r="L55" s="2" t="n">
        <v>3873</v>
      </c>
      <c r="M55" s="2" t="n">
        <f aca="false">K55-L55</f>
        <v>6127</v>
      </c>
      <c r="P55" s="2" t="n">
        <v>0</v>
      </c>
      <c r="Q55" s="2" t="n">
        <v>10000</v>
      </c>
      <c r="R55" s="4" t="s">
        <v>17</v>
      </c>
      <c r="S55" s="58" t="n">
        <v>0.05</v>
      </c>
      <c r="U55" s="58"/>
      <c r="V55" s="67"/>
    </row>
    <row r="56" customFormat="false" ht="12.75" hidden="false" customHeight="false" outlineLevel="0" collapsed="false">
      <c r="A56" s="56" t="n">
        <v>27266</v>
      </c>
      <c r="C56" s="0" t="s">
        <v>52</v>
      </c>
      <c r="D56" s="0" t="n">
        <v>500621</v>
      </c>
      <c r="E56" s="0" t="n">
        <v>27108</v>
      </c>
      <c r="F56" s="0" t="s">
        <v>53</v>
      </c>
      <c r="G56" s="65" t="n">
        <v>36739</v>
      </c>
      <c r="H56" s="57" t="n">
        <v>36739</v>
      </c>
      <c r="I56" s="4" t="s">
        <v>50</v>
      </c>
      <c r="J56" s="57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3873</v>
      </c>
      <c r="P56" s="2" t="n">
        <v>0</v>
      </c>
      <c r="Q56" s="2" t="n">
        <v>-10000</v>
      </c>
      <c r="R56" s="4" t="s">
        <v>17</v>
      </c>
      <c r="S56" s="58" t="n">
        <v>0.05</v>
      </c>
      <c r="T56" s="58" t="n">
        <f aca="false">ABS(N56)*S56</f>
        <v>0</v>
      </c>
      <c r="U56" s="58" t="n">
        <f aca="false">ABS(O56)*S56</f>
        <v>193.65</v>
      </c>
      <c r="V56" s="67" t="n">
        <f aca="false">T56-U56</f>
        <v>-193.65</v>
      </c>
    </row>
    <row r="57" customFormat="false" ht="12.75" hidden="false" customHeight="false" outlineLevel="0" collapsed="false">
      <c r="A57" s="56" t="n">
        <v>27266</v>
      </c>
      <c r="C57" s="0" t="s">
        <v>52</v>
      </c>
      <c r="D57" s="0" t="n">
        <v>500621</v>
      </c>
      <c r="E57" s="0" t="n">
        <v>27108</v>
      </c>
      <c r="F57" s="0" t="s">
        <v>53</v>
      </c>
      <c r="G57" s="65" t="n">
        <v>36739</v>
      </c>
      <c r="H57" s="57" t="n">
        <v>36739</v>
      </c>
      <c r="I57" s="4" t="s">
        <v>49</v>
      </c>
      <c r="J57" s="57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17</v>
      </c>
      <c r="S57" s="58" t="n">
        <v>0.05</v>
      </c>
      <c r="U57" s="58"/>
      <c r="V57" s="67"/>
    </row>
    <row r="58" customFormat="false" ht="12.75" hidden="false" customHeight="false" outlineLevel="0" collapsed="false">
      <c r="A58" s="56" t="n">
        <v>27266</v>
      </c>
      <c r="C58" s="0" t="s">
        <v>52</v>
      </c>
      <c r="D58" s="0" t="n">
        <v>500621</v>
      </c>
      <c r="E58" s="0" t="n">
        <v>27108</v>
      </c>
      <c r="F58" s="0" t="s">
        <v>53</v>
      </c>
      <c r="G58" s="65" t="n">
        <v>36739</v>
      </c>
      <c r="H58" s="57" t="n">
        <v>36739</v>
      </c>
      <c r="I58" s="4" t="s">
        <v>50</v>
      </c>
      <c r="J58" s="57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3873</v>
      </c>
      <c r="P58" s="2" t="n">
        <v>0</v>
      </c>
      <c r="Q58" s="2" t="n">
        <v>-10000</v>
      </c>
      <c r="R58" s="4" t="s">
        <v>17</v>
      </c>
      <c r="S58" s="58" t="n">
        <v>0.05</v>
      </c>
      <c r="T58" s="58" t="n">
        <f aca="false">ABS(N58)*S58</f>
        <v>0</v>
      </c>
      <c r="U58" s="58" t="n">
        <f aca="false">ABS(O58)*S58</f>
        <v>193.65</v>
      </c>
      <c r="V58" s="67" t="n">
        <f aca="false">T58-U58</f>
        <v>-193.65</v>
      </c>
    </row>
    <row r="59" customFormat="false" ht="12.75" hidden="false" customHeight="false" outlineLevel="0" collapsed="false">
      <c r="A59" s="56" t="n">
        <v>27266</v>
      </c>
      <c r="C59" s="0" t="s">
        <v>52</v>
      </c>
      <c r="D59" s="0" t="n">
        <v>500621</v>
      </c>
      <c r="E59" s="0" t="n">
        <v>27108</v>
      </c>
      <c r="F59" s="0" t="s">
        <v>53</v>
      </c>
      <c r="G59" s="65" t="n">
        <v>36739</v>
      </c>
      <c r="H59" s="57" t="n">
        <v>36739</v>
      </c>
      <c r="I59" s="4" t="s">
        <v>49</v>
      </c>
      <c r="J59" s="57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17</v>
      </c>
      <c r="S59" s="58" t="n">
        <v>0.05</v>
      </c>
      <c r="U59" s="58"/>
      <c r="V59" s="67"/>
    </row>
    <row r="60" customFormat="false" ht="12.75" hidden="false" customHeight="false" outlineLevel="0" collapsed="false">
      <c r="A60" s="56" t="n">
        <v>27266</v>
      </c>
      <c r="C60" s="0" t="s">
        <v>52</v>
      </c>
      <c r="D60" s="0" t="n">
        <v>500621</v>
      </c>
      <c r="E60" s="0" t="n">
        <v>27108</v>
      </c>
      <c r="F60" s="0" t="s">
        <v>53</v>
      </c>
      <c r="G60" s="65" t="n">
        <v>36739</v>
      </c>
      <c r="H60" s="57" t="n">
        <v>36739</v>
      </c>
      <c r="I60" s="4" t="s">
        <v>50</v>
      </c>
      <c r="J60" s="57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3873</v>
      </c>
      <c r="P60" s="2" t="n">
        <v>0</v>
      </c>
      <c r="Q60" s="2" t="n">
        <v>-10000</v>
      </c>
      <c r="R60" s="4" t="s">
        <v>17</v>
      </c>
      <c r="S60" s="58" t="n">
        <v>0.05</v>
      </c>
      <c r="T60" s="58" t="n">
        <f aca="false">ABS(N60)*S60</f>
        <v>0</v>
      </c>
      <c r="U60" s="58" t="n">
        <f aca="false">ABS(O60)*S60</f>
        <v>193.65</v>
      </c>
      <c r="V60" s="67" t="n">
        <f aca="false">T60-U60</f>
        <v>-193.65</v>
      </c>
    </row>
    <row r="61" customFormat="false" ht="12.75" hidden="false" customHeight="false" outlineLevel="0" collapsed="false">
      <c r="A61" s="56" t="n">
        <v>27266</v>
      </c>
      <c r="C61" s="0" t="s">
        <v>52</v>
      </c>
      <c r="D61" s="0" t="n">
        <v>500621</v>
      </c>
      <c r="E61" s="0" t="n">
        <v>27108</v>
      </c>
      <c r="F61" s="0" t="s">
        <v>53</v>
      </c>
      <c r="G61" s="65" t="n">
        <v>36739</v>
      </c>
      <c r="H61" s="57" t="n">
        <v>36739</v>
      </c>
      <c r="I61" s="4" t="s">
        <v>49</v>
      </c>
      <c r="J61" s="57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17</v>
      </c>
      <c r="S61" s="58" t="n">
        <v>0.05</v>
      </c>
      <c r="U61" s="58"/>
      <c r="V61" s="67"/>
    </row>
    <row r="62" customFormat="false" ht="12.75" hidden="false" customHeight="false" outlineLevel="0" collapsed="false">
      <c r="A62" s="56" t="n">
        <v>27266</v>
      </c>
      <c r="C62" s="0" t="s">
        <v>52</v>
      </c>
      <c r="D62" s="0" t="n">
        <v>500621</v>
      </c>
      <c r="E62" s="0" t="n">
        <v>27108</v>
      </c>
      <c r="F62" s="0" t="s">
        <v>53</v>
      </c>
      <c r="G62" s="65" t="n">
        <v>36739</v>
      </c>
      <c r="H62" s="57" t="n">
        <v>36739</v>
      </c>
      <c r="I62" s="4" t="s">
        <v>50</v>
      </c>
      <c r="J62" s="57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3873</v>
      </c>
      <c r="P62" s="2" t="n">
        <v>0</v>
      </c>
      <c r="Q62" s="2" t="n">
        <v>-10000</v>
      </c>
      <c r="R62" s="4" t="s">
        <v>17</v>
      </c>
      <c r="S62" s="58" t="n">
        <v>0.05</v>
      </c>
      <c r="T62" s="58" t="n">
        <f aca="false">ABS(N62)*S62</f>
        <v>0</v>
      </c>
      <c r="U62" s="58" t="n">
        <f aca="false">ABS(O62)*S62</f>
        <v>193.65</v>
      </c>
      <c r="V62" s="67" t="n">
        <f aca="false">T62-U62</f>
        <v>-193.65</v>
      </c>
    </row>
    <row r="63" customFormat="false" ht="12.75" hidden="false" customHeight="false" outlineLevel="0" collapsed="false">
      <c r="A63" s="56" t="n">
        <v>27266</v>
      </c>
      <c r="C63" s="0" t="s">
        <v>52</v>
      </c>
      <c r="D63" s="0" t="n">
        <v>500621</v>
      </c>
      <c r="E63" s="0" t="n">
        <v>27108</v>
      </c>
      <c r="F63" s="0" t="s">
        <v>53</v>
      </c>
      <c r="G63" s="65" t="n">
        <v>36739</v>
      </c>
      <c r="H63" s="57" t="n">
        <v>36739</v>
      </c>
      <c r="I63" s="4" t="s">
        <v>49</v>
      </c>
      <c r="J63" s="57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17</v>
      </c>
      <c r="S63" s="58" t="n">
        <v>0.05</v>
      </c>
      <c r="U63" s="58"/>
      <c r="V63" s="67"/>
    </row>
    <row r="64" customFormat="false" ht="12.75" hidden="false" customHeight="false" outlineLevel="0" collapsed="false">
      <c r="A64" s="56" t="n">
        <v>27266</v>
      </c>
      <c r="C64" s="0" t="s">
        <v>52</v>
      </c>
      <c r="D64" s="0" t="n">
        <v>500621</v>
      </c>
      <c r="E64" s="0" t="n">
        <v>27108</v>
      </c>
      <c r="F64" s="0" t="s">
        <v>53</v>
      </c>
      <c r="G64" s="65" t="n">
        <v>36739</v>
      </c>
      <c r="H64" s="57" t="n">
        <v>36739</v>
      </c>
      <c r="I64" s="4" t="s">
        <v>50</v>
      </c>
      <c r="J64" s="57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3873</v>
      </c>
      <c r="P64" s="2" t="n">
        <v>0</v>
      </c>
      <c r="Q64" s="2" t="n">
        <v>-10000</v>
      </c>
      <c r="R64" s="4" t="s">
        <v>17</v>
      </c>
      <c r="S64" s="58" t="n">
        <v>0.05</v>
      </c>
      <c r="T64" s="58" t="n">
        <f aca="false">ABS(N64)*S64</f>
        <v>0</v>
      </c>
      <c r="U64" s="58" t="n">
        <f aca="false">ABS(O64)*S64</f>
        <v>193.65</v>
      </c>
      <c r="V64" s="67" t="n">
        <f aca="false">T64-U64</f>
        <v>-193.65</v>
      </c>
    </row>
    <row r="65" customFormat="false" ht="12.75" hidden="false" customHeight="false" outlineLevel="0" collapsed="false">
      <c r="A65" s="56" t="n">
        <v>27266</v>
      </c>
      <c r="C65" s="0" t="s">
        <v>52</v>
      </c>
      <c r="D65" s="0" t="n">
        <v>500621</v>
      </c>
      <c r="E65" s="0" t="n">
        <v>27108</v>
      </c>
      <c r="F65" s="0" t="s">
        <v>53</v>
      </c>
      <c r="G65" s="65" t="n">
        <v>36739</v>
      </c>
      <c r="H65" s="57" t="n">
        <v>36739</v>
      </c>
      <c r="I65" s="4" t="s">
        <v>49</v>
      </c>
      <c r="J65" s="57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17</v>
      </c>
      <c r="S65" s="58" t="n">
        <v>0.05</v>
      </c>
      <c r="U65" s="58"/>
      <c r="V65" s="67"/>
    </row>
    <row r="66" customFormat="false" ht="12.75" hidden="false" customHeight="false" outlineLevel="0" collapsed="false">
      <c r="A66" s="56" t="n">
        <v>27266</v>
      </c>
      <c r="C66" s="0" t="s">
        <v>52</v>
      </c>
      <c r="D66" s="0" t="n">
        <v>500621</v>
      </c>
      <c r="E66" s="0" t="n">
        <v>27108</v>
      </c>
      <c r="F66" s="0" t="s">
        <v>53</v>
      </c>
      <c r="G66" s="65" t="n">
        <v>36739</v>
      </c>
      <c r="H66" s="57" t="n">
        <v>36739</v>
      </c>
      <c r="I66" s="4" t="s">
        <v>50</v>
      </c>
      <c r="J66" s="57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3873</v>
      </c>
      <c r="P66" s="2" t="n">
        <v>0</v>
      </c>
      <c r="Q66" s="2" t="n">
        <v>-10000</v>
      </c>
      <c r="R66" s="4" t="s">
        <v>17</v>
      </c>
      <c r="S66" s="58" t="n">
        <v>0.05</v>
      </c>
      <c r="T66" s="58" t="n">
        <f aca="false">ABS(N66)*S66</f>
        <v>0</v>
      </c>
      <c r="U66" s="58" t="n">
        <f aca="false">ABS(O66)*S66</f>
        <v>193.65</v>
      </c>
      <c r="V66" s="67" t="n">
        <f aca="false">T66-U66</f>
        <v>-193.65</v>
      </c>
    </row>
    <row r="67" customFormat="false" ht="12.75" hidden="false" customHeight="false" outlineLevel="0" collapsed="false">
      <c r="A67" s="56" t="n">
        <v>27266</v>
      </c>
      <c r="C67" s="0" t="s">
        <v>52</v>
      </c>
      <c r="D67" s="0" t="n">
        <v>500621</v>
      </c>
      <c r="E67" s="0" t="n">
        <v>27108</v>
      </c>
      <c r="F67" s="0" t="s">
        <v>53</v>
      </c>
      <c r="G67" s="65" t="n">
        <v>36739</v>
      </c>
      <c r="H67" s="57" t="n">
        <v>36739</v>
      </c>
      <c r="I67" s="4" t="s">
        <v>49</v>
      </c>
      <c r="J67" s="57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17</v>
      </c>
      <c r="S67" s="58" t="n">
        <v>0.05</v>
      </c>
      <c r="U67" s="58"/>
      <c r="V67" s="67"/>
    </row>
    <row r="68" customFormat="false" ht="12.75" hidden="false" customHeight="false" outlineLevel="0" collapsed="false">
      <c r="A68" s="56" t="n">
        <v>27266</v>
      </c>
      <c r="C68" s="0" t="s">
        <v>52</v>
      </c>
      <c r="D68" s="0" t="n">
        <v>500621</v>
      </c>
      <c r="E68" s="0" t="n">
        <v>27108</v>
      </c>
      <c r="F68" s="0" t="s">
        <v>53</v>
      </c>
      <c r="G68" s="65" t="n">
        <v>36739</v>
      </c>
      <c r="H68" s="57" t="n">
        <v>36739</v>
      </c>
      <c r="I68" s="4" t="s">
        <v>50</v>
      </c>
      <c r="J68" s="57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3873</v>
      </c>
      <c r="P68" s="2" t="n">
        <v>0</v>
      </c>
      <c r="Q68" s="2" t="n">
        <v>-10000</v>
      </c>
      <c r="R68" s="4" t="s">
        <v>17</v>
      </c>
      <c r="S68" s="58" t="n">
        <v>0.05</v>
      </c>
      <c r="T68" s="58" t="n">
        <f aca="false">ABS(N68)*S68</f>
        <v>0</v>
      </c>
      <c r="U68" s="58" t="n">
        <f aca="false">ABS(O68)*S68</f>
        <v>193.65</v>
      </c>
      <c r="V68" s="67" t="n">
        <f aca="false">T68-U68</f>
        <v>-193.65</v>
      </c>
    </row>
    <row r="69" customFormat="false" ht="12.75" hidden="false" customHeight="false" outlineLevel="0" collapsed="false">
      <c r="A69" s="56" t="n">
        <v>27266</v>
      </c>
      <c r="C69" s="0" t="s">
        <v>52</v>
      </c>
      <c r="D69" s="0" t="n">
        <v>500621</v>
      </c>
      <c r="E69" s="0" t="n">
        <v>27108</v>
      </c>
      <c r="F69" s="0" t="s">
        <v>53</v>
      </c>
      <c r="G69" s="65" t="n">
        <v>36739</v>
      </c>
      <c r="H69" s="57" t="n">
        <v>36739</v>
      </c>
      <c r="I69" s="4" t="s">
        <v>49</v>
      </c>
      <c r="J69" s="57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17</v>
      </c>
      <c r="S69" s="58" t="n">
        <v>0.05</v>
      </c>
      <c r="U69" s="58"/>
      <c r="V69" s="67"/>
    </row>
    <row r="70" customFormat="false" ht="12.75" hidden="false" customHeight="false" outlineLevel="0" collapsed="false">
      <c r="A70" s="56" t="n">
        <v>27266</v>
      </c>
      <c r="C70" s="0" t="s">
        <v>52</v>
      </c>
      <c r="D70" s="0" t="n">
        <v>500621</v>
      </c>
      <c r="E70" s="0" t="n">
        <v>27108</v>
      </c>
      <c r="F70" s="0" t="s">
        <v>53</v>
      </c>
      <c r="G70" s="65" t="n">
        <v>36739</v>
      </c>
      <c r="H70" s="57" t="n">
        <v>36739</v>
      </c>
      <c r="I70" s="4" t="s">
        <v>50</v>
      </c>
      <c r="J70" s="57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3873</v>
      </c>
      <c r="P70" s="2" t="n">
        <v>0</v>
      </c>
      <c r="Q70" s="2" t="n">
        <v>-10000</v>
      </c>
      <c r="R70" s="4" t="s">
        <v>17</v>
      </c>
      <c r="S70" s="58" t="n">
        <v>0.05</v>
      </c>
      <c r="T70" s="58" t="n">
        <f aca="false">ABS(N70)*S70</f>
        <v>0</v>
      </c>
      <c r="U70" s="58" t="n">
        <f aca="false">ABS(O70)*S70</f>
        <v>193.65</v>
      </c>
      <c r="V70" s="67" t="n">
        <f aca="false">T70-U70</f>
        <v>-193.65</v>
      </c>
    </row>
    <row r="71" customFormat="false" ht="12.75" hidden="false" customHeight="false" outlineLevel="0" collapsed="false">
      <c r="A71" s="56" t="n">
        <v>27266</v>
      </c>
      <c r="C71" s="0" t="s">
        <v>52</v>
      </c>
      <c r="D71" s="0" t="n">
        <v>500621</v>
      </c>
      <c r="E71" s="0" t="n">
        <v>27108</v>
      </c>
      <c r="F71" s="0" t="s">
        <v>53</v>
      </c>
      <c r="G71" s="65" t="n">
        <v>36739</v>
      </c>
      <c r="H71" s="57" t="n">
        <v>36739</v>
      </c>
      <c r="I71" s="4" t="s">
        <v>49</v>
      </c>
      <c r="J71" s="57" t="n">
        <v>36769</v>
      </c>
      <c r="K71" s="2" t="n">
        <v>10000</v>
      </c>
      <c r="M71" s="2" t="n">
        <v>10000</v>
      </c>
      <c r="O71" s="2" t="n">
        <f aca="false">+O69+L70+L71</f>
        <v>0</v>
      </c>
      <c r="P71" s="2" t="n">
        <v>0</v>
      </c>
      <c r="Q71" s="2" t="n">
        <v>-10000</v>
      </c>
      <c r="R71" s="4" t="s">
        <v>17</v>
      </c>
      <c r="S71" s="58" t="n">
        <v>0.05</v>
      </c>
      <c r="U71" s="58"/>
      <c r="V71" s="67"/>
    </row>
    <row r="72" customFormat="false" ht="12.75" hidden="false" customHeight="false" outlineLevel="0" collapsed="false">
      <c r="A72" s="56" t="n">
        <v>27266</v>
      </c>
      <c r="C72" s="0" t="s">
        <v>52</v>
      </c>
      <c r="D72" s="0" t="n">
        <v>500621</v>
      </c>
      <c r="E72" s="0" t="n">
        <v>27108</v>
      </c>
      <c r="F72" s="0" t="s">
        <v>53</v>
      </c>
      <c r="G72" s="65" t="n">
        <v>36739</v>
      </c>
      <c r="H72" s="57" t="n">
        <v>36739</v>
      </c>
      <c r="I72" s="4" t="s">
        <v>50</v>
      </c>
      <c r="J72" s="57" t="n">
        <v>36769</v>
      </c>
      <c r="K72" s="2" t="n">
        <v>-10000</v>
      </c>
      <c r="L72" s="2" t="n">
        <v>-3873</v>
      </c>
      <c r="M72" s="2" t="n">
        <f aca="false">K72-L72</f>
        <v>-6127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17</v>
      </c>
      <c r="S72" s="58" t="n">
        <v>0.05</v>
      </c>
      <c r="T72" s="58" t="n">
        <f aca="false">ABS(N72)*S72</f>
        <v>0</v>
      </c>
      <c r="U72" s="58" t="n">
        <f aca="false">ABS(O72)*S72</f>
        <v>0</v>
      </c>
      <c r="V72" s="67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68" t="n">
        <f aca="false">SUM(K11:K70)</f>
        <v>0</v>
      </c>
      <c r="L74" s="68" t="n">
        <f aca="false">SUM(L11:L70)</f>
        <v>3873</v>
      </c>
      <c r="M74" s="68" t="n">
        <f aca="false">SUM(M11:M70)</f>
        <v>-3873</v>
      </c>
      <c r="T74" s="28" t="n">
        <f aca="false">SUM(T11:T70)</f>
        <v>0</v>
      </c>
      <c r="U74" s="28" t="n">
        <f aca="false">SUM(U11:U72)</f>
        <v>1549.2</v>
      </c>
      <c r="V74" s="28" t="n">
        <f aca="false">SUM(V11:V72)</f>
        <v>-1549.2</v>
      </c>
    </row>
    <row r="75" customFormat="false" ht="13.5" hidden="false" customHeight="false" outlineLevel="0" collapsed="false"/>
    <row r="76" customFormat="false" ht="13.5" hidden="false" customHeight="false" outlineLevel="0" collapsed="false">
      <c r="Q76" s="4"/>
      <c r="R76" s="69" t="s">
        <v>54</v>
      </c>
      <c r="S76" s="70" t="s">
        <v>55</v>
      </c>
      <c r="T76" s="71"/>
      <c r="U76" s="71"/>
      <c r="V76" s="72"/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7"/>
  <sheetViews>
    <sheetView showFormulas="false" showGridLines="true" showRowColHeaders="true" showZeros="true" rightToLeft="false" tabSelected="false" showOutlineSymbols="true" defaultGridColor="true" view="normal" topLeftCell="M50" colorId="64" zoomScale="100" zoomScaleNormal="100" zoomScalePageLayoutView="100" workbookViewId="0">
      <selection pane="topLeft" activeCell="R77" activeCellId="0" sqref="R77:V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6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57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58" width="11.85"/>
    <col collapsed="false" customWidth="true" hidden="false" outlineLevel="0" max="20" min="20" style="58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56" t="s">
        <v>27</v>
      </c>
    </row>
    <row r="2" customFormat="false" ht="12.75" hidden="false" customHeight="false" outlineLevel="0" collapsed="false">
      <c r="A2" s="56" t="s">
        <v>28</v>
      </c>
      <c r="C2" s="59" t="n">
        <v>27266</v>
      </c>
    </row>
    <row r="3" customFormat="false" ht="12.75" hidden="false" customHeight="false" outlineLevel="0" collapsed="false">
      <c r="A3" s="56" t="s">
        <v>4</v>
      </c>
      <c r="C3" s="59" t="s">
        <v>51</v>
      </c>
    </row>
    <row r="4" customFormat="false" ht="12.75" hidden="false" customHeight="false" outlineLevel="0" collapsed="false">
      <c r="A4" s="56" t="s">
        <v>29</v>
      </c>
      <c r="C4" s="60" t="n">
        <v>36739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56" t="s">
        <v>30</v>
      </c>
      <c r="C5" s="60" t="s">
        <v>17</v>
      </c>
      <c r="H5" s="0" t="s">
        <v>56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61" t="s">
        <v>31</v>
      </c>
      <c r="B9" s="61" t="s">
        <v>32</v>
      </c>
      <c r="C9" s="61" t="s">
        <v>4</v>
      </c>
      <c r="D9" s="61" t="s">
        <v>7</v>
      </c>
      <c r="E9" s="61" t="s">
        <v>6</v>
      </c>
      <c r="F9" s="61" t="s">
        <v>33</v>
      </c>
      <c r="G9" s="61" t="s">
        <v>34</v>
      </c>
      <c r="H9" s="61" t="s">
        <v>29</v>
      </c>
      <c r="I9" s="61" t="s">
        <v>35</v>
      </c>
      <c r="J9" s="62" t="s">
        <v>36</v>
      </c>
      <c r="K9" s="63" t="s">
        <v>37</v>
      </c>
      <c r="L9" s="63" t="s">
        <v>38</v>
      </c>
      <c r="M9" s="63" t="s">
        <v>39</v>
      </c>
      <c r="N9" s="8" t="s">
        <v>40</v>
      </c>
      <c r="O9" s="8" t="s">
        <v>41</v>
      </c>
      <c r="P9" s="63" t="s">
        <v>42</v>
      </c>
      <c r="Q9" s="63" t="s">
        <v>43</v>
      </c>
      <c r="R9" s="61" t="s">
        <v>44</v>
      </c>
      <c r="S9" s="64" t="s">
        <v>9</v>
      </c>
      <c r="T9" s="64" t="s">
        <v>45</v>
      </c>
      <c r="U9" s="61" t="s">
        <v>46</v>
      </c>
      <c r="V9" s="61" t="s">
        <v>39</v>
      </c>
      <c r="W9" s="7"/>
    </row>
    <row r="10" customFormat="false" ht="12.75" hidden="false" customHeight="false" outlineLevel="0" collapsed="false">
      <c r="O10" s="2" t="n">
        <v>0</v>
      </c>
    </row>
    <row r="11" customFormat="false" ht="12.75" hidden="false" customHeight="false" outlineLevel="0" collapsed="false">
      <c r="A11" s="56" t="n">
        <v>27266</v>
      </c>
      <c r="C11" s="0" t="s">
        <v>52</v>
      </c>
      <c r="D11" s="0" t="n">
        <v>500622</v>
      </c>
      <c r="E11" s="0" t="n">
        <v>27108</v>
      </c>
      <c r="F11" s="0" t="s">
        <v>53</v>
      </c>
      <c r="G11" s="65" t="n">
        <v>36739</v>
      </c>
      <c r="H11" s="57" t="n">
        <v>36739</v>
      </c>
      <c r="I11" s="4" t="s">
        <v>49</v>
      </c>
      <c r="J11" s="57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17</v>
      </c>
      <c r="S11" s="58" t="n">
        <v>0.05</v>
      </c>
      <c r="U11" s="58"/>
      <c r="V11" s="67"/>
    </row>
    <row r="12" customFormat="false" ht="12.75" hidden="false" customHeight="false" outlineLevel="0" collapsed="false">
      <c r="A12" s="56" t="n">
        <v>27266</v>
      </c>
      <c r="C12" s="0" t="s">
        <v>52</v>
      </c>
      <c r="D12" s="0" t="n">
        <v>500622</v>
      </c>
      <c r="E12" s="0" t="n">
        <v>27108</v>
      </c>
      <c r="F12" s="0" t="s">
        <v>53</v>
      </c>
      <c r="G12" s="65" t="n">
        <v>36739</v>
      </c>
      <c r="H12" s="57" t="n">
        <v>36739</v>
      </c>
      <c r="I12" s="4" t="s">
        <v>50</v>
      </c>
      <c r="J12" s="57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O10+L11+L12</f>
        <v>0</v>
      </c>
      <c r="P12" s="2" t="n">
        <v>0</v>
      </c>
      <c r="Q12" s="2" t="n">
        <v>-10000</v>
      </c>
      <c r="R12" s="4" t="s">
        <v>17</v>
      </c>
      <c r="S12" s="58" t="n">
        <v>0.05</v>
      </c>
      <c r="T12" s="58" t="n">
        <f aca="false">ABS(N12)*S12</f>
        <v>0</v>
      </c>
      <c r="U12" s="58" t="n">
        <f aca="false">ABS(O12)*S12</f>
        <v>0</v>
      </c>
      <c r="V12" s="67" t="n">
        <f aca="false">T12-U12</f>
        <v>0</v>
      </c>
    </row>
    <row r="13" customFormat="false" ht="12.75" hidden="false" customHeight="false" outlineLevel="0" collapsed="false">
      <c r="A13" s="56" t="n">
        <v>27266</v>
      </c>
      <c r="C13" s="0" t="s">
        <v>52</v>
      </c>
      <c r="D13" s="0" t="n">
        <v>500622</v>
      </c>
      <c r="E13" s="0" t="n">
        <v>27108</v>
      </c>
      <c r="F13" s="0" t="s">
        <v>53</v>
      </c>
      <c r="G13" s="65" t="n">
        <v>36739</v>
      </c>
      <c r="H13" s="57" t="n">
        <v>36739</v>
      </c>
      <c r="I13" s="4" t="s">
        <v>49</v>
      </c>
      <c r="J13" s="57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17</v>
      </c>
      <c r="S13" s="58" t="n">
        <v>0.05</v>
      </c>
      <c r="U13" s="58"/>
      <c r="V13" s="67"/>
    </row>
    <row r="14" customFormat="false" ht="12.75" hidden="false" customHeight="false" outlineLevel="0" collapsed="false">
      <c r="A14" s="56" t="n">
        <v>27266</v>
      </c>
      <c r="C14" s="0" t="s">
        <v>52</v>
      </c>
      <c r="D14" s="0" t="n">
        <v>500622</v>
      </c>
      <c r="E14" s="0" t="n">
        <v>27108</v>
      </c>
      <c r="F14" s="0" t="s">
        <v>53</v>
      </c>
      <c r="G14" s="65" t="n">
        <v>36739</v>
      </c>
      <c r="H14" s="57" t="n">
        <v>36739</v>
      </c>
      <c r="I14" s="4" t="s">
        <v>50</v>
      </c>
      <c r="J14" s="57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17</v>
      </c>
      <c r="S14" s="58" t="n">
        <v>0.05</v>
      </c>
      <c r="T14" s="58" t="n">
        <f aca="false">ABS(N14)*S14</f>
        <v>0</v>
      </c>
      <c r="U14" s="58" t="n">
        <f aca="false">ABS(O14)*S14</f>
        <v>0</v>
      </c>
      <c r="V14" s="67" t="n">
        <f aca="false">T14-U14</f>
        <v>0</v>
      </c>
    </row>
    <row r="15" customFormat="false" ht="12.75" hidden="false" customHeight="false" outlineLevel="0" collapsed="false">
      <c r="A15" s="56" t="n">
        <v>27266</v>
      </c>
      <c r="C15" s="0" t="s">
        <v>52</v>
      </c>
      <c r="D15" s="0" t="n">
        <v>500622</v>
      </c>
      <c r="E15" s="0" t="n">
        <v>27108</v>
      </c>
      <c r="F15" s="0" t="s">
        <v>53</v>
      </c>
      <c r="G15" s="65" t="n">
        <v>36739</v>
      </c>
      <c r="H15" s="57" t="n">
        <v>36739</v>
      </c>
      <c r="I15" s="4" t="s">
        <v>49</v>
      </c>
      <c r="J15" s="57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17</v>
      </c>
      <c r="S15" s="58" t="n">
        <v>0.05</v>
      </c>
      <c r="U15" s="58"/>
      <c r="V15" s="67"/>
    </row>
    <row r="16" customFormat="false" ht="12.75" hidden="false" customHeight="false" outlineLevel="0" collapsed="false">
      <c r="A16" s="56" t="n">
        <v>27266</v>
      </c>
      <c r="C16" s="0" t="s">
        <v>52</v>
      </c>
      <c r="D16" s="0" t="n">
        <v>500622</v>
      </c>
      <c r="E16" s="0" t="n">
        <v>27108</v>
      </c>
      <c r="F16" s="0" t="s">
        <v>53</v>
      </c>
      <c r="G16" s="65" t="n">
        <v>36739</v>
      </c>
      <c r="H16" s="57" t="n">
        <v>36739</v>
      </c>
      <c r="I16" s="4" t="s">
        <v>50</v>
      </c>
      <c r="J16" s="57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17</v>
      </c>
      <c r="S16" s="58" t="n">
        <v>0.05</v>
      </c>
      <c r="T16" s="58" t="n">
        <f aca="false">ABS(N16)*S16</f>
        <v>0</v>
      </c>
      <c r="U16" s="58" t="n">
        <f aca="false">ABS(O16)*S16</f>
        <v>0</v>
      </c>
      <c r="V16" s="67" t="n">
        <f aca="false">T16-U16</f>
        <v>0</v>
      </c>
    </row>
    <row r="17" customFormat="false" ht="12.75" hidden="false" customHeight="false" outlineLevel="0" collapsed="false">
      <c r="A17" s="56" t="n">
        <v>27266</v>
      </c>
      <c r="C17" s="0" t="s">
        <v>52</v>
      </c>
      <c r="D17" s="0" t="n">
        <v>500622</v>
      </c>
      <c r="E17" s="0" t="n">
        <v>27108</v>
      </c>
      <c r="F17" s="0" t="s">
        <v>53</v>
      </c>
      <c r="G17" s="65" t="n">
        <v>36739</v>
      </c>
      <c r="H17" s="57" t="n">
        <v>36739</v>
      </c>
      <c r="I17" s="4" t="s">
        <v>49</v>
      </c>
      <c r="J17" s="57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17</v>
      </c>
      <c r="S17" s="58" t="n">
        <v>0.05</v>
      </c>
      <c r="U17" s="58"/>
      <c r="V17" s="67"/>
    </row>
    <row r="18" customFormat="false" ht="12.75" hidden="false" customHeight="false" outlineLevel="0" collapsed="false">
      <c r="A18" s="56" t="n">
        <v>27266</v>
      </c>
      <c r="C18" s="0" t="s">
        <v>52</v>
      </c>
      <c r="D18" s="0" t="n">
        <v>500622</v>
      </c>
      <c r="E18" s="0" t="n">
        <v>27108</v>
      </c>
      <c r="F18" s="0" t="s">
        <v>53</v>
      </c>
      <c r="G18" s="65" t="n">
        <v>36739</v>
      </c>
      <c r="H18" s="57" t="n">
        <v>36739</v>
      </c>
      <c r="I18" s="4" t="s">
        <v>50</v>
      </c>
      <c r="J18" s="57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17</v>
      </c>
      <c r="S18" s="58" t="n">
        <v>0.05</v>
      </c>
      <c r="T18" s="58" t="n">
        <f aca="false">ABS(N18)*S18</f>
        <v>0</v>
      </c>
      <c r="U18" s="58" t="n">
        <f aca="false">ABS(O18)*S18</f>
        <v>0</v>
      </c>
      <c r="V18" s="67" t="n">
        <f aca="false">T18-U18</f>
        <v>0</v>
      </c>
    </row>
    <row r="19" customFormat="false" ht="12.75" hidden="false" customHeight="false" outlineLevel="0" collapsed="false">
      <c r="A19" s="56" t="n">
        <v>27266</v>
      </c>
      <c r="C19" s="0" t="s">
        <v>52</v>
      </c>
      <c r="D19" s="0" t="n">
        <v>500622</v>
      </c>
      <c r="E19" s="0" t="n">
        <v>27108</v>
      </c>
      <c r="F19" s="0" t="s">
        <v>53</v>
      </c>
      <c r="G19" s="65" t="n">
        <v>36739</v>
      </c>
      <c r="H19" s="57" t="n">
        <v>36739</v>
      </c>
      <c r="I19" s="4" t="s">
        <v>49</v>
      </c>
      <c r="J19" s="57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17</v>
      </c>
      <c r="S19" s="58" t="n">
        <v>0.05</v>
      </c>
      <c r="U19" s="58"/>
      <c r="V19" s="67"/>
    </row>
    <row r="20" customFormat="false" ht="12.75" hidden="false" customHeight="false" outlineLevel="0" collapsed="false">
      <c r="A20" s="56" t="n">
        <v>27266</v>
      </c>
      <c r="C20" s="0" t="s">
        <v>52</v>
      </c>
      <c r="D20" s="0" t="n">
        <v>500622</v>
      </c>
      <c r="E20" s="0" t="n">
        <v>27108</v>
      </c>
      <c r="F20" s="0" t="s">
        <v>53</v>
      </c>
      <c r="G20" s="65" t="n">
        <v>36739</v>
      </c>
      <c r="H20" s="57" t="n">
        <v>36739</v>
      </c>
      <c r="I20" s="4" t="s">
        <v>50</v>
      </c>
      <c r="J20" s="57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17</v>
      </c>
      <c r="S20" s="58" t="n">
        <v>0.05</v>
      </c>
      <c r="T20" s="58" t="n">
        <f aca="false">ABS(N20)*S20</f>
        <v>0</v>
      </c>
      <c r="U20" s="58" t="n">
        <f aca="false">ABS(O20)*S20</f>
        <v>0</v>
      </c>
      <c r="V20" s="67" t="n">
        <f aca="false">T20-U20</f>
        <v>0</v>
      </c>
    </row>
    <row r="21" customFormat="false" ht="12.75" hidden="false" customHeight="false" outlineLevel="0" collapsed="false">
      <c r="A21" s="56" t="n">
        <v>27266</v>
      </c>
      <c r="C21" s="0" t="s">
        <v>52</v>
      </c>
      <c r="D21" s="0" t="n">
        <v>500622</v>
      </c>
      <c r="E21" s="0" t="n">
        <v>27108</v>
      </c>
      <c r="F21" s="0" t="s">
        <v>53</v>
      </c>
      <c r="G21" s="65" t="n">
        <v>36739</v>
      </c>
      <c r="H21" s="57" t="n">
        <v>36739</v>
      </c>
      <c r="I21" s="4" t="s">
        <v>49</v>
      </c>
      <c r="J21" s="57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17</v>
      </c>
      <c r="S21" s="58" t="n">
        <v>0.05</v>
      </c>
      <c r="U21" s="58"/>
      <c r="V21" s="67"/>
    </row>
    <row r="22" customFormat="false" ht="12.75" hidden="false" customHeight="false" outlineLevel="0" collapsed="false">
      <c r="A22" s="56" t="n">
        <v>27266</v>
      </c>
      <c r="C22" s="0" t="s">
        <v>52</v>
      </c>
      <c r="D22" s="0" t="n">
        <v>500622</v>
      </c>
      <c r="E22" s="0" t="n">
        <v>27108</v>
      </c>
      <c r="F22" s="0" t="s">
        <v>53</v>
      </c>
      <c r="G22" s="65" t="n">
        <v>36739</v>
      </c>
      <c r="H22" s="57" t="n">
        <v>36739</v>
      </c>
      <c r="I22" s="4" t="s">
        <v>50</v>
      </c>
      <c r="J22" s="57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17</v>
      </c>
      <c r="S22" s="58" t="n">
        <v>0.05</v>
      </c>
      <c r="T22" s="58" t="n">
        <f aca="false">ABS(N22)*S22</f>
        <v>0</v>
      </c>
      <c r="U22" s="58" t="n">
        <f aca="false">ABS(O22)*S22</f>
        <v>0</v>
      </c>
      <c r="V22" s="67" t="n">
        <f aca="false">T22-U22</f>
        <v>0</v>
      </c>
    </row>
    <row r="23" customFormat="false" ht="12.75" hidden="false" customHeight="false" outlineLevel="0" collapsed="false">
      <c r="A23" s="56" t="n">
        <v>27266</v>
      </c>
      <c r="C23" s="0" t="s">
        <v>52</v>
      </c>
      <c r="D23" s="0" t="n">
        <v>500622</v>
      </c>
      <c r="E23" s="0" t="n">
        <v>27108</v>
      </c>
      <c r="F23" s="0" t="s">
        <v>53</v>
      </c>
      <c r="G23" s="65" t="n">
        <v>36739</v>
      </c>
      <c r="H23" s="57" t="n">
        <v>36739</v>
      </c>
      <c r="I23" s="4" t="s">
        <v>49</v>
      </c>
      <c r="J23" s="57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17</v>
      </c>
      <c r="S23" s="58" t="n">
        <v>0.05</v>
      </c>
      <c r="U23" s="58"/>
      <c r="V23" s="67"/>
    </row>
    <row r="24" customFormat="false" ht="12.75" hidden="false" customHeight="false" outlineLevel="0" collapsed="false">
      <c r="A24" s="56" t="n">
        <v>27266</v>
      </c>
      <c r="C24" s="0" t="s">
        <v>52</v>
      </c>
      <c r="D24" s="0" t="n">
        <v>500622</v>
      </c>
      <c r="E24" s="0" t="n">
        <v>27108</v>
      </c>
      <c r="F24" s="0" t="s">
        <v>53</v>
      </c>
      <c r="G24" s="65" t="n">
        <v>36739</v>
      </c>
      <c r="H24" s="57" t="n">
        <v>36739</v>
      </c>
      <c r="I24" s="4" t="s">
        <v>50</v>
      </c>
      <c r="J24" s="57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17</v>
      </c>
      <c r="S24" s="58" t="n">
        <v>0.05</v>
      </c>
      <c r="T24" s="58" t="n">
        <f aca="false">ABS(N24)*S24</f>
        <v>0</v>
      </c>
      <c r="U24" s="58" t="n">
        <f aca="false">ABS(O24)*S24</f>
        <v>0</v>
      </c>
      <c r="V24" s="67" t="n">
        <f aca="false">T24-U24</f>
        <v>0</v>
      </c>
    </row>
    <row r="25" customFormat="false" ht="12.75" hidden="false" customHeight="false" outlineLevel="0" collapsed="false">
      <c r="A25" s="56" t="n">
        <v>27266</v>
      </c>
      <c r="C25" s="0" t="s">
        <v>52</v>
      </c>
      <c r="D25" s="0" t="n">
        <v>500622</v>
      </c>
      <c r="E25" s="0" t="n">
        <v>27108</v>
      </c>
      <c r="F25" s="0" t="s">
        <v>53</v>
      </c>
      <c r="G25" s="65" t="n">
        <v>36739</v>
      </c>
      <c r="H25" s="57" t="n">
        <v>36739</v>
      </c>
      <c r="I25" s="4" t="s">
        <v>49</v>
      </c>
      <c r="J25" s="57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17</v>
      </c>
      <c r="S25" s="58" t="n">
        <v>0.05</v>
      </c>
      <c r="U25" s="58"/>
      <c r="V25" s="67"/>
    </row>
    <row r="26" customFormat="false" ht="12.75" hidden="false" customHeight="false" outlineLevel="0" collapsed="false">
      <c r="A26" s="56" t="n">
        <v>27266</v>
      </c>
      <c r="C26" s="0" t="s">
        <v>52</v>
      </c>
      <c r="D26" s="0" t="n">
        <v>500622</v>
      </c>
      <c r="E26" s="0" t="n">
        <v>27108</v>
      </c>
      <c r="F26" s="0" t="s">
        <v>53</v>
      </c>
      <c r="G26" s="65" t="n">
        <v>36739</v>
      </c>
      <c r="H26" s="57" t="n">
        <v>36739</v>
      </c>
      <c r="I26" s="4" t="s">
        <v>50</v>
      </c>
      <c r="J26" s="57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17</v>
      </c>
      <c r="S26" s="58" t="n">
        <v>0.05</v>
      </c>
      <c r="T26" s="58" t="n">
        <f aca="false">ABS(N26)*S26</f>
        <v>0</v>
      </c>
      <c r="U26" s="58" t="n">
        <f aca="false">ABS(O26)*S26</f>
        <v>0</v>
      </c>
      <c r="V26" s="67" t="n">
        <f aca="false">T26-U26</f>
        <v>0</v>
      </c>
    </row>
    <row r="27" customFormat="false" ht="12.75" hidden="false" customHeight="false" outlineLevel="0" collapsed="false">
      <c r="A27" s="56" t="n">
        <v>27266</v>
      </c>
      <c r="C27" s="0" t="s">
        <v>52</v>
      </c>
      <c r="D27" s="0" t="n">
        <v>500622</v>
      </c>
      <c r="E27" s="0" t="n">
        <v>27108</v>
      </c>
      <c r="F27" s="0" t="s">
        <v>53</v>
      </c>
      <c r="G27" s="65" t="n">
        <v>36739</v>
      </c>
      <c r="H27" s="57" t="n">
        <v>36739</v>
      </c>
      <c r="I27" s="4" t="s">
        <v>49</v>
      </c>
      <c r="J27" s="57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17</v>
      </c>
      <c r="S27" s="58" t="n">
        <v>0.05</v>
      </c>
      <c r="U27" s="58"/>
      <c r="V27" s="67"/>
    </row>
    <row r="28" customFormat="false" ht="12.75" hidden="false" customHeight="false" outlineLevel="0" collapsed="false">
      <c r="A28" s="56" t="n">
        <v>27266</v>
      </c>
      <c r="C28" s="0" t="s">
        <v>52</v>
      </c>
      <c r="D28" s="0" t="n">
        <v>500622</v>
      </c>
      <c r="E28" s="0" t="n">
        <v>27108</v>
      </c>
      <c r="F28" s="0" t="s">
        <v>53</v>
      </c>
      <c r="G28" s="65" t="n">
        <v>36739</v>
      </c>
      <c r="H28" s="57" t="n">
        <v>36739</v>
      </c>
      <c r="I28" s="4" t="s">
        <v>50</v>
      </c>
      <c r="J28" s="57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17</v>
      </c>
      <c r="S28" s="58" t="n">
        <v>0.05</v>
      </c>
      <c r="T28" s="58" t="n">
        <f aca="false">ABS(N28)*S28</f>
        <v>0</v>
      </c>
      <c r="U28" s="58" t="n">
        <f aca="false">ABS(O28)*S28</f>
        <v>0</v>
      </c>
      <c r="V28" s="67" t="n">
        <f aca="false">T28-U28</f>
        <v>0</v>
      </c>
    </row>
    <row r="29" customFormat="false" ht="12.75" hidden="false" customHeight="false" outlineLevel="0" collapsed="false">
      <c r="A29" s="56" t="n">
        <v>27266</v>
      </c>
      <c r="C29" s="0" t="s">
        <v>52</v>
      </c>
      <c r="D29" s="0" t="n">
        <v>500622</v>
      </c>
      <c r="E29" s="0" t="n">
        <v>27108</v>
      </c>
      <c r="F29" s="0" t="s">
        <v>53</v>
      </c>
      <c r="G29" s="65" t="n">
        <v>36739</v>
      </c>
      <c r="H29" s="57" t="n">
        <v>36739</v>
      </c>
      <c r="I29" s="4" t="s">
        <v>49</v>
      </c>
      <c r="J29" s="57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17</v>
      </c>
      <c r="S29" s="58" t="n">
        <v>0.05</v>
      </c>
      <c r="U29" s="58"/>
      <c r="V29" s="67"/>
    </row>
    <row r="30" customFormat="false" ht="12.75" hidden="false" customHeight="false" outlineLevel="0" collapsed="false">
      <c r="A30" s="56" t="n">
        <v>27266</v>
      </c>
      <c r="C30" s="0" t="s">
        <v>52</v>
      </c>
      <c r="D30" s="0" t="n">
        <v>500622</v>
      </c>
      <c r="E30" s="0" t="n">
        <v>27108</v>
      </c>
      <c r="F30" s="0" t="s">
        <v>53</v>
      </c>
      <c r="G30" s="65" t="n">
        <v>36739</v>
      </c>
      <c r="H30" s="57" t="n">
        <v>36739</v>
      </c>
      <c r="I30" s="4" t="s">
        <v>50</v>
      </c>
      <c r="J30" s="57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17</v>
      </c>
      <c r="S30" s="58" t="n">
        <v>0.05</v>
      </c>
      <c r="T30" s="58" t="n">
        <f aca="false">ABS(N30)*S30</f>
        <v>0</v>
      </c>
      <c r="U30" s="58" t="n">
        <f aca="false">ABS(O30)*S30</f>
        <v>0</v>
      </c>
      <c r="V30" s="67" t="n">
        <f aca="false">T30-U30</f>
        <v>0</v>
      </c>
    </row>
    <row r="31" customFormat="false" ht="12.75" hidden="false" customHeight="false" outlineLevel="0" collapsed="false">
      <c r="A31" s="56" t="n">
        <v>27266</v>
      </c>
      <c r="C31" s="0" t="s">
        <v>52</v>
      </c>
      <c r="D31" s="0" t="n">
        <v>500622</v>
      </c>
      <c r="E31" s="0" t="n">
        <v>27108</v>
      </c>
      <c r="F31" s="0" t="s">
        <v>53</v>
      </c>
      <c r="G31" s="65" t="n">
        <v>36739</v>
      </c>
      <c r="H31" s="57" t="n">
        <v>36739</v>
      </c>
      <c r="I31" s="4" t="s">
        <v>49</v>
      </c>
      <c r="J31" s="57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17</v>
      </c>
      <c r="S31" s="58" t="n">
        <v>0.05</v>
      </c>
      <c r="U31" s="58"/>
      <c r="V31" s="67"/>
    </row>
    <row r="32" customFormat="false" ht="12.75" hidden="false" customHeight="false" outlineLevel="0" collapsed="false">
      <c r="A32" s="56" t="n">
        <v>27266</v>
      </c>
      <c r="C32" s="0" t="s">
        <v>52</v>
      </c>
      <c r="D32" s="0" t="n">
        <v>500622</v>
      </c>
      <c r="E32" s="0" t="n">
        <v>27108</v>
      </c>
      <c r="F32" s="0" t="s">
        <v>53</v>
      </c>
      <c r="G32" s="65" t="n">
        <v>36739</v>
      </c>
      <c r="H32" s="57" t="n">
        <v>36739</v>
      </c>
      <c r="I32" s="4" t="s">
        <v>50</v>
      </c>
      <c r="J32" s="57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17</v>
      </c>
      <c r="S32" s="58" t="n">
        <v>0.05</v>
      </c>
      <c r="T32" s="58" t="n">
        <f aca="false">ABS(N32)*S32</f>
        <v>0</v>
      </c>
      <c r="U32" s="58" t="n">
        <f aca="false">ABS(O32)*S32</f>
        <v>0</v>
      </c>
      <c r="V32" s="67" t="n">
        <f aca="false">T32-U32</f>
        <v>0</v>
      </c>
    </row>
    <row r="33" customFormat="false" ht="12.75" hidden="false" customHeight="false" outlineLevel="0" collapsed="false">
      <c r="A33" s="56" t="n">
        <v>27266</v>
      </c>
      <c r="C33" s="0" t="s">
        <v>52</v>
      </c>
      <c r="D33" s="0" t="n">
        <v>500622</v>
      </c>
      <c r="E33" s="0" t="n">
        <v>27108</v>
      </c>
      <c r="F33" s="0" t="s">
        <v>53</v>
      </c>
      <c r="G33" s="65" t="n">
        <v>36739</v>
      </c>
      <c r="H33" s="57" t="n">
        <v>36739</v>
      </c>
      <c r="I33" s="4" t="s">
        <v>49</v>
      </c>
      <c r="J33" s="57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17</v>
      </c>
      <c r="S33" s="58" t="n">
        <v>0.05</v>
      </c>
      <c r="U33" s="58"/>
      <c r="V33" s="67"/>
    </row>
    <row r="34" customFormat="false" ht="12.75" hidden="false" customHeight="false" outlineLevel="0" collapsed="false">
      <c r="A34" s="56" t="n">
        <v>27266</v>
      </c>
      <c r="C34" s="0" t="s">
        <v>52</v>
      </c>
      <c r="D34" s="0" t="n">
        <v>500622</v>
      </c>
      <c r="E34" s="0" t="n">
        <v>27108</v>
      </c>
      <c r="F34" s="0" t="s">
        <v>53</v>
      </c>
      <c r="G34" s="65" t="n">
        <v>36739</v>
      </c>
      <c r="H34" s="57" t="n">
        <v>36739</v>
      </c>
      <c r="I34" s="4" t="s">
        <v>50</v>
      </c>
      <c r="J34" s="57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17</v>
      </c>
      <c r="S34" s="58" t="n">
        <v>0.05</v>
      </c>
      <c r="T34" s="58" t="n">
        <f aca="false">ABS(N34)*S34</f>
        <v>0</v>
      </c>
      <c r="U34" s="58" t="n">
        <f aca="false">ABS(O34)*S34</f>
        <v>0</v>
      </c>
      <c r="V34" s="67" t="n">
        <f aca="false">T34-U34</f>
        <v>0</v>
      </c>
    </row>
    <row r="35" customFormat="false" ht="12.75" hidden="false" customHeight="false" outlineLevel="0" collapsed="false">
      <c r="A35" s="56" t="n">
        <v>27266</v>
      </c>
      <c r="C35" s="0" t="s">
        <v>52</v>
      </c>
      <c r="D35" s="0" t="n">
        <v>500622</v>
      </c>
      <c r="E35" s="0" t="n">
        <v>27108</v>
      </c>
      <c r="F35" s="0" t="s">
        <v>53</v>
      </c>
      <c r="G35" s="65" t="n">
        <v>36739</v>
      </c>
      <c r="H35" s="57" t="n">
        <v>36739</v>
      </c>
      <c r="I35" s="4" t="s">
        <v>49</v>
      </c>
      <c r="J35" s="57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17</v>
      </c>
      <c r="S35" s="58" t="n">
        <v>0.05</v>
      </c>
      <c r="U35" s="58"/>
      <c r="V35" s="67"/>
    </row>
    <row r="36" customFormat="false" ht="12.75" hidden="false" customHeight="false" outlineLevel="0" collapsed="false">
      <c r="A36" s="56" t="n">
        <v>27266</v>
      </c>
      <c r="C36" s="0" t="s">
        <v>52</v>
      </c>
      <c r="D36" s="0" t="n">
        <v>500622</v>
      </c>
      <c r="E36" s="0" t="n">
        <v>27108</v>
      </c>
      <c r="F36" s="0" t="s">
        <v>53</v>
      </c>
      <c r="G36" s="65" t="n">
        <v>36739</v>
      </c>
      <c r="H36" s="57" t="n">
        <v>36739</v>
      </c>
      <c r="I36" s="4" t="s">
        <v>50</v>
      </c>
      <c r="J36" s="57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17</v>
      </c>
      <c r="S36" s="58" t="n">
        <v>0.05</v>
      </c>
      <c r="T36" s="58" t="n">
        <f aca="false">ABS(N36)*S36</f>
        <v>0</v>
      </c>
      <c r="U36" s="58" t="n">
        <f aca="false">ABS(O36)*S36</f>
        <v>0</v>
      </c>
      <c r="V36" s="67" t="n">
        <f aca="false">T36-U36</f>
        <v>0</v>
      </c>
    </row>
    <row r="37" customFormat="false" ht="12.75" hidden="false" customHeight="false" outlineLevel="0" collapsed="false">
      <c r="A37" s="56" t="n">
        <v>27266</v>
      </c>
      <c r="C37" s="0" t="s">
        <v>52</v>
      </c>
      <c r="D37" s="0" t="n">
        <v>500622</v>
      </c>
      <c r="E37" s="0" t="n">
        <v>27108</v>
      </c>
      <c r="F37" s="0" t="s">
        <v>53</v>
      </c>
      <c r="G37" s="65" t="n">
        <v>36739</v>
      </c>
      <c r="H37" s="57" t="n">
        <v>36739</v>
      </c>
      <c r="I37" s="4" t="s">
        <v>49</v>
      </c>
      <c r="J37" s="57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17</v>
      </c>
      <c r="S37" s="58" t="n">
        <v>0.05</v>
      </c>
      <c r="U37" s="58"/>
      <c r="V37" s="67"/>
    </row>
    <row r="38" customFormat="false" ht="12.75" hidden="false" customHeight="false" outlineLevel="0" collapsed="false">
      <c r="A38" s="56" t="n">
        <v>27266</v>
      </c>
      <c r="C38" s="0" t="s">
        <v>52</v>
      </c>
      <c r="D38" s="0" t="n">
        <v>500622</v>
      </c>
      <c r="E38" s="0" t="n">
        <v>27108</v>
      </c>
      <c r="F38" s="0" t="s">
        <v>53</v>
      </c>
      <c r="G38" s="65" t="n">
        <v>36739</v>
      </c>
      <c r="H38" s="57" t="n">
        <v>36739</v>
      </c>
      <c r="I38" s="4" t="s">
        <v>50</v>
      </c>
      <c r="J38" s="57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17</v>
      </c>
      <c r="S38" s="58" t="n">
        <v>0.05</v>
      </c>
      <c r="T38" s="58" t="n">
        <f aca="false">ABS(N38)*S38</f>
        <v>0</v>
      </c>
      <c r="U38" s="58" t="n">
        <f aca="false">ABS(O38)*S38</f>
        <v>0</v>
      </c>
      <c r="V38" s="67" t="n">
        <f aca="false">T38-U38</f>
        <v>0</v>
      </c>
    </row>
    <row r="39" customFormat="false" ht="12.75" hidden="false" customHeight="false" outlineLevel="0" collapsed="false">
      <c r="A39" s="56" t="n">
        <v>27266</v>
      </c>
      <c r="C39" s="0" t="s">
        <v>52</v>
      </c>
      <c r="D39" s="0" t="n">
        <v>500622</v>
      </c>
      <c r="E39" s="0" t="n">
        <v>27108</v>
      </c>
      <c r="F39" s="0" t="s">
        <v>53</v>
      </c>
      <c r="G39" s="65" t="n">
        <v>36739</v>
      </c>
      <c r="H39" s="57" t="n">
        <v>36739</v>
      </c>
      <c r="I39" s="4" t="s">
        <v>49</v>
      </c>
      <c r="J39" s="57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17</v>
      </c>
      <c r="S39" s="58" t="n">
        <v>0.05</v>
      </c>
      <c r="U39" s="58"/>
      <c r="V39" s="67"/>
    </row>
    <row r="40" customFormat="false" ht="12.75" hidden="false" customHeight="false" outlineLevel="0" collapsed="false">
      <c r="A40" s="56" t="n">
        <v>27266</v>
      </c>
      <c r="C40" s="0" t="s">
        <v>52</v>
      </c>
      <c r="D40" s="0" t="n">
        <v>500622</v>
      </c>
      <c r="E40" s="0" t="n">
        <v>27108</v>
      </c>
      <c r="F40" s="0" t="s">
        <v>53</v>
      </c>
      <c r="G40" s="65" t="n">
        <v>36739</v>
      </c>
      <c r="H40" s="57" t="n">
        <v>36739</v>
      </c>
      <c r="I40" s="4" t="s">
        <v>50</v>
      </c>
      <c r="J40" s="57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17</v>
      </c>
      <c r="S40" s="58" t="n">
        <v>0.05</v>
      </c>
      <c r="T40" s="58" t="n">
        <f aca="false">ABS(N40)*S40</f>
        <v>0</v>
      </c>
      <c r="U40" s="58" t="n">
        <f aca="false">ABS(O40)*S40</f>
        <v>0</v>
      </c>
      <c r="V40" s="67" t="n">
        <f aca="false">T40-U40</f>
        <v>0</v>
      </c>
    </row>
    <row r="41" customFormat="false" ht="12.75" hidden="false" customHeight="false" outlineLevel="0" collapsed="false">
      <c r="A41" s="56" t="n">
        <v>27266</v>
      </c>
      <c r="C41" s="0" t="s">
        <v>52</v>
      </c>
      <c r="D41" s="0" t="n">
        <v>500622</v>
      </c>
      <c r="E41" s="0" t="n">
        <v>27108</v>
      </c>
      <c r="F41" s="0" t="s">
        <v>53</v>
      </c>
      <c r="G41" s="65" t="n">
        <v>36739</v>
      </c>
      <c r="H41" s="57" t="n">
        <v>36739</v>
      </c>
      <c r="I41" s="4" t="s">
        <v>49</v>
      </c>
      <c r="J41" s="57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17</v>
      </c>
      <c r="S41" s="58" t="n">
        <v>0.05</v>
      </c>
      <c r="U41" s="58"/>
      <c r="V41" s="67"/>
    </row>
    <row r="42" customFormat="false" ht="12.75" hidden="false" customHeight="false" outlineLevel="0" collapsed="false">
      <c r="A42" s="56" t="n">
        <v>27266</v>
      </c>
      <c r="C42" s="0" t="s">
        <v>52</v>
      </c>
      <c r="D42" s="0" t="n">
        <v>500622</v>
      </c>
      <c r="E42" s="0" t="n">
        <v>27108</v>
      </c>
      <c r="F42" s="0" t="s">
        <v>53</v>
      </c>
      <c r="G42" s="65" t="n">
        <v>36739</v>
      </c>
      <c r="H42" s="57" t="n">
        <v>36739</v>
      </c>
      <c r="I42" s="4" t="s">
        <v>50</v>
      </c>
      <c r="J42" s="57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17</v>
      </c>
      <c r="S42" s="58" t="n">
        <v>0.05</v>
      </c>
      <c r="T42" s="58" t="n">
        <f aca="false">ABS(N42)*S42</f>
        <v>0</v>
      </c>
      <c r="U42" s="58" t="n">
        <f aca="false">ABS(O42)*S42</f>
        <v>0</v>
      </c>
      <c r="V42" s="67" t="n">
        <f aca="false">T42-U42</f>
        <v>0</v>
      </c>
    </row>
    <row r="43" customFormat="false" ht="12.75" hidden="false" customHeight="false" outlineLevel="0" collapsed="false">
      <c r="A43" s="56" t="n">
        <v>27266</v>
      </c>
      <c r="C43" s="0" t="s">
        <v>52</v>
      </c>
      <c r="D43" s="0" t="n">
        <v>500622</v>
      </c>
      <c r="E43" s="0" t="n">
        <v>27108</v>
      </c>
      <c r="F43" s="0" t="s">
        <v>53</v>
      </c>
      <c r="G43" s="65" t="n">
        <v>36739</v>
      </c>
      <c r="H43" s="57" t="n">
        <v>36739</v>
      </c>
      <c r="I43" s="4" t="s">
        <v>49</v>
      </c>
      <c r="J43" s="57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17</v>
      </c>
      <c r="S43" s="58" t="n">
        <v>0.05</v>
      </c>
      <c r="U43" s="58"/>
      <c r="V43" s="67"/>
    </row>
    <row r="44" customFormat="false" ht="12.75" hidden="false" customHeight="false" outlineLevel="0" collapsed="false">
      <c r="A44" s="56" t="n">
        <v>27266</v>
      </c>
      <c r="C44" s="0" t="s">
        <v>52</v>
      </c>
      <c r="D44" s="0" t="n">
        <v>500622</v>
      </c>
      <c r="E44" s="0" t="n">
        <v>27108</v>
      </c>
      <c r="F44" s="0" t="s">
        <v>53</v>
      </c>
      <c r="G44" s="65" t="n">
        <v>36739</v>
      </c>
      <c r="H44" s="57" t="n">
        <v>36739</v>
      </c>
      <c r="I44" s="4" t="s">
        <v>50</v>
      </c>
      <c r="J44" s="57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17</v>
      </c>
      <c r="S44" s="58" t="n">
        <v>0.05</v>
      </c>
      <c r="T44" s="58" t="n">
        <f aca="false">ABS(N44)*S44</f>
        <v>0</v>
      </c>
      <c r="U44" s="58" t="n">
        <f aca="false">ABS(O44)*S44</f>
        <v>0</v>
      </c>
      <c r="V44" s="67" t="n">
        <f aca="false">T44-U44</f>
        <v>0</v>
      </c>
    </row>
    <row r="45" customFormat="false" ht="12.75" hidden="false" customHeight="false" outlineLevel="0" collapsed="false">
      <c r="A45" s="56" t="n">
        <v>27266</v>
      </c>
      <c r="C45" s="0" t="s">
        <v>52</v>
      </c>
      <c r="D45" s="0" t="n">
        <v>500622</v>
      </c>
      <c r="E45" s="0" t="n">
        <v>27108</v>
      </c>
      <c r="F45" s="0" t="s">
        <v>53</v>
      </c>
      <c r="G45" s="65" t="n">
        <v>36739</v>
      </c>
      <c r="H45" s="57" t="n">
        <v>36739</v>
      </c>
      <c r="I45" s="4" t="s">
        <v>49</v>
      </c>
      <c r="J45" s="57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17</v>
      </c>
      <c r="S45" s="58" t="n">
        <v>0.05</v>
      </c>
      <c r="U45" s="58"/>
      <c r="V45" s="67"/>
    </row>
    <row r="46" customFormat="false" ht="12.75" hidden="false" customHeight="false" outlineLevel="0" collapsed="false">
      <c r="A46" s="56" t="n">
        <v>27266</v>
      </c>
      <c r="C46" s="0" t="s">
        <v>52</v>
      </c>
      <c r="D46" s="0" t="n">
        <v>500622</v>
      </c>
      <c r="E46" s="0" t="n">
        <v>27108</v>
      </c>
      <c r="F46" s="0" t="s">
        <v>53</v>
      </c>
      <c r="G46" s="65" t="n">
        <v>36739</v>
      </c>
      <c r="H46" s="57" t="n">
        <v>36739</v>
      </c>
      <c r="I46" s="4" t="s">
        <v>50</v>
      </c>
      <c r="J46" s="57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17</v>
      </c>
      <c r="S46" s="58" t="n">
        <v>0.05</v>
      </c>
      <c r="T46" s="58" t="n">
        <f aca="false">ABS(N46)*S46</f>
        <v>0</v>
      </c>
      <c r="U46" s="58" t="n">
        <f aca="false">ABS(O46)*S46</f>
        <v>0</v>
      </c>
      <c r="V46" s="67" t="n">
        <f aca="false">T46-U46</f>
        <v>0</v>
      </c>
    </row>
    <row r="47" customFormat="false" ht="12.75" hidden="false" customHeight="false" outlineLevel="0" collapsed="false">
      <c r="A47" s="56" t="n">
        <v>27266</v>
      </c>
      <c r="C47" s="0" t="s">
        <v>52</v>
      </c>
      <c r="D47" s="0" t="n">
        <v>500622</v>
      </c>
      <c r="E47" s="0" t="n">
        <v>27108</v>
      </c>
      <c r="F47" s="0" t="s">
        <v>53</v>
      </c>
      <c r="G47" s="65" t="n">
        <v>36739</v>
      </c>
      <c r="H47" s="57" t="n">
        <v>36739</v>
      </c>
      <c r="I47" s="4" t="s">
        <v>49</v>
      </c>
      <c r="J47" s="57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17</v>
      </c>
      <c r="S47" s="58" t="n">
        <v>0.05</v>
      </c>
      <c r="U47" s="58"/>
      <c r="V47" s="67"/>
    </row>
    <row r="48" customFormat="false" ht="12.75" hidden="false" customHeight="false" outlineLevel="0" collapsed="false">
      <c r="A48" s="56" t="n">
        <v>27266</v>
      </c>
      <c r="C48" s="0" t="s">
        <v>52</v>
      </c>
      <c r="D48" s="0" t="n">
        <v>500622</v>
      </c>
      <c r="E48" s="0" t="n">
        <v>27108</v>
      </c>
      <c r="F48" s="0" t="s">
        <v>53</v>
      </c>
      <c r="G48" s="65" t="n">
        <v>36739</v>
      </c>
      <c r="H48" s="57" t="n">
        <v>36739</v>
      </c>
      <c r="I48" s="4" t="s">
        <v>50</v>
      </c>
      <c r="J48" s="57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17</v>
      </c>
      <c r="S48" s="58" t="n">
        <v>0.05</v>
      </c>
      <c r="T48" s="58" t="n">
        <f aca="false">ABS(N48)*S48</f>
        <v>0</v>
      </c>
      <c r="U48" s="58" t="n">
        <f aca="false">ABS(O48)*S48</f>
        <v>0</v>
      </c>
      <c r="V48" s="67" t="n">
        <f aca="false">T48-U48</f>
        <v>0</v>
      </c>
    </row>
    <row r="49" customFormat="false" ht="12.75" hidden="false" customHeight="false" outlineLevel="0" collapsed="false">
      <c r="A49" s="56" t="n">
        <v>27266</v>
      </c>
      <c r="C49" s="0" t="s">
        <v>52</v>
      </c>
      <c r="D49" s="0" t="n">
        <v>500622</v>
      </c>
      <c r="E49" s="0" t="n">
        <v>27108</v>
      </c>
      <c r="F49" s="0" t="s">
        <v>53</v>
      </c>
      <c r="G49" s="65" t="n">
        <v>36739</v>
      </c>
      <c r="H49" s="57" t="n">
        <v>36739</v>
      </c>
      <c r="I49" s="4" t="s">
        <v>49</v>
      </c>
      <c r="J49" s="57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17</v>
      </c>
      <c r="S49" s="58" t="n">
        <v>0.05</v>
      </c>
      <c r="U49" s="58"/>
      <c r="V49" s="67"/>
    </row>
    <row r="50" customFormat="false" ht="12.75" hidden="false" customHeight="false" outlineLevel="0" collapsed="false">
      <c r="A50" s="56" t="n">
        <v>27266</v>
      </c>
      <c r="C50" s="0" t="s">
        <v>52</v>
      </c>
      <c r="D50" s="0" t="n">
        <v>500622</v>
      </c>
      <c r="E50" s="0" t="n">
        <v>27108</v>
      </c>
      <c r="F50" s="0" t="s">
        <v>53</v>
      </c>
      <c r="G50" s="65" t="n">
        <v>36739</v>
      </c>
      <c r="H50" s="57" t="n">
        <v>36739</v>
      </c>
      <c r="I50" s="4" t="s">
        <v>50</v>
      </c>
      <c r="J50" s="57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17</v>
      </c>
      <c r="S50" s="58" t="n">
        <v>0.05</v>
      </c>
      <c r="T50" s="58" t="n">
        <f aca="false">ABS(N50)*S50</f>
        <v>0</v>
      </c>
      <c r="U50" s="58" t="n">
        <f aca="false">ABS(O50)*S50</f>
        <v>0</v>
      </c>
      <c r="V50" s="67" t="n">
        <f aca="false">T50-U50</f>
        <v>0</v>
      </c>
    </row>
    <row r="51" customFormat="false" ht="12.75" hidden="false" customHeight="false" outlineLevel="0" collapsed="false">
      <c r="A51" s="56" t="n">
        <v>27266</v>
      </c>
      <c r="C51" s="0" t="s">
        <v>52</v>
      </c>
      <c r="D51" s="0" t="n">
        <v>500622</v>
      </c>
      <c r="E51" s="0" t="n">
        <v>27108</v>
      </c>
      <c r="F51" s="0" t="s">
        <v>53</v>
      </c>
      <c r="G51" s="65" t="n">
        <v>36739</v>
      </c>
      <c r="H51" s="57" t="n">
        <v>36739</v>
      </c>
      <c r="I51" s="4" t="s">
        <v>49</v>
      </c>
      <c r="J51" s="57" t="n">
        <v>36759</v>
      </c>
      <c r="K51" s="2" t="n">
        <v>10000</v>
      </c>
      <c r="L51" s="2" t="n">
        <v>10000</v>
      </c>
      <c r="M51" s="2" t="n">
        <f aca="false">K51-L51</f>
        <v>0</v>
      </c>
      <c r="P51" s="2" t="n">
        <v>0</v>
      </c>
      <c r="Q51" s="2" t="n">
        <v>10000</v>
      </c>
      <c r="R51" s="4" t="s">
        <v>17</v>
      </c>
      <c r="S51" s="58" t="n">
        <v>0.05</v>
      </c>
      <c r="U51" s="58"/>
      <c r="V51" s="67"/>
    </row>
    <row r="52" customFormat="false" ht="12.75" hidden="false" customHeight="false" outlineLevel="0" collapsed="false">
      <c r="A52" s="56" t="n">
        <v>27266</v>
      </c>
      <c r="C52" s="0" t="s">
        <v>52</v>
      </c>
      <c r="D52" s="0" t="n">
        <v>500622</v>
      </c>
      <c r="E52" s="0" t="n">
        <v>27108</v>
      </c>
      <c r="F52" s="0" t="s">
        <v>53</v>
      </c>
      <c r="G52" s="65" t="n">
        <v>36739</v>
      </c>
      <c r="H52" s="57" t="n">
        <v>36739</v>
      </c>
      <c r="I52" s="4" t="s">
        <v>50</v>
      </c>
      <c r="J52" s="57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10000</v>
      </c>
      <c r="P52" s="2" t="n">
        <v>0</v>
      </c>
      <c r="Q52" s="2" t="n">
        <v>-10000</v>
      </c>
      <c r="R52" s="4" t="s">
        <v>17</v>
      </c>
      <c r="S52" s="58" t="n">
        <v>0.05</v>
      </c>
      <c r="T52" s="58" t="n">
        <f aca="false">ABS(N52)*S52</f>
        <v>0</v>
      </c>
      <c r="U52" s="58" t="n">
        <f aca="false">ABS(O52)*S52</f>
        <v>500</v>
      </c>
      <c r="V52" s="67" t="n">
        <f aca="false">T52-U52</f>
        <v>-500</v>
      </c>
    </row>
    <row r="53" customFormat="false" ht="12.75" hidden="false" customHeight="false" outlineLevel="0" collapsed="false">
      <c r="A53" s="56" t="n">
        <v>27266</v>
      </c>
      <c r="C53" s="0" t="s">
        <v>52</v>
      </c>
      <c r="D53" s="0" t="n">
        <v>500622</v>
      </c>
      <c r="E53" s="0" t="n">
        <v>27108</v>
      </c>
      <c r="F53" s="0" t="s">
        <v>53</v>
      </c>
      <c r="G53" s="65" t="n">
        <v>36739</v>
      </c>
      <c r="H53" s="57" t="n">
        <v>36739</v>
      </c>
      <c r="I53" s="4" t="s">
        <v>49</v>
      </c>
      <c r="J53" s="57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17</v>
      </c>
      <c r="S53" s="58" t="n">
        <v>0.05</v>
      </c>
      <c r="U53" s="58"/>
      <c r="V53" s="67"/>
    </row>
    <row r="54" customFormat="false" ht="12.75" hidden="false" customHeight="false" outlineLevel="0" collapsed="false">
      <c r="A54" s="56" t="n">
        <v>27266</v>
      </c>
      <c r="C54" s="0" t="s">
        <v>52</v>
      </c>
      <c r="D54" s="0" t="n">
        <v>500622</v>
      </c>
      <c r="E54" s="0" t="n">
        <v>27108</v>
      </c>
      <c r="F54" s="0" t="s">
        <v>53</v>
      </c>
      <c r="G54" s="65" t="n">
        <v>36739</v>
      </c>
      <c r="H54" s="57" t="n">
        <v>36739</v>
      </c>
      <c r="I54" s="4" t="s">
        <v>50</v>
      </c>
      <c r="J54" s="57" t="n">
        <v>36760</v>
      </c>
      <c r="K54" s="2" t="n">
        <v>-10000</v>
      </c>
      <c r="L54" s="2" t="n">
        <v>-10000</v>
      </c>
      <c r="M54" s="2" t="n">
        <f aca="false">K54-L54</f>
        <v>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17</v>
      </c>
      <c r="S54" s="58" t="n">
        <v>0.05</v>
      </c>
      <c r="T54" s="58" t="n">
        <f aca="false">ABS(N54)*S54</f>
        <v>0</v>
      </c>
      <c r="U54" s="58" t="n">
        <f aca="false">ABS(O54)*S54</f>
        <v>0</v>
      </c>
      <c r="V54" s="67" t="n">
        <f aca="false">T54-U54</f>
        <v>0</v>
      </c>
    </row>
    <row r="55" customFormat="false" ht="12.75" hidden="false" customHeight="false" outlineLevel="0" collapsed="false">
      <c r="A55" s="56" t="n">
        <v>27266</v>
      </c>
      <c r="C55" s="0" t="s">
        <v>52</v>
      </c>
      <c r="D55" s="0" t="n">
        <v>500622</v>
      </c>
      <c r="E55" s="0" t="n">
        <v>27108</v>
      </c>
      <c r="F55" s="0" t="s">
        <v>53</v>
      </c>
      <c r="G55" s="65" t="n">
        <v>36739</v>
      </c>
      <c r="H55" s="57" t="n">
        <v>36739</v>
      </c>
      <c r="I55" s="4" t="s">
        <v>49</v>
      </c>
      <c r="J55" s="57" t="n">
        <v>36761</v>
      </c>
      <c r="K55" s="2" t="n">
        <v>10000</v>
      </c>
      <c r="L55" s="2" t="n">
        <v>3087</v>
      </c>
      <c r="M55" s="2" t="n">
        <f aca="false">K55-L55</f>
        <v>6913</v>
      </c>
      <c r="P55" s="2" t="n">
        <v>0</v>
      </c>
      <c r="Q55" s="2" t="n">
        <v>10000</v>
      </c>
      <c r="R55" s="4" t="s">
        <v>17</v>
      </c>
      <c r="S55" s="58" t="n">
        <v>0.05</v>
      </c>
      <c r="U55" s="58"/>
      <c r="V55" s="67"/>
    </row>
    <row r="56" customFormat="false" ht="12.75" hidden="false" customHeight="false" outlineLevel="0" collapsed="false">
      <c r="A56" s="56" t="n">
        <v>27266</v>
      </c>
      <c r="C56" s="0" t="s">
        <v>52</v>
      </c>
      <c r="D56" s="0" t="n">
        <v>500622</v>
      </c>
      <c r="E56" s="0" t="n">
        <v>27108</v>
      </c>
      <c r="F56" s="0" t="s">
        <v>53</v>
      </c>
      <c r="G56" s="65" t="n">
        <v>36739</v>
      </c>
      <c r="H56" s="57" t="n">
        <v>36739</v>
      </c>
      <c r="I56" s="4" t="s">
        <v>50</v>
      </c>
      <c r="J56" s="57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3087</v>
      </c>
      <c r="P56" s="2" t="n">
        <v>0</v>
      </c>
      <c r="Q56" s="2" t="n">
        <v>-10000</v>
      </c>
      <c r="R56" s="4" t="s">
        <v>17</v>
      </c>
      <c r="S56" s="58" t="n">
        <v>0.05</v>
      </c>
      <c r="T56" s="58" t="n">
        <f aca="false">ABS(N56)*S56</f>
        <v>0</v>
      </c>
      <c r="U56" s="58" t="n">
        <f aca="false">ABS(O56)*S56</f>
        <v>154.35</v>
      </c>
      <c r="V56" s="67" t="n">
        <f aca="false">T56-U56</f>
        <v>-154.35</v>
      </c>
    </row>
    <row r="57" customFormat="false" ht="12.75" hidden="false" customHeight="false" outlineLevel="0" collapsed="false">
      <c r="A57" s="56" t="n">
        <v>27266</v>
      </c>
      <c r="C57" s="0" t="s">
        <v>52</v>
      </c>
      <c r="D57" s="0" t="n">
        <v>500622</v>
      </c>
      <c r="E57" s="0" t="n">
        <v>27108</v>
      </c>
      <c r="F57" s="0" t="s">
        <v>53</v>
      </c>
      <c r="G57" s="65" t="n">
        <v>36739</v>
      </c>
      <c r="H57" s="57" t="n">
        <v>36739</v>
      </c>
      <c r="I57" s="4" t="s">
        <v>49</v>
      </c>
      <c r="J57" s="57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17</v>
      </c>
      <c r="S57" s="58" t="n">
        <v>0.05</v>
      </c>
      <c r="U57" s="58"/>
      <c r="V57" s="67"/>
    </row>
    <row r="58" customFormat="false" ht="12.75" hidden="false" customHeight="false" outlineLevel="0" collapsed="false">
      <c r="A58" s="56" t="n">
        <v>27266</v>
      </c>
      <c r="C58" s="0" t="s">
        <v>52</v>
      </c>
      <c r="D58" s="0" t="n">
        <v>500622</v>
      </c>
      <c r="E58" s="0" t="n">
        <v>27108</v>
      </c>
      <c r="F58" s="0" t="s">
        <v>53</v>
      </c>
      <c r="G58" s="65" t="n">
        <v>36739</v>
      </c>
      <c r="H58" s="57" t="n">
        <v>36739</v>
      </c>
      <c r="I58" s="4" t="s">
        <v>50</v>
      </c>
      <c r="J58" s="57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3087</v>
      </c>
      <c r="P58" s="2" t="n">
        <v>0</v>
      </c>
      <c r="Q58" s="2" t="n">
        <v>-10000</v>
      </c>
      <c r="R58" s="4" t="s">
        <v>17</v>
      </c>
      <c r="S58" s="58" t="n">
        <v>0.05</v>
      </c>
      <c r="T58" s="58" t="n">
        <f aca="false">ABS(N58)*S58</f>
        <v>0</v>
      </c>
      <c r="U58" s="58" t="n">
        <f aca="false">ABS(O58)*S58</f>
        <v>154.35</v>
      </c>
      <c r="V58" s="67" t="n">
        <f aca="false">T58-U58</f>
        <v>-154.35</v>
      </c>
    </row>
    <row r="59" customFormat="false" ht="12.75" hidden="false" customHeight="false" outlineLevel="0" collapsed="false">
      <c r="A59" s="56" t="n">
        <v>27266</v>
      </c>
      <c r="C59" s="0" t="s">
        <v>52</v>
      </c>
      <c r="D59" s="0" t="n">
        <v>500622</v>
      </c>
      <c r="E59" s="0" t="n">
        <v>27108</v>
      </c>
      <c r="F59" s="0" t="s">
        <v>53</v>
      </c>
      <c r="G59" s="65" t="n">
        <v>36739</v>
      </c>
      <c r="H59" s="57" t="n">
        <v>36739</v>
      </c>
      <c r="I59" s="4" t="s">
        <v>49</v>
      </c>
      <c r="J59" s="57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17</v>
      </c>
      <c r="S59" s="58" t="n">
        <v>0.05</v>
      </c>
      <c r="U59" s="58"/>
      <c r="V59" s="67"/>
    </row>
    <row r="60" customFormat="false" ht="12.75" hidden="false" customHeight="false" outlineLevel="0" collapsed="false">
      <c r="A60" s="56" t="n">
        <v>27266</v>
      </c>
      <c r="C60" s="0" t="s">
        <v>52</v>
      </c>
      <c r="D60" s="0" t="n">
        <v>500622</v>
      </c>
      <c r="E60" s="0" t="n">
        <v>27108</v>
      </c>
      <c r="F60" s="0" t="s">
        <v>53</v>
      </c>
      <c r="G60" s="65" t="n">
        <v>36739</v>
      </c>
      <c r="H60" s="57" t="n">
        <v>36739</v>
      </c>
      <c r="I60" s="4" t="s">
        <v>50</v>
      </c>
      <c r="J60" s="57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3087</v>
      </c>
      <c r="P60" s="2" t="n">
        <v>0</v>
      </c>
      <c r="Q60" s="2" t="n">
        <v>-10000</v>
      </c>
      <c r="R60" s="4" t="s">
        <v>17</v>
      </c>
      <c r="S60" s="58" t="n">
        <v>0.05</v>
      </c>
      <c r="T60" s="58" t="n">
        <f aca="false">ABS(N60)*S60</f>
        <v>0</v>
      </c>
      <c r="U60" s="58" t="n">
        <f aca="false">ABS(O60)*S60</f>
        <v>154.35</v>
      </c>
      <c r="V60" s="67" t="n">
        <f aca="false">T60-U60</f>
        <v>-154.35</v>
      </c>
    </row>
    <row r="61" customFormat="false" ht="12.75" hidden="false" customHeight="false" outlineLevel="0" collapsed="false">
      <c r="A61" s="56" t="n">
        <v>27266</v>
      </c>
      <c r="C61" s="0" t="s">
        <v>52</v>
      </c>
      <c r="D61" s="0" t="n">
        <v>500622</v>
      </c>
      <c r="E61" s="0" t="n">
        <v>27108</v>
      </c>
      <c r="F61" s="0" t="s">
        <v>53</v>
      </c>
      <c r="G61" s="65" t="n">
        <v>36739</v>
      </c>
      <c r="H61" s="57" t="n">
        <v>36739</v>
      </c>
      <c r="I61" s="4" t="s">
        <v>49</v>
      </c>
      <c r="J61" s="57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17</v>
      </c>
      <c r="S61" s="58" t="n">
        <v>0.05</v>
      </c>
      <c r="U61" s="58"/>
      <c r="V61" s="67"/>
    </row>
    <row r="62" customFormat="false" ht="12.75" hidden="false" customHeight="false" outlineLevel="0" collapsed="false">
      <c r="A62" s="56" t="n">
        <v>27266</v>
      </c>
      <c r="C62" s="0" t="s">
        <v>52</v>
      </c>
      <c r="D62" s="0" t="n">
        <v>500622</v>
      </c>
      <c r="E62" s="0" t="n">
        <v>27108</v>
      </c>
      <c r="F62" s="0" t="s">
        <v>53</v>
      </c>
      <c r="G62" s="65" t="n">
        <v>36739</v>
      </c>
      <c r="H62" s="57" t="n">
        <v>36739</v>
      </c>
      <c r="I62" s="4" t="s">
        <v>50</v>
      </c>
      <c r="J62" s="57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3087</v>
      </c>
      <c r="P62" s="2" t="n">
        <v>0</v>
      </c>
      <c r="Q62" s="2" t="n">
        <v>-10000</v>
      </c>
      <c r="R62" s="4" t="s">
        <v>17</v>
      </c>
      <c r="S62" s="58" t="n">
        <v>0.05</v>
      </c>
      <c r="T62" s="58" t="n">
        <f aca="false">ABS(N62)*S62</f>
        <v>0</v>
      </c>
      <c r="U62" s="58" t="n">
        <f aca="false">ABS(O62)*S62</f>
        <v>154.35</v>
      </c>
      <c r="V62" s="67" t="n">
        <f aca="false">T62-U62</f>
        <v>-154.35</v>
      </c>
    </row>
    <row r="63" customFormat="false" ht="12.75" hidden="false" customHeight="false" outlineLevel="0" collapsed="false">
      <c r="A63" s="56" t="n">
        <v>27266</v>
      </c>
      <c r="C63" s="0" t="s">
        <v>52</v>
      </c>
      <c r="D63" s="0" t="n">
        <v>500622</v>
      </c>
      <c r="E63" s="0" t="n">
        <v>27108</v>
      </c>
      <c r="F63" s="0" t="s">
        <v>53</v>
      </c>
      <c r="G63" s="65" t="n">
        <v>36739</v>
      </c>
      <c r="H63" s="57" t="n">
        <v>36739</v>
      </c>
      <c r="I63" s="4" t="s">
        <v>49</v>
      </c>
      <c r="J63" s="57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17</v>
      </c>
      <c r="S63" s="58" t="n">
        <v>0.05</v>
      </c>
      <c r="U63" s="58"/>
      <c r="V63" s="67"/>
    </row>
    <row r="64" customFormat="false" ht="12.75" hidden="false" customHeight="false" outlineLevel="0" collapsed="false">
      <c r="A64" s="56" t="n">
        <v>27266</v>
      </c>
      <c r="C64" s="0" t="s">
        <v>52</v>
      </c>
      <c r="D64" s="0" t="n">
        <v>500622</v>
      </c>
      <c r="E64" s="0" t="n">
        <v>27108</v>
      </c>
      <c r="F64" s="0" t="s">
        <v>53</v>
      </c>
      <c r="G64" s="65" t="n">
        <v>36739</v>
      </c>
      <c r="H64" s="57" t="n">
        <v>36739</v>
      </c>
      <c r="I64" s="4" t="s">
        <v>50</v>
      </c>
      <c r="J64" s="57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3087</v>
      </c>
      <c r="P64" s="2" t="n">
        <v>0</v>
      </c>
      <c r="Q64" s="2" t="n">
        <v>-10000</v>
      </c>
      <c r="R64" s="4" t="s">
        <v>17</v>
      </c>
      <c r="S64" s="58" t="n">
        <v>0.05</v>
      </c>
      <c r="T64" s="58" t="n">
        <f aca="false">ABS(N64)*S64</f>
        <v>0</v>
      </c>
      <c r="U64" s="58" t="n">
        <f aca="false">ABS(O64)*S64</f>
        <v>154.35</v>
      </c>
      <c r="V64" s="67" t="n">
        <f aca="false">T64-U64</f>
        <v>-154.35</v>
      </c>
    </row>
    <row r="65" customFormat="false" ht="12.75" hidden="false" customHeight="false" outlineLevel="0" collapsed="false">
      <c r="A65" s="56" t="n">
        <v>27266</v>
      </c>
      <c r="C65" s="0" t="s">
        <v>52</v>
      </c>
      <c r="D65" s="0" t="n">
        <v>500622</v>
      </c>
      <c r="E65" s="0" t="n">
        <v>27108</v>
      </c>
      <c r="F65" s="0" t="s">
        <v>53</v>
      </c>
      <c r="G65" s="65" t="n">
        <v>36739</v>
      </c>
      <c r="H65" s="57" t="n">
        <v>36739</v>
      </c>
      <c r="I65" s="4" t="s">
        <v>49</v>
      </c>
      <c r="J65" s="57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17</v>
      </c>
      <c r="S65" s="58" t="n">
        <v>0.05</v>
      </c>
      <c r="U65" s="58"/>
      <c r="V65" s="67"/>
    </row>
    <row r="66" customFormat="false" ht="12.75" hidden="false" customHeight="false" outlineLevel="0" collapsed="false">
      <c r="A66" s="56" t="n">
        <v>27266</v>
      </c>
      <c r="C66" s="0" t="s">
        <v>52</v>
      </c>
      <c r="D66" s="0" t="n">
        <v>500622</v>
      </c>
      <c r="E66" s="0" t="n">
        <v>27108</v>
      </c>
      <c r="F66" s="0" t="s">
        <v>53</v>
      </c>
      <c r="G66" s="65" t="n">
        <v>36739</v>
      </c>
      <c r="H66" s="57" t="n">
        <v>36739</v>
      </c>
      <c r="I66" s="4" t="s">
        <v>50</v>
      </c>
      <c r="J66" s="57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3087</v>
      </c>
      <c r="P66" s="2" t="n">
        <v>0</v>
      </c>
      <c r="Q66" s="2" t="n">
        <v>-10000</v>
      </c>
      <c r="R66" s="4" t="s">
        <v>17</v>
      </c>
      <c r="S66" s="58" t="n">
        <v>0.05</v>
      </c>
      <c r="T66" s="58" t="n">
        <f aca="false">ABS(N66)*S66</f>
        <v>0</v>
      </c>
      <c r="U66" s="58" t="n">
        <f aca="false">ABS(O66)*S66</f>
        <v>154.35</v>
      </c>
      <c r="V66" s="67" t="n">
        <f aca="false">T66-U66</f>
        <v>-154.35</v>
      </c>
    </row>
    <row r="67" customFormat="false" ht="12.75" hidden="false" customHeight="false" outlineLevel="0" collapsed="false">
      <c r="A67" s="56" t="n">
        <v>27266</v>
      </c>
      <c r="C67" s="0" t="s">
        <v>52</v>
      </c>
      <c r="D67" s="0" t="n">
        <v>500622</v>
      </c>
      <c r="E67" s="0" t="n">
        <v>27108</v>
      </c>
      <c r="F67" s="0" t="s">
        <v>53</v>
      </c>
      <c r="G67" s="65" t="n">
        <v>36739</v>
      </c>
      <c r="H67" s="57" t="n">
        <v>36739</v>
      </c>
      <c r="I67" s="4" t="s">
        <v>49</v>
      </c>
      <c r="J67" s="57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17</v>
      </c>
      <c r="S67" s="58" t="n">
        <v>0.05</v>
      </c>
      <c r="U67" s="58"/>
      <c r="V67" s="67"/>
    </row>
    <row r="68" customFormat="false" ht="12.75" hidden="false" customHeight="false" outlineLevel="0" collapsed="false">
      <c r="A68" s="56" t="n">
        <v>27266</v>
      </c>
      <c r="C68" s="0" t="s">
        <v>52</v>
      </c>
      <c r="D68" s="0" t="n">
        <v>500622</v>
      </c>
      <c r="E68" s="0" t="n">
        <v>27108</v>
      </c>
      <c r="F68" s="0" t="s">
        <v>53</v>
      </c>
      <c r="G68" s="65" t="n">
        <v>36739</v>
      </c>
      <c r="H68" s="57" t="n">
        <v>36739</v>
      </c>
      <c r="I68" s="4" t="s">
        <v>50</v>
      </c>
      <c r="J68" s="57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3087</v>
      </c>
      <c r="P68" s="2" t="n">
        <v>0</v>
      </c>
      <c r="Q68" s="2" t="n">
        <v>-10000</v>
      </c>
      <c r="R68" s="4" t="s">
        <v>17</v>
      </c>
      <c r="S68" s="58" t="n">
        <v>0.05</v>
      </c>
      <c r="T68" s="58" t="n">
        <f aca="false">ABS(N68)*S68</f>
        <v>0</v>
      </c>
      <c r="U68" s="58" t="n">
        <f aca="false">ABS(O68)*S68</f>
        <v>154.35</v>
      </c>
      <c r="V68" s="67" t="n">
        <f aca="false">T68-U68</f>
        <v>-154.35</v>
      </c>
    </row>
    <row r="69" customFormat="false" ht="12.75" hidden="false" customHeight="false" outlineLevel="0" collapsed="false">
      <c r="A69" s="56" t="n">
        <v>27266</v>
      </c>
      <c r="C69" s="0" t="s">
        <v>52</v>
      </c>
      <c r="D69" s="0" t="n">
        <v>500622</v>
      </c>
      <c r="E69" s="0" t="n">
        <v>27108</v>
      </c>
      <c r="F69" s="0" t="s">
        <v>53</v>
      </c>
      <c r="G69" s="65" t="n">
        <v>36739</v>
      </c>
      <c r="H69" s="57" t="n">
        <v>36739</v>
      </c>
      <c r="I69" s="4" t="s">
        <v>49</v>
      </c>
      <c r="J69" s="57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17</v>
      </c>
      <c r="S69" s="58" t="n">
        <v>0.05</v>
      </c>
      <c r="U69" s="58"/>
      <c r="V69" s="67"/>
    </row>
    <row r="70" customFormat="false" ht="12.75" hidden="false" customHeight="false" outlineLevel="0" collapsed="false">
      <c r="A70" s="56" t="n">
        <v>27266</v>
      </c>
      <c r="C70" s="0" t="s">
        <v>52</v>
      </c>
      <c r="D70" s="0" t="n">
        <v>500622</v>
      </c>
      <c r="E70" s="0" t="n">
        <v>27108</v>
      </c>
      <c r="F70" s="0" t="s">
        <v>53</v>
      </c>
      <c r="G70" s="65" t="n">
        <v>36739</v>
      </c>
      <c r="H70" s="57" t="n">
        <v>36739</v>
      </c>
      <c r="I70" s="4" t="s">
        <v>50</v>
      </c>
      <c r="J70" s="57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3087</v>
      </c>
      <c r="P70" s="2" t="n">
        <v>0</v>
      </c>
      <c r="Q70" s="2" t="n">
        <v>-10000</v>
      </c>
      <c r="R70" s="4" t="s">
        <v>17</v>
      </c>
      <c r="S70" s="58" t="n">
        <v>0.05</v>
      </c>
      <c r="T70" s="58" t="n">
        <f aca="false">ABS(N70)*S70</f>
        <v>0</v>
      </c>
      <c r="U70" s="58" t="n">
        <f aca="false">ABS(O70)*S70</f>
        <v>154.35</v>
      </c>
      <c r="V70" s="67" t="n">
        <f aca="false">T70-U70</f>
        <v>-154.35</v>
      </c>
    </row>
    <row r="71" customFormat="false" ht="12.75" hidden="false" customHeight="false" outlineLevel="0" collapsed="false">
      <c r="A71" s="56" t="n">
        <v>27266</v>
      </c>
      <c r="C71" s="0" t="s">
        <v>52</v>
      </c>
      <c r="D71" s="0" t="n">
        <v>500622</v>
      </c>
      <c r="E71" s="0" t="n">
        <v>27108</v>
      </c>
      <c r="F71" s="0" t="s">
        <v>53</v>
      </c>
      <c r="G71" s="65" t="n">
        <v>36739</v>
      </c>
      <c r="H71" s="57" t="n">
        <v>36739</v>
      </c>
      <c r="I71" s="4" t="s">
        <v>49</v>
      </c>
      <c r="J71" s="57" t="n">
        <v>36769</v>
      </c>
      <c r="K71" s="2" t="n">
        <v>10000</v>
      </c>
      <c r="M71" s="2" t="n">
        <v>10000</v>
      </c>
      <c r="O71" s="2" t="n">
        <f aca="false">+O69+L70+L71</f>
        <v>0</v>
      </c>
      <c r="P71" s="2" t="n">
        <v>0</v>
      </c>
      <c r="Q71" s="2" t="n">
        <v>-10000</v>
      </c>
      <c r="R71" s="4" t="s">
        <v>17</v>
      </c>
      <c r="S71" s="58" t="n">
        <v>0.05</v>
      </c>
      <c r="U71" s="58"/>
      <c r="V71" s="67"/>
    </row>
    <row r="72" customFormat="false" ht="12.75" hidden="false" customHeight="false" outlineLevel="0" collapsed="false">
      <c r="A72" s="56" t="n">
        <v>27266</v>
      </c>
      <c r="C72" s="0" t="s">
        <v>52</v>
      </c>
      <c r="D72" s="0" t="n">
        <v>500622</v>
      </c>
      <c r="E72" s="0" t="n">
        <v>27108</v>
      </c>
      <c r="F72" s="0" t="s">
        <v>53</v>
      </c>
      <c r="G72" s="65" t="n">
        <v>36739</v>
      </c>
      <c r="H72" s="57" t="n">
        <v>36739</v>
      </c>
      <c r="I72" s="4" t="s">
        <v>50</v>
      </c>
      <c r="J72" s="57" t="n">
        <v>36769</v>
      </c>
      <c r="K72" s="2" t="n">
        <v>-10000</v>
      </c>
      <c r="L72" s="2" t="n">
        <v>-3087</v>
      </c>
      <c r="M72" s="2" t="n">
        <f aca="false">K72-L72</f>
        <v>-6913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17</v>
      </c>
      <c r="S72" s="58" t="n">
        <v>0.05</v>
      </c>
      <c r="T72" s="58" t="n">
        <f aca="false">ABS(N72)*S72</f>
        <v>0</v>
      </c>
      <c r="U72" s="58" t="n">
        <f aca="false">ABS(O72)*S72</f>
        <v>0</v>
      </c>
      <c r="V72" s="67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68" t="n">
        <f aca="false">SUM(K11:K72)</f>
        <v>0</v>
      </c>
      <c r="L74" s="68" t="n">
        <f aca="false">SUM(L11:L72)</f>
        <v>0</v>
      </c>
      <c r="M74" s="68" t="n">
        <f aca="false">SUM(M11:M72)</f>
        <v>0</v>
      </c>
      <c r="T74" s="28" t="n">
        <f aca="false">SUM(T11:T70)</f>
        <v>0</v>
      </c>
      <c r="U74" s="28" t="n">
        <f aca="false">SUM(U11:U70)</f>
        <v>1734.8</v>
      </c>
      <c r="V74" s="28" t="n">
        <f aca="false">SUM(V11:V70)</f>
        <v>-1734.8</v>
      </c>
    </row>
    <row r="76" customFormat="false" ht="13.5" hidden="false" customHeight="false" outlineLevel="0" collapsed="false"/>
    <row r="77" customFormat="false" ht="13.5" hidden="false" customHeight="false" outlineLevel="0" collapsed="false">
      <c r="R77" s="69" t="s">
        <v>54</v>
      </c>
      <c r="S77" s="70" t="s">
        <v>55</v>
      </c>
      <c r="T77" s="71"/>
      <c r="U77" s="71"/>
      <c r="V77" s="72"/>
    </row>
  </sheetData>
  <printOptions headings="false" gridLines="fals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7"/>
  <sheetViews>
    <sheetView showFormulas="false" showGridLines="true" showRowColHeaders="true" showZeros="true" rightToLeft="false" tabSelected="false" showOutlineSymbols="true" defaultGridColor="true" view="normal" topLeftCell="L49" colorId="64" zoomScale="100" zoomScaleNormal="100" zoomScalePageLayoutView="100" workbookViewId="0">
      <selection pane="topLeft" activeCell="R77" activeCellId="0" sqref="R77:V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6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57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58" width="11.85"/>
    <col collapsed="false" customWidth="true" hidden="false" outlineLevel="0" max="20" min="20" style="58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56" t="s">
        <v>27</v>
      </c>
    </row>
    <row r="2" customFormat="false" ht="12.75" hidden="false" customHeight="false" outlineLevel="0" collapsed="false">
      <c r="A2" s="56" t="s">
        <v>28</v>
      </c>
      <c r="C2" s="59" t="n">
        <v>27266</v>
      </c>
    </row>
    <row r="3" customFormat="false" ht="12.75" hidden="false" customHeight="false" outlineLevel="0" collapsed="false">
      <c r="A3" s="56" t="s">
        <v>4</v>
      </c>
      <c r="C3" s="59" t="s">
        <v>51</v>
      </c>
    </row>
    <row r="4" customFormat="false" ht="12.75" hidden="false" customHeight="false" outlineLevel="0" collapsed="false">
      <c r="A4" s="56" t="s">
        <v>29</v>
      </c>
      <c r="C4" s="60" t="n">
        <v>36708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56" t="s">
        <v>30</v>
      </c>
      <c r="C5" s="60" t="s">
        <v>17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61" t="s">
        <v>31</v>
      </c>
      <c r="B9" s="61" t="s">
        <v>32</v>
      </c>
      <c r="C9" s="61" t="s">
        <v>4</v>
      </c>
      <c r="D9" s="61" t="s">
        <v>7</v>
      </c>
      <c r="E9" s="61" t="s">
        <v>6</v>
      </c>
      <c r="F9" s="61" t="s">
        <v>33</v>
      </c>
      <c r="G9" s="61" t="s">
        <v>34</v>
      </c>
      <c r="H9" s="61" t="s">
        <v>29</v>
      </c>
      <c r="I9" s="61" t="s">
        <v>35</v>
      </c>
      <c r="J9" s="62" t="s">
        <v>36</v>
      </c>
      <c r="K9" s="63" t="s">
        <v>37</v>
      </c>
      <c r="L9" s="63" t="s">
        <v>38</v>
      </c>
      <c r="M9" s="63" t="s">
        <v>39</v>
      </c>
      <c r="N9" s="8" t="s">
        <v>40</v>
      </c>
      <c r="O9" s="8" t="s">
        <v>41</v>
      </c>
      <c r="P9" s="63" t="s">
        <v>42</v>
      </c>
      <c r="Q9" s="63" t="s">
        <v>43</v>
      </c>
      <c r="R9" s="61" t="s">
        <v>44</v>
      </c>
      <c r="S9" s="64" t="s">
        <v>9</v>
      </c>
      <c r="T9" s="64" t="s">
        <v>45</v>
      </c>
      <c r="U9" s="61" t="s">
        <v>46</v>
      </c>
      <c r="V9" s="61" t="s">
        <v>39</v>
      </c>
      <c r="W9" s="7"/>
    </row>
    <row r="10" customFormat="false" ht="12.75" hidden="false" customHeight="false" outlineLevel="0" collapsed="false">
      <c r="O10" s="2" t="n">
        <v>0</v>
      </c>
    </row>
    <row r="11" customFormat="false" ht="12.75" hidden="false" customHeight="false" outlineLevel="0" collapsed="false">
      <c r="A11" s="56" t="n">
        <v>27266</v>
      </c>
      <c r="C11" s="0" t="s">
        <v>52</v>
      </c>
      <c r="D11" s="0" t="n">
        <v>500623</v>
      </c>
      <c r="E11" s="0" t="n">
        <v>27108</v>
      </c>
      <c r="F11" s="0" t="s">
        <v>53</v>
      </c>
      <c r="G11" s="65" t="n">
        <v>36739</v>
      </c>
      <c r="H11" s="57" t="n">
        <v>36739</v>
      </c>
      <c r="I11" s="4" t="s">
        <v>49</v>
      </c>
      <c r="J11" s="57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17</v>
      </c>
      <c r="S11" s="58" t="n">
        <v>0.05</v>
      </c>
      <c r="U11" s="58"/>
      <c r="V11" s="67"/>
    </row>
    <row r="12" customFormat="false" ht="12.75" hidden="false" customHeight="false" outlineLevel="0" collapsed="false">
      <c r="A12" s="56" t="n">
        <v>27266</v>
      </c>
      <c r="C12" s="0" t="s">
        <v>52</v>
      </c>
      <c r="D12" s="0" t="n">
        <v>500623</v>
      </c>
      <c r="E12" s="0" t="n">
        <v>27108</v>
      </c>
      <c r="F12" s="0" t="s">
        <v>53</v>
      </c>
      <c r="G12" s="65" t="n">
        <v>36739</v>
      </c>
      <c r="H12" s="57" t="n">
        <v>36739</v>
      </c>
      <c r="I12" s="4" t="s">
        <v>50</v>
      </c>
      <c r="J12" s="57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O10+L11+L12</f>
        <v>0</v>
      </c>
      <c r="P12" s="2" t="n">
        <v>0</v>
      </c>
      <c r="Q12" s="2" t="n">
        <v>-10000</v>
      </c>
      <c r="R12" s="4" t="s">
        <v>17</v>
      </c>
      <c r="S12" s="58" t="n">
        <v>0.05</v>
      </c>
      <c r="T12" s="58" t="n">
        <f aca="false">ABS(N12)*S12</f>
        <v>0</v>
      </c>
      <c r="U12" s="58" t="n">
        <f aca="false">ABS(O12)*S12</f>
        <v>0</v>
      </c>
      <c r="V12" s="67" t="n">
        <f aca="false">T12-U12</f>
        <v>0</v>
      </c>
    </row>
    <row r="13" customFormat="false" ht="12.75" hidden="false" customHeight="false" outlineLevel="0" collapsed="false">
      <c r="A13" s="56" t="n">
        <v>27266</v>
      </c>
      <c r="C13" s="0" t="s">
        <v>52</v>
      </c>
      <c r="D13" s="0" t="n">
        <v>500623</v>
      </c>
      <c r="E13" s="0" t="n">
        <v>27108</v>
      </c>
      <c r="F13" s="0" t="s">
        <v>53</v>
      </c>
      <c r="G13" s="65" t="n">
        <v>36739</v>
      </c>
      <c r="H13" s="57" t="n">
        <v>36739</v>
      </c>
      <c r="I13" s="4" t="s">
        <v>49</v>
      </c>
      <c r="J13" s="57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17</v>
      </c>
      <c r="S13" s="58" t="n">
        <v>0.05</v>
      </c>
      <c r="U13" s="58"/>
      <c r="V13" s="67"/>
    </row>
    <row r="14" customFormat="false" ht="12.75" hidden="false" customHeight="false" outlineLevel="0" collapsed="false">
      <c r="A14" s="56" t="n">
        <v>27266</v>
      </c>
      <c r="C14" s="0" t="s">
        <v>52</v>
      </c>
      <c r="D14" s="0" t="n">
        <v>500623</v>
      </c>
      <c r="E14" s="0" t="n">
        <v>27108</v>
      </c>
      <c r="F14" s="0" t="s">
        <v>53</v>
      </c>
      <c r="G14" s="65" t="n">
        <v>36739</v>
      </c>
      <c r="H14" s="57" t="n">
        <v>36739</v>
      </c>
      <c r="I14" s="4" t="s">
        <v>50</v>
      </c>
      <c r="J14" s="57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17</v>
      </c>
      <c r="S14" s="58" t="n">
        <v>0.05</v>
      </c>
      <c r="T14" s="58" t="n">
        <f aca="false">ABS(N14)*S14</f>
        <v>0</v>
      </c>
      <c r="U14" s="58" t="n">
        <f aca="false">ABS(O14)*S14</f>
        <v>0</v>
      </c>
      <c r="V14" s="67" t="n">
        <f aca="false">T14-U14</f>
        <v>0</v>
      </c>
    </row>
    <row r="15" customFormat="false" ht="12.75" hidden="false" customHeight="false" outlineLevel="0" collapsed="false">
      <c r="A15" s="56" t="n">
        <v>27266</v>
      </c>
      <c r="C15" s="0" t="s">
        <v>52</v>
      </c>
      <c r="D15" s="0" t="n">
        <v>500623</v>
      </c>
      <c r="E15" s="0" t="n">
        <v>27108</v>
      </c>
      <c r="F15" s="0" t="s">
        <v>53</v>
      </c>
      <c r="G15" s="65" t="n">
        <v>36739</v>
      </c>
      <c r="H15" s="57" t="n">
        <v>36739</v>
      </c>
      <c r="I15" s="4" t="s">
        <v>49</v>
      </c>
      <c r="J15" s="57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17</v>
      </c>
      <c r="S15" s="58" t="n">
        <v>0.05</v>
      </c>
      <c r="U15" s="58"/>
      <c r="V15" s="67"/>
    </row>
    <row r="16" customFormat="false" ht="12.75" hidden="false" customHeight="false" outlineLevel="0" collapsed="false">
      <c r="A16" s="56" t="n">
        <v>27266</v>
      </c>
      <c r="C16" s="0" t="s">
        <v>52</v>
      </c>
      <c r="D16" s="0" t="n">
        <v>500623</v>
      </c>
      <c r="E16" s="0" t="n">
        <v>27108</v>
      </c>
      <c r="F16" s="0" t="s">
        <v>53</v>
      </c>
      <c r="G16" s="65" t="n">
        <v>36739</v>
      </c>
      <c r="H16" s="57" t="n">
        <v>36739</v>
      </c>
      <c r="I16" s="4" t="s">
        <v>50</v>
      </c>
      <c r="J16" s="57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17</v>
      </c>
      <c r="S16" s="58" t="n">
        <v>0.05</v>
      </c>
      <c r="T16" s="58" t="n">
        <f aca="false">ABS(N16)*S16</f>
        <v>0</v>
      </c>
      <c r="U16" s="58" t="n">
        <f aca="false">ABS(O16)*S16</f>
        <v>0</v>
      </c>
      <c r="V16" s="67" t="n">
        <f aca="false">T16-U16</f>
        <v>0</v>
      </c>
    </row>
    <row r="17" customFormat="false" ht="12.75" hidden="false" customHeight="false" outlineLevel="0" collapsed="false">
      <c r="A17" s="56" t="n">
        <v>27266</v>
      </c>
      <c r="C17" s="0" t="s">
        <v>52</v>
      </c>
      <c r="D17" s="0" t="n">
        <v>500623</v>
      </c>
      <c r="E17" s="0" t="n">
        <v>27108</v>
      </c>
      <c r="F17" s="0" t="s">
        <v>53</v>
      </c>
      <c r="G17" s="65" t="n">
        <v>36739</v>
      </c>
      <c r="H17" s="57" t="n">
        <v>36739</v>
      </c>
      <c r="I17" s="4" t="s">
        <v>49</v>
      </c>
      <c r="J17" s="57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17</v>
      </c>
      <c r="S17" s="58" t="n">
        <v>0.05</v>
      </c>
      <c r="U17" s="58"/>
      <c r="V17" s="67"/>
    </row>
    <row r="18" customFormat="false" ht="12.75" hidden="false" customHeight="false" outlineLevel="0" collapsed="false">
      <c r="A18" s="56" t="n">
        <v>27266</v>
      </c>
      <c r="C18" s="0" t="s">
        <v>52</v>
      </c>
      <c r="D18" s="0" t="n">
        <v>500623</v>
      </c>
      <c r="E18" s="0" t="n">
        <v>27108</v>
      </c>
      <c r="F18" s="0" t="s">
        <v>53</v>
      </c>
      <c r="G18" s="65" t="n">
        <v>36739</v>
      </c>
      <c r="H18" s="57" t="n">
        <v>36739</v>
      </c>
      <c r="I18" s="4" t="s">
        <v>50</v>
      </c>
      <c r="J18" s="57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17</v>
      </c>
      <c r="S18" s="58" t="n">
        <v>0.05</v>
      </c>
      <c r="T18" s="58" t="n">
        <f aca="false">ABS(N18)*S18</f>
        <v>0</v>
      </c>
      <c r="U18" s="58" t="n">
        <f aca="false">ABS(O18)*S18</f>
        <v>0</v>
      </c>
      <c r="V18" s="67" t="n">
        <f aca="false">T18-U18</f>
        <v>0</v>
      </c>
    </row>
    <row r="19" customFormat="false" ht="12.75" hidden="false" customHeight="false" outlineLevel="0" collapsed="false">
      <c r="A19" s="56" t="n">
        <v>27266</v>
      </c>
      <c r="C19" s="0" t="s">
        <v>52</v>
      </c>
      <c r="D19" s="0" t="n">
        <v>500623</v>
      </c>
      <c r="E19" s="0" t="n">
        <v>27108</v>
      </c>
      <c r="F19" s="0" t="s">
        <v>53</v>
      </c>
      <c r="G19" s="65" t="n">
        <v>36739</v>
      </c>
      <c r="H19" s="57" t="n">
        <v>36739</v>
      </c>
      <c r="I19" s="4" t="s">
        <v>49</v>
      </c>
      <c r="J19" s="57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17</v>
      </c>
      <c r="S19" s="58" t="n">
        <v>0.05</v>
      </c>
      <c r="U19" s="58"/>
      <c r="V19" s="67"/>
    </row>
    <row r="20" customFormat="false" ht="12.75" hidden="false" customHeight="false" outlineLevel="0" collapsed="false">
      <c r="A20" s="56" t="n">
        <v>27266</v>
      </c>
      <c r="C20" s="0" t="s">
        <v>52</v>
      </c>
      <c r="D20" s="0" t="n">
        <v>500623</v>
      </c>
      <c r="E20" s="0" t="n">
        <v>27108</v>
      </c>
      <c r="F20" s="0" t="s">
        <v>53</v>
      </c>
      <c r="G20" s="65" t="n">
        <v>36739</v>
      </c>
      <c r="H20" s="57" t="n">
        <v>36739</v>
      </c>
      <c r="I20" s="4" t="s">
        <v>50</v>
      </c>
      <c r="J20" s="57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17</v>
      </c>
      <c r="S20" s="58" t="n">
        <v>0.05</v>
      </c>
      <c r="T20" s="58" t="n">
        <f aca="false">ABS(N20)*S20</f>
        <v>0</v>
      </c>
      <c r="U20" s="58" t="n">
        <f aca="false">ABS(O20)*S20</f>
        <v>0</v>
      </c>
      <c r="V20" s="67" t="n">
        <f aca="false">T20-U20</f>
        <v>0</v>
      </c>
    </row>
    <row r="21" customFormat="false" ht="12.75" hidden="false" customHeight="false" outlineLevel="0" collapsed="false">
      <c r="A21" s="56" t="n">
        <v>27266</v>
      </c>
      <c r="C21" s="0" t="s">
        <v>52</v>
      </c>
      <c r="D21" s="0" t="n">
        <v>500623</v>
      </c>
      <c r="E21" s="0" t="n">
        <v>27108</v>
      </c>
      <c r="F21" s="0" t="s">
        <v>53</v>
      </c>
      <c r="G21" s="65" t="n">
        <v>36739</v>
      </c>
      <c r="H21" s="57" t="n">
        <v>36739</v>
      </c>
      <c r="I21" s="4" t="s">
        <v>49</v>
      </c>
      <c r="J21" s="57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17</v>
      </c>
      <c r="S21" s="58" t="n">
        <v>0.05</v>
      </c>
      <c r="U21" s="58"/>
      <c r="V21" s="67"/>
    </row>
    <row r="22" customFormat="false" ht="12.75" hidden="false" customHeight="false" outlineLevel="0" collapsed="false">
      <c r="A22" s="56" t="n">
        <v>27266</v>
      </c>
      <c r="C22" s="0" t="s">
        <v>52</v>
      </c>
      <c r="D22" s="0" t="n">
        <v>500623</v>
      </c>
      <c r="E22" s="0" t="n">
        <v>27108</v>
      </c>
      <c r="F22" s="0" t="s">
        <v>53</v>
      </c>
      <c r="G22" s="65" t="n">
        <v>36739</v>
      </c>
      <c r="H22" s="57" t="n">
        <v>36739</v>
      </c>
      <c r="I22" s="4" t="s">
        <v>50</v>
      </c>
      <c r="J22" s="57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17</v>
      </c>
      <c r="S22" s="58" t="n">
        <v>0.05</v>
      </c>
      <c r="T22" s="58" t="n">
        <f aca="false">ABS(N22)*S22</f>
        <v>0</v>
      </c>
      <c r="U22" s="58" t="n">
        <f aca="false">ABS(O22)*S22</f>
        <v>0</v>
      </c>
      <c r="V22" s="67" t="n">
        <f aca="false">T22-U22</f>
        <v>0</v>
      </c>
    </row>
    <row r="23" customFormat="false" ht="12.75" hidden="false" customHeight="false" outlineLevel="0" collapsed="false">
      <c r="A23" s="56" t="n">
        <v>27266</v>
      </c>
      <c r="C23" s="0" t="s">
        <v>52</v>
      </c>
      <c r="D23" s="0" t="n">
        <v>500623</v>
      </c>
      <c r="E23" s="0" t="n">
        <v>27108</v>
      </c>
      <c r="F23" s="0" t="s">
        <v>53</v>
      </c>
      <c r="G23" s="65" t="n">
        <v>36739</v>
      </c>
      <c r="H23" s="57" t="n">
        <v>36739</v>
      </c>
      <c r="I23" s="4" t="s">
        <v>49</v>
      </c>
      <c r="J23" s="57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17</v>
      </c>
      <c r="S23" s="58" t="n">
        <v>0.05</v>
      </c>
      <c r="U23" s="58"/>
      <c r="V23" s="67"/>
    </row>
    <row r="24" customFormat="false" ht="12.75" hidden="false" customHeight="false" outlineLevel="0" collapsed="false">
      <c r="A24" s="56" t="n">
        <v>27266</v>
      </c>
      <c r="C24" s="0" t="s">
        <v>52</v>
      </c>
      <c r="D24" s="0" t="n">
        <v>500623</v>
      </c>
      <c r="E24" s="0" t="n">
        <v>27108</v>
      </c>
      <c r="F24" s="0" t="s">
        <v>53</v>
      </c>
      <c r="G24" s="65" t="n">
        <v>36739</v>
      </c>
      <c r="H24" s="57" t="n">
        <v>36739</v>
      </c>
      <c r="I24" s="4" t="s">
        <v>50</v>
      </c>
      <c r="J24" s="57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17</v>
      </c>
      <c r="S24" s="58" t="n">
        <v>0.05</v>
      </c>
      <c r="T24" s="58" t="n">
        <f aca="false">ABS(N24)*S24</f>
        <v>0</v>
      </c>
      <c r="U24" s="58" t="n">
        <f aca="false">ABS(O24)*S24</f>
        <v>0</v>
      </c>
      <c r="V24" s="67" t="n">
        <f aca="false">T24-U24</f>
        <v>0</v>
      </c>
    </row>
    <row r="25" customFormat="false" ht="12.75" hidden="false" customHeight="false" outlineLevel="0" collapsed="false">
      <c r="A25" s="56" t="n">
        <v>27266</v>
      </c>
      <c r="C25" s="0" t="s">
        <v>52</v>
      </c>
      <c r="D25" s="0" t="n">
        <v>500623</v>
      </c>
      <c r="E25" s="0" t="n">
        <v>27108</v>
      </c>
      <c r="F25" s="0" t="s">
        <v>53</v>
      </c>
      <c r="G25" s="65" t="n">
        <v>36739</v>
      </c>
      <c r="H25" s="57" t="n">
        <v>36739</v>
      </c>
      <c r="I25" s="4" t="s">
        <v>49</v>
      </c>
      <c r="J25" s="57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17</v>
      </c>
      <c r="S25" s="58" t="n">
        <v>0.05</v>
      </c>
      <c r="U25" s="58"/>
      <c r="V25" s="67"/>
    </row>
    <row r="26" customFormat="false" ht="12.75" hidden="false" customHeight="false" outlineLevel="0" collapsed="false">
      <c r="A26" s="56" t="n">
        <v>27266</v>
      </c>
      <c r="C26" s="0" t="s">
        <v>52</v>
      </c>
      <c r="D26" s="0" t="n">
        <v>500623</v>
      </c>
      <c r="E26" s="0" t="n">
        <v>27108</v>
      </c>
      <c r="F26" s="0" t="s">
        <v>53</v>
      </c>
      <c r="G26" s="65" t="n">
        <v>36739</v>
      </c>
      <c r="H26" s="57" t="n">
        <v>36739</v>
      </c>
      <c r="I26" s="4" t="s">
        <v>50</v>
      </c>
      <c r="J26" s="57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17</v>
      </c>
      <c r="S26" s="58" t="n">
        <v>0.05</v>
      </c>
      <c r="T26" s="58" t="n">
        <f aca="false">ABS(N26)*S26</f>
        <v>0</v>
      </c>
      <c r="U26" s="58" t="n">
        <f aca="false">ABS(O26)*S26</f>
        <v>0</v>
      </c>
      <c r="V26" s="67" t="n">
        <f aca="false">T26-U26</f>
        <v>0</v>
      </c>
    </row>
    <row r="27" customFormat="false" ht="12.75" hidden="false" customHeight="false" outlineLevel="0" collapsed="false">
      <c r="A27" s="56" t="n">
        <v>27266</v>
      </c>
      <c r="C27" s="0" t="s">
        <v>52</v>
      </c>
      <c r="D27" s="0" t="n">
        <v>500623</v>
      </c>
      <c r="E27" s="0" t="n">
        <v>27108</v>
      </c>
      <c r="F27" s="0" t="s">
        <v>53</v>
      </c>
      <c r="G27" s="65" t="n">
        <v>36739</v>
      </c>
      <c r="H27" s="57" t="n">
        <v>36739</v>
      </c>
      <c r="I27" s="4" t="s">
        <v>49</v>
      </c>
      <c r="J27" s="57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17</v>
      </c>
      <c r="S27" s="58" t="n">
        <v>0.05</v>
      </c>
      <c r="U27" s="58"/>
      <c r="V27" s="67"/>
    </row>
    <row r="28" customFormat="false" ht="12.75" hidden="false" customHeight="false" outlineLevel="0" collapsed="false">
      <c r="A28" s="56" t="n">
        <v>27266</v>
      </c>
      <c r="C28" s="0" t="s">
        <v>52</v>
      </c>
      <c r="D28" s="0" t="n">
        <v>500623</v>
      </c>
      <c r="E28" s="0" t="n">
        <v>27108</v>
      </c>
      <c r="F28" s="0" t="s">
        <v>53</v>
      </c>
      <c r="G28" s="65" t="n">
        <v>36739</v>
      </c>
      <c r="H28" s="57" t="n">
        <v>36739</v>
      </c>
      <c r="I28" s="4" t="s">
        <v>50</v>
      </c>
      <c r="J28" s="57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17</v>
      </c>
      <c r="S28" s="58" t="n">
        <v>0.05</v>
      </c>
      <c r="T28" s="58" t="n">
        <f aca="false">ABS(N28)*S28</f>
        <v>0</v>
      </c>
      <c r="U28" s="58" t="n">
        <f aca="false">ABS(O28)*S28</f>
        <v>0</v>
      </c>
      <c r="V28" s="67" t="n">
        <f aca="false">T28-U28</f>
        <v>0</v>
      </c>
    </row>
    <row r="29" customFormat="false" ht="12.75" hidden="false" customHeight="false" outlineLevel="0" collapsed="false">
      <c r="A29" s="56" t="n">
        <v>27266</v>
      </c>
      <c r="C29" s="0" t="s">
        <v>52</v>
      </c>
      <c r="D29" s="0" t="n">
        <v>500623</v>
      </c>
      <c r="E29" s="0" t="n">
        <v>27108</v>
      </c>
      <c r="F29" s="0" t="s">
        <v>53</v>
      </c>
      <c r="G29" s="65" t="n">
        <v>36739</v>
      </c>
      <c r="H29" s="57" t="n">
        <v>36739</v>
      </c>
      <c r="I29" s="4" t="s">
        <v>49</v>
      </c>
      <c r="J29" s="57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17</v>
      </c>
      <c r="S29" s="58" t="n">
        <v>0.05</v>
      </c>
      <c r="U29" s="58"/>
      <c r="V29" s="67"/>
    </row>
    <row r="30" customFormat="false" ht="12.75" hidden="false" customHeight="false" outlineLevel="0" collapsed="false">
      <c r="A30" s="56" t="n">
        <v>27266</v>
      </c>
      <c r="C30" s="0" t="s">
        <v>52</v>
      </c>
      <c r="D30" s="0" t="n">
        <v>500623</v>
      </c>
      <c r="E30" s="0" t="n">
        <v>27108</v>
      </c>
      <c r="F30" s="0" t="s">
        <v>53</v>
      </c>
      <c r="G30" s="65" t="n">
        <v>36739</v>
      </c>
      <c r="H30" s="57" t="n">
        <v>36739</v>
      </c>
      <c r="I30" s="4" t="s">
        <v>50</v>
      </c>
      <c r="J30" s="57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17</v>
      </c>
      <c r="S30" s="58" t="n">
        <v>0.05</v>
      </c>
      <c r="T30" s="58" t="n">
        <f aca="false">ABS(N30)*S30</f>
        <v>0</v>
      </c>
      <c r="U30" s="58" t="n">
        <f aca="false">ABS(O30)*S30</f>
        <v>0</v>
      </c>
      <c r="V30" s="67" t="n">
        <f aca="false">T30-U30</f>
        <v>0</v>
      </c>
    </row>
    <row r="31" customFormat="false" ht="12.75" hidden="false" customHeight="false" outlineLevel="0" collapsed="false">
      <c r="A31" s="56" t="n">
        <v>27266</v>
      </c>
      <c r="C31" s="0" t="s">
        <v>52</v>
      </c>
      <c r="D31" s="0" t="n">
        <v>500623</v>
      </c>
      <c r="E31" s="0" t="n">
        <v>27108</v>
      </c>
      <c r="F31" s="0" t="s">
        <v>53</v>
      </c>
      <c r="G31" s="65" t="n">
        <v>36739</v>
      </c>
      <c r="H31" s="57" t="n">
        <v>36739</v>
      </c>
      <c r="I31" s="4" t="s">
        <v>49</v>
      </c>
      <c r="J31" s="57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17</v>
      </c>
      <c r="S31" s="58" t="n">
        <v>0.05</v>
      </c>
      <c r="U31" s="58"/>
      <c r="V31" s="67"/>
    </row>
    <row r="32" customFormat="false" ht="12.75" hidden="false" customHeight="false" outlineLevel="0" collapsed="false">
      <c r="A32" s="56" t="n">
        <v>27266</v>
      </c>
      <c r="C32" s="0" t="s">
        <v>52</v>
      </c>
      <c r="D32" s="0" t="n">
        <v>500623</v>
      </c>
      <c r="E32" s="0" t="n">
        <v>27108</v>
      </c>
      <c r="F32" s="0" t="s">
        <v>53</v>
      </c>
      <c r="G32" s="65" t="n">
        <v>36739</v>
      </c>
      <c r="H32" s="57" t="n">
        <v>36739</v>
      </c>
      <c r="I32" s="4" t="s">
        <v>50</v>
      </c>
      <c r="J32" s="57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17</v>
      </c>
      <c r="S32" s="58" t="n">
        <v>0.05</v>
      </c>
      <c r="T32" s="58" t="n">
        <f aca="false">ABS(N32)*S32</f>
        <v>0</v>
      </c>
      <c r="U32" s="58" t="n">
        <f aca="false">ABS(O32)*S32</f>
        <v>0</v>
      </c>
      <c r="V32" s="67" t="n">
        <f aca="false">T32-U32</f>
        <v>0</v>
      </c>
    </row>
    <row r="33" customFormat="false" ht="12.75" hidden="false" customHeight="false" outlineLevel="0" collapsed="false">
      <c r="A33" s="56" t="n">
        <v>27266</v>
      </c>
      <c r="C33" s="0" t="s">
        <v>52</v>
      </c>
      <c r="D33" s="0" t="n">
        <v>500623</v>
      </c>
      <c r="E33" s="0" t="n">
        <v>27108</v>
      </c>
      <c r="F33" s="0" t="s">
        <v>53</v>
      </c>
      <c r="G33" s="65" t="n">
        <v>36739</v>
      </c>
      <c r="H33" s="57" t="n">
        <v>36739</v>
      </c>
      <c r="I33" s="4" t="s">
        <v>49</v>
      </c>
      <c r="J33" s="57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17</v>
      </c>
      <c r="S33" s="58" t="n">
        <v>0.05</v>
      </c>
      <c r="U33" s="58"/>
      <c r="V33" s="67"/>
    </row>
    <row r="34" customFormat="false" ht="12.75" hidden="false" customHeight="false" outlineLevel="0" collapsed="false">
      <c r="A34" s="56" t="n">
        <v>27266</v>
      </c>
      <c r="C34" s="0" t="s">
        <v>52</v>
      </c>
      <c r="D34" s="0" t="n">
        <v>500623</v>
      </c>
      <c r="E34" s="0" t="n">
        <v>27108</v>
      </c>
      <c r="F34" s="0" t="s">
        <v>53</v>
      </c>
      <c r="G34" s="65" t="n">
        <v>36739</v>
      </c>
      <c r="H34" s="57" t="n">
        <v>36739</v>
      </c>
      <c r="I34" s="4" t="s">
        <v>50</v>
      </c>
      <c r="J34" s="57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17</v>
      </c>
      <c r="S34" s="58" t="n">
        <v>0.05</v>
      </c>
      <c r="T34" s="58" t="n">
        <f aca="false">ABS(N34)*S34</f>
        <v>0</v>
      </c>
      <c r="U34" s="58" t="n">
        <f aca="false">ABS(O34)*S34</f>
        <v>0</v>
      </c>
      <c r="V34" s="67" t="n">
        <f aca="false">T34-U34</f>
        <v>0</v>
      </c>
    </row>
    <row r="35" customFormat="false" ht="12.75" hidden="false" customHeight="false" outlineLevel="0" collapsed="false">
      <c r="A35" s="56" t="n">
        <v>27266</v>
      </c>
      <c r="C35" s="0" t="s">
        <v>52</v>
      </c>
      <c r="D35" s="0" t="n">
        <v>500623</v>
      </c>
      <c r="E35" s="0" t="n">
        <v>27108</v>
      </c>
      <c r="F35" s="0" t="s">
        <v>53</v>
      </c>
      <c r="G35" s="65" t="n">
        <v>36739</v>
      </c>
      <c r="H35" s="57" t="n">
        <v>36739</v>
      </c>
      <c r="I35" s="4" t="s">
        <v>49</v>
      </c>
      <c r="J35" s="57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17</v>
      </c>
      <c r="S35" s="58" t="n">
        <v>0.05</v>
      </c>
      <c r="U35" s="58"/>
      <c r="V35" s="67"/>
    </row>
    <row r="36" customFormat="false" ht="12.75" hidden="false" customHeight="false" outlineLevel="0" collapsed="false">
      <c r="A36" s="56" t="n">
        <v>27266</v>
      </c>
      <c r="C36" s="0" t="s">
        <v>52</v>
      </c>
      <c r="D36" s="0" t="n">
        <v>500623</v>
      </c>
      <c r="E36" s="0" t="n">
        <v>27108</v>
      </c>
      <c r="F36" s="0" t="s">
        <v>53</v>
      </c>
      <c r="G36" s="65" t="n">
        <v>36739</v>
      </c>
      <c r="H36" s="57" t="n">
        <v>36739</v>
      </c>
      <c r="I36" s="4" t="s">
        <v>50</v>
      </c>
      <c r="J36" s="57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17</v>
      </c>
      <c r="S36" s="58" t="n">
        <v>0.05</v>
      </c>
      <c r="T36" s="58" t="n">
        <f aca="false">ABS(N36)*S36</f>
        <v>0</v>
      </c>
      <c r="U36" s="58" t="n">
        <f aca="false">ABS(O36)*S36</f>
        <v>0</v>
      </c>
      <c r="V36" s="67" t="n">
        <f aca="false">T36-U36</f>
        <v>0</v>
      </c>
    </row>
    <row r="37" customFormat="false" ht="12.75" hidden="false" customHeight="false" outlineLevel="0" collapsed="false">
      <c r="A37" s="56" t="n">
        <v>27266</v>
      </c>
      <c r="C37" s="0" t="s">
        <v>52</v>
      </c>
      <c r="D37" s="0" t="n">
        <v>500623</v>
      </c>
      <c r="E37" s="0" t="n">
        <v>27108</v>
      </c>
      <c r="F37" s="0" t="s">
        <v>53</v>
      </c>
      <c r="G37" s="65" t="n">
        <v>36739</v>
      </c>
      <c r="H37" s="57" t="n">
        <v>36739</v>
      </c>
      <c r="I37" s="4" t="s">
        <v>49</v>
      </c>
      <c r="J37" s="57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17</v>
      </c>
      <c r="S37" s="58" t="n">
        <v>0.05</v>
      </c>
      <c r="U37" s="58"/>
      <c r="V37" s="67"/>
    </row>
    <row r="38" customFormat="false" ht="12.75" hidden="false" customHeight="false" outlineLevel="0" collapsed="false">
      <c r="A38" s="56" t="n">
        <v>27266</v>
      </c>
      <c r="C38" s="0" t="s">
        <v>52</v>
      </c>
      <c r="D38" s="0" t="n">
        <v>500623</v>
      </c>
      <c r="E38" s="0" t="n">
        <v>27108</v>
      </c>
      <c r="F38" s="0" t="s">
        <v>53</v>
      </c>
      <c r="G38" s="65" t="n">
        <v>36739</v>
      </c>
      <c r="H38" s="57" t="n">
        <v>36739</v>
      </c>
      <c r="I38" s="4" t="s">
        <v>50</v>
      </c>
      <c r="J38" s="57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17</v>
      </c>
      <c r="S38" s="58" t="n">
        <v>0.05</v>
      </c>
      <c r="T38" s="58" t="n">
        <f aca="false">ABS(N38)*S38</f>
        <v>0</v>
      </c>
      <c r="U38" s="58" t="n">
        <f aca="false">ABS(O38)*S38</f>
        <v>0</v>
      </c>
      <c r="V38" s="67" t="n">
        <f aca="false">T38-U38</f>
        <v>0</v>
      </c>
    </row>
    <row r="39" customFormat="false" ht="12.75" hidden="false" customHeight="false" outlineLevel="0" collapsed="false">
      <c r="A39" s="56" t="n">
        <v>27266</v>
      </c>
      <c r="C39" s="0" t="s">
        <v>52</v>
      </c>
      <c r="D39" s="0" t="n">
        <v>500623</v>
      </c>
      <c r="E39" s="0" t="n">
        <v>27108</v>
      </c>
      <c r="F39" s="0" t="s">
        <v>53</v>
      </c>
      <c r="G39" s="65" t="n">
        <v>36739</v>
      </c>
      <c r="H39" s="57" t="n">
        <v>36739</v>
      </c>
      <c r="I39" s="4" t="s">
        <v>49</v>
      </c>
      <c r="J39" s="57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17</v>
      </c>
      <c r="S39" s="58" t="n">
        <v>0.05</v>
      </c>
      <c r="U39" s="58"/>
      <c r="V39" s="67"/>
    </row>
    <row r="40" customFormat="false" ht="12.75" hidden="false" customHeight="false" outlineLevel="0" collapsed="false">
      <c r="A40" s="56" t="n">
        <v>27266</v>
      </c>
      <c r="C40" s="0" t="s">
        <v>52</v>
      </c>
      <c r="D40" s="0" t="n">
        <v>500623</v>
      </c>
      <c r="E40" s="0" t="n">
        <v>27108</v>
      </c>
      <c r="F40" s="0" t="s">
        <v>53</v>
      </c>
      <c r="G40" s="65" t="n">
        <v>36739</v>
      </c>
      <c r="H40" s="57" t="n">
        <v>36739</v>
      </c>
      <c r="I40" s="4" t="s">
        <v>50</v>
      </c>
      <c r="J40" s="57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17</v>
      </c>
      <c r="S40" s="58" t="n">
        <v>0.05</v>
      </c>
      <c r="T40" s="58" t="n">
        <f aca="false">ABS(N40)*S40</f>
        <v>0</v>
      </c>
      <c r="U40" s="58" t="n">
        <f aca="false">ABS(O40)*S40</f>
        <v>0</v>
      </c>
      <c r="V40" s="67" t="n">
        <f aca="false">T40-U40</f>
        <v>0</v>
      </c>
    </row>
    <row r="41" customFormat="false" ht="12.75" hidden="false" customHeight="false" outlineLevel="0" collapsed="false">
      <c r="A41" s="56" t="n">
        <v>27266</v>
      </c>
      <c r="C41" s="0" t="s">
        <v>52</v>
      </c>
      <c r="D41" s="0" t="n">
        <v>500623</v>
      </c>
      <c r="E41" s="0" t="n">
        <v>27108</v>
      </c>
      <c r="F41" s="0" t="s">
        <v>53</v>
      </c>
      <c r="G41" s="65" t="n">
        <v>36739</v>
      </c>
      <c r="H41" s="57" t="n">
        <v>36739</v>
      </c>
      <c r="I41" s="4" t="s">
        <v>49</v>
      </c>
      <c r="J41" s="57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17</v>
      </c>
      <c r="S41" s="58" t="n">
        <v>0.05</v>
      </c>
      <c r="U41" s="58"/>
      <c r="V41" s="67"/>
    </row>
    <row r="42" customFormat="false" ht="12.75" hidden="false" customHeight="false" outlineLevel="0" collapsed="false">
      <c r="A42" s="56" t="n">
        <v>27266</v>
      </c>
      <c r="C42" s="0" t="s">
        <v>52</v>
      </c>
      <c r="D42" s="0" t="n">
        <v>500623</v>
      </c>
      <c r="E42" s="0" t="n">
        <v>27108</v>
      </c>
      <c r="F42" s="0" t="s">
        <v>53</v>
      </c>
      <c r="G42" s="65" t="n">
        <v>36739</v>
      </c>
      <c r="H42" s="57" t="n">
        <v>36739</v>
      </c>
      <c r="I42" s="4" t="s">
        <v>50</v>
      </c>
      <c r="J42" s="57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17</v>
      </c>
      <c r="S42" s="58" t="n">
        <v>0.05</v>
      </c>
      <c r="T42" s="58" t="n">
        <f aca="false">ABS(N42)*S42</f>
        <v>0</v>
      </c>
      <c r="U42" s="58" t="n">
        <f aca="false">ABS(O42)*S42</f>
        <v>0</v>
      </c>
      <c r="V42" s="67" t="n">
        <f aca="false">T42-U42</f>
        <v>0</v>
      </c>
    </row>
    <row r="43" customFormat="false" ht="12.75" hidden="false" customHeight="false" outlineLevel="0" collapsed="false">
      <c r="A43" s="56" t="n">
        <v>27266</v>
      </c>
      <c r="C43" s="0" t="s">
        <v>52</v>
      </c>
      <c r="D43" s="0" t="n">
        <v>500623</v>
      </c>
      <c r="E43" s="0" t="n">
        <v>27108</v>
      </c>
      <c r="F43" s="0" t="s">
        <v>53</v>
      </c>
      <c r="G43" s="65" t="n">
        <v>36739</v>
      </c>
      <c r="H43" s="57" t="n">
        <v>36739</v>
      </c>
      <c r="I43" s="4" t="s">
        <v>49</v>
      </c>
      <c r="J43" s="57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17</v>
      </c>
      <c r="S43" s="58" t="n">
        <v>0.05</v>
      </c>
      <c r="U43" s="58"/>
      <c r="V43" s="67"/>
    </row>
    <row r="44" customFormat="false" ht="12.75" hidden="false" customHeight="false" outlineLevel="0" collapsed="false">
      <c r="A44" s="56" t="n">
        <v>27266</v>
      </c>
      <c r="C44" s="0" t="s">
        <v>52</v>
      </c>
      <c r="D44" s="0" t="n">
        <v>500623</v>
      </c>
      <c r="E44" s="0" t="n">
        <v>27108</v>
      </c>
      <c r="F44" s="0" t="s">
        <v>53</v>
      </c>
      <c r="G44" s="65" t="n">
        <v>36739</v>
      </c>
      <c r="H44" s="57" t="n">
        <v>36739</v>
      </c>
      <c r="I44" s="4" t="s">
        <v>50</v>
      </c>
      <c r="J44" s="57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17</v>
      </c>
      <c r="S44" s="58" t="n">
        <v>0.05</v>
      </c>
      <c r="T44" s="58" t="n">
        <f aca="false">ABS(N44)*S44</f>
        <v>0</v>
      </c>
      <c r="U44" s="58" t="n">
        <f aca="false">ABS(O44)*S44</f>
        <v>0</v>
      </c>
      <c r="V44" s="67" t="n">
        <f aca="false">T44-U44</f>
        <v>0</v>
      </c>
    </row>
    <row r="45" customFormat="false" ht="12.75" hidden="false" customHeight="false" outlineLevel="0" collapsed="false">
      <c r="A45" s="56" t="n">
        <v>27266</v>
      </c>
      <c r="C45" s="0" t="s">
        <v>52</v>
      </c>
      <c r="D45" s="0" t="n">
        <v>500623</v>
      </c>
      <c r="E45" s="0" t="n">
        <v>27108</v>
      </c>
      <c r="F45" s="0" t="s">
        <v>53</v>
      </c>
      <c r="G45" s="65" t="n">
        <v>36739</v>
      </c>
      <c r="H45" s="57" t="n">
        <v>36739</v>
      </c>
      <c r="I45" s="4" t="s">
        <v>49</v>
      </c>
      <c r="J45" s="57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17</v>
      </c>
      <c r="S45" s="58" t="n">
        <v>0.05</v>
      </c>
      <c r="U45" s="58"/>
      <c r="V45" s="67"/>
    </row>
    <row r="46" customFormat="false" ht="12.75" hidden="false" customHeight="false" outlineLevel="0" collapsed="false">
      <c r="A46" s="56" t="n">
        <v>27266</v>
      </c>
      <c r="C46" s="0" t="s">
        <v>52</v>
      </c>
      <c r="D46" s="0" t="n">
        <v>500623</v>
      </c>
      <c r="E46" s="0" t="n">
        <v>27108</v>
      </c>
      <c r="F46" s="0" t="s">
        <v>53</v>
      </c>
      <c r="G46" s="65" t="n">
        <v>36739</v>
      </c>
      <c r="H46" s="57" t="n">
        <v>36739</v>
      </c>
      <c r="I46" s="4" t="s">
        <v>50</v>
      </c>
      <c r="J46" s="57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17</v>
      </c>
      <c r="S46" s="58" t="n">
        <v>0.05</v>
      </c>
      <c r="T46" s="58" t="n">
        <f aca="false">ABS(N46)*S46</f>
        <v>0</v>
      </c>
      <c r="U46" s="58" t="n">
        <f aca="false">ABS(O46)*S46</f>
        <v>0</v>
      </c>
      <c r="V46" s="67" t="n">
        <f aca="false">T46-U46</f>
        <v>0</v>
      </c>
    </row>
    <row r="47" customFormat="false" ht="12.75" hidden="false" customHeight="false" outlineLevel="0" collapsed="false">
      <c r="A47" s="56" t="n">
        <v>27266</v>
      </c>
      <c r="C47" s="0" t="s">
        <v>52</v>
      </c>
      <c r="D47" s="0" t="n">
        <v>500623</v>
      </c>
      <c r="E47" s="0" t="n">
        <v>27108</v>
      </c>
      <c r="F47" s="0" t="s">
        <v>53</v>
      </c>
      <c r="G47" s="65" t="n">
        <v>36739</v>
      </c>
      <c r="H47" s="57" t="n">
        <v>36739</v>
      </c>
      <c r="I47" s="4" t="s">
        <v>49</v>
      </c>
      <c r="J47" s="57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17</v>
      </c>
      <c r="S47" s="58" t="n">
        <v>0.05</v>
      </c>
      <c r="U47" s="58"/>
      <c r="V47" s="67"/>
    </row>
    <row r="48" customFormat="false" ht="12.75" hidden="false" customHeight="false" outlineLevel="0" collapsed="false">
      <c r="A48" s="56" t="n">
        <v>27266</v>
      </c>
      <c r="C48" s="0" t="s">
        <v>52</v>
      </c>
      <c r="D48" s="0" t="n">
        <v>500623</v>
      </c>
      <c r="E48" s="0" t="n">
        <v>27108</v>
      </c>
      <c r="F48" s="0" t="s">
        <v>53</v>
      </c>
      <c r="G48" s="65" t="n">
        <v>36739</v>
      </c>
      <c r="H48" s="57" t="n">
        <v>36739</v>
      </c>
      <c r="I48" s="4" t="s">
        <v>50</v>
      </c>
      <c r="J48" s="57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17</v>
      </c>
      <c r="S48" s="58" t="n">
        <v>0.05</v>
      </c>
      <c r="T48" s="58" t="n">
        <f aca="false">ABS(N48)*S48</f>
        <v>0</v>
      </c>
      <c r="U48" s="58" t="n">
        <f aca="false">ABS(O48)*S48</f>
        <v>0</v>
      </c>
      <c r="V48" s="67" t="n">
        <f aca="false">T48-U48</f>
        <v>0</v>
      </c>
    </row>
    <row r="49" customFormat="false" ht="12.75" hidden="false" customHeight="false" outlineLevel="0" collapsed="false">
      <c r="A49" s="56" t="n">
        <v>27266</v>
      </c>
      <c r="C49" s="0" t="s">
        <v>52</v>
      </c>
      <c r="D49" s="0" t="n">
        <v>500623</v>
      </c>
      <c r="E49" s="0" t="n">
        <v>27108</v>
      </c>
      <c r="F49" s="0" t="s">
        <v>53</v>
      </c>
      <c r="G49" s="65" t="n">
        <v>36739</v>
      </c>
      <c r="H49" s="57" t="n">
        <v>36739</v>
      </c>
      <c r="I49" s="4" t="s">
        <v>49</v>
      </c>
      <c r="J49" s="57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17</v>
      </c>
      <c r="S49" s="58" t="n">
        <v>0.05</v>
      </c>
      <c r="U49" s="58"/>
      <c r="V49" s="67"/>
    </row>
    <row r="50" customFormat="false" ht="12.75" hidden="false" customHeight="false" outlineLevel="0" collapsed="false">
      <c r="A50" s="56" t="n">
        <v>27266</v>
      </c>
      <c r="C50" s="0" t="s">
        <v>52</v>
      </c>
      <c r="D50" s="0" t="n">
        <v>500623</v>
      </c>
      <c r="E50" s="0" t="n">
        <v>27108</v>
      </c>
      <c r="F50" s="0" t="s">
        <v>53</v>
      </c>
      <c r="G50" s="65" t="n">
        <v>36739</v>
      </c>
      <c r="H50" s="57" t="n">
        <v>36739</v>
      </c>
      <c r="I50" s="4" t="s">
        <v>50</v>
      </c>
      <c r="J50" s="57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17</v>
      </c>
      <c r="S50" s="58" t="n">
        <v>0.05</v>
      </c>
      <c r="T50" s="58" t="n">
        <f aca="false">ABS(N50)*S50</f>
        <v>0</v>
      </c>
      <c r="U50" s="58" t="n">
        <f aca="false">ABS(O50)*S50</f>
        <v>0</v>
      </c>
      <c r="V50" s="67" t="n">
        <f aca="false">T50-U50</f>
        <v>0</v>
      </c>
    </row>
    <row r="51" customFormat="false" ht="12.75" hidden="false" customHeight="false" outlineLevel="0" collapsed="false">
      <c r="A51" s="56" t="n">
        <v>27266</v>
      </c>
      <c r="C51" s="0" t="s">
        <v>52</v>
      </c>
      <c r="D51" s="0" t="n">
        <v>500623</v>
      </c>
      <c r="E51" s="0" t="n">
        <v>27108</v>
      </c>
      <c r="F51" s="0" t="s">
        <v>53</v>
      </c>
      <c r="G51" s="65" t="n">
        <v>36739</v>
      </c>
      <c r="H51" s="57" t="n">
        <v>36739</v>
      </c>
      <c r="I51" s="4" t="s">
        <v>49</v>
      </c>
      <c r="J51" s="57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17</v>
      </c>
      <c r="S51" s="58" t="n">
        <v>0.05</v>
      </c>
      <c r="U51" s="58"/>
      <c r="V51" s="67"/>
    </row>
    <row r="52" customFormat="false" ht="12.75" hidden="false" customHeight="false" outlineLevel="0" collapsed="false">
      <c r="A52" s="56" t="n">
        <v>27266</v>
      </c>
      <c r="C52" s="0" t="s">
        <v>52</v>
      </c>
      <c r="D52" s="0" t="n">
        <v>500623</v>
      </c>
      <c r="E52" s="0" t="n">
        <v>27108</v>
      </c>
      <c r="F52" s="0" t="s">
        <v>53</v>
      </c>
      <c r="G52" s="65" t="n">
        <v>36739</v>
      </c>
      <c r="H52" s="57" t="n">
        <v>36739</v>
      </c>
      <c r="I52" s="4" t="s">
        <v>50</v>
      </c>
      <c r="J52" s="57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17</v>
      </c>
      <c r="S52" s="58" t="n">
        <v>0.05</v>
      </c>
      <c r="T52" s="58" t="n">
        <f aca="false">ABS(N52)*S52</f>
        <v>0</v>
      </c>
      <c r="U52" s="58" t="n">
        <f aca="false">ABS(O52)*S52</f>
        <v>0</v>
      </c>
      <c r="V52" s="67" t="n">
        <f aca="false">T52-U52</f>
        <v>0</v>
      </c>
    </row>
    <row r="53" customFormat="false" ht="12.75" hidden="false" customHeight="false" outlineLevel="0" collapsed="false">
      <c r="A53" s="56" t="n">
        <v>27266</v>
      </c>
      <c r="C53" s="0" t="s">
        <v>52</v>
      </c>
      <c r="D53" s="0" t="n">
        <v>500623</v>
      </c>
      <c r="E53" s="0" t="n">
        <v>27108</v>
      </c>
      <c r="F53" s="0" t="s">
        <v>53</v>
      </c>
      <c r="G53" s="65" t="n">
        <v>36739</v>
      </c>
      <c r="H53" s="57" t="n">
        <v>36739</v>
      </c>
      <c r="I53" s="4" t="s">
        <v>49</v>
      </c>
      <c r="J53" s="57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17</v>
      </c>
      <c r="S53" s="58" t="n">
        <v>0.05</v>
      </c>
      <c r="U53" s="58"/>
      <c r="V53" s="67"/>
    </row>
    <row r="54" customFormat="false" ht="12.75" hidden="false" customHeight="false" outlineLevel="0" collapsed="false">
      <c r="A54" s="56" t="n">
        <v>27266</v>
      </c>
      <c r="C54" s="0" t="s">
        <v>52</v>
      </c>
      <c r="D54" s="0" t="n">
        <v>500623</v>
      </c>
      <c r="E54" s="0" t="n">
        <v>27108</v>
      </c>
      <c r="F54" s="0" t="s">
        <v>53</v>
      </c>
      <c r="G54" s="65" t="n">
        <v>36739</v>
      </c>
      <c r="H54" s="57" t="n">
        <v>36739</v>
      </c>
      <c r="I54" s="4" t="s">
        <v>50</v>
      </c>
      <c r="J54" s="57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17</v>
      </c>
      <c r="S54" s="58" t="n">
        <v>0.05</v>
      </c>
      <c r="T54" s="58" t="n">
        <f aca="false">ABS(N54)*S54</f>
        <v>0</v>
      </c>
      <c r="U54" s="58" t="n">
        <f aca="false">ABS(O54)*S54</f>
        <v>0</v>
      </c>
      <c r="V54" s="67" t="n">
        <f aca="false">T54-U54</f>
        <v>0</v>
      </c>
    </row>
    <row r="55" customFormat="false" ht="12.75" hidden="false" customHeight="false" outlineLevel="0" collapsed="false">
      <c r="A55" s="56" t="n">
        <v>27266</v>
      </c>
      <c r="C55" s="0" t="s">
        <v>52</v>
      </c>
      <c r="D55" s="0" t="n">
        <v>500623</v>
      </c>
      <c r="E55" s="0" t="n">
        <v>27108</v>
      </c>
      <c r="F55" s="0" t="s">
        <v>53</v>
      </c>
      <c r="G55" s="65" t="n">
        <v>36739</v>
      </c>
      <c r="H55" s="57" t="n">
        <v>36739</v>
      </c>
      <c r="I55" s="4" t="s">
        <v>49</v>
      </c>
      <c r="J55" s="57" t="n">
        <v>36761</v>
      </c>
      <c r="K55" s="2" t="n">
        <v>10000</v>
      </c>
      <c r="L55" s="2" t="n">
        <v>47</v>
      </c>
      <c r="M55" s="2" t="n">
        <f aca="false">K55-L55</f>
        <v>9953</v>
      </c>
      <c r="P55" s="2" t="n">
        <v>0</v>
      </c>
      <c r="Q55" s="2" t="n">
        <v>10000</v>
      </c>
      <c r="R55" s="4" t="s">
        <v>17</v>
      </c>
      <c r="S55" s="58" t="n">
        <v>0.05</v>
      </c>
      <c r="U55" s="58"/>
      <c r="V55" s="67"/>
    </row>
    <row r="56" customFormat="false" ht="12.75" hidden="false" customHeight="false" outlineLevel="0" collapsed="false">
      <c r="A56" s="56" t="n">
        <v>27266</v>
      </c>
      <c r="C56" s="0" t="s">
        <v>52</v>
      </c>
      <c r="D56" s="0" t="n">
        <v>500623</v>
      </c>
      <c r="E56" s="0" t="n">
        <v>27108</v>
      </c>
      <c r="F56" s="0" t="s">
        <v>53</v>
      </c>
      <c r="G56" s="65" t="n">
        <v>36739</v>
      </c>
      <c r="H56" s="57" t="n">
        <v>36739</v>
      </c>
      <c r="I56" s="4" t="s">
        <v>50</v>
      </c>
      <c r="J56" s="57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47</v>
      </c>
      <c r="P56" s="2" t="n">
        <v>0</v>
      </c>
      <c r="Q56" s="2" t="n">
        <v>-10000</v>
      </c>
      <c r="R56" s="4" t="s">
        <v>17</v>
      </c>
      <c r="S56" s="58" t="n">
        <v>0.05</v>
      </c>
      <c r="T56" s="58" t="n">
        <f aca="false">ABS(N56)*S56</f>
        <v>0</v>
      </c>
      <c r="U56" s="58" t="n">
        <f aca="false">ABS(O56)*S56</f>
        <v>2.35</v>
      </c>
      <c r="V56" s="67" t="n">
        <f aca="false">T56-U56</f>
        <v>-2.35</v>
      </c>
    </row>
    <row r="57" customFormat="false" ht="12.75" hidden="false" customHeight="false" outlineLevel="0" collapsed="false">
      <c r="A57" s="56" t="n">
        <v>27266</v>
      </c>
      <c r="C57" s="0" t="s">
        <v>52</v>
      </c>
      <c r="D57" s="0" t="n">
        <v>500623</v>
      </c>
      <c r="E57" s="0" t="n">
        <v>27108</v>
      </c>
      <c r="F57" s="0" t="s">
        <v>53</v>
      </c>
      <c r="G57" s="65" t="n">
        <v>36739</v>
      </c>
      <c r="H57" s="57" t="n">
        <v>36739</v>
      </c>
      <c r="I57" s="4" t="s">
        <v>49</v>
      </c>
      <c r="J57" s="57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17</v>
      </c>
      <c r="S57" s="58" t="n">
        <v>0.05</v>
      </c>
      <c r="U57" s="58"/>
      <c r="V57" s="67"/>
    </row>
    <row r="58" customFormat="false" ht="12.75" hidden="false" customHeight="false" outlineLevel="0" collapsed="false">
      <c r="A58" s="56" t="n">
        <v>27266</v>
      </c>
      <c r="C58" s="0" t="s">
        <v>52</v>
      </c>
      <c r="D58" s="0" t="n">
        <v>500623</v>
      </c>
      <c r="E58" s="0" t="n">
        <v>27108</v>
      </c>
      <c r="F58" s="0" t="s">
        <v>53</v>
      </c>
      <c r="G58" s="65" t="n">
        <v>36739</v>
      </c>
      <c r="H58" s="57" t="n">
        <v>36739</v>
      </c>
      <c r="I58" s="4" t="s">
        <v>50</v>
      </c>
      <c r="J58" s="57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47</v>
      </c>
      <c r="P58" s="2" t="n">
        <v>0</v>
      </c>
      <c r="Q58" s="2" t="n">
        <v>-10000</v>
      </c>
      <c r="R58" s="4" t="s">
        <v>17</v>
      </c>
      <c r="S58" s="58" t="n">
        <v>0.05</v>
      </c>
      <c r="T58" s="58" t="n">
        <f aca="false">ABS(N58)*S58</f>
        <v>0</v>
      </c>
      <c r="U58" s="58" t="n">
        <f aca="false">ABS(O58)*S58</f>
        <v>2.35</v>
      </c>
      <c r="V58" s="67" t="n">
        <f aca="false">T58-U58</f>
        <v>-2.35</v>
      </c>
    </row>
    <row r="59" customFormat="false" ht="12.75" hidden="false" customHeight="false" outlineLevel="0" collapsed="false">
      <c r="A59" s="56" t="n">
        <v>27266</v>
      </c>
      <c r="C59" s="0" t="s">
        <v>52</v>
      </c>
      <c r="D59" s="0" t="n">
        <v>500623</v>
      </c>
      <c r="E59" s="0" t="n">
        <v>27108</v>
      </c>
      <c r="F59" s="0" t="s">
        <v>53</v>
      </c>
      <c r="G59" s="65" t="n">
        <v>36739</v>
      </c>
      <c r="H59" s="57" t="n">
        <v>36739</v>
      </c>
      <c r="I59" s="4" t="s">
        <v>49</v>
      </c>
      <c r="J59" s="57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17</v>
      </c>
      <c r="S59" s="58" t="n">
        <v>0.05</v>
      </c>
      <c r="U59" s="58"/>
      <c r="V59" s="67"/>
    </row>
    <row r="60" customFormat="false" ht="12.75" hidden="false" customHeight="false" outlineLevel="0" collapsed="false">
      <c r="A60" s="56" t="n">
        <v>27266</v>
      </c>
      <c r="C60" s="0" t="s">
        <v>52</v>
      </c>
      <c r="D60" s="0" t="n">
        <v>500623</v>
      </c>
      <c r="E60" s="0" t="n">
        <v>27108</v>
      </c>
      <c r="F60" s="0" t="s">
        <v>53</v>
      </c>
      <c r="G60" s="65" t="n">
        <v>36739</v>
      </c>
      <c r="H60" s="57" t="n">
        <v>36739</v>
      </c>
      <c r="I60" s="4" t="s">
        <v>50</v>
      </c>
      <c r="J60" s="57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47</v>
      </c>
      <c r="P60" s="2" t="n">
        <v>0</v>
      </c>
      <c r="Q60" s="2" t="n">
        <v>-10000</v>
      </c>
      <c r="R60" s="4" t="s">
        <v>17</v>
      </c>
      <c r="S60" s="58" t="n">
        <v>0.05</v>
      </c>
      <c r="T60" s="58" t="n">
        <f aca="false">ABS(N60)*S60</f>
        <v>0</v>
      </c>
      <c r="U60" s="58" t="n">
        <f aca="false">ABS(O60)*S60</f>
        <v>2.35</v>
      </c>
      <c r="V60" s="67" t="n">
        <f aca="false">T60-U60</f>
        <v>-2.35</v>
      </c>
    </row>
    <row r="61" customFormat="false" ht="12.75" hidden="false" customHeight="false" outlineLevel="0" collapsed="false">
      <c r="A61" s="56" t="n">
        <v>27266</v>
      </c>
      <c r="C61" s="0" t="s">
        <v>52</v>
      </c>
      <c r="D61" s="0" t="n">
        <v>500623</v>
      </c>
      <c r="E61" s="0" t="n">
        <v>27108</v>
      </c>
      <c r="F61" s="0" t="s">
        <v>53</v>
      </c>
      <c r="G61" s="65" t="n">
        <v>36739</v>
      </c>
      <c r="H61" s="57" t="n">
        <v>36739</v>
      </c>
      <c r="I61" s="4" t="s">
        <v>49</v>
      </c>
      <c r="J61" s="57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17</v>
      </c>
      <c r="S61" s="58" t="n">
        <v>0.05</v>
      </c>
      <c r="U61" s="58"/>
      <c r="V61" s="67"/>
    </row>
    <row r="62" customFormat="false" ht="12.75" hidden="false" customHeight="false" outlineLevel="0" collapsed="false">
      <c r="A62" s="56" t="n">
        <v>27266</v>
      </c>
      <c r="C62" s="0" t="s">
        <v>52</v>
      </c>
      <c r="D62" s="0" t="n">
        <v>500623</v>
      </c>
      <c r="E62" s="0" t="n">
        <v>27108</v>
      </c>
      <c r="F62" s="0" t="s">
        <v>53</v>
      </c>
      <c r="G62" s="65" t="n">
        <v>36739</v>
      </c>
      <c r="H62" s="57" t="n">
        <v>36739</v>
      </c>
      <c r="I62" s="4" t="s">
        <v>50</v>
      </c>
      <c r="J62" s="57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47</v>
      </c>
      <c r="P62" s="2" t="n">
        <v>0</v>
      </c>
      <c r="Q62" s="2" t="n">
        <v>-10000</v>
      </c>
      <c r="R62" s="4" t="s">
        <v>17</v>
      </c>
      <c r="S62" s="58" t="n">
        <v>0.05</v>
      </c>
      <c r="T62" s="58" t="n">
        <f aca="false">ABS(N62)*S62</f>
        <v>0</v>
      </c>
      <c r="U62" s="58" t="n">
        <f aca="false">ABS(O62)*S62</f>
        <v>2.35</v>
      </c>
      <c r="V62" s="67" t="n">
        <f aca="false">T62-U62</f>
        <v>-2.35</v>
      </c>
    </row>
    <row r="63" customFormat="false" ht="12.75" hidden="false" customHeight="false" outlineLevel="0" collapsed="false">
      <c r="A63" s="56" t="n">
        <v>27266</v>
      </c>
      <c r="C63" s="0" t="s">
        <v>52</v>
      </c>
      <c r="D63" s="0" t="n">
        <v>500623</v>
      </c>
      <c r="E63" s="0" t="n">
        <v>27108</v>
      </c>
      <c r="F63" s="0" t="s">
        <v>53</v>
      </c>
      <c r="G63" s="65" t="n">
        <v>36739</v>
      </c>
      <c r="H63" s="57" t="n">
        <v>36739</v>
      </c>
      <c r="I63" s="4" t="s">
        <v>49</v>
      </c>
      <c r="J63" s="57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17</v>
      </c>
      <c r="S63" s="58" t="n">
        <v>0.05</v>
      </c>
      <c r="U63" s="58"/>
      <c r="V63" s="67"/>
    </row>
    <row r="64" customFormat="false" ht="12.75" hidden="false" customHeight="false" outlineLevel="0" collapsed="false">
      <c r="A64" s="56" t="n">
        <v>27266</v>
      </c>
      <c r="C64" s="0" t="s">
        <v>52</v>
      </c>
      <c r="D64" s="0" t="n">
        <v>500623</v>
      </c>
      <c r="E64" s="0" t="n">
        <v>27108</v>
      </c>
      <c r="F64" s="0" t="s">
        <v>53</v>
      </c>
      <c r="G64" s="65" t="n">
        <v>36739</v>
      </c>
      <c r="H64" s="57" t="n">
        <v>36739</v>
      </c>
      <c r="I64" s="4" t="s">
        <v>50</v>
      </c>
      <c r="J64" s="57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47</v>
      </c>
      <c r="P64" s="2" t="n">
        <v>0</v>
      </c>
      <c r="Q64" s="2" t="n">
        <v>-10000</v>
      </c>
      <c r="R64" s="4" t="s">
        <v>17</v>
      </c>
      <c r="S64" s="58" t="n">
        <v>0.05</v>
      </c>
      <c r="T64" s="58" t="n">
        <f aca="false">ABS(N64)*S64</f>
        <v>0</v>
      </c>
      <c r="U64" s="58" t="n">
        <f aca="false">ABS(O64)*S64</f>
        <v>2.35</v>
      </c>
      <c r="V64" s="67" t="n">
        <f aca="false">T64-U64</f>
        <v>-2.35</v>
      </c>
    </row>
    <row r="65" customFormat="false" ht="12.75" hidden="false" customHeight="false" outlineLevel="0" collapsed="false">
      <c r="A65" s="56" t="n">
        <v>27266</v>
      </c>
      <c r="C65" s="0" t="s">
        <v>52</v>
      </c>
      <c r="D65" s="0" t="n">
        <v>500623</v>
      </c>
      <c r="E65" s="0" t="n">
        <v>27108</v>
      </c>
      <c r="F65" s="0" t="s">
        <v>53</v>
      </c>
      <c r="G65" s="65" t="n">
        <v>36739</v>
      </c>
      <c r="H65" s="57" t="n">
        <v>36739</v>
      </c>
      <c r="I65" s="4" t="s">
        <v>49</v>
      </c>
      <c r="J65" s="57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17</v>
      </c>
      <c r="S65" s="58" t="n">
        <v>0.05</v>
      </c>
      <c r="U65" s="58"/>
      <c r="V65" s="67"/>
    </row>
    <row r="66" customFormat="false" ht="12.75" hidden="false" customHeight="false" outlineLevel="0" collapsed="false">
      <c r="A66" s="56" t="n">
        <v>27266</v>
      </c>
      <c r="C66" s="0" t="s">
        <v>52</v>
      </c>
      <c r="D66" s="0" t="n">
        <v>500623</v>
      </c>
      <c r="E66" s="0" t="n">
        <v>27108</v>
      </c>
      <c r="F66" s="0" t="s">
        <v>53</v>
      </c>
      <c r="G66" s="65" t="n">
        <v>36739</v>
      </c>
      <c r="H66" s="57" t="n">
        <v>36739</v>
      </c>
      <c r="I66" s="4" t="s">
        <v>50</v>
      </c>
      <c r="J66" s="57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47</v>
      </c>
      <c r="P66" s="2" t="n">
        <v>0</v>
      </c>
      <c r="Q66" s="2" t="n">
        <v>-10000</v>
      </c>
      <c r="R66" s="4" t="s">
        <v>17</v>
      </c>
      <c r="S66" s="58" t="n">
        <v>0.05</v>
      </c>
      <c r="T66" s="58" t="n">
        <f aca="false">ABS(N66)*S66</f>
        <v>0</v>
      </c>
      <c r="U66" s="58" t="n">
        <f aca="false">ABS(O66)*S66</f>
        <v>2.35</v>
      </c>
      <c r="V66" s="67" t="n">
        <f aca="false">T66-U66</f>
        <v>-2.35</v>
      </c>
    </row>
    <row r="67" customFormat="false" ht="12.75" hidden="false" customHeight="false" outlineLevel="0" collapsed="false">
      <c r="A67" s="56" t="n">
        <v>27266</v>
      </c>
      <c r="C67" s="0" t="s">
        <v>52</v>
      </c>
      <c r="D67" s="0" t="n">
        <v>500623</v>
      </c>
      <c r="E67" s="0" t="n">
        <v>27108</v>
      </c>
      <c r="F67" s="0" t="s">
        <v>53</v>
      </c>
      <c r="G67" s="65" t="n">
        <v>36739</v>
      </c>
      <c r="H67" s="57" t="n">
        <v>36739</v>
      </c>
      <c r="I67" s="4" t="s">
        <v>49</v>
      </c>
      <c r="J67" s="57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17</v>
      </c>
      <c r="S67" s="58" t="n">
        <v>0.05</v>
      </c>
      <c r="U67" s="58"/>
      <c r="V67" s="67"/>
    </row>
    <row r="68" customFormat="false" ht="12.75" hidden="false" customHeight="false" outlineLevel="0" collapsed="false">
      <c r="A68" s="56" t="n">
        <v>27266</v>
      </c>
      <c r="C68" s="0" t="s">
        <v>52</v>
      </c>
      <c r="D68" s="0" t="n">
        <v>500623</v>
      </c>
      <c r="E68" s="0" t="n">
        <v>27108</v>
      </c>
      <c r="F68" s="0" t="s">
        <v>53</v>
      </c>
      <c r="G68" s="65" t="n">
        <v>36739</v>
      </c>
      <c r="H68" s="57" t="n">
        <v>36739</v>
      </c>
      <c r="I68" s="4" t="s">
        <v>50</v>
      </c>
      <c r="J68" s="57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47</v>
      </c>
      <c r="P68" s="2" t="n">
        <v>0</v>
      </c>
      <c r="Q68" s="2" t="n">
        <v>-10000</v>
      </c>
      <c r="R68" s="4" t="s">
        <v>17</v>
      </c>
      <c r="S68" s="58" t="n">
        <v>0.05</v>
      </c>
      <c r="T68" s="58" t="n">
        <f aca="false">ABS(N68)*S68</f>
        <v>0</v>
      </c>
      <c r="U68" s="58" t="n">
        <f aca="false">ABS(O68)*S68</f>
        <v>2.35</v>
      </c>
      <c r="V68" s="67" t="n">
        <f aca="false">T68-U68</f>
        <v>-2.35</v>
      </c>
    </row>
    <row r="69" customFormat="false" ht="12.75" hidden="false" customHeight="false" outlineLevel="0" collapsed="false">
      <c r="A69" s="56" t="n">
        <v>27266</v>
      </c>
      <c r="C69" s="0" t="s">
        <v>52</v>
      </c>
      <c r="D69" s="0" t="n">
        <v>500623</v>
      </c>
      <c r="E69" s="0" t="n">
        <v>27108</v>
      </c>
      <c r="F69" s="0" t="s">
        <v>53</v>
      </c>
      <c r="G69" s="65" t="n">
        <v>36739</v>
      </c>
      <c r="H69" s="57" t="n">
        <v>36739</v>
      </c>
      <c r="I69" s="4" t="s">
        <v>49</v>
      </c>
      <c r="J69" s="57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17</v>
      </c>
      <c r="S69" s="58" t="n">
        <v>0.05</v>
      </c>
      <c r="U69" s="58"/>
      <c r="V69" s="67"/>
    </row>
    <row r="70" customFormat="false" ht="12.75" hidden="false" customHeight="false" outlineLevel="0" collapsed="false">
      <c r="A70" s="56" t="n">
        <v>27266</v>
      </c>
      <c r="C70" s="0" t="s">
        <v>52</v>
      </c>
      <c r="D70" s="0" t="n">
        <v>500623</v>
      </c>
      <c r="E70" s="0" t="n">
        <v>27108</v>
      </c>
      <c r="F70" s="0" t="s">
        <v>53</v>
      </c>
      <c r="G70" s="65" t="n">
        <v>36739</v>
      </c>
      <c r="H70" s="57" t="n">
        <v>36739</v>
      </c>
      <c r="I70" s="4" t="s">
        <v>50</v>
      </c>
      <c r="J70" s="57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47</v>
      </c>
      <c r="P70" s="2" t="n">
        <v>0</v>
      </c>
      <c r="Q70" s="2" t="n">
        <v>-10000</v>
      </c>
      <c r="R70" s="4" t="s">
        <v>17</v>
      </c>
      <c r="S70" s="58" t="n">
        <v>0.05</v>
      </c>
      <c r="T70" s="58" t="n">
        <f aca="false">ABS(N70)*S70</f>
        <v>0</v>
      </c>
      <c r="U70" s="58" t="n">
        <f aca="false">ABS(O70)*S70</f>
        <v>2.35</v>
      </c>
      <c r="V70" s="67" t="n">
        <f aca="false">T70-U70</f>
        <v>-2.35</v>
      </c>
    </row>
    <row r="71" customFormat="false" ht="12.75" hidden="false" customHeight="false" outlineLevel="0" collapsed="false">
      <c r="A71" s="56" t="n">
        <v>27266</v>
      </c>
      <c r="C71" s="0" t="s">
        <v>52</v>
      </c>
      <c r="D71" s="0" t="n">
        <v>500623</v>
      </c>
      <c r="E71" s="0" t="n">
        <v>27108</v>
      </c>
      <c r="F71" s="0" t="s">
        <v>53</v>
      </c>
      <c r="G71" s="65" t="n">
        <v>36739</v>
      </c>
      <c r="H71" s="57" t="n">
        <v>36739</v>
      </c>
      <c r="I71" s="4" t="s">
        <v>49</v>
      </c>
      <c r="J71" s="57" t="n">
        <v>36769</v>
      </c>
      <c r="K71" s="2" t="n">
        <v>10000</v>
      </c>
      <c r="M71" s="2" t="n">
        <v>10000</v>
      </c>
      <c r="O71" s="2" t="n">
        <f aca="false">+O69+L70+L71</f>
        <v>0</v>
      </c>
      <c r="P71" s="2" t="n">
        <v>0</v>
      </c>
      <c r="Q71" s="2" t="n">
        <v>-10000</v>
      </c>
      <c r="R71" s="4" t="s">
        <v>17</v>
      </c>
      <c r="S71" s="58" t="n">
        <v>0.05</v>
      </c>
      <c r="U71" s="58"/>
      <c r="V71" s="67"/>
    </row>
    <row r="72" customFormat="false" ht="12.75" hidden="false" customHeight="false" outlineLevel="0" collapsed="false">
      <c r="A72" s="56" t="n">
        <v>27266</v>
      </c>
      <c r="C72" s="0" t="s">
        <v>52</v>
      </c>
      <c r="D72" s="0" t="n">
        <v>500623</v>
      </c>
      <c r="E72" s="0" t="n">
        <v>27108</v>
      </c>
      <c r="F72" s="0" t="s">
        <v>53</v>
      </c>
      <c r="G72" s="65" t="n">
        <v>36739</v>
      </c>
      <c r="H72" s="57" t="n">
        <v>36739</v>
      </c>
      <c r="I72" s="4" t="s">
        <v>50</v>
      </c>
      <c r="J72" s="57" t="n">
        <v>36769</v>
      </c>
      <c r="K72" s="2" t="n">
        <v>-10000</v>
      </c>
      <c r="L72" s="2" t="n">
        <v>-47</v>
      </c>
      <c r="M72" s="2" t="n">
        <f aca="false">K72-L72</f>
        <v>-9953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17</v>
      </c>
      <c r="S72" s="58" t="n">
        <v>0.05</v>
      </c>
      <c r="T72" s="58" t="n">
        <f aca="false">ABS(N72)*S72</f>
        <v>0</v>
      </c>
      <c r="U72" s="58" t="n">
        <f aca="false">ABS(O72)*S72</f>
        <v>0</v>
      </c>
      <c r="V72" s="67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68" t="n">
        <f aca="false">SUM(K11:K70)</f>
        <v>0</v>
      </c>
      <c r="L74" s="68"/>
      <c r="M74" s="68" t="n">
        <f aca="false">SUM(M11:M70)</f>
        <v>-47</v>
      </c>
      <c r="T74" s="28" t="n">
        <f aca="false">SUM(T11:T70)</f>
        <v>0</v>
      </c>
      <c r="U74" s="28" t="n">
        <f aca="false">SUM(U11:U72)</f>
        <v>18.8</v>
      </c>
      <c r="V74" s="28" t="n">
        <f aca="false">SUM(V11:V72)</f>
        <v>-18.8</v>
      </c>
    </row>
    <row r="76" customFormat="false" ht="13.5" hidden="false" customHeight="false" outlineLevel="0" collapsed="false"/>
    <row r="77" customFormat="false" ht="13.5" hidden="false" customHeight="false" outlineLevel="0" collapsed="false">
      <c r="R77" s="69" t="s">
        <v>54</v>
      </c>
      <c r="S77" s="70" t="s">
        <v>55</v>
      </c>
      <c r="T77" s="71"/>
      <c r="U77" s="71"/>
      <c r="V77" s="72"/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77" activeCellId="0" sqref="S77:W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6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57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58" width="11.85"/>
    <col collapsed="false" customWidth="true" hidden="false" outlineLevel="0" max="20" min="20" style="58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56" t="s">
        <v>27</v>
      </c>
    </row>
    <row r="2" customFormat="false" ht="12.75" hidden="false" customHeight="false" outlineLevel="0" collapsed="false">
      <c r="A2" s="56" t="s">
        <v>28</v>
      </c>
      <c r="C2" s="59" t="n">
        <v>27266</v>
      </c>
    </row>
    <row r="3" customFormat="false" ht="12.75" hidden="false" customHeight="false" outlineLevel="0" collapsed="false">
      <c r="A3" s="56" t="s">
        <v>4</v>
      </c>
      <c r="C3" s="59" t="s">
        <v>51</v>
      </c>
    </row>
    <row r="4" customFormat="false" ht="12.75" hidden="false" customHeight="false" outlineLevel="0" collapsed="false">
      <c r="A4" s="56" t="s">
        <v>29</v>
      </c>
      <c r="C4" s="60" t="n">
        <v>36708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56" t="s">
        <v>30</v>
      </c>
      <c r="C5" s="60" t="s">
        <v>17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61" t="s">
        <v>31</v>
      </c>
      <c r="B9" s="61" t="s">
        <v>32</v>
      </c>
      <c r="C9" s="61" t="s">
        <v>4</v>
      </c>
      <c r="D9" s="61" t="s">
        <v>7</v>
      </c>
      <c r="E9" s="61" t="s">
        <v>6</v>
      </c>
      <c r="F9" s="61" t="s">
        <v>33</v>
      </c>
      <c r="G9" s="61" t="s">
        <v>34</v>
      </c>
      <c r="H9" s="61" t="s">
        <v>29</v>
      </c>
      <c r="I9" s="61" t="s">
        <v>35</v>
      </c>
      <c r="J9" s="62" t="s">
        <v>36</v>
      </c>
      <c r="K9" s="63" t="s">
        <v>37</v>
      </c>
      <c r="L9" s="63" t="s">
        <v>38</v>
      </c>
      <c r="M9" s="63" t="s">
        <v>39</v>
      </c>
      <c r="N9" s="8" t="s">
        <v>40</v>
      </c>
      <c r="O9" s="8" t="s">
        <v>41</v>
      </c>
      <c r="P9" s="63" t="s">
        <v>42</v>
      </c>
      <c r="Q9" s="63" t="s">
        <v>43</v>
      </c>
      <c r="R9" s="61" t="s">
        <v>44</v>
      </c>
      <c r="S9" s="64" t="s">
        <v>9</v>
      </c>
      <c r="T9" s="64" t="s">
        <v>45</v>
      </c>
      <c r="U9" s="61" t="s">
        <v>46</v>
      </c>
      <c r="V9" s="61" t="s">
        <v>39</v>
      </c>
      <c r="W9" s="7"/>
    </row>
    <row r="10" customFormat="false" ht="12.75" hidden="false" customHeight="false" outlineLevel="0" collapsed="false">
      <c r="O10" s="2" t="n">
        <v>0</v>
      </c>
    </row>
    <row r="11" customFormat="false" ht="12.75" hidden="false" customHeight="false" outlineLevel="0" collapsed="false">
      <c r="A11" s="56" t="n">
        <v>27266</v>
      </c>
      <c r="C11" s="0" t="s">
        <v>52</v>
      </c>
      <c r="D11" s="0" t="n">
        <v>500626</v>
      </c>
      <c r="E11" s="0" t="n">
        <v>27108</v>
      </c>
      <c r="F11" s="0" t="s">
        <v>53</v>
      </c>
      <c r="G11" s="65" t="n">
        <v>36739</v>
      </c>
      <c r="H11" s="57" t="n">
        <v>36739</v>
      </c>
      <c r="I11" s="4" t="s">
        <v>49</v>
      </c>
      <c r="J11" s="57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17</v>
      </c>
      <c r="S11" s="58" t="n">
        <v>0.05</v>
      </c>
      <c r="U11" s="58"/>
      <c r="V11" s="67"/>
    </row>
    <row r="12" customFormat="false" ht="12.75" hidden="false" customHeight="false" outlineLevel="0" collapsed="false">
      <c r="A12" s="56" t="n">
        <v>27266</v>
      </c>
      <c r="C12" s="0" t="s">
        <v>52</v>
      </c>
      <c r="D12" s="0" t="n">
        <v>500626</v>
      </c>
      <c r="E12" s="0" t="n">
        <v>27108</v>
      </c>
      <c r="F12" s="0" t="s">
        <v>53</v>
      </c>
      <c r="G12" s="65" t="n">
        <v>36739</v>
      </c>
      <c r="H12" s="57" t="n">
        <v>36739</v>
      </c>
      <c r="I12" s="4" t="s">
        <v>50</v>
      </c>
      <c r="J12" s="57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O10+L11+L12</f>
        <v>0</v>
      </c>
      <c r="P12" s="2" t="n">
        <v>0</v>
      </c>
      <c r="Q12" s="2" t="n">
        <v>-10000</v>
      </c>
      <c r="R12" s="4" t="s">
        <v>17</v>
      </c>
      <c r="S12" s="58" t="n">
        <v>0.05</v>
      </c>
      <c r="T12" s="58" t="n">
        <f aca="false">ABS(N12)*S12</f>
        <v>0</v>
      </c>
      <c r="U12" s="58" t="n">
        <f aca="false">ABS(O12)*S12</f>
        <v>0</v>
      </c>
      <c r="V12" s="67" t="n">
        <f aca="false">T12-U12</f>
        <v>0</v>
      </c>
    </row>
    <row r="13" customFormat="false" ht="12.75" hidden="false" customHeight="false" outlineLevel="0" collapsed="false">
      <c r="A13" s="56" t="n">
        <v>27266</v>
      </c>
      <c r="C13" s="0" t="s">
        <v>52</v>
      </c>
      <c r="D13" s="0" t="n">
        <v>500626</v>
      </c>
      <c r="E13" s="0" t="n">
        <v>27108</v>
      </c>
      <c r="F13" s="0" t="s">
        <v>53</v>
      </c>
      <c r="G13" s="65" t="n">
        <v>36739</v>
      </c>
      <c r="H13" s="57" t="n">
        <v>36739</v>
      </c>
      <c r="I13" s="4" t="s">
        <v>49</v>
      </c>
      <c r="J13" s="57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17</v>
      </c>
      <c r="S13" s="58" t="n">
        <v>0.05</v>
      </c>
      <c r="U13" s="58"/>
      <c r="V13" s="67"/>
    </row>
    <row r="14" customFormat="false" ht="12.75" hidden="false" customHeight="false" outlineLevel="0" collapsed="false">
      <c r="A14" s="56" t="n">
        <v>27266</v>
      </c>
      <c r="C14" s="0" t="s">
        <v>52</v>
      </c>
      <c r="D14" s="0" t="n">
        <v>500626</v>
      </c>
      <c r="E14" s="0" t="n">
        <v>27108</v>
      </c>
      <c r="F14" s="0" t="s">
        <v>53</v>
      </c>
      <c r="G14" s="65" t="n">
        <v>36739</v>
      </c>
      <c r="H14" s="57" t="n">
        <v>36739</v>
      </c>
      <c r="I14" s="4" t="s">
        <v>50</v>
      </c>
      <c r="J14" s="57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17</v>
      </c>
      <c r="S14" s="58" t="n">
        <v>0.05</v>
      </c>
      <c r="T14" s="58" t="n">
        <f aca="false">ABS(N14)*S14</f>
        <v>0</v>
      </c>
      <c r="U14" s="58" t="n">
        <f aca="false">ABS(O14)*S14</f>
        <v>0</v>
      </c>
      <c r="V14" s="67" t="n">
        <f aca="false">T14-U14</f>
        <v>0</v>
      </c>
    </row>
    <row r="15" customFormat="false" ht="12.75" hidden="false" customHeight="false" outlineLevel="0" collapsed="false">
      <c r="A15" s="56" t="n">
        <v>27266</v>
      </c>
      <c r="C15" s="0" t="s">
        <v>52</v>
      </c>
      <c r="D15" s="0" t="n">
        <v>500626</v>
      </c>
      <c r="E15" s="0" t="n">
        <v>27108</v>
      </c>
      <c r="F15" s="0" t="s">
        <v>53</v>
      </c>
      <c r="G15" s="65" t="n">
        <v>36739</v>
      </c>
      <c r="H15" s="57" t="n">
        <v>36739</v>
      </c>
      <c r="I15" s="4" t="s">
        <v>49</v>
      </c>
      <c r="J15" s="57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17</v>
      </c>
      <c r="S15" s="58" t="n">
        <v>0.05</v>
      </c>
      <c r="U15" s="58"/>
      <c r="V15" s="67"/>
    </row>
    <row r="16" customFormat="false" ht="12.75" hidden="false" customHeight="false" outlineLevel="0" collapsed="false">
      <c r="A16" s="56" t="n">
        <v>27266</v>
      </c>
      <c r="C16" s="0" t="s">
        <v>52</v>
      </c>
      <c r="D16" s="0" t="n">
        <v>500626</v>
      </c>
      <c r="E16" s="0" t="n">
        <v>27108</v>
      </c>
      <c r="F16" s="0" t="s">
        <v>53</v>
      </c>
      <c r="G16" s="65" t="n">
        <v>36739</v>
      </c>
      <c r="H16" s="57" t="n">
        <v>36739</v>
      </c>
      <c r="I16" s="4" t="s">
        <v>50</v>
      </c>
      <c r="J16" s="57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17</v>
      </c>
      <c r="S16" s="58" t="n">
        <v>0.05</v>
      </c>
      <c r="T16" s="58" t="n">
        <f aca="false">ABS(N16)*S16</f>
        <v>0</v>
      </c>
      <c r="U16" s="58" t="n">
        <f aca="false">ABS(O16)*S16</f>
        <v>0</v>
      </c>
      <c r="V16" s="67" t="n">
        <f aca="false">T16-U16</f>
        <v>0</v>
      </c>
    </row>
    <row r="17" customFormat="false" ht="12.75" hidden="false" customHeight="false" outlineLevel="0" collapsed="false">
      <c r="A17" s="56" t="n">
        <v>27266</v>
      </c>
      <c r="C17" s="0" t="s">
        <v>52</v>
      </c>
      <c r="D17" s="0" t="n">
        <v>500626</v>
      </c>
      <c r="E17" s="0" t="n">
        <v>27108</v>
      </c>
      <c r="F17" s="0" t="s">
        <v>53</v>
      </c>
      <c r="G17" s="65" t="n">
        <v>36739</v>
      </c>
      <c r="H17" s="57" t="n">
        <v>36739</v>
      </c>
      <c r="I17" s="4" t="s">
        <v>49</v>
      </c>
      <c r="J17" s="57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17</v>
      </c>
      <c r="S17" s="58" t="n">
        <v>0.05</v>
      </c>
      <c r="U17" s="58"/>
      <c r="V17" s="67"/>
    </row>
    <row r="18" customFormat="false" ht="12.75" hidden="false" customHeight="false" outlineLevel="0" collapsed="false">
      <c r="A18" s="56" t="n">
        <v>27266</v>
      </c>
      <c r="C18" s="0" t="s">
        <v>52</v>
      </c>
      <c r="D18" s="0" t="n">
        <v>500626</v>
      </c>
      <c r="E18" s="0" t="n">
        <v>27108</v>
      </c>
      <c r="F18" s="0" t="s">
        <v>53</v>
      </c>
      <c r="G18" s="65" t="n">
        <v>36739</v>
      </c>
      <c r="H18" s="57" t="n">
        <v>36739</v>
      </c>
      <c r="I18" s="4" t="s">
        <v>50</v>
      </c>
      <c r="J18" s="57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17</v>
      </c>
      <c r="S18" s="58" t="n">
        <v>0.05</v>
      </c>
      <c r="T18" s="58" t="n">
        <f aca="false">ABS(N18)*S18</f>
        <v>0</v>
      </c>
      <c r="U18" s="58" t="n">
        <f aca="false">ABS(O18)*S18</f>
        <v>0</v>
      </c>
      <c r="V18" s="67" t="n">
        <f aca="false">T18-U18</f>
        <v>0</v>
      </c>
    </row>
    <row r="19" customFormat="false" ht="12.75" hidden="false" customHeight="false" outlineLevel="0" collapsed="false">
      <c r="A19" s="56" t="n">
        <v>27266</v>
      </c>
      <c r="C19" s="0" t="s">
        <v>52</v>
      </c>
      <c r="D19" s="0" t="n">
        <v>500626</v>
      </c>
      <c r="E19" s="0" t="n">
        <v>27108</v>
      </c>
      <c r="F19" s="0" t="s">
        <v>53</v>
      </c>
      <c r="G19" s="65" t="n">
        <v>36739</v>
      </c>
      <c r="H19" s="57" t="n">
        <v>36739</v>
      </c>
      <c r="I19" s="4" t="s">
        <v>49</v>
      </c>
      <c r="J19" s="57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17</v>
      </c>
      <c r="S19" s="58" t="n">
        <v>0.05</v>
      </c>
      <c r="U19" s="58"/>
      <c r="V19" s="67"/>
    </row>
    <row r="20" customFormat="false" ht="12.75" hidden="false" customHeight="false" outlineLevel="0" collapsed="false">
      <c r="A20" s="56" t="n">
        <v>27266</v>
      </c>
      <c r="C20" s="0" t="s">
        <v>52</v>
      </c>
      <c r="D20" s="0" t="n">
        <v>500626</v>
      </c>
      <c r="E20" s="0" t="n">
        <v>27108</v>
      </c>
      <c r="F20" s="0" t="s">
        <v>53</v>
      </c>
      <c r="G20" s="65" t="n">
        <v>36739</v>
      </c>
      <c r="H20" s="57" t="n">
        <v>36739</v>
      </c>
      <c r="I20" s="4" t="s">
        <v>50</v>
      </c>
      <c r="J20" s="57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17</v>
      </c>
      <c r="S20" s="58" t="n">
        <v>0.05</v>
      </c>
      <c r="T20" s="58" t="n">
        <f aca="false">ABS(N20)*S20</f>
        <v>0</v>
      </c>
      <c r="U20" s="58" t="n">
        <f aca="false">ABS(O20)*S20</f>
        <v>0</v>
      </c>
      <c r="V20" s="67" t="n">
        <f aca="false">T20-U20</f>
        <v>0</v>
      </c>
    </row>
    <row r="21" customFormat="false" ht="12.75" hidden="false" customHeight="false" outlineLevel="0" collapsed="false">
      <c r="A21" s="56" t="n">
        <v>27266</v>
      </c>
      <c r="C21" s="0" t="s">
        <v>52</v>
      </c>
      <c r="D21" s="0" t="n">
        <v>500626</v>
      </c>
      <c r="E21" s="0" t="n">
        <v>27108</v>
      </c>
      <c r="F21" s="0" t="s">
        <v>53</v>
      </c>
      <c r="G21" s="65" t="n">
        <v>36739</v>
      </c>
      <c r="H21" s="57" t="n">
        <v>36739</v>
      </c>
      <c r="I21" s="4" t="s">
        <v>49</v>
      </c>
      <c r="J21" s="57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17</v>
      </c>
      <c r="S21" s="58" t="n">
        <v>0.05</v>
      </c>
      <c r="U21" s="58"/>
      <c r="V21" s="67"/>
    </row>
    <row r="22" customFormat="false" ht="12.75" hidden="false" customHeight="false" outlineLevel="0" collapsed="false">
      <c r="A22" s="56" t="n">
        <v>27266</v>
      </c>
      <c r="C22" s="0" t="s">
        <v>52</v>
      </c>
      <c r="D22" s="0" t="n">
        <v>500626</v>
      </c>
      <c r="E22" s="0" t="n">
        <v>27108</v>
      </c>
      <c r="F22" s="0" t="s">
        <v>53</v>
      </c>
      <c r="G22" s="65" t="n">
        <v>36739</v>
      </c>
      <c r="H22" s="57" t="n">
        <v>36739</v>
      </c>
      <c r="I22" s="4" t="s">
        <v>50</v>
      </c>
      <c r="J22" s="57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17</v>
      </c>
      <c r="S22" s="58" t="n">
        <v>0.05</v>
      </c>
      <c r="T22" s="58" t="n">
        <f aca="false">ABS(N22)*S22</f>
        <v>0</v>
      </c>
      <c r="U22" s="58" t="n">
        <f aca="false">ABS(O22)*S22</f>
        <v>0</v>
      </c>
      <c r="V22" s="67" t="n">
        <f aca="false">T22-U22</f>
        <v>0</v>
      </c>
    </row>
    <row r="23" customFormat="false" ht="12.75" hidden="false" customHeight="false" outlineLevel="0" collapsed="false">
      <c r="A23" s="56" t="n">
        <v>27266</v>
      </c>
      <c r="C23" s="0" t="s">
        <v>52</v>
      </c>
      <c r="D23" s="0" t="n">
        <v>500626</v>
      </c>
      <c r="E23" s="0" t="n">
        <v>27108</v>
      </c>
      <c r="F23" s="0" t="s">
        <v>53</v>
      </c>
      <c r="G23" s="65" t="n">
        <v>36739</v>
      </c>
      <c r="H23" s="57" t="n">
        <v>36739</v>
      </c>
      <c r="I23" s="4" t="s">
        <v>49</v>
      </c>
      <c r="J23" s="57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17</v>
      </c>
      <c r="S23" s="58" t="n">
        <v>0.05</v>
      </c>
      <c r="U23" s="58"/>
      <c r="V23" s="67"/>
    </row>
    <row r="24" customFormat="false" ht="12.75" hidden="false" customHeight="false" outlineLevel="0" collapsed="false">
      <c r="A24" s="56" t="n">
        <v>27266</v>
      </c>
      <c r="C24" s="0" t="s">
        <v>52</v>
      </c>
      <c r="D24" s="0" t="n">
        <v>500626</v>
      </c>
      <c r="E24" s="0" t="n">
        <v>27108</v>
      </c>
      <c r="F24" s="0" t="s">
        <v>53</v>
      </c>
      <c r="G24" s="65" t="n">
        <v>36739</v>
      </c>
      <c r="H24" s="57" t="n">
        <v>36739</v>
      </c>
      <c r="I24" s="4" t="s">
        <v>50</v>
      </c>
      <c r="J24" s="57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17</v>
      </c>
      <c r="S24" s="58" t="n">
        <v>0.05</v>
      </c>
      <c r="T24" s="58" t="n">
        <f aca="false">ABS(N24)*S24</f>
        <v>0</v>
      </c>
      <c r="U24" s="58" t="n">
        <f aca="false">ABS(O24)*S24</f>
        <v>0</v>
      </c>
      <c r="V24" s="67" t="n">
        <f aca="false">T24-U24</f>
        <v>0</v>
      </c>
    </row>
    <row r="25" customFormat="false" ht="12.75" hidden="false" customHeight="false" outlineLevel="0" collapsed="false">
      <c r="A25" s="56" t="n">
        <v>27266</v>
      </c>
      <c r="C25" s="0" t="s">
        <v>52</v>
      </c>
      <c r="D25" s="0" t="n">
        <v>500626</v>
      </c>
      <c r="E25" s="0" t="n">
        <v>27108</v>
      </c>
      <c r="F25" s="0" t="s">
        <v>53</v>
      </c>
      <c r="G25" s="65" t="n">
        <v>36739</v>
      </c>
      <c r="H25" s="57" t="n">
        <v>36739</v>
      </c>
      <c r="I25" s="4" t="s">
        <v>49</v>
      </c>
      <c r="J25" s="57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17</v>
      </c>
      <c r="S25" s="58" t="n">
        <v>0.05</v>
      </c>
      <c r="U25" s="58"/>
      <c r="V25" s="67"/>
    </row>
    <row r="26" customFormat="false" ht="12.75" hidden="false" customHeight="false" outlineLevel="0" collapsed="false">
      <c r="A26" s="56" t="n">
        <v>27266</v>
      </c>
      <c r="C26" s="0" t="s">
        <v>52</v>
      </c>
      <c r="D26" s="0" t="n">
        <v>500626</v>
      </c>
      <c r="E26" s="0" t="n">
        <v>27108</v>
      </c>
      <c r="F26" s="0" t="s">
        <v>53</v>
      </c>
      <c r="G26" s="65" t="n">
        <v>36739</v>
      </c>
      <c r="H26" s="57" t="n">
        <v>36739</v>
      </c>
      <c r="I26" s="4" t="s">
        <v>50</v>
      </c>
      <c r="J26" s="57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17</v>
      </c>
      <c r="S26" s="58" t="n">
        <v>0.05</v>
      </c>
      <c r="T26" s="58" t="n">
        <f aca="false">ABS(N26)*S26</f>
        <v>0</v>
      </c>
      <c r="U26" s="58" t="n">
        <f aca="false">ABS(O26)*S26</f>
        <v>0</v>
      </c>
      <c r="V26" s="67" t="n">
        <f aca="false">T26-U26</f>
        <v>0</v>
      </c>
    </row>
    <row r="27" customFormat="false" ht="12.75" hidden="false" customHeight="false" outlineLevel="0" collapsed="false">
      <c r="A27" s="56" t="n">
        <v>27266</v>
      </c>
      <c r="C27" s="0" t="s">
        <v>52</v>
      </c>
      <c r="D27" s="0" t="n">
        <v>500626</v>
      </c>
      <c r="E27" s="0" t="n">
        <v>27108</v>
      </c>
      <c r="F27" s="0" t="s">
        <v>53</v>
      </c>
      <c r="G27" s="65" t="n">
        <v>36739</v>
      </c>
      <c r="H27" s="57" t="n">
        <v>36739</v>
      </c>
      <c r="I27" s="4" t="s">
        <v>49</v>
      </c>
      <c r="J27" s="57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17</v>
      </c>
      <c r="S27" s="58" t="n">
        <v>0.05</v>
      </c>
      <c r="U27" s="58"/>
      <c r="V27" s="67"/>
    </row>
    <row r="28" customFormat="false" ht="12.75" hidden="false" customHeight="false" outlineLevel="0" collapsed="false">
      <c r="A28" s="56" t="n">
        <v>27266</v>
      </c>
      <c r="C28" s="0" t="s">
        <v>52</v>
      </c>
      <c r="D28" s="0" t="n">
        <v>500626</v>
      </c>
      <c r="E28" s="0" t="n">
        <v>27108</v>
      </c>
      <c r="F28" s="0" t="s">
        <v>53</v>
      </c>
      <c r="G28" s="65" t="n">
        <v>36739</v>
      </c>
      <c r="H28" s="57" t="n">
        <v>36739</v>
      </c>
      <c r="I28" s="4" t="s">
        <v>50</v>
      </c>
      <c r="J28" s="57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17</v>
      </c>
      <c r="S28" s="58" t="n">
        <v>0.05</v>
      </c>
      <c r="T28" s="58" t="n">
        <f aca="false">ABS(N28)*S28</f>
        <v>0</v>
      </c>
      <c r="U28" s="58" t="n">
        <f aca="false">ABS(O28)*S28</f>
        <v>0</v>
      </c>
      <c r="V28" s="67" t="n">
        <f aca="false">T28-U28</f>
        <v>0</v>
      </c>
    </row>
    <row r="29" customFormat="false" ht="12.75" hidden="false" customHeight="false" outlineLevel="0" collapsed="false">
      <c r="A29" s="56" t="n">
        <v>27266</v>
      </c>
      <c r="C29" s="0" t="s">
        <v>52</v>
      </c>
      <c r="D29" s="0" t="n">
        <v>500626</v>
      </c>
      <c r="E29" s="0" t="n">
        <v>27108</v>
      </c>
      <c r="F29" s="0" t="s">
        <v>53</v>
      </c>
      <c r="G29" s="65" t="n">
        <v>36739</v>
      </c>
      <c r="H29" s="57" t="n">
        <v>36739</v>
      </c>
      <c r="I29" s="4" t="s">
        <v>49</v>
      </c>
      <c r="J29" s="57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17</v>
      </c>
      <c r="S29" s="58" t="n">
        <v>0.05</v>
      </c>
      <c r="U29" s="58"/>
      <c r="V29" s="67"/>
    </row>
    <row r="30" customFormat="false" ht="12.75" hidden="false" customHeight="false" outlineLevel="0" collapsed="false">
      <c r="A30" s="56" t="n">
        <v>27266</v>
      </c>
      <c r="C30" s="0" t="s">
        <v>52</v>
      </c>
      <c r="D30" s="0" t="n">
        <v>500626</v>
      </c>
      <c r="E30" s="0" t="n">
        <v>27108</v>
      </c>
      <c r="F30" s="0" t="s">
        <v>53</v>
      </c>
      <c r="G30" s="65" t="n">
        <v>36739</v>
      </c>
      <c r="H30" s="57" t="n">
        <v>36739</v>
      </c>
      <c r="I30" s="4" t="s">
        <v>50</v>
      </c>
      <c r="J30" s="57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17</v>
      </c>
      <c r="S30" s="58" t="n">
        <v>0.05</v>
      </c>
      <c r="T30" s="58" t="n">
        <f aca="false">ABS(N30)*S30</f>
        <v>0</v>
      </c>
      <c r="U30" s="58" t="n">
        <f aca="false">ABS(O30)*S30</f>
        <v>0</v>
      </c>
      <c r="V30" s="67" t="n">
        <f aca="false">T30-U30</f>
        <v>0</v>
      </c>
    </row>
    <row r="31" customFormat="false" ht="12.75" hidden="false" customHeight="false" outlineLevel="0" collapsed="false">
      <c r="A31" s="56" t="n">
        <v>27266</v>
      </c>
      <c r="C31" s="0" t="s">
        <v>52</v>
      </c>
      <c r="D31" s="0" t="n">
        <v>500626</v>
      </c>
      <c r="E31" s="0" t="n">
        <v>27108</v>
      </c>
      <c r="F31" s="0" t="s">
        <v>53</v>
      </c>
      <c r="G31" s="65" t="n">
        <v>36739</v>
      </c>
      <c r="H31" s="57" t="n">
        <v>36739</v>
      </c>
      <c r="I31" s="4" t="s">
        <v>49</v>
      </c>
      <c r="J31" s="57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17</v>
      </c>
      <c r="S31" s="58" t="n">
        <v>0.05</v>
      </c>
      <c r="U31" s="58"/>
      <c r="V31" s="67"/>
    </row>
    <row r="32" customFormat="false" ht="12.75" hidden="false" customHeight="false" outlineLevel="0" collapsed="false">
      <c r="A32" s="56" t="n">
        <v>27266</v>
      </c>
      <c r="C32" s="0" t="s">
        <v>52</v>
      </c>
      <c r="D32" s="0" t="n">
        <v>500626</v>
      </c>
      <c r="E32" s="0" t="n">
        <v>27108</v>
      </c>
      <c r="F32" s="0" t="s">
        <v>53</v>
      </c>
      <c r="G32" s="65" t="n">
        <v>36739</v>
      </c>
      <c r="H32" s="57" t="n">
        <v>36739</v>
      </c>
      <c r="I32" s="4" t="s">
        <v>50</v>
      </c>
      <c r="J32" s="57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17</v>
      </c>
      <c r="S32" s="58" t="n">
        <v>0.05</v>
      </c>
      <c r="T32" s="58" t="n">
        <f aca="false">ABS(N32)*S32</f>
        <v>0</v>
      </c>
      <c r="U32" s="58" t="n">
        <f aca="false">ABS(O32)*S32</f>
        <v>0</v>
      </c>
      <c r="V32" s="67" t="n">
        <f aca="false">T32-U32</f>
        <v>0</v>
      </c>
    </row>
    <row r="33" customFormat="false" ht="12.75" hidden="false" customHeight="false" outlineLevel="0" collapsed="false">
      <c r="A33" s="56" t="n">
        <v>27266</v>
      </c>
      <c r="C33" s="0" t="s">
        <v>52</v>
      </c>
      <c r="D33" s="0" t="n">
        <v>500626</v>
      </c>
      <c r="E33" s="0" t="n">
        <v>27108</v>
      </c>
      <c r="F33" s="0" t="s">
        <v>53</v>
      </c>
      <c r="G33" s="65" t="n">
        <v>36739</v>
      </c>
      <c r="H33" s="57" t="n">
        <v>36739</v>
      </c>
      <c r="I33" s="4" t="s">
        <v>49</v>
      </c>
      <c r="J33" s="57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17</v>
      </c>
      <c r="S33" s="58" t="n">
        <v>0.05</v>
      </c>
      <c r="U33" s="58"/>
      <c r="V33" s="67"/>
    </row>
    <row r="34" customFormat="false" ht="12.75" hidden="false" customHeight="false" outlineLevel="0" collapsed="false">
      <c r="A34" s="56" t="n">
        <v>27266</v>
      </c>
      <c r="C34" s="0" t="s">
        <v>52</v>
      </c>
      <c r="D34" s="0" t="n">
        <v>500626</v>
      </c>
      <c r="E34" s="0" t="n">
        <v>27108</v>
      </c>
      <c r="F34" s="0" t="s">
        <v>53</v>
      </c>
      <c r="G34" s="65" t="n">
        <v>36739</v>
      </c>
      <c r="H34" s="57" t="n">
        <v>36739</v>
      </c>
      <c r="I34" s="4" t="s">
        <v>50</v>
      </c>
      <c r="J34" s="57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17</v>
      </c>
      <c r="S34" s="58" t="n">
        <v>0.05</v>
      </c>
      <c r="T34" s="58" t="n">
        <f aca="false">ABS(N34)*S34</f>
        <v>0</v>
      </c>
      <c r="U34" s="58" t="n">
        <f aca="false">ABS(O34)*S34</f>
        <v>0</v>
      </c>
      <c r="V34" s="67" t="n">
        <f aca="false">T34-U34</f>
        <v>0</v>
      </c>
    </row>
    <row r="35" customFormat="false" ht="12.75" hidden="false" customHeight="false" outlineLevel="0" collapsed="false">
      <c r="A35" s="56" t="n">
        <v>27266</v>
      </c>
      <c r="C35" s="0" t="s">
        <v>52</v>
      </c>
      <c r="D35" s="0" t="n">
        <v>500626</v>
      </c>
      <c r="E35" s="0" t="n">
        <v>27108</v>
      </c>
      <c r="F35" s="0" t="s">
        <v>53</v>
      </c>
      <c r="G35" s="65" t="n">
        <v>36739</v>
      </c>
      <c r="H35" s="57" t="n">
        <v>36739</v>
      </c>
      <c r="I35" s="4" t="s">
        <v>49</v>
      </c>
      <c r="J35" s="57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17</v>
      </c>
      <c r="S35" s="58" t="n">
        <v>0.05</v>
      </c>
      <c r="U35" s="58"/>
      <c r="V35" s="67"/>
    </row>
    <row r="36" customFormat="false" ht="12.75" hidden="false" customHeight="false" outlineLevel="0" collapsed="false">
      <c r="A36" s="56" t="n">
        <v>27266</v>
      </c>
      <c r="C36" s="0" t="s">
        <v>52</v>
      </c>
      <c r="D36" s="0" t="n">
        <v>500626</v>
      </c>
      <c r="E36" s="0" t="n">
        <v>27108</v>
      </c>
      <c r="F36" s="0" t="s">
        <v>53</v>
      </c>
      <c r="G36" s="65" t="n">
        <v>36739</v>
      </c>
      <c r="H36" s="57" t="n">
        <v>36739</v>
      </c>
      <c r="I36" s="4" t="s">
        <v>50</v>
      </c>
      <c r="J36" s="57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17</v>
      </c>
      <c r="S36" s="58" t="n">
        <v>0.05</v>
      </c>
      <c r="T36" s="58" t="n">
        <f aca="false">ABS(N36)*S36</f>
        <v>0</v>
      </c>
      <c r="U36" s="58" t="n">
        <f aca="false">ABS(O36)*S36</f>
        <v>0</v>
      </c>
      <c r="V36" s="67" t="n">
        <f aca="false">T36-U36</f>
        <v>0</v>
      </c>
    </row>
    <row r="37" customFormat="false" ht="12.75" hidden="false" customHeight="false" outlineLevel="0" collapsed="false">
      <c r="A37" s="56" t="n">
        <v>27266</v>
      </c>
      <c r="C37" s="0" t="s">
        <v>52</v>
      </c>
      <c r="D37" s="0" t="n">
        <v>500626</v>
      </c>
      <c r="E37" s="0" t="n">
        <v>27108</v>
      </c>
      <c r="F37" s="0" t="s">
        <v>53</v>
      </c>
      <c r="G37" s="65" t="n">
        <v>36739</v>
      </c>
      <c r="H37" s="57" t="n">
        <v>36739</v>
      </c>
      <c r="I37" s="4" t="s">
        <v>49</v>
      </c>
      <c r="J37" s="57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17</v>
      </c>
      <c r="S37" s="58" t="n">
        <v>0.05</v>
      </c>
      <c r="U37" s="58"/>
      <c r="V37" s="67"/>
    </row>
    <row r="38" customFormat="false" ht="12.75" hidden="false" customHeight="false" outlineLevel="0" collapsed="false">
      <c r="A38" s="56" t="n">
        <v>27266</v>
      </c>
      <c r="C38" s="0" t="s">
        <v>52</v>
      </c>
      <c r="D38" s="0" t="n">
        <v>500626</v>
      </c>
      <c r="E38" s="0" t="n">
        <v>27108</v>
      </c>
      <c r="F38" s="0" t="s">
        <v>53</v>
      </c>
      <c r="G38" s="65" t="n">
        <v>36739</v>
      </c>
      <c r="H38" s="57" t="n">
        <v>36739</v>
      </c>
      <c r="I38" s="4" t="s">
        <v>50</v>
      </c>
      <c r="J38" s="57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17</v>
      </c>
      <c r="S38" s="58" t="n">
        <v>0.05</v>
      </c>
      <c r="T38" s="58" t="n">
        <f aca="false">ABS(N38)*S38</f>
        <v>0</v>
      </c>
      <c r="U38" s="58" t="n">
        <f aca="false">ABS(O38)*S38</f>
        <v>0</v>
      </c>
      <c r="V38" s="67" t="n">
        <f aca="false">T38-U38</f>
        <v>0</v>
      </c>
    </row>
    <row r="39" customFormat="false" ht="12.75" hidden="false" customHeight="false" outlineLevel="0" collapsed="false">
      <c r="A39" s="56" t="n">
        <v>27266</v>
      </c>
      <c r="C39" s="0" t="s">
        <v>52</v>
      </c>
      <c r="D39" s="0" t="n">
        <v>500626</v>
      </c>
      <c r="E39" s="0" t="n">
        <v>27108</v>
      </c>
      <c r="F39" s="0" t="s">
        <v>53</v>
      </c>
      <c r="G39" s="65" t="n">
        <v>36739</v>
      </c>
      <c r="H39" s="57" t="n">
        <v>36739</v>
      </c>
      <c r="I39" s="4" t="s">
        <v>49</v>
      </c>
      <c r="J39" s="57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17</v>
      </c>
      <c r="S39" s="58" t="n">
        <v>0.05</v>
      </c>
      <c r="U39" s="58"/>
      <c r="V39" s="67"/>
    </row>
    <row r="40" customFormat="false" ht="12.75" hidden="false" customHeight="false" outlineLevel="0" collapsed="false">
      <c r="A40" s="56" t="n">
        <v>27266</v>
      </c>
      <c r="C40" s="0" t="s">
        <v>52</v>
      </c>
      <c r="D40" s="0" t="n">
        <v>500626</v>
      </c>
      <c r="E40" s="0" t="n">
        <v>27108</v>
      </c>
      <c r="F40" s="0" t="s">
        <v>53</v>
      </c>
      <c r="G40" s="65" t="n">
        <v>36739</v>
      </c>
      <c r="H40" s="57" t="n">
        <v>36739</v>
      </c>
      <c r="I40" s="4" t="s">
        <v>50</v>
      </c>
      <c r="J40" s="57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17</v>
      </c>
      <c r="S40" s="58" t="n">
        <v>0.05</v>
      </c>
      <c r="T40" s="58" t="n">
        <f aca="false">ABS(N40)*S40</f>
        <v>0</v>
      </c>
      <c r="U40" s="58" t="n">
        <f aca="false">ABS(O40)*S40</f>
        <v>0</v>
      </c>
      <c r="V40" s="67" t="n">
        <f aca="false">T40-U40</f>
        <v>0</v>
      </c>
    </row>
    <row r="41" customFormat="false" ht="12.75" hidden="false" customHeight="false" outlineLevel="0" collapsed="false">
      <c r="A41" s="56" t="n">
        <v>27266</v>
      </c>
      <c r="C41" s="0" t="s">
        <v>52</v>
      </c>
      <c r="D41" s="0" t="n">
        <v>500626</v>
      </c>
      <c r="E41" s="0" t="n">
        <v>27108</v>
      </c>
      <c r="F41" s="0" t="s">
        <v>53</v>
      </c>
      <c r="G41" s="65" t="n">
        <v>36739</v>
      </c>
      <c r="H41" s="57" t="n">
        <v>36739</v>
      </c>
      <c r="I41" s="4" t="s">
        <v>49</v>
      </c>
      <c r="J41" s="57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17</v>
      </c>
      <c r="S41" s="58" t="n">
        <v>0.05</v>
      </c>
      <c r="U41" s="58"/>
      <c r="V41" s="67"/>
    </row>
    <row r="42" customFormat="false" ht="12.75" hidden="false" customHeight="false" outlineLevel="0" collapsed="false">
      <c r="A42" s="56" t="n">
        <v>27266</v>
      </c>
      <c r="C42" s="0" t="s">
        <v>52</v>
      </c>
      <c r="D42" s="0" t="n">
        <v>500626</v>
      </c>
      <c r="E42" s="0" t="n">
        <v>27108</v>
      </c>
      <c r="F42" s="0" t="s">
        <v>53</v>
      </c>
      <c r="G42" s="65" t="n">
        <v>36739</v>
      </c>
      <c r="H42" s="57" t="n">
        <v>36739</v>
      </c>
      <c r="I42" s="4" t="s">
        <v>50</v>
      </c>
      <c r="J42" s="57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17</v>
      </c>
      <c r="S42" s="58" t="n">
        <v>0.05</v>
      </c>
      <c r="T42" s="58" t="n">
        <f aca="false">ABS(N42)*S42</f>
        <v>0</v>
      </c>
      <c r="U42" s="58" t="n">
        <f aca="false">ABS(O42)*S42</f>
        <v>0</v>
      </c>
      <c r="V42" s="67" t="n">
        <f aca="false">T42-U42</f>
        <v>0</v>
      </c>
    </row>
    <row r="43" customFormat="false" ht="12.75" hidden="false" customHeight="false" outlineLevel="0" collapsed="false">
      <c r="A43" s="56" t="n">
        <v>27266</v>
      </c>
      <c r="C43" s="0" t="s">
        <v>52</v>
      </c>
      <c r="D43" s="0" t="n">
        <v>500626</v>
      </c>
      <c r="E43" s="0" t="n">
        <v>27108</v>
      </c>
      <c r="F43" s="0" t="s">
        <v>53</v>
      </c>
      <c r="G43" s="65" t="n">
        <v>36739</v>
      </c>
      <c r="H43" s="57" t="n">
        <v>36739</v>
      </c>
      <c r="I43" s="4" t="s">
        <v>49</v>
      </c>
      <c r="J43" s="57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17</v>
      </c>
      <c r="S43" s="58" t="n">
        <v>0.05</v>
      </c>
      <c r="U43" s="58"/>
      <c r="V43" s="67"/>
    </row>
    <row r="44" customFormat="false" ht="12.75" hidden="false" customHeight="false" outlineLevel="0" collapsed="false">
      <c r="A44" s="56" t="n">
        <v>27266</v>
      </c>
      <c r="C44" s="0" t="s">
        <v>52</v>
      </c>
      <c r="D44" s="0" t="n">
        <v>500626</v>
      </c>
      <c r="E44" s="0" t="n">
        <v>27108</v>
      </c>
      <c r="F44" s="0" t="s">
        <v>53</v>
      </c>
      <c r="G44" s="65" t="n">
        <v>36739</v>
      </c>
      <c r="H44" s="57" t="n">
        <v>36739</v>
      </c>
      <c r="I44" s="4" t="s">
        <v>50</v>
      </c>
      <c r="J44" s="57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17</v>
      </c>
      <c r="S44" s="58" t="n">
        <v>0.05</v>
      </c>
      <c r="T44" s="58" t="n">
        <f aca="false">ABS(N44)*S44</f>
        <v>0</v>
      </c>
      <c r="U44" s="58" t="n">
        <f aca="false">ABS(O44)*S44</f>
        <v>0</v>
      </c>
      <c r="V44" s="67" t="n">
        <f aca="false">T44-U44</f>
        <v>0</v>
      </c>
    </row>
    <row r="45" customFormat="false" ht="12.75" hidden="false" customHeight="false" outlineLevel="0" collapsed="false">
      <c r="A45" s="56" t="n">
        <v>27266</v>
      </c>
      <c r="C45" s="0" t="s">
        <v>52</v>
      </c>
      <c r="D45" s="0" t="n">
        <v>500626</v>
      </c>
      <c r="E45" s="0" t="n">
        <v>27108</v>
      </c>
      <c r="F45" s="0" t="s">
        <v>53</v>
      </c>
      <c r="G45" s="65" t="n">
        <v>36739</v>
      </c>
      <c r="H45" s="57" t="n">
        <v>36739</v>
      </c>
      <c r="I45" s="4" t="s">
        <v>49</v>
      </c>
      <c r="J45" s="57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17</v>
      </c>
      <c r="S45" s="58" t="n">
        <v>0.05</v>
      </c>
      <c r="U45" s="58"/>
      <c r="V45" s="67"/>
    </row>
    <row r="46" customFormat="false" ht="12.75" hidden="false" customHeight="false" outlineLevel="0" collapsed="false">
      <c r="A46" s="56" t="n">
        <v>27266</v>
      </c>
      <c r="C46" s="0" t="s">
        <v>52</v>
      </c>
      <c r="D46" s="0" t="n">
        <v>500626</v>
      </c>
      <c r="E46" s="0" t="n">
        <v>27108</v>
      </c>
      <c r="F46" s="0" t="s">
        <v>53</v>
      </c>
      <c r="G46" s="65" t="n">
        <v>36739</v>
      </c>
      <c r="H46" s="57" t="n">
        <v>36739</v>
      </c>
      <c r="I46" s="4" t="s">
        <v>50</v>
      </c>
      <c r="J46" s="57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17</v>
      </c>
      <c r="S46" s="58" t="n">
        <v>0.05</v>
      </c>
      <c r="T46" s="58" t="n">
        <f aca="false">ABS(N46)*S46</f>
        <v>0</v>
      </c>
      <c r="U46" s="58" t="n">
        <f aca="false">ABS(O46)*S46</f>
        <v>0</v>
      </c>
      <c r="V46" s="67" t="n">
        <f aca="false">T46-U46</f>
        <v>0</v>
      </c>
    </row>
    <row r="47" customFormat="false" ht="12.75" hidden="false" customHeight="false" outlineLevel="0" collapsed="false">
      <c r="A47" s="56" t="n">
        <v>27266</v>
      </c>
      <c r="C47" s="0" t="s">
        <v>52</v>
      </c>
      <c r="D47" s="0" t="n">
        <v>500626</v>
      </c>
      <c r="E47" s="0" t="n">
        <v>27108</v>
      </c>
      <c r="F47" s="0" t="s">
        <v>53</v>
      </c>
      <c r="G47" s="65" t="n">
        <v>36739</v>
      </c>
      <c r="H47" s="57" t="n">
        <v>36739</v>
      </c>
      <c r="I47" s="4" t="s">
        <v>49</v>
      </c>
      <c r="J47" s="57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17</v>
      </c>
      <c r="S47" s="58" t="n">
        <v>0.05</v>
      </c>
      <c r="U47" s="58"/>
      <c r="V47" s="67"/>
    </row>
    <row r="48" customFormat="false" ht="12.75" hidden="false" customHeight="false" outlineLevel="0" collapsed="false">
      <c r="A48" s="56" t="n">
        <v>27266</v>
      </c>
      <c r="C48" s="0" t="s">
        <v>52</v>
      </c>
      <c r="D48" s="0" t="n">
        <v>500626</v>
      </c>
      <c r="E48" s="0" t="n">
        <v>27108</v>
      </c>
      <c r="F48" s="0" t="s">
        <v>53</v>
      </c>
      <c r="G48" s="65" t="n">
        <v>36739</v>
      </c>
      <c r="H48" s="57" t="n">
        <v>36739</v>
      </c>
      <c r="I48" s="4" t="s">
        <v>50</v>
      </c>
      <c r="J48" s="57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17</v>
      </c>
      <c r="S48" s="58" t="n">
        <v>0.05</v>
      </c>
      <c r="T48" s="58" t="n">
        <f aca="false">ABS(N48)*S48</f>
        <v>0</v>
      </c>
      <c r="U48" s="58" t="n">
        <f aca="false">ABS(O48)*S48</f>
        <v>0</v>
      </c>
      <c r="V48" s="67" t="n">
        <f aca="false">T48-U48</f>
        <v>0</v>
      </c>
    </row>
    <row r="49" customFormat="false" ht="12.75" hidden="false" customHeight="false" outlineLevel="0" collapsed="false">
      <c r="A49" s="56" t="n">
        <v>27266</v>
      </c>
      <c r="C49" s="0" t="s">
        <v>52</v>
      </c>
      <c r="D49" s="0" t="n">
        <v>500626</v>
      </c>
      <c r="E49" s="0" t="n">
        <v>27108</v>
      </c>
      <c r="F49" s="0" t="s">
        <v>53</v>
      </c>
      <c r="G49" s="65" t="n">
        <v>36739</v>
      </c>
      <c r="H49" s="57" t="n">
        <v>36739</v>
      </c>
      <c r="I49" s="4" t="s">
        <v>49</v>
      </c>
      <c r="J49" s="57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17</v>
      </c>
      <c r="S49" s="58" t="n">
        <v>0.05</v>
      </c>
      <c r="U49" s="58"/>
      <c r="V49" s="67"/>
    </row>
    <row r="50" customFormat="false" ht="12.75" hidden="false" customHeight="false" outlineLevel="0" collapsed="false">
      <c r="A50" s="56" t="n">
        <v>27266</v>
      </c>
      <c r="C50" s="0" t="s">
        <v>52</v>
      </c>
      <c r="D50" s="0" t="n">
        <v>500626</v>
      </c>
      <c r="E50" s="0" t="n">
        <v>27108</v>
      </c>
      <c r="F50" s="0" t="s">
        <v>53</v>
      </c>
      <c r="G50" s="65" t="n">
        <v>36739</v>
      </c>
      <c r="H50" s="57" t="n">
        <v>36739</v>
      </c>
      <c r="I50" s="4" t="s">
        <v>50</v>
      </c>
      <c r="J50" s="57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17</v>
      </c>
      <c r="S50" s="58" t="n">
        <v>0.05</v>
      </c>
      <c r="T50" s="58" t="n">
        <f aca="false">ABS(N50)*S50</f>
        <v>0</v>
      </c>
      <c r="U50" s="58" t="n">
        <f aca="false">ABS(O50)*S50</f>
        <v>0</v>
      </c>
      <c r="V50" s="67" t="n">
        <f aca="false">T50-U50</f>
        <v>0</v>
      </c>
    </row>
    <row r="51" customFormat="false" ht="12.75" hidden="false" customHeight="false" outlineLevel="0" collapsed="false">
      <c r="A51" s="56" t="n">
        <v>27266</v>
      </c>
      <c r="C51" s="0" t="s">
        <v>52</v>
      </c>
      <c r="D51" s="0" t="n">
        <v>500626</v>
      </c>
      <c r="E51" s="0" t="n">
        <v>27108</v>
      </c>
      <c r="F51" s="0" t="s">
        <v>53</v>
      </c>
      <c r="G51" s="65" t="n">
        <v>36739</v>
      </c>
      <c r="H51" s="57" t="n">
        <v>36739</v>
      </c>
      <c r="I51" s="4" t="s">
        <v>49</v>
      </c>
      <c r="J51" s="57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17</v>
      </c>
      <c r="S51" s="58" t="n">
        <v>0.05</v>
      </c>
      <c r="U51" s="58"/>
      <c r="V51" s="67"/>
    </row>
    <row r="52" customFormat="false" ht="12.75" hidden="false" customHeight="false" outlineLevel="0" collapsed="false">
      <c r="A52" s="56" t="n">
        <v>27266</v>
      </c>
      <c r="C52" s="0" t="s">
        <v>52</v>
      </c>
      <c r="D52" s="0" t="n">
        <v>500626</v>
      </c>
      <c r="E52" s="0" t="n">
        <v>27108</v>
      </c>
      <c r="F52" s="0" t="s">
        <v>53</v>
      </c>
      <c r="G52" s="65" t="n">
        <v>36739</v>
      </c>
      <c r="H52" s="57" t="n">
        <v>36739</v>
      </c>
      <c r="I52" s="4" t="s">
        <v>50</v>
      </c>
      <c r="J52" s="57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17</v>
      </c>
      <c r="S52" s="58" t="n">
        <v>0.05</v>
      </c>
      <c r="T52" s="58" t="n">
        <f aca="false">ABS(N52)*S52</f>
        <v>0</v>
      </c>
      <c r="U52" s="58" t="n">
        <f aca="false">ABS(O52)*S52</f>
        <v>0</v>
      </c>
      <c r="V52" s="67" t="n">
        <f aca="false">T52-U52</f>
        <v>0</v>
      </c>
    </row>
    <row r="53" customFormat="false" ht="12.75" hidden="false" customHeight="false" outlineLevel="0" collapsed="false">
      <c r="A53" s="56" t="n">
        <v>27266</v>
      </c>
      <c r="C53" s="0" t="s">
        <v>52</v>
      </c>
      <c r="D53" s="0" t="n">
        <v>500626</v>
      </c>
      <c r="E53" s="0" t="n">
        <v>27108</v>
      </c>
      <c r="F53" s="0" t="s">
        <v>53</v>
      </c>
      <c r="G53" s="65" t="n">
        <v>36739</v>
      </c>
      <c r="H53" s="57" t="n">
        <v>36739</v>
      </c>
      <c r="I53" s="4" t="s">
        <v>49</v>
      </c>
      <c r="J53" s="57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17</v>
      </c>
      <c r="S53" s="58" t="n">
        <v>0.05</v>
      </c>
      <c r="U53" s="58"/>
      <c r="V53" s="67"/>
    </row>
    <row r="54" customFormat="false" ht="12.75" hidden="false" customHeight="false" outlineLevel="0" collapsed="false">
      <c r="A54" s="56" t="n">
        <v>27266</v>
      </c>
      <c r="C54" s="0" t="s">
        <v>52</v>
      </c>
      <c r="D54" s="0" t="n">
        <v>500626</v>
      </c>
      <c r="E54" s="0" t="n">
        <v>27108</v>
      </c>
      <c r="F54" s="0" t="s">
        <v>53</v>
      </c>
      <c r="G54" s="65" t="n">
        <v>36739</v>
      </c>
      <c r="H54" s="57" t="n">
        <v>36739</v>
      </c>
      <c r="I54" s="4" t="s">
        <v>50</v>
      </c>
      <c r="J54" s="57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17</v>
      </c>
      <c r="S54" s="58" t="n">
        <v>0.05</v>
      </c>
      <c r="T54" s="58" t="n">
        <f aca="false">ABS(N54)*S54</f>
        <v>0</v>
      </c>
      <c r="U54" s="58" t="n">
        <f aca="false">ABS(O54)*S54</f>
        <v>0</v>
      </c>
      <c r="V54" s="67" t="n">
        <f aca="false">T54-U54</f>
        <v>0</v>
      </c>
    </row>
    <row r="55" customFormat="false" ht="12.75" hidden="false" customHeight="false" outlineLevel="0" collapsed="false">
      <c r="A55" s="56" t="n">
        <v>27266</v>
      </c>
      <c r="C55" s="0" t="s">
        <v>52</v>
      </c>
      <c r="D55" s="0" t="n">
        <v>500626</v>
      </c>
      <c r="E55" s="0" t="n">
        <v>27108</v>
      </c>
      <c r="F55" s="0" t="s">
        <v>53</v>
      </c>
      <c r="G55" s="65" t="n">
        <v>36739</v>
      </c>
      <c r="H55" s="57" t="n">
        <v>36739</v>
      </c>
      <c r="I55" s="4" t="s">
        <v>49</v>
      </c>
      <c r="J55" s="57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17</v>
      </c>
      <c r="S55" s="58" t="n">
        <v>0.05</v>
      </c>
      <c r="U55" s="58"/>
      <c r="V55" s="67"/>
    </row>
    <row r="56" customFormat="false" ht="12.75" hidden="false" customHeight="false" outlineLevel="0" collapsed="false">
      <c r="A56" s="56" t="n">
        <v>27266</v>
      </c>
      <c r="C56" s="0" t="s">
        <v>52</v>
      </c>
      <c r="D56" s="0" t="n">
        <v>500626</v>
      </c>
      <c r="E56" s="0" t="n">
        <v>27108</v>
      </c>
      <c r="F56" s="0" t="s">
        <v>53</v>
      </c>
      <c r="G56" s="65" t="n">
        <v>36739</v>
      </c>
      <c r="H56" s="57" t="n">
        <v>36739</v>
      </c>
      <c r="I56" s="4" t="s">
        <v>50</v>
      </c>
      <c r="J56" s="57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17</v>
      </c>
      <c r="S56" s="58" t="n">
        <v>0.05</v>
      </c>
      <c r="T56" s="58" t="n">
        <f aca="false">ABS(N56)*S56</f>
        <v>0</v>
      </c>
      <c r="U56" s="58" t="n">
        <f aca="false">ABS(O56)*S56</f>
        <v>0</v>
      </c>
      <c r="V56" s="67" t="n">
        <f aca="false">T56-U56</f>
        <v>0</v>
      </c>
    </row>
    <row r="57" customFormat="false" ht="12.75" hidden="false" customHeight="false" outlineLevel="0" collapsed="false">
      <c r="A57" s="56" t="n">
        <v>27266</v>
      </c>
      <c r="C57" s="0" t="s">
        <v>52</v>
      </c>
      <c r="D57" s="0" t="n">
        <v>500626</v>
      </c>
      <c r="E57" s="0" t="n">
        <v>27108</v>
      </c>
      <c r="F57" s="0" t="s">
        <v>53</v>
      </c>
      <c r="G57" s="65" t="n">
        <v>36739</v>
      </c>
      <c r="H57" s="57" t="n">
        <v>36739</v>
      </c>
      <c r="I57" s="4" t="s">
        <v>49</v>
      </c>
      <c r="J57" s="57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17</v>
      </c>
      <c r="S57" s="58" t="n">
        <v>0.05</v>
      </c>
      <c r="U57" s="58"/>
      <c r="V57" s="67"/>
    </row>
    <row r="58" customFormat="false" ht="12.75" hidden="false" customHeight="false" outlineLevel="0" collapsed="false">
      <c r="A58" s="56" t="n">
        <v>27266</v>
      </c>
      <c r="C58" s="0" t="s">
        <v>52</v>
      </c>
      <c r="D58" s="0" t="n">
        <v>500626</v>
      </c>
      <c r="E58" s="0" t="n">
        <v>27108</v>
      </c>
      <c r="F58" s="0" t="s">
        <v>53</v>
      </c>
      <c r="G58" s="65" t="n">
        <v>36739</v>
      </c>
      <c r="H58" s="57" t="n">
        <v>36739</v>
      </c>
      <c r="I58" s="4" t="s">
        <v>50</v>
      </c>
      <c r="J58" s="57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17</v>
      </c>
      <c r="S58" s="58" t="n">
        <v>0.05</v>
      </c>
      <c r="T58" s="58" t="n">
        <f aca="false">ABS(N58)*S58</f>
        <v>0</v>
      </c>
      <c r="U58" s="58" t="n">
        <f aca="false">ABS(O58)*S58</f>
        <v>0</v>
      </c>
      <c r="V58" s="67" t="n">
        <f aca="false">T58-U58</f>
        <v>0</v>
      </c>
    </row>
    <row r="59" customFormat="false" ht="12.75" hidden="false" customHeight="false" outlineLevel="0" collapsed="false">
      <c r="A59" s="56" t="n">
        <v>27266</v>
      </c>
      <c r="C59" s="0" t="s">
        <v>52</v>
      </c>
      <c r="D59" s="0" t="n">
        <v>500626</v>
      </c>
      <c r="E59" s="0" t="n">
        <v>27108</v>
      </c>
      <c r="F59" s="0" t="s">
        <v>53</v>
      </c>
      <c r="G59" s="65" t="n">
        <v>36739</v>
      </c>
      <c r="H59" s="57" t="n">
        <v>36739</v>
      </c>
      <c r="I59" s="4" t="s">
        <v>49</v>
      </c>
      <c r="J59" s="57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17</v>
      </c>
      <c r="S59" s="58" t="n">
        <v>0.05</v>
      </c>
      <c r="U59" s="58"/>
      <c r="V59" s="67"/>
    </row>
    <row r="60" customFormat="false" ht="12.75" hidden="false" customHeight="false" outlineLevel="0" collapsed="false">
      <c r="A60" s="56" t="n">
        <v>27266</v>
      </c>
      <c r="C60" s="0" t="s">
        <v>52</v>
      </c>
      <c r="D60" s="0" t="n">
        <v>500626</v>
      </c>
      <c r="E60" s="0" t="n">
        <v>27108</v>
      </c>
      <c r="F60" s="0" t="s">
        <v>53</v>
      </c>
      <c r="G60" s="65" t="n">
        <v>36739</v>
      </c>
      <c r="H60" s="57" t="n">
        <v>36739</v>
      </c>
      <c r="I60" s="4" t="s">
        <v>50</v>
      </c>
      <c r="J60" s="57" t="n">
        <v>36763</v>
      </c>
      <c r="K60" s="2" t="n">
        <v>-10000</v>
      </c>
      <c r="L60" s="2" t="n">
        <v>-7007</v>
      </c>
      <c r="M60" s="2" t="n">
        <f aca="false">K60-L60</f>
        <v>-2993</v>
      </c>
      <c r="N60" s="2" t="n">
        <f aca="false">+N58+K59+K60</f>
        <v>0</v>
      </c>
      <c r="O60" s="2" t="n">
        <f aca="false">+O58+L59+L60</f>
        <v>-7007</v>
      </c>
      <c r="P60" s="2" t="n">
        <v>0</v>
      </c>
      <c r="Q60" s="2" t="n">
        <v>-10000</v>
      </c>
      <c r="R60" s="4" t="s">
        <v>17</v>
      </c>
      <c r="S60" s="58" t="n">
        <v>0.05</v>
      </c>
      <c r="T60" s="58" t="n">
        <f aca="false">ABS(N60)*S60</f>
        <v>0</v>
      </c>
      <c r="U60" s="58" t="n">
        <f aca="false">ABS(O60)*S60</f>
        <v>350.35</v>
      </c>
      <c r="V60" s="67" t="n">
        <f aca="false">T60-U60</f>
        <v>-350.35</v>
      </c>
    </row>
    <row r="61" customFormat="false" ht="12.75" hidden="false" customHeight="false" outlineLevel="0" collapsed="false">
      <c r="A61" s="56" t="n">
        <v>27266</v>
      </c>
      <c r="C61" s="0" t="s">
        <v>52</v>
      </c>
      <c r="D61" s="0" t="n">
        <v>500626</v>
      </c>
      <c r="E61" s="0" t="n">
        <v>27108</v>
      </c>
      <c r="F61" s="0" t="s">
        <v>53</v>
      </c>
      <c r="G61" s="65" t="n">
        <v>36739</v>
      </c>
      <c r="H61" s="57" t="n">
        <v>36739</v>
      </c>
      <c r="I61" s="4" t="s">
        <v>49</v>
      </c>
      <c r="J61" s="57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17</v>
      </c>
      <c r="S61" s="58" t="n">
        <v>0.05</v>
      </c>
      <c r="U61" s="58"/>
      <c r="V61" s="67"/>
    </row>
    <row r="62" customFormat="false" ht="12.75" hidden="false" customHeight="false" outlineLevel="0" collapsed="false">
      <c r="A62" s="56" t="n">
        <v>27266</v>
      </c>
      <c r="C62" s="0" t="s">
        <v>52</v>
      </c>
      <c r="D62" s="0" t="n">
        <v>500626</v>
      </c>
      <c r="E62" s="0" t="n">
        <v>27108</v>
      </c>
      <c r="F62" s="0" t="s">
        <v>53</v>
      </c>
      <c r="G62" s="65" t="n">
        <v>36739</v>
      </c>
      <c r="H62" s="57" t="n">
        <v>36739</v>
      </c>
      <c r="I62" s="4" t="s">
        <v>50</v>
      </c>
      <c r="J62" s="57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-7007</v>
      </c>
      <c r="P62" s="2" t="n">
        <v>0</v>
      </c>
      <c r="Q62" s="2" t="n">
        <v>-10000</v>
      </c>
      <c r="R62" s="4" t="s">
        <v>17</v>
      </c>
      <c r="S62" s="58" t="n">
        <v>0.05</v>
      </c>
      <c r="T62" s="58" t="n">
        <f aca="false">ABS(N62)*S62</f>
        <v>0</v>
      </c>
      <c r="U62" s="58" t="n">
        <f aca="false">ABS(O62)*S62</f>
        <v>350.35</v>
      </c>
      <c r="V62" s="67" t="n">
        <f aca="false">T62-U62</f>
        <v>-350.35</v>
      </c>
    </row>
    <row r="63" customFormat="false" ht="12.75" hidden="false" customHeight="false" outlineLevel="0" collapsed="false">
      <c r="A63" s="56" t="n">
        <v>27266</v>
      </c>
      <c r="C63" s="0" t="s">
        <v>52</v>
      </c>
      <c r="D63" s="0" t="n">
        <v>500626</v>
      </c>
      <c r="E63" s="0" t="n">
        <v>27108</v>
      </c>
      <c r="F63" s="0" t="s">
        <v>53</v>
      </c>
      <c r="G63" s="65" t="n">
        <v>36739</v>
      </c>
      <c r="H63" s="57" t="n">
        <v>36739</v>
      </c>
      <c r="I63" s="4" t="s">
        <v>49</v>
      </c>
      <c r="J63" s="57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17</v>
      </c>
      <c r="S63" s="58" t="n">
        <v>0.05</v>
      </c>
      <c r="U63" s="58"/>
      <c r="V63" s="67"/>
    </row>
    <row r="64" customFormat="false" ht="12.75" hidden="false" customHeight="false" outlineLevel="0" collapsed="false">
      <c r="A64" s="56" t="n">
        <v>27266</v>
      </c>
      <c r="C64" s="0" t="s">
        <v>52</v>
      </c>
      <c r="D64" s="0" t="n">
        <v>500626</v>
      </c>
      <c r="E64" s="0" t="n">
        <v>27108</v>
      </c>
      <c r="F64" s="0" t="s">
        <v>53</v>
      </c>
      <c r="G64" s="65" t="n">
        <v>36739</v>
      </c>
      <c r="H64" s="57" t="n">
        <v>36739</v>
      </c>
      <c r="I64" s="4" t="s">
        <v>50</v>
      </c>
      <c r="J64" s="57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-7007</v>
      </c>
      <c r="P64" s="2" t="n">
        <v>0</v>
      </c>
      <c r="Q64" s="2" t="n">
        <v>-10000</v>
      </c>
      <c r="R64" s="4" t="s">
        <v>17</v>
      </c>
      <c r="S64" s="58" t="n">
        <v>0.05</v>
      </c>
      <c r="T64" s="58" t="n">
        <f aca="false">ABS(N64)*S64</f>
        <v>0</v>
      </c>
      <c r="U64" s="58" t="n">
        <f aca="false">ABS(O64)*S64</f>
        <v>350.35</v>
      </c>
      <c r="V64" s="67" t="n">
        <f aca="false">T64-U64</f>
        <v>-350.35</v>
      </c>
    </row>
    <row r="65" customFormat="false" ht="12.75" hidden="false" customHeight="false" outlineLevel="0" collapsed="false">
      <c r="A65" s="56" t="n">
        <v>27266</v>
      </c>
      <c r="C65" s="0" t="s">
        <v>52</v>
      </c>
      <c r="D65" s="0" t="n">
        <v>500626</v>
      </c>
      <c r="E65" s="0" t="n">
        <v>27108</v>
      </c>
      <c r="F65" s="0" t="s">
        <v>53</v>
      </c>
      <c r="G65" s="65" t="n">
        <v>36739</v>
      </c>
      <c r="H65" s="57" t="n">
        <v>36739</v>
      </c>
      <c r="I65" s="4" t="s">
        <v>49</v>
      </c>
      <c r="J65" s="57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17</v>
      </c>
      <c r="S65" s="58" t="n">
        <v>0.05</v>
      </c>
      <c r="U65" s="58"/>
      <c r="V65" s="67"/>
    </row>
    <row r="66" customFormat="false" ht="12.75" hidden="false" customHeight="false" outlineLevel="0" collapsed="false">
      <c r="A66" s="56" t="n">
        <v>27266</v>
      </c>
      <c r="C66" s="0" t="s">
        <v>52</v>
      </c>
      <c r="D66" s="0" t="n">
        <v>500626</v>
      </c>
      <c r="E66" s="0" t="n">
        <v>27108</v>
      </c>
      <c r="F66" s="0" t="s">
        <v>53</v>
      </c>
      <c r="G66" s="65" t="n">
        <v>36739</v>
      </c>
      <c r="H66" s="57" t="n">
        <v>36739</v>
      </c>
      <c r="I66" s="4" t="s">
        <v>50</v>
      </c>
      <c r="J66" s="57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-7007</v>
      </c>
      <c r="P66" s="2" t="n">
        <v>0</v>
      </c>
      <c r="Q66" s="2" t="n">
        <v>-10000</v>
      </c>
      <c r="R66" s="4" t="s">
        <v>17</v>
      </c>
      <c r="S66" s="58" t="n">
        <v>0.05</v>
      </c>
      <c r="T66" s="58" t="n">
        <f aca="false">ABS(N66)*S66</f>
        <v>0</v>
      </c>
      <c r="U66" s="58" t="n">
        <f aca="false">ABS(O66)*S66</f>
        <v>350.35</v>
      </c>
      <c r="V66" s="67" t="n">
        <f aca="false">T66-U66</f>
        <v>-350.35</v>
      </c>
    </row>
    <row r="67" customFormat="false" ht="12.75" hidden="false" customHeight="false" outlineLevel="0" collapsed="false">
      <c r="A67" s="56" t="n">
        <v>27266</v>
      </c>
      <c r="C67" s="0" t="s">
        <v>52</v>
      </c>
      <c r="D67" s="0" t="n">
        <v>500626</v>
      </c>
      <c r="E67" s="0" t="n">
        <v>27108</v>
      </c>
      <c r="F67" s="0" t="s">
        <v>53</v>
      </c>
      <c r="G67" s="65" t="n">
        <v>36739</v>
      </c>
      <c r="H67" s="57" t="n">
        <v>36739</v>
      </c>
      <c r="I67" s="4" t="s">
        <v>49</v>
      </c>
      <c r="J67" s="57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17</v>
      </c>
      <c r="S67" s="58" t="n">
        <v>0.05</v>
      </c>
      <c r="U67" s="58"/>
      <c r="V67" s="67"/>
    </row>
    <row r="68" customFormat="false" ht="12.75" hidden="false" customHeight="false" outlineLevel="0" collapsed="false">
      <c r="A68" s="56" t="n">
        <v>27266</v>
      </c>
      <c r="C68" s="0" t="s">
        <v>52</v>
      </c>
      <c r="D68" s="0" t="n">
        <v>500626</v>
      </c>
      <c r="E68" s="0" t="n">
        <v>27108</v>
      </c>
      <c r="F68" s="0" t="s">
        <v>53</v>
      </c>
      <c r="G68" s="65" t="n">
        <v>36739</v>
      </c>
      <c r="H68" s="57" t="n">
        <v>36739</v>
      </c>
      <c r="I68" s="4" t="s">
        <v>50</v>
      </c>
      <c r="J68" s="57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-7007</v>
      </c>
      <c r="P68" s="2" t="n">
        <v>0</v>
      </c>
      <c r="Q68" s="2" t="n">
        <v>-10000</v>
      </c>
      <c r="R68" s="4" t="s">
        <v>17</v>
      </c>
      <c r="S68" s="58" t="n">
        <v>0.05</v>
      </c>
      <c r="T68" s="58" t="n">
        <f aca="false">ABS(N68)*S68</f>
        <v>0</v>
      </c>
      <c r="U68" s="58" t="n">
        <f aca="false">ABS(O68)*S68</f>
        <v>350.35</v>
      </c>
      <c r="V68" s="67" t="n">
        <f aca="false">T68-U68</f>
        <v>-350.35</v>
      </c>
    </row>
    <row r="69" customFormat="false" ht="12.75" hidden="false" customHeight="false" outlineLevel="0" collapsed="false">
      <c r="A69" s="56" t="n">
        <v>27266</v>
      </c>
      <c r="C69" s="0" t="s">
        <v>52</v>
      </c>
      <c r="D69" s="0" t="n">
        <v>500626</v>
      </c>
      <c r="E69" s="0" t="n">
        <v>27108</v>
      </c>
      <c r="F69" s="0" t="s">
        <v>53</v>
      </c>
      <c r="G69" s="65" t="n">
        <v>36739</v>
      </c>
      <c r="H69" s="57" t="n">
        <v>36739</v>
      </c>
      <c r="I69" s="4" t="s">
        <v>49</v>
      </c>
      <c r="J69" s="57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17</v>
      </c>
      <c r="S69" s="58" t="n">
        <v>0.05</v>
      </c>
      <c r="U69" s="58"/>
      <c r="V69" s="67"/>
    </row>
    <row r="70" customFormat="false" ht="12.75" hidden="false" customHeight="false" outlineLevel="0" collapsed="false">
      <c r="A70" s="56" t="n">
        <v>27266</v>
      </c>
      <c r="C70" s="0" t="s">
        <v>52</v>
      </c>
      <c r="D70" s="0" t="n">
        <v>500626</v>
      </c>
      <c r="E70" s="0" t="n">
        <v>27108</v>
      </c>
      <c r="F70" s="0" t="s">
        <v>53</v>
      </c>
      <c r="G70" s="65" t="n">
        <v>36739</v>
      </c>
      <c r="H70" s="57" t="n">
        <v>36739</v>
      </c>
      <c r="I70" s="4" t="s">
        <v>50</v>
      </c>
      <c r="J70" s="57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-7007</v>
      </c>
      <c r="P70" s="2" t="n">
        <v>0</v>
      </c>
      <c r="Q70" s="2" t="n">
        <v>-10000</v>
      </c>
      <c r="R70" s="4" t="s">
        <v>17</v>
      </c>
      <c r="S70" s="58" t="n">
        <v>0.05</v>
      </c>
      <c r="T70" s="58" t="n">
        <f aca="false">ABS(N70)*S70</f>
        <v>0</v>
      </c>
      <c r="U70" s="58" t="n">
        <f aca="false">ABS(O70)*S70</f>
        <v>350.35</v>
      </c>
      <c r="V70" s="67" t="n">
        <f aca="false">T70-U70</f>
        <v>-350.35</v>
      </c>
    </row>
    <row r="71" customFormat="false" ht="12.75" hidden="false" customHeight="false" outlineLevel="0" collapsed="false">
      <c r="A71" s="56" t="n">
        <v>27266</v>
      </c>
      <c r="C71" s="0" t="s">
        <v>52</v>
      </c>
      <c r="D71" s="0" t="n">
        <v>500626</v>
      </c>
      <c r="E71" s="0" t="n">
        <v>27108</v>
      </c>
      <c r="F71" s="0" t="s">
        <v>53</v>
      </c>
      <c r="G71" s="65" t="n">
        <v>36739</v>
      </c>
      <c r="H71" s="57" t="n">
        <v>36739</v>
      </c>
      <c r="I71" s="4" t="s">
        <v>49</v>
      </c>
      <c r="J71" s="57" t="n">
        <v>36769</v>
      </c>
      <c r="K71" s="2" t="n">
        <v>10000</v>
      </c>
      <c r="L71" s="2" t="n">
        <v>7007</v>
      </c>
      <c r="M71" s="2" t="n">
        <v>10000</v>
      </c>
      <c r="O71" s="2" t="n">
        <f aca="false">+O69+L70+L71</f>
        <v>7007</v>
      </c>
      <c r="P71" s="2" t="n">
        <v>0</v>
      </c>
      <c r="Q71" s="2" t="n">
        <v>-10000</v>
      </c>
      <c r="R71" s="4" t="s">
        <v>17</v>
      </c>
      <c r="S71" s="58" t="n">
        <v>0.05</v>
      </c>
      <c r="U71" s="58"/>
      <c r="V71" s="67"/>
    </row>
    <row r="72" customFormat="false" ht="12.75" hidden="false" customHeight="false" outlineLevel="0" collapsed="false">
      <c r="A72" s="56" t="n">
        <v>27266</v>
      </c>
      <c r="C72" s="0" t="s">
        <v>52</v>
      </c>
      <c r="D72" s="0" t="n">
        <v>500626</v>
      </c>
      <c r="E72" s="0" t="n">
        <v>27108</v>
      </c>
      <c r="F72" s="0" t="s">
        <v>53</v>
      </c>
      <c r="G72" s="65" t="n">
        <v>36739</v>
      </c>
      <c r="H72" s="57" t="n">
        <v>36739</v>
      </c>
      <c r="I72" s="4" t="s">
        <v>50</v>
      </c>
      <c r="J72" s="57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17</v>
      </c>
      <c r="S72" s="58" t="n">
        <v>0.05</v>
      </c>
      <c r="T72" s="58" t="n">
        <f aca="false">ABS(N72)*S72</f>
        <v>0</v>
      </c>
      <c r="U72" s="58" t="n">
        <f aca="false">ABS(O72)*S72</f>
        <v>0</v>
      </c>
      <c r="V72" s="67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68" t="n">
        <f aca="false">SUM(K11:K72)</f>
        <v>0</v>
      </c>
      <c r="L74" s="68" t="n">
        <f aca="false">SUM(L11:L72)</f>
        <v>0</v>
      </c>
      <c r="M74" s="68" t="n">
        <f aca="false">SUM(M11:M72)</f>
        <v>7007</v>
      </c>
      <c r="T74" s="28" t="n">
        <f aca="false">SUM(T11:T70)</f>
        <v>0</v>
      </c>
      <c r="U74" s="28" t="n">
        <f aca="false">SUM(U11:U72)</f>
        <v>2102.1</v>
      </c>
      <c r="V74" s="28" t="n">
        <f aca="false">SUM(V11:V72)</f>
        <v>-2102.1</v>
      </c>
    </row>
    <row r="76" customFormat="false" ht="13.5" hidden="false" customHeight="false" outlineLevel="0" collapsed="false"/>
    <row r="77" customFormat="false" ht="13.5" hidden="false" customHeight="false" outlineLevel="0" collapsed="false">
      <c r="S77" s="69" t="s">
        <v>54</v>
      </c>
      <c r="T77" s="70" t="s">
        <v>55</v>
      </c>
      <c r="U77" s="71"/>
      <c r="V77" s="71"/>
      <c r="W77" s="72"/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8"/>
  <sheetViews>
    <sheetView showFormulas="false" showGridLines="true" showRowColHeaders="true" showZeros="true" rightToLeft="false" tabSelected="false" showOutlineSymbols="true" defaultGridColor="true" view="normal" topLeftCell="L22" colorId="64" zoomScale="100" zoomScaleNormal="100" zoomScalePageLayoutView="100" workbookViewId="0">
      <selection pane="topLeft" activeCell="S11" activeCellId="0" sqref="S11:S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6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57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58" width="11.85"/>
    <col collapsed="false" customWidth="true" hidden="false" outlineLevel="0" max="20" min="20" style="58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56" t="s">
        <v>27</v>
      </c>
    </row>
    <row r="2" customFormat="false" ht="12.75" hidden="false" customHeight="false" outlineLevel="0" collapsed="false">
      <c r="A2" s="56" t="s">
        <v>28</v>
      </c>
      <c r="C2" s="59" t="n">
        <v>27268</v>
      </c>
    </row>
    <row r="3" customFormat="false" ht="12.75" hidden="false" customHeight="false" outlineLevel="0" collapsed="false">
      <c r="A3" s="56" t="s">
        <v>4</v>
      </c>
      <c r="C3" s="59" t="s">
        <v>21</v>
      </c>
    </row>
    <row r="4" customFormat="false" ht="12.75" hidden="false" customHeight="false" outlineLevel="0" collapsed="false">
      <c r="A4" s="56" t="s">
        <v>29</v>
      </c>
      <c r="C4" s="60" t="n">
        <v>36739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56" t="s">
        <v>30</v>
      </c>
      <c r="C5" s="60" t="s">
        <v>17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61" t="s">
        <v>31</v>
      </c>
      <c r="B9" s="61" t="s">
        <v>32</v>
      </c>
      <c r="C9" s="61" t="s">
        <v>4</v>
      </c>
      <c r="D9" s="61" t="s">
        <v>7</v>
      </c>
      <c r="E9" s="61" t="s">
        <v>6</v>
      </c>
      <c r="F9" s="61" t="s">
        <v>33</v>
      </c>
      <c r="G9" s="61" t="s">
        <v>34</v>
      </c>
      <c r="H9" s="61" t="s">
        <v>29</v>
      </c>
      <c r="I9" s="61" t="s">
        <v>35</v>
      </c>
      <c r="J9" s="62" t="s">
        <v>36</v>
      </c>
      <c r="K9" s="63" t="s">
        <v>37</v>
      </c>
      <c r="L9" s="63" t="s">
        <v>38</v>
      </c>
      <c r="M9" s="63" t="s">
        <v>39</v>
      </c>
      <c r="N9" s="8" t="s">
        <v>40</v>
      </c>
      <c r="O9" s="8" t="s">
        <v>41</v>
      </c>
      <c r="P9" s="63" t="s">
        <v>42</v>
      </c>
      <c r="Q9" s="63" t="s">
        <v>43</v>
      </c>
      <c r="R9" s="61" t="s">
        <v>44</v>
      </c>
      <c r="S9" s="64" t="s">
        <v>9</v>
      </c>
      <c r="T9" s="64" t="s">
        <v>45</v>
      </c>
      <c r="U9" s="61" t="s">
        <v>46</v>
      </c>
      <c r="V9" s="61" t="s">
        <v>39</v>
      </c>
      <c r="W9" s="7"/>
    </row>
    <row r="11" customFormat="false" ht="12.75" hidden="false" customHeight="false" outlineLevel="0" collapsed="false">
      <c r="A11" s="56" t="n">
        <v>27268</v>
      </c>
      <c r="C11" s="0" t="s">
        <v>21</v>
      </c>
      <c r="D11" s="0" t="n">
        <v>500621</v>
      </c>
      <c r="E11" s="0" t="n">
        <v>25556</v>
      </c>
      <c r="F11" s="0" t="s">
        <v>53</v>
      </c>
      <c r="G11" s="65" t="n">
        <v>36739</v>
      </c>
      <c r="H11" s="57" t="n">
        <v>36739</v>
      </c>
      <c r="I11" s="4" t="s">
        <v>49</v>
      </c>
      <c r="J11" s="57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17</v>
      </c>
      <c r="S11" s="58" t="n">
        <v>0.03</v>
      </c>
      <c r="U11" s="58"/>
      <c r="V11" s="67"/>
    </row>
    <row r="12" customFormat="false" ht="12.75" hidden="false" customHeight="false" outlineLevel="0" collapsed="false">
      <c r="A12" s="56" t="n">
        <v>27268</v>
      </c>
      <c r="C12" s="0" t="s">
        <v>21</v>
      </c>
      <c r="D12" s="0" t="n">
        <v>500621</v>
      </c>
      <c r="E12" s="0" t="n">
        <v>25556</v>
      </c>
      <c r="F12" s="0" t="s">
        <v>53</v>
      </c>
      <c r="G12" s="65" t="n">
        <v>36739</v>
      </c>
      <c r="H12" s="57" t="n">
        <v>36739</v>
      </c>
      <c r="I12" s="4" t="s">
        <v>50</v>
      </c>
      <c r="J12" s="57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+L11+L12</f>
        <v>0</v>
      </c>
      <c r="P12" s="2" t="n">
        <v>0</v>
      </c>
      <c r="Q12" s="2" t="n">
        <v>-10000</v>
      </c>
      <c r="R12" s="4" t="s">
        <v>17</v>
      </c>
      <c r="S12" s="58" t="n">
        <v>0.03</v>
      </c>
      <c r="T12" s="58" t="n">
        <f aca="false">ABS(N12)*S12</f>
        <v>0</v>
      </c>
      <c r="U12" s="58" t="n">
        <f aca="false">ABS(O12)*S12</f>
        <v>0</v>
      </c>
      <c r="V12" s="67" t="n">
        <f aca="false">T12-U12</f>
        <v>0</v>
      </c>
    </row>
    <row r="13" customFormat="false" ht="12.75" hidden="false" customHeight="false" outlineLevel="0" collapsed="false">
      <c r="A13" s="56" t="n">
        <v>27268</v>
      </c>
      <c r="C13" s="0" t="s">
        <v>21</v>
      </c>
      <c r="D13" s="0" t="n">
        <v>500621</v>
      </c>
      <c r="E13" s="0" t="n">
        <v>25556</v>
      </c>
      <c r="F13" s="0" t="s">
        <v>53</v>
      </c>
      <c r="G13" s="65" t="n">
        <v>36739</v>
      </c>
      <c r="H13" s="57" t="n">
        <v>36739</v>
      </c>
      <c r="I13" s="4" t="s">
        <v>49</v>
      </c>
      <c r="J13" s="57" t="n">
        <v>36740</v>
      </c>
      <c r="K13" s="2" t="n">
        <v>10000</v>
      </c>
      <c r="L13" s="2" t="n">
        <v>4762</v>
      </c>
      <c r="M13" s="2" t="n">
        <f aca="false">K13-L13</f>
        <v>5238</v>
      </c>
      <c r="P13" s="2" t="n">
        <v>0</v>
      </c>
      <c r="Q13" s="2" t="n">
        <v>10000</v>
      </c>
      <c r="R13" s="4" t="s">
        <v>17</v>
      </c>
      <c r="S13" s="58" t="n">
        <v>0.03</v>
      </c>
      <c r="U13" s="58"/>
      <c r="V13" s="67"/>
    </row>
    <row r="14" customFormat="false" ht="12.75" hidden="false" customHeight="false" outlineLevel="0" collapsed="false">
      <c r="A14" s="56" t="n">
        <v>27268</v>
      </c>
      <c r="C14" s="0" t="s">
        <v>21</v>
      </c>
      <c r="D14" s="0" t="n">
        <v>500621</v>
      </c>
      <c r="E14" s="0" t="n">
        <v>25556</v>
      </c>
      <c r="F14" s="0" t="s">
        <v>53</v>
      </c>
      <c r="G14" s="65" t="n">
        <v>36739</v>
      </c>
      <c r="H14" s="57" t="n">
        <v>36739</v>
      </c>
      <c r="I14" s="4" t="s">
        <v>50</v>
      </c>
      <c r="J14" s="57" t="n">
        <v>36740</v>
      </c>
      <c r="K14" s="2" t="n">
        <v>-10000</v>
      </c>
      <c r="L14" s="2" t="n">
        <v>-138</v>
      </c>
      <c r="M14" s="2" t="n">
        <f aca="false">K14-L14</f>
        <v>-9862</v>
      </c>
      <c r="N14" s="2" t="n">
        <f aca="false">+N12+K13+K14</f>
        <v>0</v>
      </c>
      <c r="O14" s="2" t="n">
        <f aca="false">+O12+L13+L14</f>
        <v>4624</v>
      </c>
      <c r="P14" s="2" t="n">
        <v>0</v>
      </c>
      <c r="Q14" s="2" t="n">
        <v>-10000</v>
      </c>
      <c r="R14" s="4" t="s">
        <v>17</v>
      </c>
      <c r="S14" s="58" t="n">
        <v>0.03</v>
      </c>
      <c r="T14" s="58" t="n">
        <f aca="false">ABS(N14)*S14</f>
        <v>0</v>
      </c>
      <c r="U14" s="58" t="n">
        <f aca="false">ABS(O14)*S14</f>
        <v>138.72</v>
      </c>
      <c r="V14" s="67" t="n">
        <f aca="false">T14-U14</f>
        <v>-138.72</v>
      </c>
    </row>
    <row r="15" customFormat="false" ht="12.75" hidden="false" customHeight="false" outlineLevel="0" collapsed="false">
      <c r="A15" s="56" t="n">
        <v>27268</v>
      </c>
      <c r="C15" s="0" t="s">
        <v>21</v>
      </c>
      <c r="D15" s="0" t="n">
        <v>500621</v>
      </c>
      <c r="E15" s="0" t="n">
        <v>25556</v>
      </c>
      <c r="F15" s="0" t="s">
        <v>53</v>
      </c>
      <c r="G15" s="65" t="n">
        <v>36739</v>
      </c>
      <c r="H15" s="57" t="n">
        <v>36739</v>
      </c>
      <c r="I15" s="4" t="s">
        <v>49</v>
      </c>
      <c r="J15" s="57" t="n">
        <v>36741</v>
      </c>
      <c r="K15" s="2" t="n">
        <v>10000</v>
      </c>
      <c r="L15" s="2" t="n">
        <v>3840</v>
      </c>
      <c r="M15" s="2" t="n">
        <f aca="false">K15-L15</f>
        <v>6160</v>
      </c>
      <c r="P15" s="2" t="n">
        <v>0</v>
      </c>
      <c r="Q15" s="2" t="n">
        <v>10000</v>
      </c>
      <c r="R15" s="4" t="s">
        <v>17</v>
      </c>
      <c r="S15" s="58" t="n">
        <v>0.03</v>
      </c>
      <c r="U15" s="58"/>
      <c r="V15" s="67"/>
    </row>
    <row r="16" customFormat="false" ht="12.75" hidden="false" customHeight="false" outlineLevel="0" collapsed="false">
      <c r="A16" s="56" t="n">
        <v>27268</v>
      </c>
      <c r="C16" s="0" t="s">
        <v>21</v>
      </c>
      <c r="D16" s="0" t="n">
        <v>500621</v>
      </c>
      <c r="E16" s="0" t="n">
        <v>25556</v>
      </c>
      <c r="F16" s="0" t="s">
        <v>53</v>
      </c>
      <c r="G16" s="65" t="n">
        <v>36739</v>
      </c>
      <c r="H16" s="57" t="n">
        <v>36739</v>
      </c>
      <c r="I16" s="4" t="s">
        <v>50</v>
      </c>
      <c r="J16" s="57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8464</v>
      </c>
      <c r="P16" s="2" t="n">
        <v>0</v>
      </c>
      <c r="Q16" s="2" t="n">
        <v>-10000</v>
      </c>
      <c r="R16" s="4" t="s">
        <v>17</v>
      </c>
      <c r="S16" s="58" t="n">
        <v>0.03</v>
      </c>
      <c r="T16" s="58" t="n">
        <f aca="false">ABS(N16)*S16</f>
        <v>0</v>
      </c>
      <c r="U16" s="58" t="n">
        <f aca="false">ABS(O16)*S16</f>
        <v>253.92</v>
      </c>
      <c r="V16" s="67" t="n">
        <f aca="false">T16-U16</f>
        <v>-253.92</v>
      </c>
    </row>
    <row r="17" customFormat="false" ht="12.75" hidden="false" customHeight="false" outlineLevel="0" collapsed="false">
      <c r="A17" s="56" t="n">
        <v>27268</v>
      </c>
      <c r="C17" s="0" t="s">
        <v>21</v>
      </c>
      <c r="D17" s="0" t="n">
        <v>500621</v>
      </c>
      <c r="E17" s="0" t="n">
        <v>25556</v>
      </c>
      <c r="F17" s="0" t="s">
        <v>53</v>
      </c>
      <c r="G17" s="65" t="n">
        <v>36739</v>
      </c>
      <c r="H17" s="57" t="n">
        <v>36739</v>
      </c>
      <c r="I17" s="4" t="s">
        <v>49</v>
      </c>
      <c r="J17" s="57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17</v>
      </c>
      <c r="S17" s="58" t="n">
        <v>0.03</v>
      </c>
      <c r="U17" s="58"/>
      <c r="V17" s="67"/>
    </row>
    <row r="18" customFormat="false" ht="12.75" hidden="false" customHeight="false" outlineLevel="0" collapsed="false">
      <c r="A18" s="56" t="n">
        <v>27268</v>
      </c>
      <c r="C18" s="0" t="s">
        <v>21</v>
      </c>
      <c r="D18" s="0" t="n">
        <v>500621</v>
      </c>
      <c r="E18" s="0" t="n">
        <v>25556</v>
      </c>
      <c r="F18" s="0" t="s">
        <v>53</v>
      </c>
      <c r="G18" s="65" t="n">
        <v>36739</v>
      </c>
      <c r="H18" s="57" t="n">
        <v>36739</v>
      </c>
      <c r="I18" s="4" t="s">
        <v>50</v>
      </c>
      <c r="J18" s="57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8464</v>
      </c>
      <c r="P18" s="2" t="n">
        <v>0</v>
      </c>
      <c r="Q18" s="2" t="n">
        <v>-10000</v>
      </c>
      <c r="R18" s="4" t="s">
        <v>17</v>
      </c>
      <c r="S18" s="58" t="n">
        <v>0.03</v>
      </c>
      <c r="T18" s="58" t="n">
        <f aca="false">ABS(N18)*S18</f>
        <v>0</v>
      </c>
      <c r="U18" s="58" t="n">
        <f aca="false">ABS(O18)*S18</f>
        <v>253.92</v>
      </c>
      <c r="V18" s="67" t="n">
        <f aca="false">T18-U18</f>
        <v>-253.92</v>
      </c>
    </row>
    <row r="19" customFormat="false" ht="12.75" hidden="false" customHeight="false" outlineLevel="0" collapsed="false">
      <c r="A19" s="56" t="n">
        <v>27268</v>
      </c>
      <c r="C19" s="0" t="s">
        <v>21</v>
      </c>
      <c r="D19" s="0" t="n">
        <v>500621</v>
      </c>
      <c r="E19" s="0" t="n">
        <v>25556</v>
      </c>
      <c r="F19" s="0" t="s">
        <v>53</v>
      </c>
      <c r="G19" s="65" t="n">
        <v>36739</v>
      </c>
      <c r="H19" s="57" t="n">
        <v>36739</v>
      </c>
      <c r="I19" s="4" t="s">
        <v>49</v>
      </c>
      <c r="J19" s="57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17</v>
      </c>
      <c r="S19" s="58" t="n">
        <v>0.03</v>
      </c>
      <c r="U19" s="58"/>
      <c r="V19" s="67"/>
    </row>
    <row r="20" customFormat="false" ht="12.75" hidden="false" customHeight="false" outlineLevel="0" collapsed="false">
      <c r="A20" s="56" t="n">
        <v>27268</v>
      </c>
      <c r="C20" s="0" t="s">
        <v>21</v>
      </c>
      <c r="D20" s="0" t="n">
        <v>500621</v>
      </c>
      <c r="E20" s="0" t="n">
        <v>25556</v>
      </c>
      <c r="F20" s="0" t="s">
        <v>53</v>
      </c>
      <c r="G20" s="65" t="n">
        <v>36739</v>
      </c>
      <c r="H20" s="57" t="n">
        <v>36739</v>
      </c>
      <c r="I20" s="4" t="s">
        <v>50</v>
      </c>
      <c r="J20" s="57" t="n">
        <v>36743</v>
      </c>
      <c r="K20" s="2" t="n">
        <v>-10000</v>
      </c>
      <c r="L20" s="2" t="n">
        <v>-2821</v>
      </c>
      <c r="M20" s="2" t="n">
        <f aca="false">K20-L20</f>
        <v>-7179</v>
      </c>
      <c r="N20" s="2" t="n">
        <f aca="false">+N18+K19+K20</f>
        <v>0</v>
      </c>
      <c r="O20" s="2" t="n">
        <f aca="false">+O18+L19+L20</f>
        <v>5643</v>
      </c>
      <c r="P20" s="2" t="n">
        <v>0</v>
      </c>
      <c r="Q20" s="2" t="n">
        <v>-10000</v>
      </c>
      <c r="R20" s="4" t="s">
        <v>17</v>
      </c>
      <c r="S20" s="58" t="n">
        <v>0.03</v>
      </c>
      <c r="T20" s="58" t="n">
        <f aca="false">ABS(N20)*S20</f>
        <v>0</v>
      </c>
      <c r="U20" s="58" t="n">
        <f aca="false">ABS(O20)*S20</f>
        <v>169.29</v>
      </c>
      <c r="V20" s="67" t="n">
        <f aca="false">T20-U20</f>
        <v>-169.29</v>
      </c>
    </row>
    <row r="21" customFormat="false" ht="12.75" hidden="false" customHeight="false" outlineLevel="0" collapsed="false">
      <c r="A21" s="56" t="n">
        <v>27268</v>
      </c>
      <c r="C21" s="0" t="s">
        <v>21</v>
      </c>
      <c r="D21" s="0" t="n">
        <v>500621</v>
      </c>
      <c r="E21" s="0" t="n">
        <v>25556</v>
      </c>
      <c r="F21" s="0" t="s">
        <v>53</v>
      </c>
      <c r="G21" s="65" t="n">
        <v>36739</v>
      </c>
      <c r="H21" s="57" t="n">
        <v>36739</v>
      </c>
      <c r="I21" s="4" t="s">
        <v>49</v>
      </c>
      <c r="J21" s="57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17</v>
      </c>
      <c r="S21" s="58" t="n">
        <v>0.03</v>
      </c>
      <c r="U21" s="58"/>
      <c r="V21" s="67"/>
    </row>
    <row r="22" customFormat="false" ht="12.75" hidden="false" customHeight="false" outlineLevel="0" collapsed="false">
      <c r="A22" s="56" t="n">
        <v>27268</v>
      </c>
      <c r="C22" s="0" t="s">
        <v>21</v>
      </c>
      <c r="D22" s="0" t="n">
        <v>500621</v>
      </c>
      <c r="E22" s="0" t="n">
        <v>25556</v>
      </c>
      <c r="F22" s="0" t="s">
        <v>53</v>
      </c>
      <c r="G22" s="65" t="n">
        <v>36739</v>
      </c>
      <c r="H22" s="57" t="n">
        <v>36739</v>
      </c>
      <c r="I22" s="4" t="s">
        <v>50</v>
      </c>
      <c r="J22" s="57" t="n">
        <v>36744</v>
      </c>
      <c r="K22" s="2" t="n">
        <v>-10000</v>
      </c>
      <c r="L22" s="2" t="n">
        <v>-2821</v>
      </c>
      <c r="M22" s="2" t="n">
        <f aca="false">K22-L22</f>
        <v>-7179</v>
      </c>
      <c r="N22" s="2" t="n">
        <f aca="false">+N20+K21+K22</f>
        <v>0</v>
      </c>
      <c r="O22" s="2" t="n">
        <f aca="false">+O20+L21+L22</f>
        <v>2822</v>
      </c>
      <c r="P22" s="2" t="n">
        <v>0</v>
      </c>
      <c r="Q22" s="2" t="n">
        <v>-10000</v>
      </c>
      <c r="R22" s="4" t="s">
        <v>17</v>
      </c>
      <c r="S22" s="58" t="n">
        <v>0.03</v>
      </c>
      <c r="T22" s="58" t="n">
        <f aca="false">ABS(N22)*S22</f>
        <v>0</v>
      </c>
      <c r="U22" s="58" t="n">
        <f aca="false">ABS(O22)*S22</f>
        <v>84.66</v>
      </c>
      <c r="V22" s="67" t="n">
        <f aca="false">T22-U22</f>
        <v>-84.66</v>
      </c>
    </row>
    <row r="23" customFormat="false" ht="12.75" hidden="false" customHeight="false" outlineLevel="0" collapsed="false">
      <c r="A23" s="56" t="n">
        <v>27268</v>
      </c>
      <c r="C23" s="0" t="s">
        <v>21</v>
      </c>
      <c r="D23" s="0" t="n">
        <v>500621</v>
      </c>
      <c r="E23" s="0" t="n">
        <v>25556</v>
      </c>
      <c r="F23" s="0" t="s">
        <v>53</v>
      </c>
      <c r="G23" s="65" t="n">
        <v>36739</v>
      </c>
      <c r="H23" s="57" t="n">
        <v>36739</v>
      </c>
      <c r="I23" s="4" t="s">
        <v>49</v>
      </c>
      <c r="J23" s="57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17</v>
      </c>
      <c r="S23" s="58" t="n">
        <v>0.03</v>
      </c>
      <c r="U23" s="58"/>
      <c r="V23" s="67"/>
    </row>
    <row r="24" customFormat="false" ht="12.75" hidden="false" customHeight="false" outlineLevel="0" collapsed="false">
      <c r="A24" s="56" t="n">
        <v>27268</v>
      </c>
      <c r="C24" s="0" t="s">
        <v>21</v>
      </c>
      <c r="D24" s="0" t="n">
        <v>500621</v>
      </c>
      <c r="E24" s="0" t="n">
        <v>25556</v>
      </c>
      <c r="F24" s="0" t="s">
        <v>53</v>
      </c>
      <c r="G24" s="65" t="n">
        <v>36739</v>
      </c>
      <c r="H24" s="57" t="n">
        <v>36739</v>
      </c>
      <c r="I24" s="4" t="s">
        <v>50</v>
      </c>
      <c r="J24" s="57" t="n">
        <v>36745</v>
      </c>
      <c r="K24" s="2" t="n">
        <v>-10000</v>
      </c>
      <c r="L24" s="2" t="n">
        <v>-2821</v>
      </c>
      <c r="M24" s="2" t="n">
        <f aca="false">K24-L24</f>
        <v>-7179</v>
      </c>
      <c r="N24" s="2" t="n">
        <f aca="false">+N22+K23+K24</f>
        <v>0</v>
      </c>
      <c r="O24" s="2" t="n">
        <f aca="false">+O22+L23+L24</f>
        <v>1</v>
      </c>
      <c r="P24" s="2" t="n">
        <v>0</v>
      </c>
      <c r="Q24" s="2" t="n">
        <v>-10000</v>
      </c>
      <c r="R24" s="4" t="s">
        <v>17</v>
      </c>
      <c r="S24" s="58" t="n">
        <v>0.03</v>
      </c>
      <c r="T24" s="58" t="n">
        <f aca="false">ABS(N24)*S24</f>
        <v>0</v>
      </c>
      <c r="U24" s="58" t="n">
        <f aca="false">ABS(O24)*S24</f>
        <v>0.03</v>
      </c>
      <c r="V24" s="67" t="n">
        <f aca="false">T24-U24</f>
        <v>-0.03</v>
      </c>
    </row>
    <row r="25" customFormat="false" ht="12.75" hidden="false" customHeight="false" outlineLevel="0" collapsed="false">
      <c r="A25" s="56" t="n">
        <v>27268</v>
      </c>
      <c r="C25" s="0" t="s">
        <v>21</v>
      </c>
      <c r="D25" s="0" t="n">
        <v>500621</v>
      </c>
      <c r="E25" s="0" t="n">
        <v>25556</v>
      </c>
      <c r="F25" s="0" t="s">
        <v>53</v>
      </c>
      <c r="G25" s="65" t="n">
        <v>36739</v>
      </c>
      <c r="H25" s="57" t="n">
        <v>36739</v>
      </c>
      <c r="I25" s="4" t="s">
        <v>49</v>
      </c>
      <c r="J25" s="57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17</v>
      </c>
      <c r="S25" s="58" t="n">
        <v>0.03</v>
      </c>
      <c r="U25" s="58"/>
      <c r="V25" s="67"/>
    </row>
    <row r="26" customFormat="false" ht="12.75" hidden="false" customHeight="false" outlineLevel="0" collapsed="false">
      <c r="A26" s="56" t="n">
        <v>27268</v>
      </c>
      <c r="C26" s="0" t="s">
        <v>21</v>
      </c>
      <c r="D26" s="0" t="n">
        <v>500621</v>
      </c>
      <c r="E26" s="0" t="n">
        <v>25556</v>
      </c>
      <c r="F26" s="0" t="s">
        <v>53</v>
      </c>
      <c r="G26" s="65" t="n">
        <v>36739</v>
      </c>
      <c r="H26" s="57" t="n">
        <v>36739</v>
      </c>
      <c r="I26" s="4" t="s">
        <v>50</v>
      </c>
      <c r="J26" s="57" t="n">
        <v>36746</v>
      </c>
      <c r="K26" s="2" t="n">
        <v>-10000</v>
      </c>
      <c r="L26" s="2" t="n">
        <v>-1</v>
      </c>
      <c r="M26" s="2" t="n">
        <f aca="false">K26-L26</f>
        <v>-9999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17</v>
      </c>
      <c r="S26" s="58" t="n">
        <v>0.03</v>
      </c>
      <c r="T26" s="58" t="n">
        <f aca="false">ABS(N26)*S26</f>
        <v>0</v>
      </c>
      <c r="U26" s="58" t="n">
        <f aca="false">ABS(O26)*S26</f>
        <v>0</v>
      </c>
      <c r="V26" s="67" t="n">
        <f aca="false">T26-U26</f>
        <v>0</v>
      </c>
    </row>
    <row r="27" customFormat="false" ht="12.75" hidden="false" customHeight="false" outlineLevel="0" collapsed="false">
      <c r="A27" s="56" t="n">
        <v>27268</v>
      </c>
      <c r="C27" s="0" t="s">
        <v>21</v>
      </c>
      <c r="D27" s="0" t="n">
        <v>500621</v>
      </c>
      <c r="E27" s="0" t="n">
        <v>25556</v>
      </c>
      <c r="F27" s="0" t="s">
        <v>53</v>
      </c>
      <c r="G27" s="65" t="n">
        <v>36739</v>
      </c>
      <c r="H27" s="57" t="n">
        <v>36739</v>
      </c>
      <c r="I27" s="4" t="s">
        <v>49</v>
      </c>
      <c r="J27" s="57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17</v>
      </c>
      <c r="S27" s="58" t="n">
        <v>0.03</v>
      </c>
      <c r="U27" s="58"/>
      <c r="V27" s="67"/>
    </row>
    <row r="28" customFormat="false" ht="12.75" hidden="false" customHeight="false" outlineLevel="0" collapsed="false">
      <c r="A28" s="56" t="n">
        <v>27268</v>
      </c>
      <c r="C28" s="0" t="s">
        <v>21</v>
      </c>
      <c r="D28" s="0" t="n">
        <v>500621</v>
      </c>
      <c r="E28" s="0" t="n">
        <v>25556</v>
      </c>
      <c r="F28" s="0" t="s">
        <v>53</v>
      </c>
      <c r="G28" s="65" t="n">
        <v>36739</v>
      </c>
      <c r="H28" s="57" t="n">
        <v>36739</v>
      </c>
      <c r="I28" s="4" t="s">
        <v>50</v>
      </c>
      <c r="J28" s="57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17</v>
      </c>
      <c r="S28" s="58" t="n">
        <v>0.03</v>
      </c>
      <c r="T28" s="58" t="n">
        <f aca="false">ABS(N28)*S28</f>
        <v>0</v>
      </c>
      <c r="U28" s="58" t="n">
        <f aca="false">ABS(O28)*S28</f>
        <v>0</v>
      </c>
      <c r="V28" s="67" t="n">
        <f aca="false">T28-U28</f>
        <v>0</v>
      </c>
    </row>
    <row r="29" customFormat="false" ht="12.75" hidden="false" customHeight="false" outlineLevel="0" collapsed="false">
      <c r="A29" s="56" t="n">
        <v>27268</v>
      </c>
      <c r="C29" s="0" t="s">
        <v>21</v>
      </c>
      <c r="D29" s="0" t="n">
        <v>500621</v>
      </c>
      <c r="E29" s="0" t="n">
        <v>25556</v>
      </c>
      <c r="F29" s="0" t="s">
        <v>53</v>
      </c>
      <c r="G29" s="65" t="n">
        <v>36739</v>
      </c>
      <c r="H29" s="57" t="n">
        <v>36739</v>
      </c>
      <c r="I29" s="4" t="s">
        <v>49</v>
      </c>
      <c r="J29" s="57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17</v>
      </c>
      <c r="S29" s="58" t="n">
        <v>0.03</v>
      </c>
      <c r="U29" s="58"/>
      <c r="V29" s="67"/>
    </row>
    <row r="30" customFormat="false" ht="12.75" hidden="false" customHeight="false" outlineLevel="0" collapsed="false">
      <c r="A30" s="56" t="n">
        <v>27268</v>
      </c>
      <c r="C30" s="0" t="s">
        <v>21</v>
      </c>
      <c r="D30" s="0" t="n">
        <v>500621</v>
      </c>
      <c r="E30" s="0" t="n">
        <v>25556</v>
      </c>
      <c r="F30" s="0" t="s">
        <v>53</v>
      </c>
      <c r="G30" s="65" t="n">
        <v>36739</v>
      </c>
      <c r="H30" s="57" t="n">
        <v>36739</v>
      </c>
      <c r="I30" s="4" t="s">
        <v>50</v>
      </c>
      <c r="J30" s="57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17</v>
      </c>
      <c r="S30" s="58" t="n">
        <v>0.03</v>
      </c>
      <c r="T30" s="58" t="n">
        <f aca="false">ABS(N30)*S30</f>
        <v>0</v>
      </c>
      <c r="U30" s="58" t="n">
        <f aca="false">ABS(O30)*S30</f>
        <v>0</v>
      </c>
      <c r="V30" s="67" t="n">
        <f aca="false">T30-U30</f>
        <v>0</v>
      </c>
    </row>
    <row r="31" customFormat="false" ht="12.75" hidden="false" customHeight="false" outlineLevel="0" collapsed="false">
      <c r="A31" s="56" t="n">
        <v>27268</v>
      </c>
      <c r="C31" s="0" t="s">
        <v>21</v>
      </c>
      <c r="D31" s="0" t="n">
        <v>500621</v>
      </c>
      <c r="E31" s="0" t="n">
        <v>25556</v>
      </c>
      <c r="F31" s="0" t="s">
        <v>53</v>
      </c>
      <c r="G31" s="65" t="n">
        <v>36739</v>
      </c>
      <c r="H31" s="57" t="n">
        <v>36739</v>
      </c>
      <c r="I31" s="4" t="s">
        <v>49</v>
      </c>
      <c r="J31" s="57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17</v>
      </c>
      <c r="S31" s="58" t="n">
        <v>0.03</v>
      </c>
      <c r="U31" s="58"/>
      <c r="V31" s="67"/>
    </row>
    <row r="32" customFormat="false" ht="12.75" hidden="false" customHeight="false" outlineLevel="0" collapsed="false">
      <c r="A32" s="56" t="n">
        <v>27268</v>
      </c>
      <c r="C32" s="0" t="s">
        <v>21</v>
      </c>
      <c r="D32" s="0" t="n">
        <v>500621</v>
      </c>
      <c r="E32" s="0" t="n">
        <v>25556</v>
      </c>
      <c r="F32" s="0" t="s">
        <v>53</v>
      </c>
      <c r="G32" s="65" t="n">
        <v>36739</v>
      </c>
      <c r="H32" s="57" t="n">
        <v>36739</v>
      </c>
      <c r="I32" s="4" t="s">
        <v>50</v>
      </c>
      <c r="J32" s="57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17</v>
      </c>
      <c r="S32" s="58" t="n">
        <v>0.03</v>
      </c>
      <c r="T32" s="58" t="n">
        <f aca="false">ABS(N32)*S32</f>
        <v>0</v>
      </c>
      <c r="U32" s="58" t="n">
        <f aca="false">ABS(O32)*S32</f>
        <v>0</v>
      </c>
      <c r="V32" s="67" t="n">
        <f aca="false">T32-U32</f>
        <v>0</v>
      </c>
    </row>
    <row r="33" customFormat="false" ht="12.75" hidden="false" customHeight="false" outlineLevel="0" collapsed="false">
      <c r="A33" s="56" t="n">
        <v>27268</v>
      </c>
      <c r="C33" s="0" t="s">
        <v>21</v>
      </c>
      <c r="D33" s="0" t="n">
        <v>500621</v>
      </c>
      <c r="E33" s="0" t="n">
        <v>25556</v>
      </c>
      <c r="F33" s="0" t="s">
        <v>53</v>
      </c>
      <c r="G33" s="65" t="n">
        <v>36739</v>
      </c>
      <c r="H33" s="57" t="n">
        <v>36739</v>
      </c>
      <c r="I33" s="4" t="s">
        <v>49</v>
      </c>
      <c r="J33" s="57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17</v>
      </c>
      <c r="S33" s="58" t="n">
        <v>0.03</v>
      </c>
      <c r="U33" s="58"/>
      <c r="V33" s="67"/>
    </row>
    <row r="34" customFormat="false" ht="12.75" hidden="false" customHeight="false" outlineLevel="0" collapsed="false">
      <c r="A34" s="56" t="n">
        <v>27268</v>
      </c>
      <c r="C34" s="0" t="s">
        <v>21</v>
      </c>
      <c r="D34" s="0" t="n">
        <v>500621</v>
      </c>
      <c r="E34" s="0" t="n">
        <v>25556</v>
      </c>
      <c r="F34" s="0" t="s">
        <v>53</v>
      </c>
      <c r="G34" s="65" t="n">
        <v>36739</v>
      </c>
      <c r="H34" s="57" t="n">
        <v>36739</v>
      </c>
      <c r="I34" s="4" t="s">
        <v>50</v>
      </c>
      <c r="J34" s="57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17</v>
      </c>
      <c r="S34" s="58" t="n">
        <v>0.03</v>
      </c>
      <c r="T34" s="58" t="n">
        <f aca="false">ABS(N34)*S34</f>
        <v>0</v>
      </c>
      <c r="U34" s="58" t="n">
        <f aca="false">ABS(O34)*S34</f>
        <v>0</v>
      </c>
      <c r="V34" s="67" t="n">
        <f aca="false">T34-U34</f>
        <v>0</v>
      </c>
    </row>
    <row r="35" customFormat="false" ht="12.75" hidden="false" customHeight="false" outlineLevel="0" collapsed="false">
      <c r="A35" s="56" t="n">
        <v>27268</v>
      </c>
      <c r="C35" s="0" t="s">
        <v>21</v>
      </c>
      <c r="D35" s="0" t="n">
        <v>500621</v>
      </c>
      <c r="E35" s="0" t="n">
        <v>25556</v>
      </c>
      <c r="F35" s="0" t="s">
        <v>53</v>
      </c>
      <c r="G35" s="65" t="n">
        <v>36739</v>
      </c>
      <c r="H35" s="57" t="n">
        <v>36739</v>
      </c>
      <c r="I35" s="4" t="s">
        <v>49</v>
      </c>
      <c r="J35" s="57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17</v>
      </c>
      <c r="S35" s="58" t="n">
        <v>0.03</v>
      </c>
      <c r="U35" s="58"/>
      <c r="V35" s="67"/>
    </row>
    <row r="36" customFormat="false" ht="12.75" hidden="false" customHeight="false" outlineLevel="0" collapsed="false">
      <c r="A36" s="56" t="n">
        <v>27268</v>
      </c>
      <c r="C36" s="0" t="s">
        <v>21</v>
      </c>
      <c r="D36" s="0" t="n">
        <v>500621</v>
      </c>
      <c r="E36" s="0" t="n">
        <v>25556</v>
      </c>
      <c r="F36" s="0" t="s">
        <v>53</v>
      </c>
      <c r="G36" s="65" t="n">
        <v>36739</v>
      </c>
      <c r="H36" s="57" t="n">
        <v>36739</v>
      </c>
      <c r="I36" s="4" t="s">
        <v>50</v>
      </c>
      <c r="J36" s="57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17</v>
      </c>
      <c r="S36" s="58" t="n">
        <v>0.03</v>
      </c>
      <c r="T36" s="58" t="n">
        <f aca="false">ABS(N36)*S36</f>
        <v>0</v>
      </c>
      <c r="U36" s="58" t="n">
        <f aca="false">ABS(O36)*S36</f>
        <v>0</v>
      </c>
      <c r="V36" s="67" t="n">
        <f aca="false">T36-U36</f>
        <v>0</v>
      </c>
    </row>
    <row r="37" customFormat="false" ht="12.75" hidden="false" customHeight="false" outlineLevel="0" collapsed="false">
      <c r="A37" s="56" t="n">
        <v>27268</v>
      </c>
      <c r="C37" s="0" t="s">
        <v>21</v>
      </c>
      <c r="D37" s="0" t="n">
        <v>500621</v>
      </c>
      <c r="E37" s="0" t="n">
        <v>25556</v>
      </c>
      <c r="F37" s="0" t="s">
        <v>53</v>
      </c>
      <c r="G37" s="65" t="n">
        <v>36739</v>
      </c>
      <c r="H37" s="57" t="n">
        <v>36739</v>
      </c>
      <c r="I37" s="4" t="s">
        <v>49</v>
      </c>
      <c r="J37" s="57" t="n">
        <v>36752</v>
      </c>
      <c r="K37" s="2" t="n">
        <v>10000</v>
      </c>
      <c r="L37" s="2" t="n">
        <v>642</v>
      </c>
      <c r="M37" s="2" t="n">
        <f aca="false">K37-L37</f>
        <v>9358</v>
      </c>
      <c r="P37" s="2" t="n">
        <v>0</v>
      </c>
      <c r="Q37" s="2" t="n">
        <v>10000</v>
      </c>
      <c r="R37" s="4" t="s">
        <v>17</v>
      </c>
      <c r="S37" s="58" t="n">
        <v>0.03</v>
      </c>
      <c r="U37" s="58"/>
      <c r="V37" s="67"/>
    </row>
    <row r="38" customFormat="false" ht="12.75" hidden="false" customHeight="false" outlineLevel="0" collapsed="false">
      <c r="A38" s="56" t="n">
        <v>27268</v>
      </c>
      <c r="C38" s="0" t="s">
        <v>21</v>
      </c>
      <c r="D38" s="0" t="n">
        <v>500621</v>
      </c>
      <c r="E38" s="0" t="n">
        <v>25556</v>
      </c>
      <c r="F38" s="0" t="s">
        <v>53</v>
      </c>
      <c r="G38" s="65" t="n">
        <v>36739</v>
      </c>
      <c r="H38" s="57" t="n">
        <v>36739</v>
      </c>
      <c r="I38" s="4" t="s">
        <v>50</v>
      </c>
      <c r="J38" s="57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642</v>
      </c>
      <c r="P38" s="2" t="n">
        <v>0</v>
      </c>
      <c r="Q38" s="2" t="n">
        <v>-10000</v>
      </c>
      <c r="R38" s="4" t="s">
        <v>17</v>
      </c>
      <c r="S38" s="58" t="n">
        <v>0.03</v>
      </c>
      <c r="T38" s="58" t="n">
        <f aca="false">ABS(N38)*S38</f>
        <v>0</v>
      </c>
      <c r="U38" s="58" t="n">
        <f aca="false">ABS(O38)*S38</f>
        <v>19.26</v>
      </c>
      <c r="V38" s="67" t="n">
        <f aca="false">T38-U38</f>
        <v>-19.26</v>
      </c>
    </row>
    <row r="39" customFormat="false" ht="12.75" hidden="false" customHeight="false" outlineLevel="0" collapsed="false">
      <c r="A39" s="56" t="n">
        <v>27268</v>
      </c>
      <c r="C39" s="0" t="s">
        <v>21</v>
      </c>
      <c r="D39" s="0" t="n">
        <v>500621</v>
      </c>
      <c r="E39" s="0" t="n">
        <v>25556</v>
      </c>
      <c r="F39" s="0" t="s">
        <v>53</v>
      </c>
      <c r="G39" s="65" t="n">
        <v>36739</v>
      </c>
      <c r="H39" s="57" t="n">
        <v>36739</v>
      </c>
      <c r="I39" s="4" t="s">
        <v>49</v>
      </c>
      <c r="J39" s="57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17</v>
      </c>
      <c r="S39" s="58" t="n">
        <v>0.03</v>
      </c>
      <c r="U39" s="58"/>
      <c r="V39" s="67"/>
    </row>
    <row r="40" customFormat="false" ht="12.75" hidden="false" customHeight="false" outlineLevel="0" collapsed="false">
      <c r="A40" s="56" t="n">
        <v>27268</v>
      </c>
      <c r="C40" s="0" t="s">
        <v>21</v>
      </c>
      <c r="D40" s="0" t="n">
        <v>500621</v>
      </c>
      <c r="E40" s="0" t="n">
        <v>25556</v>
      </c>
      <c r="F40" s="0" t="s">
        <v>53</v>
      </c>
      <c r="G40" s="65" t="n">
        <v>36739</v>
      </c>
      <c r="H40" s="57" t="n">
        <v>36739</v>
      </c>
      <c r="I40" s="4" t="s">
        <v>50</v>
      </c>
      <c r="J40" s="57" t="n">
        <v>36753</v>
      </c>
      <c r="K40" s="2" t="n">
        <v>-10000</v>
      </c>
      <c r="L40" s="2" t="n">
        <v>-642</v>
      </c>
      <c r="M40" s="2" t="n">
        <f aca="false">K40-L40</f>
        <v>-9358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17</v>
      </c>
      <c r="S40" s="58" t="n">
        <v>0.03</v>
      </c>
      <c r="T40" s="58" t="n">
        <f aca="false">ABS(N40)*S40</f>
        <v>0</v>
      </c>
      <c r="U40" s="58" t="n">
        <f aca="false">ABS(O40)*S40</f>
        <v>0</v>
      </c>
      <c r="V40" s="67" t="n">
        <f aca="false">T40-U40</f>
        <v>0</v>
      </c>
    </row>
    <row r="41" customFormat="false" ht="12.75" hidden="false" customHeight="false" outlineLevel="0" collapsed="false">
      <c r="A41" s="56" t="n">
        <v>27268</v>
      </c>
      <c r="C41" s="0" t="s">
        <v>21</v>
      </c>
      <c r="D41" s="0" t="n">
        <v>500621</v>
      </c>
      <c r="E41" s="0" t="n">
        <v>25556</v>
      </c>
      <c r="F41" s="0" t="s">
        <v>53</v>
      </c>
      <c r="G41" s="65" t="n">
        <v>36739</v>
      </c>
      <c r="H41" s="57" t="n">
        <v>36739</v>
      </c>
      <c r="I41" s="4" t="s">
        <v>49</v>
      </c>
      <c r="J41" s="57" t="n">
        <v>36754</v>
      </c>
      <c r="K41" s="2" t="n">
        <v>10000</v>
      </c>
      <c r="L41" s="2" t="n">
        <v>14089</v>
      </c>
      <c r="M41" s="2" t="n">
        <f aca="false">K41-L41</f>
        <v>-4089</v>
      </c>
      <c r="P41" s="2" t="n">
        <v>0</v>
      </c>
      <c r="Q41" s="2" t="n">
        <v>10000</v>
      </c>
      <c r="R41" s="4" t="s">
        <v>17</v>
      </c>
      <c r="S41" s="58" t="n">
        <v>0.03</v>
      </c>
      <c r="U41" s="58"/>
      <c r="V41" s="67"/>
    </row>
    <row r="42" customFormat="false" ht="12.75" hidden="false" customHeight="false" outlineLevel="0" collapsed="false">
      <c r="A42" s="56" t="n">
        <v>27268</v>
      </c>
      <c r="C42" s="0" t="s">
        <v>21</v>
      </c>
      <c r="D42" s="0" t="n">
        <v>500621</v>
      </c>
      <c r="E42" s="0" t="n">
        <v>25556</v>
      </c>
      <c r="F42" s="0" t="s">
        <v>53</v>
      </c>
      <c r="G42" s="65" t="n">
        <v>36739</v>
      </c>
      <c r="H42" s="57" t="n">
        <v>36739</v>
      </c>
      <c r="I42" s="4" t="s">
        <v>50</v>
      </c>
      <c r="J42" s="57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14089</v>
      </c>
      <c r="P42" s="2" t="n">
        <v>0</v>
      </c>
      <c r="Q42" s="2" t="n">
        <v>-10000</v>
      </c>
      <c r="R42" s="4" t="s">
        <v>17</v>
      </c>
      <c r="S42" s="58" t="n">
        <v>0.03</v>
      </c>
      <c r="T42" s="58" t="n">
        <f aca="false">ABS(N42)*S42</f>
        <v>0</v>
      </c>
      <c r="U42" s="58" t="n">
        <f aca="false">ABS(O42)*S42</f>
        <v>422.67</v>
      </c>
      <c r="V42" s="67" t="n">
        <f aca="false">T42-U42</f>
        <v>-422.67</v>
      </c>
    </row>
    <row r="43" customFormat="false" ht="12.75" hidden="false" customHeight="false" outlineLevel="0" collapsed="false">
      <c r="A43" s="56" t="n">
        <v>27268</v>
      </c>
      <c r="C43" s="0" t="s">
        <v>21</v>
      </c>
      <c r="D43" s="0" t="n">
        <v>500621</v>
      </c>
      <c r="E43" s="0" t="n">
        <v>25556</v>
      </c>
      <c r="F43" s="0" t="s">
        <v>53</v>
      </c>
      <c r="G43" s="65" t="n">
        <v>36739</v>
      </c>
      <c r="H43" s="57" t="n">
        <v>36739</v>
      </c>
      <c r="I43" s="4" t="s">
        <v>49</v>
      </c>
      <c r="J43" s="57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17</v>
      </c>
      <c r="S43" s="58" t="n">
        <v>0.03</v>
      </c>
      <c r="U43" s="58"/>
      <c r="V43" s="67"/>
    </row>
    <row r="44" customFormat="false" ht="12.75" hidden="false" customHeight="false" outlineLevel="0" collapsed="false">
      <c r="A44" s="56" t="n">
        <v>27268</v>
      </c>
      <c r="C44" s="0" t="s">
        <v>21</v>
      </c>
      <c r="D44" s="0" t="n">
        <v>500621</v>
      </c>
      <c r="E44" s="0" t="n">
        <v>25556</v>
      </c>
      <c r="F44" s="0" t="s">
        <v>53</v>
      </c>
      <c r="G44" s="65" t="n">
        <v>36739</v>
      </c>
      <c r="H44" s="57" t="n">
        <v>36739</v>
      </c>
      <c r="I44" s="4" t="s">
        <v>50</v>
      </c>
      <c r="J44" s="57" t="n">
        <v>36755</v>
      </c>
      <c r="K44" s="2" t="n">
        <v>-10000</v>
      </c>
      <c r="L44" s="2" t="n">
        <v>-14089</v>
      </c>
      <c r="M44" s="2" t="n">
        <f aca="false">K44-L44</f>
        <v>4089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17</v>
      </c>
      <c r="S44" s="58" t="n">
        <v>0.03</v>
      </c>
      <c r="T44" s="58" t="n">
        <f aca="false">ABS(N44)*S44</f>
        <v>0</v>
      </c>
      <c r="U44" s="58" t="n">
        <f aca="false">ABS(O44)*S44</f>
        <v>0</v>
      </c>
      <c r="V44" s="67" t="n">
        <f aca="false">T44-U44</f>
        <v>0</v>
      </c>
    </row>
    <row r="45" customFormat="false" ht="12.75" hidden="false" customHeight="false" outlineLevel="0" collapsed="false">
      <c r="A45" s="56" t="n">
        <v>27268</v>
      </c>
      <c r="C45" s="0" t="s">
        <v>21</v>
      </c>
      <c r="D45" s="0" t="n">
        <v>500621</v>
      </c>
      <c r="E45" s="0" t="n">
        <v>25556</v>
      </c>
      <c r="F45" s="0" t="s">
        <v>53</v>
      </c>
      <c r="G45" s="65" t="n">
        <v>36739</v>
      </c>
      <c r="H45" s="57" t="n">
        <v>36739</v>
      </c>
      <c r="I45" s="4" t="s">
        <v>49</v>
      </c>
      <c r="J45" s="57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17</v>
      </c>
      <c r="S45" s="58" t="n">
        <v>0.03</v>
      </c>
      <c r="U45" s="58"/>
      <c r="V45" s="67"/>
    </row>
    <row r="46" customFormat="false" ht="12.75" hidden="false" customHeight="false" outlineLevel="0" collapsed="false">
      <c r="A46" s="56" t="n">
        <v>27268</v>
      </c>
      <c r="C46" s="0" t="s">
        <v>21</v>
      </c>
      <c r="D46" s="0" t="n">
        <v>500621</v>
      </c>
      <c r="E46" s="0" t="n">
        <v>25556</v>
      </c>
      <c r="F46" s="0" t="s">
        <v>53</v>
      </c>
      <c r="G46" s="65" t="n">
        <v>36739</v>
      </c>
      <c r="H46" s="57" t="n">
        <v>36739</v>
      </c>
      <c r="I46" s="4" t="s">
        <v>50</v>
      </c>
      <c r="J46" s="57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17</v>
      </c>
      <c r="S46" s="58" t="n">
        <v>0.03</v>
      </c>
      <c r="T46" s="58" t="n">
        <f aca="false">ABS(N46)*S46</f>
        <v>0</v>
      </c>
      <c r="U46" s="58" t="n">
        <f aca="false">ABS(O46)*S46</f>
        <v>0</v>
      </c>
      <c r="V46" s="67" t="n">
        <f aca="false">T46-U46</f>
        <v>0</v>
      </c>
    </row>
    <row r="47" customFormat="false" ht="12.75" hidden="false" customHeight="false" outlineLevel="0" collapsed="false">
      <c r="A47" s="56" t="n">
        <v>27268</v>
      </c>
      <c r="C47" s="0" t="s">
        <v>21</v>
      </c>
      <c r="D47" s="0" t="n">
        <v>500621</v>
      </c>
      <c r="E47" s="0" t="n">
        <v>25556</v>
      </c>
      <c r="F47" s="0" t="s">
        <v>53</v>
      </c>
      <c r="G47" s="65" t="n">
        <v>36739</v>
      </c>
      <c r="H47" s="57" t="n">
        <v>36739</v>
      </c>
      <c r="I47" s="4" t="s">
        <v>49</v>
      </c>
      <c r="J47" s="57" t="n">
        <v>36757</v>
      </c>
      <c r="K47" s="2" t="n">
        <v>10000</v>
      </c>
      <c r="L47" s="2" t="n">
        <v>1439</v>
      </c>
      <c r="M47" s="2" t="n">
        <f aca="false">K47-L47</f>
        <v>8561</v>
      </c>
      <c r="P47" s="2" t="n">
        <v>0</v>
      </c>
      <c r="Q47" s="2" t="n">
        <v>10000</v>
      </c>
      <c r="R47" s="4" t="s">
        <v>17</v>
      </c>
      <c r="S47" s="58" t="n">
        <v>0.03</v>
      </c>
      <c r="U47" s="58"/>
      <c r="V47" s="67"/>
    </row>
    <row r="48" customFormat="false" ht="12.75" hidden="false" customHeight="false" outlineLevel="0" collapsed="false">
      <c r="A48" s="56" t="n">
        <v>27268</v>
      </c>
      <c r="C48" s="0" t="s">
        <v>21</v>
      </c>
      <c r="D48" s="0" t="n">
        <v>500621</v>
      </c>
      <c r="E48" s="0" t="n">
        <v>25556</v>
      </c>
      <c r="F48" s="0" t="s">
        <v>53</v>
      </c>
      <c r="G48" s="65" t="n">
        <v>36739</v>
      </c>
      <c r="H48" s="57" t="n">
        <v>36739</v>
      </c>
      <c r="I48" s="4" t="s">
        <v>50</v>
      </c>
      <c r="J48" s="57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1439</v>
      </c>
      <c r="P48" s="2" t="n">
        <v>0</v>
      </c>
      <c r="Q48" s="2" t="n">
        <v>-10000</v>
      </c>
      <c r="R48" s="4" t="s">
        <v>17</v>
      </c>
      <c r="S48" s="58" t="n">
        <v>0.03</v>
      </c>
      <c r="T48" s="58" t="n">
        <f aca="false">ABS(N48)*S48</f>
        <v>0</v>
      </c>
      <c r="U48" s="58" t="n">
        <f aca="false">ABS(O48)*S48</f>
        <v>43.17</v>
      </c>
      <c r="V48" s="67" t="n">
        <f aca="false">T48-U48</f>
        <v>-43.17</v>
      </c>
    </row>
    <row r="49" customFormat="false" ht="12.75" hidden="false" customHeight="false" outlineLevel="0" collapsed="false">
      <c r="A49" s="56" t="n">
        <v>27268</v>
      </c>
      <c r="C49" s="0" t="s">
        <v>21</v>
      </c>
      <c r="D49" s="0" t="n">
        <v>500621</v>
      </c>
      <c r="E49" s="0" t="n">
        <v>25556</v>
      </c>
      <c r="F49" s="0" t="s">
        <v>53</v>
      </c>
      <c r="G49" s="65" t="n">
        <v>36739</v>
      </c>
      <c r="H49" s="57" t="n">
        <v>36739</v>
      </c>
      <c r="I49" s="4" t="s">
        <v>49</v>
      </c>
      <c r="J49" s="57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17</v>
      </c>
      <c r="S49" s="58" t="n">
        <v>0.03</v>
      </c>
      <c r="U49" s="58"/>
      <c r="V49" s="67"/>
    </row>
    <row r="50" customFormat="false" ht="12.75" hidden="false" customHeight="false" outlineLevel="0" collapsed="false">
      <c r="A50" s="56" t="n">
        <v>27268</v>
      </c>
      <c r="C50" s="0" t="s">
        <v>21</v>
      </c>
      <c r="D50" s="0" t="n">
        <v>500621</v>
      </c>
      <c r="E50" s="0" t="n">
        <v>25556</v>
      </c>
      <c r="F50" s="0" t="s">
        <v>53</v>
      </c>
      <c r="G50" s="65" t="n">
        <v>36739</v>
      </c>
      <c r="H50" s="57" t="n">
        <v>36739</v>
      </c>
      <c r="I50" s="4" t="s">
        <v>50</v>
      </c>
      <c r="J50" s="57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1439</v>
      </c>
      <c r="P50" s="2" t="n">
        <v>0</v>
      </c>
      <c r="Q50" s="2" t="n">
        <v>-10000</v>
      </c>
      <c r="R50" s="4" t="s">
        <v>17</v>
      </c>
      <c r="S50" s="58" t="n">
        <v>0.03</v>
      </c>
      <c r="T50" s="58" t="n">
        <f aca="false">ABS(N50)*S50</f>
        <v>0</v>
      </c>
      <c r="U50" s="58" t="n">
        <f aca="false">ABS(O50)*S50</f>
        <v>43.17</v>
      </c>
      <c r="V50" s="67" t="n">
        <f aca="false">T50-U50</f>
        <v>-43.17</v>
      </c>
    </row>
    <row r="51" customFormat="false" ht="12.75" hidden="false" customHeight="false" outlineLevel="0" collapsed="false">
      <c r="A51" s="56" t="n">
        <v>27268</v>
      </c>
      <c r="C51" s="0" t="s">
        <v>21</v>
      </c>
      <c r="D51" s="0" t="n">
        <v>500621</v>
      </c>
      <c r="E51" s="0" t="n">
        <v>25556</v>
      </c>
      <c r="F51" s="0" t="s">
        <v>53</v>
      </c>
      <c r="G51" s="65" t="n">
        <v>36739</v>
      </c>
      <c r="H51" s="57" t="n">
        <v>36739</v>
      </c>
      <c r="I51" s="4" t="s">
        <v>49</v>
      </c>
      <c r="J51" s="57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17</v>
      </c>
      <c r="S51" s="58" t="n">
        <v>0.03</v>
      </c>
      <c r="U51" s="58"/>
      <c r="V51" s="67"/>
    </row>
    <row r="52" customFormat="false" ht="12.75" hidden="false" customHeight="false" outlineLevel="0" collapsed="false">
      <c r="A52" s="56" t="n">
        <v>27268</v>
      </c>
      <c r="C52" s="0" t="s">
        <v>21</v>
      </c>
      <c r="D52" s="0" t="n">
        <v>500621</v>
      </c>
      <c r="E52" s="0" t="n">
        <v>25556</v>
      </c>
      <c r="F52" s="0" t="s">
        <v>53</v>
      </c>
      <c r="G52" s="65" t="n">
        <v>36739</v>
      </c>
      <c r="H52" s="57" t="n">
        <v>36739</v>
      </c>
      <c r="I52" s="4" t="s">
        <v>50</v>
      </c>
      <c r="J52" s="57" t="n">
        <v>36759</v>
      </c>
      <c r="K52" s="2" t="n">
        <v>-10000</v>
      </c>
      <c r="L52" s="2" t="n">
        <v>-1439</v>
      </c>
      <c r="M52" s="2" t="n">
        <f aca="false">K52-L52</f>
        <v>-8561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17</v>
      </c>
      <c r="S52" s="58" t="n">
        <v>0.03</v>
      </c>
      <c r="T52" s="58" t="n">
        <f aca="false">ABS(N52)*S52</f>
        <v>0</v>
      </c>
      <c r="U52" s="58" t="n">
        <f aca="false">ABS(O52)*S52</f>
        <v>0</v>
      </c>
      <c r="V52" s="67" t="n">
        <f aca="false">T52-U52</f>
        <v>0</v>
      </c>
    </row>
    <row r="53" customFormat="false" ht="12.75" hidden="false" customHeight="false" outlineLevel="0" collapsed="false">
      <c r="A53" s="56" t="n">
        <v>27268</v>
      </c>
      <c r="C53" s="0" t="s">
        <v>21</v>
      </c>
      <c r="D53" s="0" t="n">
        <v>500621</v>
      </c>
      <c r="E53" s="0" t="n">
        <v>25556</v>
      </c>
      <c r="F53" s="0" t="s">
        <v>53</v>
      </c>
      <c r="G53" s="65" t="n">
        <v>36739</v>
      </c>
      <c r="H53" s="57" t="n">
        <v>36739</v>
      </c>
      <c r="I53" s="4" t="s">
        <v>49</v>
      </c>
      <c r="J53" s="57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17</v>
      </c>
      <c r="S53" s="58" t="n">
        <v>0.03</v>
      </c>
      <c r="U53" s="58"/>
      <c r="V53" s="67"/>
    </row>
    <row r="54" customFormat="false" ht="12.75" hidden="false" customHeight="false" outlineLevel="0" collapsed="false">
      <c r="A54" s="56" t="n">
        <v>27268</v>
      </c>
      <c r="C54" s="0" t="s">
        <v>21</v>
      </c>
      <c r="D54" s="0" t="n">
        <v>500621</v>
      </c>
      <c r="E54" s="0" t="n">
        <v>25556</v>
      </c>
      <c r="F54" s="0" t="s">
        <v>53</v>
      </c>
      <c r="G54" s="65" t="n">
        <v>36739</v>
      </c>
      <c r="H54" s="57" t="n">
        <v>36739</v>
      </c>
      <c r="I54" s="4" t="s">
        <v>50</v>
      </c>
      <c r="J54" s="57" t="n">
        <v>36760</v>
      </c>
      <c r="K54" s="2" t="n">
        <v>-10000</v>
      </c>
      <c r="L54" s="2" t="n">
        <v>-2223</v>
      </c>
      <c r="M54" s="2" t="n">
        <f aca="false">K54-L54</f>
        <v>-7777</v>
      </c>
      <c r="N54" s="2" t="n">
        <f aca="false">+N52+K53+K54</f>
        <v>0</v>
      </c>
      <c r="O54" s="2" t="n">
        <f aca="false">+O52+L53+L54</f>
        <v>-2223</v>
      </c>
      <c r="P54" s="2" t="n">
        <v>0</v>
      </c>
      <c r="Q54" s="2" t="n">
        <v>-10000</v>
      </c>
      <c r="R54" s="4" t="s">
        <v>17</v>
      </c>
      <c r="S54" s="58" t="n">
        <v>0.03</v>
      </c>
      <c r="T54" s="58" t="n">
        <f aca="false">ABS(N54)*S54</f>
        <v>0</v>
      </c>
      <c r="U54" s="58" t="n">
        <f aca="false">ABS(O54)*S54</f>
        <v>66.69</v>
      </c>
      <c r="V54" s="67" t="n">
        <f aca="false">T54-U54</f>
        <v>-66.69</v>
      </c>
    </row>
    <row r="55" customFormat="false" ht="12.75" hidden="false" customHeight="false" outlineLevel="0" collapsed="false">
      <c r="A55" s="56" t="n">
        <v>27268</v>
      </c>
      <c r="C55" s="0" t="s">
        <v>21</v>
      </c>
      <c r="D55" s="0" t="n">
        <v>500621</v>
      </c>
      <c r="E55" s="0" t="n">
        <v>25556</v>
      </c>
      <c r="F55" s="0" t="s">
        <v>53</v>
      </c>
      <c r="G55" s="65" t="n">
        <v>36739</v>
      </c>
      <c r="H55" s="57" t="n">
        <v>36739</v>
      </c>
      <c r="I55" s="4" t="s">
        <v>49</v>
      </c>
      <c r="J55" s="57" t="n">
        <v>36761</v>
      </c>
      <c r="K55" s="2" t="n">
        <v>10000</v>
      </c>
      <c r="L55" s="2" t="n">
        <v>20896</v>
      </c>
      <c r="M55" s="2" t="n">
        <f aca="false">K55-L55</f>
        <v>-10896</v>
      </c>
      <c r="P55" s="2" t="n">
        <v>0</v>
      </c>
      <c r="Q55" s="2" t="n">
        <v>10000</v>
      </c>
      <c r="R55" s="4" t="s">
        <v>17</v>
      </c>
      <c r="S55" s="58" t="n">
        <v>0.03</v>
      </c>
      <c r="U55" s="58"/>
      <c r="V55" s="67"/>
    </row>
    <row r="56" customFormat="false" ht="12.75" hidden="false" customHeight="false" outlineLevel="0" collapsed="false">
      <c r="A56" s="56" t="n">
        <v>27268</v>
      </c>
      <c r="C56" s="0" t="s">
        <v>21</v>
      </c>
      <c r="D56" s="0" t="n">
        <v>500621</v>
      </c>
      <c r="E56" s="0" t="n">
        <v>25556</v>
      </c>
      <c r="F56" s="0" t="s">
        <v>53</v>
      </c>
      <c r="G56" s="65" t="n">
        <v>36739</v>
      </c>
      <c r="H56" s="57" t="n">
        <v>36739</v>
      </c>
      <c r="I56" s="4" t="s">
        <v>50</v>
      </c>
      <c r="J56" s="57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18673</v>
      </c>
      <c r="P56" s="2" t="n">
        <v>0</v>
      </c>
      <c r="Q56" s="2" t="n">
        <v>-10000</v>
      </c>
      <c r="R56" s="4" t="s">
        <v>17</v>
      </c>
      <c r="S56" s="58" t="n">
        <v>0.03</v>
      </c>
      <c r="T56" s="58" t="n">
        <f aca="false">ABS(N56)*S56</f>
        <v>0</v>
      </c>
      <c r="U56" s="58" t="n">
        <f aca="false">ABS(O56)*S56</f>
        <v>560.19</v>
      </c>
      <c r="V56" s="67" t="n">
        <f aca="false">T56-U56</f>
        <v>-560.19</v>
      </c>
    </row>
    <row r="57" customFormat="false" ht="12.75" hidden="false" customHeight="false" outlineLevel="0" collapsed="false">
      <c r="A57" s="56" t="n">
        <v>27268</v>
      </c>
      <c r="C57" s="0" t="s">
        <v>21</v>
      </c>
      <c r="D57" s="0" t="n">
        <v>500621</v>
      </c>
      <c r="E57" s="0" t="n">
        <v>25556</v>
      </c>
      <c r="F57" s="0" t="s">
        <v>53</v>
      </c>
      <c r="G57" s="65" t="n">
        <v>36739</v>
      </c>
      <c r="H57" s="57" t="n">
        <v>36739</v>
      </c>
      <c r="I57" s="4" t="s">
        <v>49</v>
      </c>
      <c r="J57" s="57" t="n">
        <v>36762</v>
      </c>
      <c r="K57" s="2" t="n">
        <v>10000</v>
      </c>
      <c r="L57" s="2" t="n">
        <v>9901</v>
      </c>
      <c r="M57" s="2" t="n">
        <f aca="false">K57-L57</f>
        <v>99</v>
      </c>
      <c r="P57" s="2" t="n">
        <v>0</v>
      </c>
      <c r="Q57" s="2" t="n">
        <v>10000</v>
      </c>
      <c r="R57" s="4" t="s">
        <v>17</v>
      </c>
      <c r="S57" s="58" t="n">
        <v>0.03</v>
      </c>
      <c r="U57" s="58"/>
      <c r="V57" s="67"/>
    </row>
    <row r="58" customFormat="false" ht="12.75" hidden="false" customHeight="false" outlineLevel="0" collapsed="false">
      <c r="A58" s="56" t="n">
        <v>27268</v>
      </c>
      <c r="C58" s="0" t="s">
        <v>21</v>
      </c>
      <c r="D58" s="0" t="n">
        <v>500621</v>
      </c>
      <c r="E58" s="0" t="n">
        <v>25556</v>
      </c>
      <c r="F58" s="0" t="s">
        <v>53</v>
      </c>
      <c r="G58" s="65" t="n">
        <v>36739</v>
      </c>
      <c r="H58" s="57" t="n">
        <v>36739</v>
      </c>
      <c r="I58" s="4" t="s">
        <v>50</v>
      </c>
      <c r="J58" s="57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28574</v>
      </c>
      <c r="P58" s="2" t="n">
        <v>0</v>
      </c>
      <c r="Q58" s="2" t="n">
        <v>-10000</v>
      </c>
      <c r="R58" s="4" t="s">
        <v>17</v>
      </c>
      <c r="S58" s="58" t="n">
        <v>0.03</v>
      </c>
      <c r="T58" s="58" t="n">
        <f aca="false">ABS(N58)*S58</f>
        <v>0</v>
      </c>
      <c r="U58" s="58" t="n">
        <f aca="false">ABS(O58)*S58</f>
        <v>857.22</v>
      </c>
      <c r="V58" s="67" t="n">
        <f aca="false">T58-U58</f>
        <v>-857.22</v>
      </c>
    </row>
    <row r="59" customFormat="false" ht="12.75" hidden="false" customHeight="false" outlineLevel="0" collapsed="false">
      <c r="A59" s="56" t="n">
        <v>27268</v>
      </c>
      <c r="C59" s="0" t="s">
        <v>21</v>
      </c>
      <c r="D59" s="0" t="n">
        <v>500621</v>
      </c>
      <c r="E59" s="0" t="n">
        <v>25556</v>
      </c>
      <c r="F59" s="0" t="s">
        <v>53</v>
      </c>
      <c r="G59" s="65" t="n">
        <v>36739</v>
      </c>
      <c r="H59" s="57" t="n">
        <v>36739</v>
      </c>
      <c r="I59" s="4" t="s">
        <v>49</v>
      </c>
      <c r="J59" s="57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17</v>
      </c>
      <c r="S59" s="58" t="n">
        <v>0.03</v>
      </c>
      <c r="U59" s="58"/>
      <c r="V59" s="67"/>
    </row>
    <row r="60" customFormat="false" ht="12.75" hidden="false" customHeight="false" outlineLevel="0" collapsed="false">
      <c r="A60" s="56" t="n">
        <v>27268</v>
      </c>
      <c r="C60" s="0" t="s">
        <v>21</v>
      </c>
      <c r="D60" s="0" t="n">
        <v>500621</v>
      </c>
      <c r="E60" s="0" t="n">
        <v>25556</v>
      </c>
      <c r="F60" s="0" t="s">
        <v>53</v>
      </c>
      <c r="G60" s="65" t="n">
        <v>36739</v>
      </c>
      <c r="H60" s="57" t="n">
        <v>36739</v>
      </c>
      <c r="I60" s="4" t="s">
        <v>50</v>
      </c>
      <c r="J60" s="57" t="n">
        <v>36763</v>
      </c>
      <c r="K60" s="2" t="n">
        <v>-10000</v>
      </c>
      <c r="L60" s="2" t="n">
        <v>-31008</v>
      </c>
      <c r="M60" s="2" t="n">
        <f aca="false">K60-L60</f>
        <v>21008</v>
      </c>
      <c r="N60" s="2" t="n">
        <f aca="false">+N58+K59+K60</f>
        <v>0</v>
      </c>
      <c r="O60" s="2" t="n">
        <f aca="false">+O58+L59+L60</f>
        <v>-2434</v>
      </c>
      <c r="P60" s="2" t="n">
        <v>0</v>
      </c>
      <c r="Q60" s="2" t="n">
        <v>-10000</v>
      </c>
      <c r="R60" s="4" t="s">
        <v>17</v>
      </c>
      <c r="S60" s="58" t="n">
        <v>0.03</v>
      </c>
      <c r="T60" s="58" t="n">
        <f aca="false">ABS(N60)*S60</f>
        <v>0</v>
      </c>
      <c r="U60" s="58" t="n">
        <f aca="false">ABS(O60)*S60</f>
        <v>73.02</v>
      </c>
      <c r="V60" s="67" t="n">
        <f aca="false">T60-U60</f>
        <v>-73.02</v>
      </c>
    </row>
    <row r="61" customFormat="false" ht="12.75" hidden="false" customHeight="false" outlineLevel="0" collapsed="false">
      <c r="A61" s="56" t="n">
        <v>27268</v>
      </c>
      <c r="C61" s="0" t="s">
        <v>21</v>
      </c>
      <c r="D61" s="0" t="n">
        <v>500621</v>
      </c>
      <c r="E61" s="0" t="n">
        <v>25556</v>
      </c>
      <c r="F61" s="0" t="s">
        <v>53</v>
      </c>
      <c r="G61" s="65" t="n">
        <v>36739</v>
      </c>
      <c r="H61" s="57" t="n">
        <v>36739</v>
      </c>
      <c r="I61" s="4" t="s">
        <v>49</v>
      </c>
      <c r="J61" s="57" t="n">
        <v>36764</v>
      </c>
      <c r="K61" s="2" t="n">
        <v>10000</v>
      </c>
      <c r="L61" s="2" t="n">
        <v>2434</v>
      </c>
      <c r="M61" s="2" t="n">
        <f aca="false">K61-L61</f>
        <v>7566</v>
      </c>
      <c r="P61" s="2" t="n">
        <v>0</v>
      </c>
      <c r="Q61" s="2" t="n">
        <v>10000</v>
      </c>
      <c r="R61" s="4" t="s">
        <v>17</v>
      </c>
      <c r="S61" s="58" t="n">
        <v>0.03</v>
      </c>
      <c r="U61" s="58"/>
      <c r="V61" s="67"/>
    </row>
    <row r="62" customFormat="false" ht="12.75" hidden="false" customHeight="false" outlineLevel="0" collapsed="false">
      <c r="A62" s="56" t="n">
        <v>27268</v>
      </c>
      <c r="C62" s="0" t="s">
        <v>21</v>
      </c>
      <c r="D62" s="0" t="n">
        <v>500621</v>
      </c>
      <c r="E62" s="0" t="n">
        <v>25556</v>
      </c>
      <c r="F62" s="0" t="s">
        <v>53</v>
      </c>
      <c r="G62" s="65" t="n">
        <v>36739</v>
      </c>
      <c r="H62" s="57" t="n">
        <v>36739</v>
      </c>
      <c r="I62" s="4" t="s">
        <v>50</v>
      </c>
      <c r="J62" s="57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17</v>
      </c>
      <c r="S62" s="58" t="n">
        <v>0.03</v>
      </c>
      <c r="T62" s="58" t="n">
        <f aca="false">ABS(N62)*S62</f>
        <v>0</v>
      </c>
      <c r="U62" s="58" t="n">
        <f aca="false">ABS(O62)*S62</f>
        <v>0</v>
      </c>
      <c r="V62" s="67" t="n">
        <f aca="false">T62-U62</f>
        <v>0</v>
      </c>
    </row>
    <row r="63" customFormat="false" ht="12.75" hidden="false" customHeight="false" outlineLevel="0" collapsed="false">
      <c r="A63" s="56" t="n">
        <v>27268</v>
      </c>
      <c r="C63" s="0" t="s">
        <v>21</v>
      </c>
      <c r="D63" s="0" t="n">
        <v>500621</v>
      </c>
      <c r="E63" s="0" t="n">
        <v>25556</v>
      </c>
      <c r="F63" s="0" t="s">
        <v>53</v>
      </c>
      <c r="G63" s="65" t="n">
        <v>36739</v>
      </c>
      <c r="H63" s="57" t="n">
        <v>36739</v>
      </c>
      <c r="I63" s="4" t="s">
        <v>49</v>
      </c>
      <c r="J63" s="57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17</v>
      </c>
      <c r="S63" s="58" t="n">
        <v>0.03</v>
      </c>
      <c r="U63" s="58"/>
      <c r="V63" s="67"/>
    </row>
    <row r="64" customFormat="false" ht="12.75" hidden="false" customHeight="false" outlineLevel="0" collapsed="false">
      <c r="A64" s="56" t="n">
        <v>27268</v>
      </c>
      <c r="C64" s="0" t="s">
        <v>21</v>
      </c>
      <c r="D64" s="0" t="n">
        <v>500621</v>
      </c>
      <c r="E64" s="0" t="n">
        <v>25556</v>
      </c>
      <c r="F64" s="0" t="s">
        <v>53</v>
      </c>
      <c r="G64" s="65" t="n">
        <v>36739</v>
      </c>
      <c r="H64" s="57" t="n">
        <v>36739</v>
      </c>
      <c r="I64" s="4" t="s">
        <v>50</v>
      </c>
      <c r="J64" s="57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17</v>
      </c>
      <c r="S64" s="58" t="n">
        <v>0.03</v>
      </c>
      <c r="T64" s="58" t="n">
        <f aca="false">ABS(N64)*S64</f>
        <v>0</v>
      </c>
      <c r="U64" s="58" t="n">
        <f aca="false">ABS(O64)*S64</f>
        <v>0</v>
      </c>
      <c r="V64" s="67" t="n">
        <f aca="false">T64-U64</f>
        <v>0</v>
      </c>
    </row>
    <row r="65" customFormat="false" ht="12.75" hidden="false" customHeight="false" outlineLevel="0" collapsed="false">
      <c r="A65" s="56" t="n">
        <v>27268</v>
      </c>
      <c r="C65" s="0" t="s">
        <v>21</v>
      </c>
      <c r="D65" s="0" t="n">
        <v>500621</v>
      </c>
      <c r="E65" s="0" t="n">
        <v>25556</v>
      </c>
      <c r="F65" s="0" t="s">
        <v>53</v>
      </c>
      <c r="G65" s="65" t="n">
        <v>36739</v>
      </c>
      <c r="H65" s="57" t="n">
        <v>36739</v>
      </c>
      <c r="I65" s="4" t="s">
        <v>49</v>
      </c>
      <c r="J65" s="57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17</v>
      </c>
      <c r="S65" s="58" t="n">
        <v>0.03</v>
      </c>
      <c r="U65" s="58"/>
      <c r="V65" s="67"/>
    </row>
    <row r="66" customFormat="false" ht="12.75" hidden="false" customHeight="false" outlineLevel="0" collapsed="false">
      <c r="A66" s="56" t="n">
        <v>27268</v>
      </c>
      <c r="C66" s="0" t="s">
        <v>21</v>
      </c>
      <c r="D66" s="0" t="n">
        <v>500621</v>
      </c>
      <c r="E66" s="0" t="n">
        <v>25556</v>
      </c>
      <c r="F66" s="0" t="s">
        <v>53</v>
      </c>
      <c r="G66" s="65" t="n">
        <v>36739</v>
      </c>
      <c r="H66" s="57" t="n">
        <v>36739</v>
      </c>
      <c r="I66" s="4" t="s">
        <v>50</v>
      </c>
      <c r="J66" s="57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17</v>
      </c>
      <c r="S66" s="58" t="n">
        <v>0.03</v>
      </c>
      <c r="T66" s="58" t="n">
        <f aca="false">ABS(N66)*S66</f>
        <v>0</v>
      </c>
      <c r="U66" s="58" t="n">
        <f aca="false">ABS(O66)*S66</f>
        <v>0</v>
      </c>
      <c r="V66" s="67" t="n">
        <f aca="false">T66-U66</f>
        <v>0</v>
      </c>
    </row>
    <row r="67" customFormat="false" ht="12.75" hidden="false" customHeight="false" outlineLevel="0" collapsed="false">
      <c r="A67" s="56" t="n">
        <v>27268</v>
      </c>
      <c r="C67" s="0" t="s">
        <v>21</v>
      </c>
      <c r="D67" s="0" t="n">
        <v>500621</v>
      </c>
      <c r="E67" s="0" t="n">
        <v>25556</v>
      </c>
      <c r="F67" s="0" t="s">
        <v>53</v>
      </c>
      <c r="G67" s="65" t="n">
        <v>36739</v>
      </c>
      <c r="H67" s="57" t="n">
        <v>36739</v>
      </c>
      <c r="I67" s="4" t="s">
        <v>49</v>
      </c>
      <c r="J67" s="57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17</v>
      </c>
      <c r="S67" s="58" t="n">
        <v>0.03</v>
      </c>
      <c r="U67" s="58"/>
      <c r="V67" s="67"/>
    </row>
    <row r="68" customFormat="false" ht="12.75" hidden="false" customHeight="false" outlineLevel="0" collapsed="false">
      <c r="A68" s="56" t="n">
        <v>27268</v>
      </c>
      <c r="C68" s="0" t="s">
        <v>21</v>
      </c>
      <c r="D68" s="0" t="n">
        <v>500621</v>
      </c>
      <c r="E68" s="0" t="n">
        <v>25556</v>
      </c>
      <c r="F68" s="0" t="s">
        <v>53</v>
      </c>
      <c r="G68" s="65" t="n">
        <v>36739</v>
      </c>
      <c r="H68" s="57" t="n">
        <v>36739</v>
      </c>
      <c r="I68" s="4" t="s">
        <v>50</v>
      </c>
      <c r="J68" s="57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17</v>
      </c>
      <c r="S68" s="58" t="n">
        <v>0.03</v>
      </c>
      <c r="T68" s="58" t="n">
        <f aca="false">ABS(N68)*S68</f>
        <v>0</v>
      </c>
      <c r="U68" s="58" t="n">
        <f aca="false">ABS(O68)*S68</f>
        <v>0</v>
      </c>
      <c r="V68" s="67" t="n">
        <f aca="false">T68-U68</f>
        <v>0</v>
      </c>
    </row>
    <row r="69" customFormat="false" ht="12.75" hidden="false" customHeight="false" outlineLevel="0" collapsed="false">
      <c r="A69" s="56" t="n">
        <v>27268</v>
      </c>
      <c r="C69" s="0" t="s">
        <v>21</v>
      </c>
      <c r="D69" s="0" t="n">
        <v>500621</v>
      </c>
      <c r="E69" s="0" t="n">
        <v>25556</v>
      </c>
      <c r="F69" s="0" t="s">
        <v>53</v>
      </c>
      <c r="G69" s="65" t="n">
        <v>36739</v>
      </c>
      <c r="H69" s="57" t="n">
        <v>36739</v>
      </c>
      <c r="I69" s="4" t="s">
        <v>49</v>
      </c>
      <c r="J69" s="57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17</v>
      </c>
      <c r="S69" s="58" t="n">
        <v>0.03</v>
      </c>
      <c r="U69" s="58"/>
      <c r="V69" s="67"/>
    </row>
    <row r="70" customFormat="false" ht="12.75" hidden="false" customHeight="false" outlineLevel="0" collapsed="false">
      <c r="A70" s="56" t="n">
        <v>27268</v>
      </c>
      <c r="C70" s="0" t="s">
        <v>21</v>
      </c>
      <c r="D70" s="0" t="n">
        <v>500621</v>
      </c>
      <c r="E70" s="0" t="n">
        <v>25556</v>
      </c>
      <c r="F70" s="0" t="s">
        <v>53</v>
      </c>
      <c r="G70" s="65" t="n">
        <v>36739</v>
      </c>
      <c r="H70" s="57" t="n">
        <v>36739</v>
      </c>
      <c r="I70" s="4" t="s">
        <v>50</v>
      </c>
      <c r="J70" s="57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17</v>
      </c>
      <c r="S70" s="58" t="n">
        <v>0.03</v>
      </c>
      <c r="T70" s="58" t="n">
        <f aca="false">ABS(N70)*S70</f>
        <v>0</v>
      </c>
      <c r="U70" s="58" t="n">
        <f aca="false">ABS(O70)*S70</f>
        <v>0</v>
      </c>
      <c r="V70" s="67" t="n">
        <f aca="false">T70-U70</f>
        <v>0</v>
      </c>
    </row>
    <row r="71" customFormat="false" ht="12.75" hidden="false" customHeight="false" outlineLevel="0" collapsed="false">
      <c r="A71" s="56" t="n">
        <v>27268</v>
      </c>
      <c r="C71" s="0" t="s">
        <v>21</v>
      </c>
      <c r="D71" s="0" t="n">
        <v>500621</v>
      </c>
      <c r="E71" s="0" t="n">
        <v>25556</v>
      </c>
      <c r="F71" s="0" t="s">
        <v>53</v>
      </c>
      <c r="G71" s="65" t="n">
        <v>36739</v>
      </c>
      <c r="H71" s="57" t="n">
        <v>36739</v>
      </c>
      <c r="I71" s="4" t="s">
        <v>49</v>
      </c>
      <c r="J71" s="57" t="n">
        <v>36769</v>
      </c>
      <c r="K71" s="2" t="n">
        <v>10000</v>
      </c>
      <c r="M71" s="2" t="n">
        <f aca="false">K71-L71</f>
        <v>10000</v>
      </c>
      <c r="N71" s="2" t="n">
        <f aca="false">+N69+K70+K71</f>
        <v>0</v>
      </c>
      <c r="P71" s="2" t="n">
        <v>0</v>
      </c>
      <c r="Q71" s="2" t="n">
        <v>-10000</v>
      </c>
      <c r="R71" s="4" t="s">
        <v>17</v>
      </c>
      <c r="S71" s="58" t="n">
        <v>0.03</v>
      </c>
      <c r="U71" s="58"/>
      <c r="V71" s="67"/>
    </row>
    <row r="72" customFormat="false" ht="12.75" hidden="false" customHeight="false" outlineLevel="0" collapsed="false">
      <c r="A72" s="56" t="n">
        <v>27268</v>
      </c>
      <c r="C72" s="0" t="s">
        <v>21</v>
      </c>
      <c r="D72" s="0" t="n">
        <v>500621</v>
      </c>
      <c r="E72" s="0" t="n">
        <v>25556</v>
      </c>
      <c r="F72" s="0" t="s">
        <v>53</v>
      </c>
      <c r="G72" s="65" t="n">
        <v>36739</v>
      </c>
      <c r="H72" s="57" t="n">
        <v>36739</v>
      </c>
      <c r="I72" s="4" t="s">
        <v>50</v>
      </c>
      <c r="J72" s="57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17</v>
      </c>
      <c r="S72" s="58" t="n">
        <v>0.03</v>
      </c>
      <c r="T72" s="58" t="n">
        <f aca="false">ABS(N72)*S72</f>
        <v>0</v>
      </c>
      <c r="U72" s="58" t="n">
        <f aca="false">ABS(O72)*S72</f>
        <v>0</v>
      </c>
      <c r="V72" s="67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68" t="n">
        <f aca="false">SUM(K11:K72)</f>
        <v>0</v>
      </c>
      <c r="L74" s="68" t="n">
        <f aca="false">SUM(L11:L72)</f>
        <v>0</v>
      </c>
      <c r="M74" s="68" t="n">
        <f aca="false">SUM(M11:M72)</f>
        <v>0</v>
      </c>
      <c r="T74" s="28" t="n">
        <f aca="false">SUM(T11:T70)</f>
        <v>0</v>
      </c>
      <c r="U74" s="28" t="n">
        <f aca="false">SUM(U11:U72)</f>
        <v>2985.93</v>
      </c>
      <c r="V74" s="28" t="n">
        <f aca="false">SUM(V11:V72)</f>
        <v>-2985.93</v>
      </c>
    </row>
    <row r="75" customFormat="false" ht="12.75" hidden="false" customHeight="false" outlineLevel="0" collapsed="false">
      <c r="O75" s="73"/>
    </row>
    <row r="76" customFormat="false" ht="12.75" hidden="false" customHeight="false" outlineLevel="0" collapsed="false">
      <c r="U76" s="67"/>
    </row>
    <row r="77" customFormat="false" ht="12.75" hidden="false" customHeight="false" outlineLevel="0" collapsed="false">
      <c r="U77" s="67"/>
    </row>
    <row r="78" customFormat="false" ht="12.75" hidden="false" customHeight="false" outlineLevel="0" collapsed="false">
      <c r="U78" s="67"/>
    </row>
  </sheetData>
  <printOptions headings="false" gridLines="fals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8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S11" activeCellId="0" sqref="S11:S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6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57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58" width="11.85"/>
    <col collapsed="false" customWidth="true" hidden="false" outlineLevel="0" max="20" min="20" style="58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56" t="s">
        <v>27</v>
      </c>
    </row>
    <row r="2" customFormat="false" ht="12.75" hidden="false" customHeight="false" outlineLevel="0" collapsed="false">
      <c r="A2" s="56" t="s">
        <v>28</v>
      </c>
      <c r="C2" s="59" t="n">
        <v>27268</v>
      </c>
    </row>
    <row r="3" customFormat="false" ht="12.75" hidden="false" customHeight="false" outlineLevel="0" collapsed="false">
      <c r="A3" s="56" t="s">
        <v>4</v>
      </c>
      <c r="C3" s="59" t="s">
        <v>21</v>
      </c>
    </row>
    <row r="4" customFormat="false" ht="12.75" hidden="false" customHeight="false" outlineLevel="0" collapsed="false">
      <c r="A4" s="56" t="s">
        <v>29</v>
      </c>
      <c r="C4" s="60" t="n">
        <v>36739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56" t="s">
        <v>30</v>
      </c>
      <c r="C5" s="60" t="s">
        <v>17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61" t="s">
        <v>31</v>
      </c>
      <c r="B9" s="61" t="s">
        <v>32</v>
      </c>
      <c r="C9" s="61" t="s">
        <v>4</v>
      </c>
      <c r="D9" s="61" t="s">
        <v>7</v>
      </c>
      <c r="E9" s="61" t="s">
        <v>6</v>
      </c>
      <c r="F9" s="61" t="s">
        <v>33</v>
      </c>
      <c r="G9" s="61" t="s">
        <v>34</v>
      </c>
      <c r="H9" s="61" t="s">
        <v>29</v>
      </c>
      <c r="I9" s="61" t="s">
        <v>35</v>
      </c>
      <c r="J9" s="62" t="s">
        <v>36</v>
      </c>
      <c r="K9" s="63" t="s">
        <v>37</v>
      </c>
      <c r="L9" s="63" t="s">
        <v>38</v>
      </c>
      <c r="M9" s="63" t="s">
        <v>39</v>
      </c>
      <c r="N9" s="8" t="s">
        <v>40</v>
      </c>
      <c r="O9" s="8" t="s">
        <v>41</v>
      </c>
      <c r="P9" s="63" t="s">
        <v>42</v>
      </c>
      <c r="Q9" s="63" t="s">
        <v>43</v>
      </c>
      <c r="R9" s="61" t="s">
        <v>44</v>
      </c>
      <c r="S9" s="64" t="s">
        <v>9</v>
      </c>
      <c r="T9" s="64" t="s">
        <v>45</v>
      </c>
      <c r="U9" s="61" t="s">
        <v>46</v>
      </c>
      <c r="V9" s="61" t="s">
        <v>39</v>
      </c>
      <c r="W9" s="7"/>
    </row>
    <row r="11" customFormat="false" ht="12.75" hidden="false" customHeight="false" outlineLevel="0" collapsed="false">
      <c r="A11" s="56" t="n">
        <v>27268</v>
      </c>
      <c r="C11" s="0" t="s">
        <v>21</v>
      </c>
      <c r="D11" s="0" t="n">
        <v>500622</v>
      </c>
      <c r="E11" s="0" t="n">
        <v>25556</v>
      </c>
      <c r="F11" s="0" t="s">
        <v>53</v>
      </c>
      <c r="G11" s="65" t="n">
        <v>36739</v>
      </c>
      <c r="H11" s="57" t="n">
        <v>36739</v>
      </c>
      <c r="I11" s="4" t="s">
        <v>49</v>
      </c>
      <c r="J11" s="57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17</v>
      </c>
      <c r="S11" s="58" t="n">
        <v>0.03</v>
      </c>
      <c r="U11" s="58"/>
      <c r="V11" s="67"/>
    </row>
    <row r="12" customFormat="false" ht="12.75" hidden="false" customHeight="false" outlineLevel="0" collapsed="false">
      <c r="A12" s="56" t="n">
        <v>27268</v>
      </c>
      <c r="C12" s="0" t="s">
        <v>21</v>
      </c>
      <c r="D12" s="0" t="n">
        <v>500622</v>
      </c>
      <c r="E12" s="0" t="n">
        <v>25556</v>
      </c>
      <c r="F12" s="0" t="s">
        <v>53</v>
      </c>
      <c r="G12" s="65" t="n">
        <v>36739</v>
      </c>
      <c r="H12" s="57" t="n">
        <v>36739</v>
      </c>
      <c r="I12" s="4" t="s">
        <v>50</v>
      </c>
      <c r="J12" s="57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+L11+L12</f>
        <v>0</v>
      </c>
      <c r="P12" s="2" t="n">
        <v>0</v>
      </c>
      <c r="Q12" s="2" t="n">
        <v>-10000</v>
      </c>
      <c r="R12" s="4" t="s">
        <v>17</v>
      </c>
      <c r="S12" s="58" t="n">
        <v>0.03</v>
      </c>
      <c r="T12" s="58" t="n">
        <f aca="false">ABS(N12)*S12</f>
        <v>0</v>
      </c>
      <c r="U12" s="58" t="n">
        <f aca="false">ABS(O12)*S12</f>
        <v>0</v>
      </c>
      <c r="V12" s="67" t="n">
        <f aca="false">T12-U12</f>
        <v>0</v>
      </c>
    </row>
    <row r="13" customFormat="false" ht="12.75" hidden="false" customHeight="false" outlineLevel="0" collapsed="false">
      <c r="A13" s="56" t="n">
        <v>27268</v>
      </c>
      <c r="C13" s="0" t="s">
        <v>21</v>
      </c>
      <c r="D13" s="0" t="n">
        <v>500622</v>
      </c>
      <c r="E13" s="0" t="n">
        <v>25556</v>
      </c>
      <c r="F13" s="0" t="s">
        <v>53</v>
      </c>
      <c r="G13" s="65" t="n">
        <v>36739</v>
      </c>
      <c r="H13" s="57" t="n">
        <v>36739</v>
      </c>
      <c r="I13" s="4" t="s">
        <v>49</v>
      </c>
      <c r="J13" s="57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17</v>
      </c>
      <c r="S13" s="58" t="n">
        <v>0.03</v>
      </c>
      <c r="U13" s="58"/>
      <c r="V13" s="67"/>
    </row>
    <row r="14" customFormat="false" ht="12.75" hidden="false" customHeight="false" outlineLevel="0" collapsed="false">
      <c r="A14" s="56" t="n">
        <v>27268</v>
      </c>
      <c r="C14" s="0" t="s">
        <v>21</v>
      </c>
      <c r="D14" s="0" t="n">
        <v>500622</v>
      </c>
      <c r="E14" s="0" t="n">
        <v>25556</v>
      </c>
      <c r="F14" s="0" t="s">
        <v>53</v>
      </c>
      <c r="G14" s="65" t="n">
        <v>36739</v>
      </c>
      <c r="H14" s="57" t="n">
        <v>36739</v>
      </c>
      <c r="I14" s="4" t="s">
        <v>50</v>
      </c>
      <c r="J14" s="57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17</v>
      </c>
      <c r="S14" s="58" t="n">
        <v>0.03</v>
      </c>
      <c r="T14" s="58" t="n">
        <f aca="false">ABS(N14)*S14</f>
        <v>0</v>
      </c>
      <c r="U14" s="58" t="n">
        <f aca="false">ABS(O14)*S14</f>
        <v>0</v>
      </c>
      <c r="V14" s="67" t="n">
        <f aca="false">T14-U14</f>
        <v>0</v>
      </c>
    </row>
    <row r="15" customFormat="false" ht="12.75" hidden="false" customHeight="false" outlineLevel="0" collapsed="false">
      <c r="A15" s="56" t="n">
        <v>27268</v>
      </c>
      <c r="C15" s="0" t="s">
        <v>21</v>
      </c>
      <c r="D15" s="0" t="n">
        <v>500622</v>
      </c>
      <c r="E15" s="0" t="n">
        <v>25556</v>
      </c>
      <c r="F15" s="0" t="s">
        <v>53</v>
      </c>
      <c r="G15" s="65" t="n">
        <v>36739</v>
      </c>
      <c r="H15" s="57" t="n">
        <v>36739</v>
      </c>
      <c r="I15" s="4" t="s">
        <v>49</v>
      </c>
      <c r="J15" s="57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17</v>
      </c>
      <c r="S15" s="58" t="n">
        <v>0.03</v>
      </c>
      <c r="U15" s="58"/>
      <c r="V15" s="67"/>
    </row>
    <row r="16" customFormat="false" ht="12.75" hidden="false" customHeight="false" outlineLevel="0" collapsed="false">
      <c r="A16" s="56" t="n">
        <v>27268</v>
      </c>
      <c r="C16" s="0" t="s">
        <v>21</v>
      </c>
      <c r="D16" s="0" t="n">
        <v>500622</v>
      </c>
      <c r="E16" s="0" t="n">
        <v>25556</v>
      </c>
      <c r="F16" s="0" t="s">
        <v>53</v>
      </c>
      <c r="G16" s="65" t="n">
        <v>36739</v>
      </c>
      <c r="H16" s="57" t="n">
        <v>36739</v>
      </c>
      <c r="I16" s="4" t="s">
        <v>50</v>
      </c>
      <c r="J16" s="57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17</v>
      </c>
      <c r="S16" s="58" t="n">
        <v>0.03</v>
      </c>
      <c r="T16" s="58" t="n">
        <f aca="false">ABS(N16)*S16</f>
        <v>0</v>
      </c>
      <c r="U16" s="58" t="n">
        <f aca="false">ABS(O16)*S16</f>
        <v>0</v>
      </c>
      <c r="V16" s="67" t="n">
        <f aca="false">T16-U16</f>
        <v>0</v>
      </c>
    </row>
    <row r="17" customFormat="false" ht="12.75" hidden="false" customHeight="false" outlineLevel="0" collapsed="false">
      <c r="A17" s="56" t="n">
        <v>27268</v>
      </c>
      <c r="C17" s="0" t="s">
        <v>21</v>
      </c>
      <c r="D17" s="0" t="n">
        <v>500622</v>
      </c>
      <c r="E17" s="0" t="n">
        <v>25556</v>
      </c>
      <c r="F17" s="0" t="s">
        <v>53</v>
      </c>
      <c r="G17" s="65" t="n">
        <v>36739</v>
      </c>
      <c r="H17" s="57" t="n">
        <v>36739</v>
      </c>
      <c r="I17" s="4" t="s">
        <v>49</v>
      </c>
      <c r="J17" s="57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17</v>
      </c>
      <c r="S17" s="58" t="n">
        <v>0.03</v>
      </c>
      <c r="U17" s="58"/>
      <c r="V17" s="67"/>
    </row>
    <row r="18" customFormat="false" ht="12.75" hidden="false" customHeight="false" outlineLevel="0" collapsed="false">
      <c r="A18" s="56" t="n">
        <v>27268</v>
      </c>
      <c r="C18" s="0" t="s">
        <v>21</v>
      </c>
      <c r="D18" s="0" t="n">
        <v>500622</v>
      </c>
      <c r="E18" s="0" t="n">
        <v>25556</v>
      </c>
      <c r="F18" s="0" t="s">
        <v>53</v>
      </c>
      <c r="G18" s="65" t="n">
        <v>36739</v>
      </c>
      <c r="H18" s="57" t="n">
        <v>36739</v>
      </c>
      <c r="I18" s="4" t="s">
        <v>50</v>
      </c>
      <c r="J18" s="57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17</v>
      </c>
      <c r="S18" s="58" t="n">
        <v>0.03</v>
      </c>
      <c r="T18" s="58" t="n">
        <f aca="false">ABS(N18)*S18</f>
        <v>0</v>
      </c>
      <c r="U18" s="58" t="n">
        <f aca="false">ABS(O18)*S18</f>
        <v>0</v>
      </c>
      <c r="V18" s="67" t="n">
        <f aca="false">T18-U18</f>
        <v>0</v>
      </c>
    </row>
    <row r="19" customFormat="false" ht="12.75" hidden="false" customHeight="false" outlineLevel="0" collapsed="false">
      <c r="A19" s="56" t="n">
        <v>27268</v>
      </c>
      <c r="C19" s="0" t="s">
        <v>21</v>
      </c>
      <c r="D19" s="0" t="n">
        <v>500622</v>
      </c>
      <c r="E19" s="0" t="n">
        <v>25556</v>
      </c>
      <c r="F19" s="0" t="s">
        <v>53</v>
      </c>
      <c r="G19" s="65" t="n">
        <v>36739</v>
      </c>
      <c r="H19" s="57" t="n">
        <v>36739</v>
      </c>
      <c r="I19" s="4" t="s">
        <v>49</v>
      </c>
      <c r="J19" s="57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17</v>
      </c>
      <c r="S19" s="58" t="n">
        <v>0.03</v>
      </c>
      <c r="U19" s="58"/>
      <c r="V19" s="67"/>
    </row>
    <row r="20" customFormat="false" ht="12.75" hidden="false" customHeight="false" outlineLevel="0" collapsed="false">
      <c r="A20" s="56" t="n">
        <v>27268</v>
      </c>
      <c r="C20" s="0" t="s">
        <v>21</v>
      </c>
      <c r="D20" s="0" t="n">
        <v>500622</v>
      </c>
      <c r="E20" s="0" t="n">
        <v>25556</v>
      </c>
      <c r="F20" s="0" t="s">
        <v>53</v>
      </c>
      <c r="G20" s="65" t="n">
        <v>36739</v>
      </c>
      <c r="H20" s="57" t="n">
        <v>36739</v>
      </c>
      <c r="I20" s="4" t="s">
        <v>50</v>
      </c>
      <c r="J20" s="57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17</v>
      </c>
      <c r="S20" s="58" t="n">
        <v>0.03</v>
      </c>
      <c r="T20" s="58" t="n">
        <f aca="false">ABS(N20)*S20</f>
        <v>0</v>
      </c>
      <c r="U20" s="58" t="n">
        <f aca="false">ABS(O20)*S20</f>
        <v>0</v>
      </c>
      <c r="V20" s="67" t="n">
        <f aca="false">T20-U20</f>
        <v>0</v>
      </c>
    </row>
    <row r="21" customFormat="false" ht="12.75" hidden="false" customHeight="false" outlineLevel="0" collapsed="false">
      <c r="A21" s="56" t="n">
        <v>27268</v>
      </c>
      <c r="C21" s="0" t="s">
        <v>21</v>
      </c>
      <c r="D21" s="0" t="n">
        <v>500622</v>
      </c>
      <c r="E21" s="0" t="n">
        <v>25556</v>
      </c>
      <c r="F21" s="0" t="s">
        <v>53</v>
      </c>
      <c r="G21" s="65" t="n">
        <v>36739</v>
      </c>
      <c r="H21" s="57" t="n">
        <v>36739</v>
      </c>
      <c r="I21" s="4" t="s">
        <v>49</v>
      </c>
      <c r="J21" s="57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17</v>
      </c>
      <c r="S21" s="58" t="n">
        <v>0.03</v>
      </c>
      <c r="U21" s="58"/>
      <c r="V21" s="67"/>
    </row>
    <row r="22" customFormat="false" ht="12.75" hidden="false" customHeight="false" outlineLevel="0" collapsed="false">
      <c r="A22" s="56" t="n">
        <v>27268</v>
      </c>
      <c r="C22" s="0" t="s">
        <v>21</v>
      </c>
      <c r="D22" s="0" t="n">
        <v>500622</v>
      </c>
      <c r="E22" s="0" t="n">
        <v>25556</v>
      </c>
      <c r="F22" s="0" t="s">
        <v>53</v>
      </c>
      <c r="G22" s="65" t="n">
        <v>36739</v>
      </c>
      <c r="H22" s="57" t="n">
        <v>36739</v>
      </c>
      <c r="I22" s="4" t="s">
        <v>50</v>
      </c>
      <c r="J22" s="57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17</v>
      </c>
      <c r="S22" s="58" t="n">
        <v>0.03</v>
      </c>
      <c r="T22" s="58" t="n">
        <f aca="false">ABS(N22)*S22</f>
        <v>0</v>
      </c>
      <c r="U22" s="58" t="n">
        <f aca="false">ABS(O22)*S22</f>
        <v>0</v>
      </c>
      <c r="V22" s="67" t="n">
        <f aca="false">T22-U22</f>
        <v>0</v>
      </c>
    </row>
    <row r="23" customFormat="false" ht="12.75" hidden="false" customHeight="false" outlineLevel="0" collapsed="false">
      <c r="A23" s="56" t="n">
        <v>27268</v>
      </c>
      <c r="C23" s="0" t="s">
        <v>21</v>
      </c>
      <c r="D23" s="0" t="n">
        <v>500622</v>
      </c>
      <c r="E23" s="0" t="n">
        <v>25556</v>
      </c>
      <c r="F23" s="0" t="s">
        <v>53</v>
      </c>
      <c r="G23" s="65" t="n">
        <v>36739</v>
      </c>
      <c r="H23" s="57" t="n">
        <v>36739</v>
      </c>
      <c r="I23" s="4" t="s">
        <v>49</v>
      </c>
      <c r="J23" s="57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17</v>
      </c>
      <c r="S23" s="58" t="n">
        <v>0.03</v>
      </c>
      <c r="U23" s="58"/>
      <c r="V23" s="67"/>
    </row>
    <row r="24" customFormat="false" ht="12.75" hidden="false" customHeight="false" outlineLevel="0" collapsed="false">
      <c r="A24" s="56" t="n">
        <v>27268</v>
      </c>
      <c r="C24" s="0" t="s">
        <v>21</v>
      </c>
      <c r="D24" s="0" t="n">
        <v>500622</v>
      </c>
      <c r="E24" s="0" t="n">
        <v>25556</v>
      </c>
      <c r="F24" s="0" t="s">
        <v>53</v>
      </c>
      <c r="G24" s="65" t="n">
        <v>36739</v>
      </c>
      <c r="H24" s="57" t="n">
        <v>36739</v>
      </c>
      <c r="I24" s="4" t="s">
        <v>50</v>
      </c>
      <c r="J24" s="57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17</v>
      </c>
      <c r="S24" s="58" t="n">
        <v>0.03</v>
      </c>
      <c r="T24" s="58" t="n">
        <f aca="false">ABS(N24)*S24</f>
        <v>0</v>
      </c>
      <c r="U24" s="58" t="n">
        <f aca="false">ABS(O24)*S24</f>
        <v>0</v>
      </c>
      <c r="V24" s="67" t="n">
        <f aca="false">T24-U24</f>
        <v>0</v>
      </c>
    </row>
    <row r="25" customFormat="false" ht="12.75" hidden="false" customHeight="false" outlineLevel="0" collapsed="false">
      <c r="A25" s="56" t="n">
        <v>27268</v>
      </c>
      <c r="C25" s="0" t="s">
        <v>21</v>
      </c>
      <c r="D25" s="0" t="n">
        <v>500622</v>
      </c>
      <c r="E25" s="0" t="n">
        <v>25556</v>
      </c>
      <c r="F25" s="0" t="s">
        <v>53</v>
      </c>
      <c r="G25" s="65" t="n">
        <v>36739</v>
      </c>
      <c r="H25" s="57" t="n">
        <v>36739</v>
      </c>
      <c r="I25" s="4" t="s">
        <v>49</v>
      </c>
      <c r="J25" s="57" t="n">
        <v>36746</v>
      </c>
      <c r="K25" s="2" t="n">
        <v>10000</v>
      </c>
      <c r="L25" s="2" t="n">
        <v>4521</v>
      </c>
      <c r="M25" s="2" t="n">
        <f aca="false">K25-L25</f>
        <v>5479</v>
      </c>
      <c r="P25" s="2" t="n">
        <v>0</v>
      </c>
      <c r="Q25" s="2" t="n">
        <v>10000</v>
      </c>
      <c r="R25" s="4" t="s">
        <v>17</v>
      </c>
      <c r="S25" s="58" t="n">
        <v>0.03</v>
      </c>
      <c r="U25" s="58"/>
      <c r="V25" s="67"/>
    </row>
    <row r="26" customFormat="false" ht="12.75" hidden="false" customHeight="false" outlineLevel="0" collapsed="false">
      <c r="A26" s="56" t="n">
        <v>27268</v>
      </c>
      <c r="C26" s="0" t="s">
        <v>21</v>
      </c>
      <c r="D26" s="0" t="n">
        <v>500622</v>
      </c>
      <c r="E26" s="0" t="n">
        <v>25556</v>
      </c>
      <c r="F26" s="0" t="s">
        <v>53</v>
      </c>
      <c r="G26" s="65" t="n">
        <v>36739</v>
      </c>
      <c r="H26" s="57" t="n">
        <v>36739</v>
      </c>
      <c r="I26" s="4" t="s">
        <v>50</v>
      </c>
      <c r="J26" s="57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4521</v>
      </c>
      <c r="P26" s="2" t="n">
        <v>0</v>
      </c>
      <c r="Q26" s="2" t="n">
        <v>-10000</v>
      </c>
      <c r="R26" s="4" t="s">
        <v>17</v>
      </c>
      <c r="S26" s="58" t="n">
        <v>0.03</v>
      </c>
      <c r="T26" s="58" t="n">
        <f aca="false">ABS(N26)*S26</f>
        <v>0</v>
      </c>
      <c r="U26" s="58" t="n">
        <f aca="false">ABS(O26)*S26</f>
        <v>135.63</v>
      </c>
      <c r="V26" s="67" t="n">
        <f aca="false">T26-U26</f>
        <v>-135.63</v>
      </c>
    </row>
    <row r="27" customFormat="false" ht="12.75" hidden="false" customHeight="false" outlineLevel="0" collapsed="false">
      <c r="A27" s="56" t="n">
        <v>27268</v>
      </c>
      <c r="C27" s="0" t="s">
        <v>21</v>
      </c>
      <c r="D27" s="0" t="n">
        <v>500622</v>
      </c>
      <c r="E27" s="0" t="n">
        <v>25556</v>
      </c>
      <c r="F27" s="0" t="s">
        <v>53</v>
      </c>
      <c r="G27" s="65" t="n">
        <v>36739</v>
      </c>
      <c r="H27" s="57" t="n">
        <v>36739</v>
      </c>
      <c r="I27" s="4" t="s">
        <v>49</v>
      </c>
      <c r="J27" s="57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17</v>
      </c>
      <c r="S27" s="58" t="n">
        <v>0.03</v>
      </c>
      <c r="U27" s="58"/>
      <c r="V27" s="67"/>
    </row>
    <row r="28" customFormat="false" ht="12.75" hidden="false" customHeight="false" outlineLevel="0" collapsed="false">
      <c r="A28" s="56" t="n">
        <v>27268</v>
      </c>
      <c r="C28" s="0" t="s">
        <v>21</v>
      </c>
      <c r="D28" s="0" t="n">
        <v>500622</v>
      </c>
      <c r="E28" s="0" t="n">
        <v>25556</v>
      </c>
      <c r="F28" s="0" t="s">
        <v>53</v>
      </c>
      <c r="G28" s="65" t="n">
        <v>36739</v>
      </c>
      <c r="H28" s="57" t="n">
        <v>36739</v>
      </c>
      <c r="I28" s="4" t="s">
        <v>50</v>
      </c>
      <c r="J28" s="57" t="n">
        <v>36747</v>
      </c>
      <c r="K28" s="2" t="n">
        <v>-10000</v>
      </c>
      <c r="L28" s="2" t="n">
        <v>-4521</v>
      </c>
      <c r="M28" s="2" t="n">
        <f aca="false">K28-L28</f>
        <v>-5479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17</v>
      </c>
      <c r="S28" s="58" t="n">
        <v>0.03</v>
      </c>
      <c r="T28" s="58" t="n">
        <f aca="false">ABS(N28)*S28</f>
        <v>0</v>
      </c>
      <c r="U28" s="58" t="n">
        <f aca="false">ABS(O28)*S28</f>
        <v>0</v>
      </c>
      <c r="V28" s="67" t="n">
        <f aca="false">T28-U28</f>
        <v>0</v>
      </c>
    </row>
    <row r="29" customFormat="false" ht="12.75" hidden="false" customHeight="false" outlineLevel="0" collapsed="false">
      <c r="A29" s="56" t="n">
        <v>27268</v>
      </c>
      <c r="C29" s="0" t="s">
        <v>21</v>
      </c>
      <c r="D29" s="0" t="n">
        <v>500622</v>
      </c>
      <c r="E29" s="0" t="n">
        <v>25556</v>
      </c>
      <c r="F29" s="0" t="s">
        <v>53</v>
      </c>
      <c r="G29" s="65" t="n">
        <v>36739</v>
      </c>
      <c r="H29" s="57" t="n">
        <v>36739</v>
      </c>
      <c r="I29" s="4" t="s">
        <v>49</v>
      </c>
      <c r="J29" s="57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17</v>
      </c>
      <c r="S29" s="58" t="n">
        <v>0.03</v>
      </c>
      <c r="U29" s="58"/>
      <c r="V29" s="67"/>
    </row>
    <row r="30" customFormat="false" ht="12.75" hidden="false" customHeight="false" outlineLevel="0" collapsed="false">
      <c r="A30" s="56" t="n">
        <v>27268</v>
      </c>
      <c r="C30" s="0" t="s">
        <v>21</v>
      </c>
      <c r="D30" s="0" t="n">
        <v>500622</v>
      </c>
      <c r="E30" s="0" t="n">
        <v>25556</v>
      </c>
      <c r="F30" s="0" t="s">
        <v>53</v>
      </c>
      <c r="G30" s="65" t="n">
        <v>36739</v>
      </c>
      <c r="H30" s="57" t="n">
        <v>36739</v>
      </c>
      <c r="I30" s="4" t="s">
        <v>50</v>
      </c>
      <c r="J30" s="57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17</v>
      </c>
      <c r="S30" s="58" t="n">
        <v>0.03</v>
      </c>
      <c r="T30" s="58" t="n">
        <f aca="false">ABS(N30)*S30</f>
        <v>0</v>
      </c>
      <c r="U30" s="58" t="n">
        <f aca="false">ABS(O30)*S30</f>
        <v>0</v>
      </c>
      <c r="V30" s="67" t="n">
        <f aca="false">T30-U30</f>
        <v>0</v>
      </c>
    </row>
    <row r="31" customFormat="false" ht="12.75" hidden="false" customHeight="false" outlineLevel="0" collapsed="false">
      <c r="A31" s="56" t="n">
        <v>27268</v>
      </c>
      <c r="C31" s="0" t="s">
        <v>21</v>
      </c>
      <c r="D31" s="0" t="n">
        <v>500622</v>
      </c>
      <c r="E31" s="0" t="n">
        <v>25556</v>
      </c>
      <c r="F31" s="0" t="s">
        <v>53</v>
      </c>
      <c r="G31" s="65" t="n">
        <v>36739</v>
      </c>
      <c r="H31" s="57" t="n">
        <v>36739</v>
      </c>
      <c r="I31" s="4" t="s">
        <v>49</v>
      </c>
      <c r="J31" s="57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17</v>
      </c>
      <c r="S31" s="58" t="n">
        <v>0.03</v>
      </c>
      <c r="U31" s="58"/>
      <c r="V31" s="67"/>
    </row>
    <row r="32" customFormat="false" ht="12.75" hidden="false" customHeight="false" outlineLevel="0" collapsed="false">
      <c r="A32" s="56" t="n">
        <v>27268</v>
      </c>
      <c r="C32" s="0" t="s">
        <v>21</v>
      </c>
      <c r="D32" s="0" t="n">
        <v>500622</v>
      </c>
      <c r="E32" s="0" t="n">
        <v>25556</v>
      </c>
      <c r="F32" s="0" t="s">
        <v>53</v>
      </c>
      <c r="G32" s="65" t="n">
        <v>36739</v>
      </c>
      <c r="H32" s="57" t="n">
        <v>36739</v>
      </c>
      <c r="I32" s="4" t="s">
        <v>50</v>
      </c>
      <c r="J32" s="57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17</v>
      </c>
      <c r="S32" s="58" t="n">
        <v>0.03</v>
      </c>
      <c r="T32" s="58" t="n">
        <f aca="false">ABS(N32)*S32</f>
        <v>0</v>
      </c>
      <c r="U32" s="58" t="n">
        <f aca="false">ABS(O32)*S32</f>
        <v>0</v>
      </c>
      <c r="V32" s="67" t="n">
        <f aca="false">T32-U32</f>
        <v>0</v>
      </c>
    </row>
    <row r="33" customFormat="false" ht="12.75" hidden="false" customHeight="false" outlineLevel="0" collapsed="false">
      <c r="A33" s="56" t="n">
        <v>27268</v>
      </c>
      <c r="C33" s="0" t="s">
        <v>21</v>
      </c>
      <c r="D33" s="0" t="n">
        <v>500622</v>
      </c>
      <c r="E33" s="0" t="n">
        <v>25556</v>
      </c>
      <c r="F33" s="0" t="s">
        <v>53</v>
      </c>
      <c r="G33" s="65" t="n">
        <v>36739</v>
      </c>
      <c r="H33" s="57" t="n">
        <v>36739</v>
      </c>
      <c r="I33" s="4" t="s">
        <v>49</v>
      </c>
      <c r="J33" s="57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17</v>
      </c>
      <c r="S33" s="58" t="n">
        <v>0.03</v>
      </c>
      <c r="U33" s="58"/>
      <c r="V33" s="67"/>
    </row>
    <row r="34" customFormat="false" ht="12.75" hidden="false" customHeight="false" outlineLevel="0" collapsed="false">
      <c r="A34" s="56" t="n">
        <v>27268</v>
      </c>
      <c r="C34" s="0" t="s">
        <v>21</v>
      </c>
      <c r="D34" s="0" t="n">
        <v>500622</v>
      </c>
      <c r="E34" s="0" t="n">
        <v>25556</v>
      </c>
      <c r="F34" s="0" t="s">
        <v>53</v>
      </c>
      <c r="G34" s="65" t="n">
        <v>36739</v>
      </c>
      <c r="H34" s="57" t="n">
        <v>36739</v>
      </c>
      <c r="I34" s="4" t="s">
        <v>50</v>
      </c>
      <c r="J34" s="57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17</v>
      </c>
      <c r="S34" s="58" t="n">
        <v>0.03</v>
      </c>
      <c r="T34" s="58" t="n">
        <f aca="false">ABS(N34)*S34</f>
        <v>0</v>
      </c>
      <c r="U34" s="58" t="n">
        <f aca="false">ABS(O34)*S34</f>
        <v>0</v>
      </c>
      <c r="V34" s="67" t="n">
        <f aca="false">T34-U34</f>
        <v>0</v>
      </c>
    </row>
    <row r="35" customFormat="false" ht="12.75" hidden="false" customHeight="false" outlineLevel="0" collapsed="false">
      <c r="A35" s="56" t="n">
        <v>27268</v>
      </c>
      <c r="C35" s="0" t="s">
        <v>21</v>
      </c>
      <c r="D35" s="0" t="n">
        <v>500622</v>
      </c>
      <c r="E35" s="0" t="n">
        <v>25556</v>
      </c>
      <c r="F35" s="0" t="s">
        <v>53</v>
      </c>
      <c r="G35" s="65" t="n">
        <v>36739</v>
      </c>
      <c r="H35" s="57" t="n">
        <v>36739</v>
      </c>
      <c r="I35" s="4" t="s">
        <v>49</v>
      </c>
      <c r="J35" s="57" t="n">
        <v>36751</v>
      </c>
      <c r="K35" s="2" t="n">
        <v>10000</v>
      </c>
      <c r="L35" s="2" t="n">
        <v>4564</v>
      </c>
      <c r="M35" s="2" t="n">
        <f aca="false">K35-L35</f>
        <v>5436</v>
      </c>
      <c r="P35" s="2" t="n">
        <v>0</v>
      </c>
      <c r="Q35" s="2" t="n">
        <v>10000</v>
      </c>
      <c r="R35" s="4" t="s">
        <v>17</v>
      </c>
      <c r="S35" s="58" t="n">
        <v>0.03</v>
      </c>
      <c r="U35" s="58"/>
      <c r="V35" s="67"/>
    </row>
    <row r="36" customFormat="false" ht="12.75" hidden="false" customHeight="false" outlineLevel="0" collapsed="false">
      <c r="A36" s="56" t="n">
        <v>27268</v>
      </c>
      <c r="C36" s="0" t="s">
        <v>21</v>
      </c>
      <c r="D36" s="0" t="n">
        <v>500622</v>
      </c>
      <c r="E36" s="0" t="n">
        <v>25556</v>
      </c>
      <c r="F36" s="0" t="s">
        <v>53</v>
      </c>
      <c r="G36" s="65" t="n">
        <v>36739</v>
      </c>
      <c r="H36" s="57" t="n">
        <v>36739</v>
      </c>
      <c r="I36" s="4" t="s">
        <v>50</v>
      </c>
      <c r="J36" s="57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4564</v>
      </c>
      <c r="P36" s="2" t="n">
        <v>0</v>
      </c>
      <c r="Q36" s="2" t="n">
        <v>-10000</v>
      </c>
      <c r="R36" s="4" t="s">
        <v>17</v>
      </c>
      <c r="S36" s="58" t="n">
        <v>0.03</v>
      </c>
      <c r="T36" s="58" t="n">
        <f aca="false">ABS(N36)*S36</f>
        <v>0</v>
      </c>
      <c r="U36" s="58" t="n">
        <f aca="false">ABS(O36)*S36</f>
        <v>136.92</v>
      </c>
      <c r="V36" s="67" t="n">
        <f aca="false">T36-U36</f>
        <v>-136.92</v>
      </c>
    </row>
    <row r="37" customFormat="false" ht="12.75" hidden="false" customHeight="false" outlineLevel="0" collapsed="false">
      <c r="A37" s="56" t="n">
        <v>27268</v>
      </c>
      <c r="C37" s="0" t="s">
        <v>21</v>
      </c>
      <c r="D37" s="0" t="n">
        <v>500622</v>
      </c>
      <c r="E37" s="0" t="n">
        <v>25556</v>
      </c>
      <c r="F37" s="0" t="s">
        <v>53</v>
      </c>
      <c r="G37" s="65" t="n">
        <v>36739</v>
      </c>
      <c r="H37" s="57" t="n">
        <v>36739</v>
      </c>
      <c r="I37" s="4" t="s">
        <v>49</v>
      </c>
      <c r="J37" s="57" t="n">
        <v>36752</v>
      </c>
      <c r="K37" s="2" t="n">
        <v>10000</v>
      </c>
      <c r="L37" s="2" t="n">
        <v>8506</v>
      </c>
      <c r="M37" s="2" t="n">
        <f aca="false">K37-L37</f>
        <v>1494</v>
      </c>
      <c r="P37" s="2" t="n">
        <v>0</v>
      </c>
      <c r="Q37" s="2" t="n">
        <v>10000</v>
      </c>
      <c r="R37" s="4" t="s">
        <v>17</v>
      </c>
      <c r="S37" s="58" t="n">
        <v>0.03</v>
      </c>
      <c r="U37" s="58"/>
      <c r="V37" s="67"/>
    </row>
    <row r="38" customFormat="false" ht="12.75" hidden="false" customHeight="false" outlineLevel="0" collapsed="false">
      <c r="A38" s="56" t="n">
        <v>27268</v>
      </c>
      <c r="C38" s="0" t="s">
        <v>21</v>
      </c>
      <c r="D38" s="0" t="n">
        <v>500622</v>
      </c>
      <c r="E38" s="0" t="n">
        <v>25556</v>
      </c>
      <c r="F38" s="0" t="s">
        <v>53</v>
      </c>
      <c r="G38" s="65" t="n">
        <v>36739</v>
      </c>
      <c r="H38" s="57" t="n">
        <v>36739</v>
      </c>
      <c r="I38" s="4" t="s">
        <v>50</v>
      </c>
      <c r="J38" s="57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13070</v>
      </c>
      <c r="P38" s="2" t="n">
        <v>0</v>
      </c>
      <c r="Q38" s="2" t="n">
        <v>-10000</v>
      </c>
      <c r="R38" s="4" t="s">
        <v>17</v>
      </c>
      <c r="S38" s="58" t="n">
        <v>0.03</v>
      </c>
      <c r="T38" s="58" t="n">
        <f aca="false">ABS(N38)*S38</f>
        <v>0</v>
      </c>
      <c r="U38" s="58" t="n">
        <f aca="false">ABS(O38)*S38</f>
        <v>392.1</v>
      </c>
      <c r="V38" s="67" t="n">
        <f aca="false">T38-U38</f>
        <v>-392.1</v>
      </c>
    </row>
    <row r="39" customFormat="false" ht="12.75" hidden="false" customHeight="false" outlineLevel="0" collapsed="false">
      <c r="A39" s="56" t="n">
        <v>27268</v>
      </c>
      <c r="C39" s="0" t="s">
        <v>21</v>
      </c>
      <c r="D39" s="0" t="n">
        <v>500622</v>
      </c>
      <c r="E39" s="0" t="n">
        <v>25556</v>
      </c>
      <c r="F39" s="0" t="s">
        <v>53</v>
      </c>
      <c r="G39" s="65" t="n">
        <v>36739</v>
      </c>
      <c r="H39" s="57" t="n">
        <v>36739</v>
      </c>
      <c r="I39" s="4" t="s">
        <v>49</v>
      </c>
      <c r="J39" s="57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17</v>
      </c>
      <c r="S39" s="58" t="n">
        <v>0.03</v>
      </c>
      <c r="U39" s="58"/>
      <c r="V39" s="67"/>
    </row>
    <row r="40" customFormat="false" ht="12.75" hidden="false" customHeight="false" outlineLevel="0" collapsed="false">
      <c r="A40" s="56" t="n">
        <v>27268</v>
      </c>
      <c r="C40" s="0" t="s">
        <v>21</v>
      </c>
      <c r="D40" s="0" t="n">
        <v>500622</v>
      </c>
      <c r="E40" s="0" t="n">
        <v>25556</v>
      </c>
      <c r="F40" s="0" t="s">
        <v>53</v>
      </c>
      <c r="G40" s="65" t="n">
        <v>36739</v>
      </c>
      <c r="H40" s="57" t="n">
        <v>36739</v>
      </c>
      <c r="I40" s="4" t="s">
        <v>50</v>
      </c>
      <c r="J40" s="57" t="n">
        <v>36753</v>
      </c>
      <c r="K40" s="2" t="n">
        <v>-10000</v>
      </c>
      <c r="L40" s="2" t="n">
        <v>-13070</v>
      </c>
      <c r="M40" s="2" t="n">
        <f aca="false">K40-L40</f>
        <v>3070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17</v>
      </c>
      <c r="S40" s="58" t="n">
        <v>0.03</v>
      </c>
      <c r="T40" s="58" t="n">
        <f aca="false">ABS(N40)*S40</f>
        <v>0</v>
      </c>
      <c r="U40" s="58" t="n">
        <f aca="false">ABS(O40)*S40</f>
        <v>0</v>
      </c>
      <c r="V40" s="67" t="n">
        <f aca="false">T40-U40</f>
        <v>0</v>
      </c>
    </row>
    <row r="41" customFormat="false" ht="12.75" hidden="false" customHeight="false" outlineLevel="0" collapsed="false">
      <c r="A41" s="56" t="n">
        <v>27268</v>
      </c>
      <c r="C41" s="0" t="s">
        <v>21</v>
      </c>
      <c r="D41" s="0" t="n">
        <v>500622</v>
      </c>
      <c r="E41" s="0" t="n">
        <v>25556</v>
      </c>
      <c r="F41" s="0" t="s">
        <v>53</v>
      </c>
      <c r="G41" s="65" t="n">
        <v>36739</v>
      </c>
      <c r="H41" s="57" t="n">
        <v>36739</v>
      </c>
      <c r="I41" s="4" t="s">
        <v>49</v>
      </c>
      <c r="J41" s="57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17</v>
      </c>
      <c r="S41" s="58" t="n">
        <v>0.03</v>
      </c>
      <c r="U41" s="58"/>
      <c r="V41" s="67"/>
    </row>
    <row r="42" customFormat="false" ht="12.75" hidden="false" customHeight="false" outlineLevel="0" collapsed="false">
      <c r="A42" s="56" t="n">
        <v>27268</v>
      </c>
      <c r="C42" s="0" t="s">
        <v>21</v>
      </c>
      <c r="D42" s="0" t="n">
        <v>500622</v>
      </c>
      <c r="E42" s="0" t="n">
        <v>25556</v>
      </c>
      <c r="F42" s="0" t="s">
        <v>53</v>
      </c>
      <c r="G42" s="65" t="n">
        <v>36739</v>
      </c>
      <c r="H42" s="57" t="n">
        <v>36739</v>
      </c>
      <c r="I42" s="4" t="s">
        <v>50</v>
      </c>
      <c r="J42" s="57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17</v>
      </c>
      <c r="S42" s="58" t="n">
        <v>0.03</v>
      </c>
      <c r="T42" s="58" t="n">
        <f aca="false">ABS(N42)*S42</f>
        <v>0</v>
      </c>
      <c r="U42" s="58" t="n">
        <f aca="false">ABS(O42)*S42</f>
        <v>0</v>
      </c>
      <c r="V42" s="67" t="n">
        <f aca="false">T42-U42</f>
        <v>0</v>
      </c>
    </row>
    <row r="43" customFormat="false" ht="12.75" hidden="false" customHeight="false" outlineLevel="0" collapsed="false">
      <c r="A43" s="56" t="n">
        <v>27268</v>
      </c>
      <c r="C43" s="0" t="s">
        <v>21</v>
      </c>
      <c r="D43" s="0" t="n">
        <v>500622</v>
      </c>
      <c r="E43" s="0" t="n">
        <v>25556</v>
      </c>
      <c r="F43" s="0" t="s">
        <v>53</v>
      </c>
      <c r="G43" s="65" t="n">
        <v>36739</v>
      </c>
      <c r="H43" s="57" t="n">
        <v>36739</v>
      </c>
      <c r="I43" s="4" t="s">
        <v>49</v>
      </c>
      <c r="J43" s="57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17</v>
      </c>
      <c r="S43" s="58" t="n">
        <v>0.03</v>
      </c>
      <c r="U43" s="58"/>
      <c r="V43" s="67"/>
    </row>
    <row r="44" customFormat="false" ht="12.75" hidden="false" customHeight="false" outlineLevel="0" collapsed="false">
      <c r="A44" s="56" t="n">
        <v>27268</v>
      </c>
      <c r="C44" s="0" t="s">
        <v>21</v>
      </c>
      <c r="D44" s="0" t="n">
        <v>500622</v>
      </c>
      <c r="E44" s="0" t="n">
        <v>25556</v>
      </c>
      <c r="F44" s="0" t="s">
        <v>53</v>
      </c>
      <c r="G44" s="65" t="n">
        <v>36739</v>
      </c>
      <c r="H44" s="57" t="n">
        <v>36739</v>
      </c>
      <c r="I44" s="4" t="s">
        <v>50</v>
      </c>
      <c r="J44" s="57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17</v>
      </c>
      <c r="S44" s="58" t="n">
        <v>0.03</v>
      </c>
      <c r="T44" s="58" t="n">
        <f aca="false">ABS(N44)*S44</f>
        <v>0</v>
      </c>
      <c r="U44" s="58" t="n">
        <f aca="false">ABS(O44)*S44</f>
        <v>0</v>
      </c>
      <c r="V44" s="67" t="n">
        <f aca="false">T44-U44</f>
        <v>0</v>
      </c>
    </row>
    <row r="45" customFormat="false" ht="12.75" hidden="false" customHeight="false" outlineLevel="0" collapsed="false">
      <c r="A45" s="56" t="n">
        <v>27268</v>
      </c>
      <c r="C45" s="0" t="s">
        <v>21</v>
      </c>
      <c r="D45" s="0" t="n">
        <v>500622</v>
      </c>
      <c r="E45" s="0" t="n">
        <v>25556</v>
      </c>
      <c r="F45" s="0" t="s">
        <v>53</v>
      </c>
      <c r="G45" s="65" t="n">
        <v>36739</v>
      </c>
      <c r="H45" s="57" t="n">
        <v>36739</v>
      </c>
      <c r="I45" s="4" t="s">
        <v>49</v>
      </c>
      <c r="J45" s="57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17</v>
      </c>
      <c r="S45" s="58" t="n">
        <v>0.03</v>
      </c>
      <c r="U45" s="58"/>
      <c r="V45" s="67"/>
    </row>
    <row r="46" customFormat="false" ht="12.75" hidden="false" customHeight="false" outlineLevel="0" collapsed="false">
      <c r="A46" s="56" t="n">
        <v>27268</v>
      </c>
      <c r="C46" s="0" t="s">
        <v>21</v>
      </c>
      <c r="D46" s="0" t="n">
        <v>500622</v>
      </c>
      <c r="E46" s="0" t="n">
        <v>25556</v>
      </c>
      <c r="F46" s="0" t="s">
        <v>53</v>
      </c>
      <c r="G46" s="65" t="n">
        <v>36739</v>
      </c>
      <c r="H46" s="57" t="n">
        <v>36739</v>
      </c>
      <c r="I46" s="4" t="s">
        <v>50</v>
      </c>
      <c r="J46" s="57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17</v>
      </c>
      <c r="S46" s="58" t="n">
        <v>0.03</v>
      </c>
      <c r="T46" s="58" t="n">
        <f aca="false">ABS(N46)*S46</f>
        <v>0</v>
      </c>
      <c r="U46" s="58" t="n">
        <f aca="false">ABS(O46)*S46</f>
        <v>0</v>
      </c>
      <c r="V46" s="67" t="n">
        <f aca="false">T46-U46</f>
        <v>0</v>
      </c>
    </row>
    <row r="47" customFormat="false" ht="12.75" hidden="false" customHeight="false" outlineLevel="0" collapsed="false">
      <c r="A47" s="56" t="n">
        <v>27268</v>
      </c>
      <c r="C47" s="0" t="s">
        <v>21</v>
      </c>
      <c r="D47" s="0" t="n">
        <v>500622</v>
      </c>
      <c r="E47" s="0" t="n">
        <v>25556</v>
      </c>
      <c r="F47" s="0" t="s">
        <v>53</v>
      </c>
      <c r="G47" s="65" t="n">
        <v>36739</v>
      </c>
      <c r="H47" s="57" t="n">
        <v>36739</v>
      </c>
      <c r="I47" s="4" t="s">
        <v>49</v>
      </c>
      <c r="J47" s="57" t="n">
        <v>36757</v>
      </c>
      <c r="K47" s="2" t="n">
        <v>10000</v>
      </c>
      <c r="L47" s="2" t="n">
        <v>2346</v>
      </c>
      <c r="M47" s="2" t="n">
        <f aca="false">K47-L47</f>
        <v>7654</v>
      </c>
      <c r="P47" s="2" t="n">
        <v>0</v>
      </c>
      <c r="Q47" s="2" t="n">
        <v>10000</v>
      </c>
      <c r="R47" s="4" t="s">
        <v>17</v>
      </c>
      <c r="S47" s="58" t="n">
        <v>0.03</v>
      </c>
      <c r="U47" s="58"/>
      <c r="V47" s="67"/>
    </row>
    <row r="48" customFormat="false" ht="12.75" hidden="false" customHeight="false" outlineLevel="0" collapsed="false">
      <c r="A48" s="56" t="n">
        <v>27268</v>
      </c>
      <c r="C48" s="0" t="s">
        <v>21</v>
      </c>
      <c r="D48" s="0" t="n">
        <v>500622</v>
      </c>
      <c r="E48" s="0" t="n">
        <v>25556</v>
      </c>
      <c r="F48" s="0" t="s">
        <v>53</v>
      </c>
      <c r="G48" s="65" t="n">
        <v>36739</v>
      </c>
      <c r="H48" s="57" t="n">
        <v>36739</v>
      </c>
      <c r="I48" s="4" t="s">
        <v>50</v>
      </c>
      <c r="J48" s="57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2346</v>
      </c>
      <c r="P48" s="2" t="n">
        <v>0</v>
      </c>
      <c r="Q48" s="2" t="n">
        <v>-10000</v>
      </c>
      <c r="R48" s="4" t="s">
        <v>17</v>
      </c>
      <c r="S48" s="58" t="n">
        <v>0.03</v>
      </c>
      <c r="T48" s="58" t="n">
        <f aca="false">ABS(N48)*S48</f>
        <v>0</v>
      </c>
      <c r="U48" s="58" t="n">
        <f aca="false">ABS(O48)*S48</f>
        <v>70.38</v>
      </c>
      <c r="V48" s="67" t="n">
        <f aca="false">T48-U48</f>
        <v>-70.38</v>
      </c>
    </row>
    <row r="49" customFormat="false" ht="12.75" hidden="false" customHeight="false" outlineLevel="0" collapsed="false">
      <c r="A49" s="56" t="n">
        <v>27268</v>
      </c>
      <c r="C49" s="0" t="s">
        <v>21</v>
      </c>
      <c r="D49" s="0" t="n">
        <v>500622</v>
      </c>
      <c r="E49" s="0" t="n">
        <v>25556</v>
      </c>
      <c r="F49" s="0" t="s">
        <v>53</v>
      </c>
      <c r="G49" s="65" t="n">
        <v>36739</v>
      </c>
      <c r="H49" s="57" t="n">
        <v>36739</v>
      </c>
      <c r="I49" s="4" t="s">
        <v>49</v>
      </c>
      <c r="J49" s="57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17</v>
      </c>
      <c r="S49" s="58" t="n">
        <v>0.03</v>
      </c>
      <c r="U49" s="58"/>
      <c r="V49" s="67"/>
    </row>
    <row r="50" customFormat="false" ht="12.75" hidden="false" customHeight="false" outlineLevel="0" collapsed="false">
      <c r="A50" s="56" t="n">
        <v>27268</v>
      </c>
      <c r="C50" s="0" t="s">
        <v>21</v>
      </c>
      <c r="D50" s="0" t="n">
        <v>500622</v>
      </c>
      <c r="E50" s="0" t="n">
        <v>25556</v>
      </c>
      <c r="F50" s="0" t="s">
        <v>53</v>
      </c>
      <c r="G50" s="65" t="n">
        <v>36739</v>
      </c>
      <c r="H50" s="57" t="n">
        <v>36739</v>
      </c>
      <c r="I50" s="4" t="s">
        <v>50</v>
      </c>
      <c r="J50" s="57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2346</v>
      </c>
      <c r="P50" s="2" t="n">
        <v>0</v>
      </c>
      <c r="Q50" s="2" t="n">
        <v>-10000</v>
      </c>
      <c r="R50" s="4" t="s">
        <v>17</v>
      </c>
      <c r="S50" s="58" t="n">
        <v>0.03</v>
      </c>
      <c r="T50" s="58" t="n">
        <f aca="false">ABS(N50)*S50</f>
        <v>0</v>
      </c>
      <c r="U50" s="58" t="n">
        <f aca="false">ABS(O50)*S50</f>
        <v>70.38</v>
      </c>
      <c r="V50" s="67" t="n">
        <f aca="false">T50-U50</f>
        <v>-70.38</v>
      </c>
    </row>
    <row r="51" customFormat="false" ht="12.75" hidden="false" customHeight="false" outlineLevel="0" collapsed="false">
      <c r="A51" s="56" t="n">
        <v>27268</v>
      </c>
      <c r="C51" s="0" t="s">
        <v>21</v>
      </c>
      <c r="D51" s="0" t="n">
        <v>500622</v>
      </c>
      <c r="E51" s="0" t="n">
        <v>25556</v>
      </c>
      <c r="F51" s="0" t="s">
        <v>53</v>
      </c>
      <c r="G51" s="65" t="n">
        <v>36739</v>
      </c>
      <c r="H51" s="57" t="n">
        <v>36739</v>
      </c>
      <c r="I51" s="4" t="s">
        <v>49</v>
      </c>
      <c r="J51" s="57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17</v>
      </c>
      <c r="S51" s="58" t="n">
        <v>0.03</v>
      </c>
      <c r="U51" s="58"/>
      <c r="V51" s="67"/>
    </row>
    <row r="52" customFormat="false" ht="12.75" hidden="false" customHeight="false" outlineLevel="0" collapsed="false">
      <c r="A52" s="56" t="n">
        <v>27268</v>
      </c>
      <c r="C52" s="0" t="s">
        <v>21</v>
      </c>
      <c r="D52" s="0" t="n">
        <v>500622</v>
      </c>
      <c r="E52" s="0" t="n">
        <v>25556</v>
      </c>
      <c r="F52" s="0" t="s">
        <v>53</v>
      </c>
      <c r="G52" s="65" t="n">
        <v>36739</v>
      </c>
      <c r="H52" s="57" t="n">
        <v>36739</v>
      </c>
      <c r="I52" s="4" t="s">
        <v>50</v>
      </c>
      <c r="J52" s="57" t="n">
        <v>36759</v>
      </c>
      <c r="K52" s="2" t="n">
        <v>-10000</v>
      </c>
      <c r="L52" s="2" t="n">
        <v>-2346</v>
      </c>
      <c r="M52" s="2" t="n">
        <f aca="false">K52-L52</f>
        <v>-7654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17</v>
      </c>
      <c r="S52" s="58" t="n">
        <v>0.03</v>
      </c>
      <c r="T52" s="58" t="n">
        <f aca="false">ABS(N52)*S52</f>
        <v>0</v>
      </c>
      <c r="U52" s="58" t="n">
        <f aca="false">ABS(O52)*S52</f>
        <v>0</v>
      </c>
      <c r="V52" s="67" t="n">
        <f aca="false">T52-U52</f>
        <v>0</v>
      </c>
    </row>
    <row r="53" customFormat="false" ht="12.75" hidden="false" customHeight="false" outlineLevel="0" collapsed="false">
      <c r="A53" s="56" t="n">
        <v>27268</v>
      </c>
      <c r="C53" s="0" t="s">
        <v>21</v>
      </c>
      <c r="D53" s="0" t="n">
        <v>500622</v>
      </c>
      <c r="E53" s="0" t="n">
        <v>25556</v>
      </c>
      <c r="F53" s="0" t="s">
        <v>53</v>
      </c>
      <c r="G53" s="65" t="n">
        <v>36739</v>
      </c>
      <c r="H53" s="57" t="n">
        <v>36739</v>
      </c>
      <c r="I53" s="4" t="s">
        <v>49</v>
      </c>
      <c r="J53" s="57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17</v>
      </c>
      <c r="S53" s="58" t="n">
        <v>0.03</v>
      </c>
      <c r="U53" s="58"/>
      <c r="V53" s="67"/>
    </row>
    <row r="54" customFormat="false" ht="12.75" hidden="false" customHeight="false" outlineLevel="0" collapsed="false">
      <c r="A54" s="56" t="n">
        <v>27268</v>
      </c>
      <c r="C54" s="0" t="s">
        <v>21</v>
      </c>
      <c r="D54" s="0" t="n">
        <v>500622</v>
      </c>
      <c r="E54" s="0" t="n">
        <v>25556</v>
      </c>
      <c r="F54" s="0" t="s">
        <v>53</v>
      </c>
      <c r="G54" s="65" t="n">
        <v>36739</v>
      </c>
      <c r="H54" s="57" t="n">
        <v>36739</v>
      </c>
      <c r="I54" s="4" t="s">
        <v>50</v>
      </c>
      <c r="J54" s="57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17</v>
      </c>
      <c r="S54" s="58" t="n">
        <v>0.03</v>
      </c>
      <c r="T54" s="58" t="n">
        <f aca="false">ABS(N54)*S54</f>
        <v>0</v>
      </c>
      <c r="U54" s="58" t="n">
        <f aca="false">ABS(O54)*S54</f>
        <v>0</v>
      </c>
      <c r="V54" s="67" t="n">
        <f aca="false">T54-U54</f>
        <v>0</v>
      </c>
    </row>
    <row r="55" customFormat="false" ht="12.75" hidden="false" customHeight="false" outlineLevel="0" collapsed="false">
      <c r="A55" s="56" t="n">
        <v>27268</v>
      </c>
      <c r="C55" s="0" t="s">
        <v>21</v>
      </c>
      <c r="D55" s="0" t="n">
        <v>500622</v>
      </c>
      <c r="E55" s="0" t="n">
        <v>25556</v>
      </c>
      <c r="F55" s="0" t="s">
        <v>53</v>
      </c>
      <c r="G55" s="65" t="n">
        <v>36739</v>
      </c>
      <c r="H55" s="57" t="n">
        <v>36739</v>
      </c>
      <c r="I55" s="4" t="s">
        <v>49</v>
      </c>
      <c r="J55" s="57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17</v>
      </c>
      <c r="S55" s="58" t="n">
        <v>0.03</v>
      </c>
      <c r="U55" s="58"/>
      <c r="V55" s="67"/>
    </row>
    <row r="56" customFormat="false" ht="12.75" hidden="false" customHeight="false" outlineLevel="0" collapsed="false">
      <c r="A56" s="56" t="n">
        <v>27268</v>
      </c>
      <c r="C56" s="0" t="s">
        <v>21</v>
      </c>
      <c r="D56" s="0" t="n">
        <v>500622</v>
      </c>
      <c r="E56" s="0" t="n">
        <v>25556</v>
      </c>
      <c r="F56" s="0" t="s">
        <v>53</v>
      </c>
      <c r="G56" s="65" t="n">
        <v>36739</v>
      </c>
      <c r="H56" s="57" t="n">
        <v>36739</v>
      </c>
      <c r="I56" s="4" t="s">
        <v>50</v>
      </c>
      <c r="J56" s="57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17</v>
      </c>
      <c r="S56" s="58" t="n">
        <v>0.03</v>
      </c>
      <c r="T56" s="58" t="n">
        <f aca="false">ABS(N56)*S56</f>
        <v>0</v>
      </c>
      <c r="U56" s="58" t="n">
        <f aca="false">ABS(O56)*S56</f>
        <v>0</v>
      </c>
      <c r="V56" s="67" t="n">
        <f aca="false">T56-U56</f>
        <v>0</v>
      </c>
    </row>
    <row r="57" customFormat="false" ht="12.75" hidden="false" customHeight="false" outlineLevel="0" collapsed="false">
      <c r="A57" s="56" t="n">
        <v>27268</v>
      </c>
      <c r="C57" s="0" t="s">
        <v>21</v>
      </c>
      <c r="D57" s="0" t="n">
        <v>500622</v>
      </c>
      <c r="E57" s="0" t="n">
        <v>25556</v>
      </c>
      <c r="F57" s="0" t="s">
        <v>53</v>
      </c>
      <c r="G57" s="65" t="n">
        <v>36739</v>
      </c>
      <c r="H57" s="57" t="n">
        <v>36739</v>
      </c>
      <c r="I57" s="4" t="s">
        <v>49</v>
      </c>
      <c r="J57" s="57" t="n">
        <v>36762</v>
      </c>
      <c r="K57" s="2" t="n">
        <v>10000</v>
      </c>
      <c r="L57" s="2" t="n">
        <v>18753</v>
      </c>
      <c r="M57" s="2" t="n">
        <f aca="false">K57-L57</f>
        <v>-8753</v>
      </c>
      <c r="P57" s="2" t="n">
        <v>0</v>
      </c>
      <c r="Q57" s="2" t="n">
        <v>10000</v>
      </c>
      <c r="R57" s="4" t="s">
        <v>17</v>
      </c>
      <c r="S57" s="58" t="n">
        <v>0.03</v>
      </c>
      <c r="U57" s="58"/>
      <c r="V57" s="67"/>
    </row>
    <row r="58" customFormat="false" ht="12.75" hidden="false" customHeight="false" outlineLevel="0" collapsed="false">
      <c r="A58" s="56" t="n">
        <v>27268</v>
      </c>
      <c r="C58" s="0" t="s">
        <v>21</v>
      </c>
      <c r="D58" s="0" t="n">
        <v>500622</v>
      </c>
      <c r="E58" s="0" t="n">
        <v>25556</v>
      </c>
      <c r="F58" s="0" t="s">
        <v>53</v>
      </c>
      <c r="G58" s="65" t="n">
        <v>36739</v>
      </c>
      <c r="H58" s="57" t="n">
        <v>36739</v>
      </c>
      <c r="I58" s="4" t="s">
        <v>50</v>
      </c>
      <c r="J58" s="57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18753</v>
      </c>
      <c r="P58" s="2" t="n">
        <v>0</v>
      </c>
      <c r="Q58" s="2" t="n">
        <v>-10000</v>
      </c>
      <c r="R58" s="4" t="s">
        <v>17</v>
      </c>
      <c r="S58" s="58" t="n">
        <v>0.03</v>
      </c>
      <c r="T58" s="58" t="n">
        <f aca="false">ABS(N58)*S58</f>
        <v>0</v>
      </c>
      <c r="U58" s="58" t="n">
        <f aca="false">ABS(O58)*S58</f>
        <v>562.59</v>
      </c>
      <c r="V58" s="67" t="n">
        <f aca="false">T58-U58</f>
        <v>-562.59</v>
      </c>
    </row>
    <row r="59" customFormat="false" ht="12.75" hidden="false" customHeight="false" outlineLevel="0" collapsed="false">
      <c r="A59" s="56" t="n">
        <v>27268</v>
      </c>
      <c r="C59" s="0" t="s">
        <v>21</v>
      </c>
      <c r="D59" s="0" t="n">
        <v>500622</v>
      </c>
      <c r="E59" s="0" t="n">
        <v>25556</v>
      </c>
      <c r="F59" s="0" t="s">
        <v>53</v>
      </c>
      <c r="G59" s="65" t="n">
        <v>36739</v>
      </c>
      <c r="H59" s="57" t="n">
        <v>36739</v>
      </c>
      <c r="I59" s="4" t="s">
        <v>49</v>
      </c>
      <c r="J59" s="57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17</v>
      </c>
      <c r="S59" s="58" t="n">
        <v>0.03</v>
      </c>
      <c r="U59" s="58"/>
      <c r="V59" s="67"/>
    </row>
    <row r="60" customFormat="false" ht="12.75" hidden="false" customHeight="false" outlineLevel="0" collapsed="false">
      <c r="A60" s="56" t="n">
        <v>27268</v>
      </c>
      <c r="C60" s="0" t="s">
        <v>21</v>
      </c>
      <c r="D60" s="0" t="n">
        <v>500622</v>
      </c>
      <c r="E60" s="0" t="n">
        <v>25556</v>
      </c>
      <c r="F60" s="0" t="s">
        <v>53</v>
      </c>
      <c r="G60" s="65" t="n">
        <v>36739</v>
      </c>
      <c r="H60" s="57" t="n">
        <v>36739</v>
      </c>
      <c r="I60" s="4" t="s">
        <v>50</v>
      </c>
      <c r="J60" s="57" t="n">
        <v>36763</v>
      </c>
      <c r="K60" s="2" t="n">
        <v>-10000</v>
      </c>
      <c r="L60" s="2" t="n">
        <v>-10390</v>
      </c>
      <c r="M60" s="2" t="n">
        <f aca="false">K60-L60</f>
        <v>390</v>
      </c>
      <c r="N60" s="2" t="n">
        <f aca="false">+N58+K59+K60</f>
        <v>0</v>
      </c>
      <c r="O60" s="2" t="n">
        <f aca="false">+O58+L59+L60</f>
        <v>8363</v>
      </c>
      <c r="P60" s="2" t="n">
        <v>0</v>
      </c>
      <c r="Q60" s="2" t="n">
        <v>-10000</v>
      </c>
      <c r="R60" s="4" t="s">
        <v>17</v>
      </c>
      <c r="S60" s="58" t="n">
        <v>0.03</v>
      </c>
      <c r="T60" s="58" t="n">
        <f aca="false">ABS(N60)*S60</f>
        <v>0</v>
      </c>
      <c r="U60" s="58" t="n">
        <f aca="false">ABS(O60)*S60</f>
        <v>250.89</v>
      </c>
      <c r="V60" s="67" t="n">
        <f aca="false">T60-U60</f>
        <v>-250.89</v>
      </c>
    </row>
    <row r="61" customFormat="false" ht="12.75" hidden="false" customHeight="false" outlineLevel="0" collapsed="false">
      <c r="A61" s="56" t="n">
        <v>27268</v>
      </c>
      <c r="C61" s="0" t="s">
        <v>21</v>
      </c>
      <c r="D61" s="0" t="n">
        <v>500622</v>
      </c>
      <c r="E61" s="0" t="n">
        <v>25556</v>
      </c>
      <c r="F61" s="0" t="s">
        <v>53</v>
      </c>
      <c r="G61" s="65" t="n">
        <v>36739</v>
      </c>
      <c r="H61" s="57" t="n">
        <v>36739</v>
      </c>
      <c r="I61" s="4" t="s">
        <v>49</v>
      </c>
      <c r="J61" s="57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17</v>
      </c>
      <c r="S61" s="58" t="n">
        <v>0.03</v>
      </c>
      <c r="U61" s="58"/>
      <c r="V61" s="67"/>
    </row>
    <row r="62" customFormat="false" ht="12.75" hidden="false" customHeight="false" outlineLevel="0" collapsed="false">
      <c r="A62" s="56" t="n">
        <v>27268</v>
      </c>
      <c r="C62" s="0" t="s">
        <v>21</v>
      </c>
      <c r="D62" s="0" t="n">
        <v>500622</v>
      </c>
      <c r="E62" s="0" t="n">
        <v>25556</v>
      </c>
      <c r="F62" s="0" t="s">
        <v>53</v>
      </c>
      <c r="G62" s="65" t="n">
        <v>36739</v>
      </c>
      <c r="H62" s="57" t="n">
        <v>36739</v>
      </c>
      <c r="I62" s="4" t="s">
        <v>50</v>
      </c>
      <c r="J62" s="57" t="n">
        <v>36764</v>
      </c>
      <c r="K62" s="2" t="n">
        <v>-10000</v>
      </c>
      <c r="L62" s="2" t="n">
        <v>-1116</v>
      </c>
      <c r="M62" s="2" t="n">
        <f aca="false">K62-L62</f>
        <v>-8884</v>
      </c>
      <c r="N62" s="2" t="n">
        <f aca="false">+N60+K61+K62</f>
        <v>0</v>
      </c>
      <c r="O62" s="2" t="n">
        <f aca="false">+O60+L61+L62</f>
        <v>7247</v>
      </c>
      <c r="P62" s="2" t="n">
        <v>0</v>
      </c>
      <c r="Q62" s="2" t="n">
        <v>-10000</v>
      </c>
      <c r="R62" s="4" t="s">
        <v>17</v>
      </c>
      <c r="S62" s="58" t="n">
        <v>0.03</v>
      </c>
      <c r="T62" s="58" t="n">
        <f aca="false">ABS(N62)*S62</f>
        <v>0</v>
      </c>
      <c r="U62" s="58" t="n">
        <f aca="false">ABS(O62)*S62</f>
        <v>217.41</v>
      </c>
      <c r="V62" s="67" t="n">
        <f aca="false">T62-U62</f>
        <v>-217.41</v>
      </c>
    </row>
    <row r="63" customFormat="false" ht="12.75" hidden="false" customHeight="false" outlineLevel="0" collapsed="false">
      <c r="A63" s="56" t="n">
        <v>27268</v>
      </c>
      <c r="C63" s="0" t="s">
        <v>21</v>
      </c>
      <c r="D63" s="0" t="n">
        <v>500622</v>
      </c>
      <c r="E63" s="0" t="n">
        <v>25556</v>
      </c>
      <c r="F63" s="0" t="s">
        <v>53</v>
      </c>
      <c r="G63" s="65" t="n">
        <v>36739</v>
      </c>
      <c r="H63" s="57" t="n">
        <v>36739</v>
      </c>
      <c r="I63" s="4" t="s">
        <v>49</v>
      </c>
      <c r="J63" s="57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17</v>
      </c>
      <c r="S63" s="58" t="n">
        <v>0.03</v>
      </c>
      <c r="U63" s="58"/>
      <c r="V63" s="67"/>
    </row>
    <row r="64" customFormat="false" ht="12.75" hidden="false" customHeight="false" outlineLevel="0" collapsed="false">
      <c r="A64" s="56" t="n">
        <v>27268</v>
      </c>
      <c r="C64" s="0" t="s">
        <v>21</v>
      </c>
      <c r="D64" s="0" t="n">
        <v>500622</v>
      </c>
      <c r="E64" s="0" t="n">
        <v>25556</v>
      </c>
      <c r="F64" s="0" t="s">
        <v>53</v>
      </c>
      <c r="G64" s="65" t="n">
        <v>36739</v>
      </c>
      <c r="H64" s="57" t="n">
        <v>36739</v>
      </c>
      <c r="I64" s="4" t="s">
        <v>50</v>
      </c>
      <c r="J64" s="57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7247</v>
      </c>
      <c r="P64" s="2" t="n">
        <v>0</v>
      </c>
      <c r="Q64" s="2" t="n">
        <v>-10000</v>
      </c>
      <c r="R64" s="4" t="s">
        <v>17</v>
      </c>
      <c r="S64" s="58" t="n">
        <v>0.03</v>
      </c>
      <c r="T64" s="58" t="n">
        <f aca="false">ABS(N64)*S64</f>
        <v>0</v>
      </c>
      <c r="U64" s="58" t="n">
        <f aca="false">ABS(O64)*S64</f>
        <v>217.41</v>
      </c>
      <c r="V64" s="67" t="n">
        <f aca="false">T64-U64</f>
        <v>-217.41</v>
      </c>
    </row>
    <row r="65" customFormat="false" ht="12.75" hidden="false" customHeight="false" outlineLevel="0" collapsed="false">
      <c r="A65" s="56" t="n">
        <v>27268</v>
      </c>
      <c r="C65" s="0" t="s">
        <v>21</v>
      </c>
      <c r="D65" s="0" t="n">
        <v>500622</v>
      </c>
      <c r="E65" s="0" t="n">
        <v>25556</v>
      </c>
      <c r="F65" s="0" t="s">
        <v>53</v>
      </c>
      <c r="G65" s="65" t="n">
        <v>36739</v>
      </c>
      <c r="H65" s="57" t="n">
        <v>36739</v>
      </c>
      <c r="I65" s="4" t="s">
        <v>49</v>
      </c>
      <c r="J65" s="57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17</v>
      </c>
      <c r="S65" s="58" t="n">
        <v>0.03</v>
      </c>
      <c r="U65" s="58"/>
      <c r="V65" s="67"/>
    </row>
    <row r="66" customFormat="false" ht="12.75" hidden="false" customHeight="false" outlineLevel="0" collapsed="false">
      <c r="A66" s="56" t="n">
        <v>27268</v>
      </c>
      <c r="C66" s="0" t="s">
        <v>21</v>
      </c>
      <c r="D66" s="0" t="n">
        <v>500622</v>
      </c>
      <c r="E66" s="0" t="n">
        <v>25556</v>
      </c>
      <c r="F66" s="0" t="s">
        <v>53</v>
      </c>
      <c r="G66" s="65" t="n">
        <v>36739</v>
      </c>
      <c r="H66" s="57" t="n">
        <v>36739</v>
      </c>
      <c r="I66" s="4" t="s">
        <v>50</v>
      </c>
      <c r="J66" s="57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7247</v>
      </c>
      <c r="P66" s="2" t="n">
        <v>0</v>
      </c>
      <c r="Q66" s="2" t="n">
        <v>-10000</v>
      </c>
      <c r="R66" s="4" t="s">
        <v>17</v>
      </c>
      <c r="S66" s="58" t="n">
        <v>0.03</v>
      </c>
      <c r="T66" s="58" t="n">
        <f aca="false">ABS(N66)*S66</f>
        <v>0</v>
      </c>
      <c r="U66" s="58" t="n">
        <f aca="false">ABS(O66)*S66</f>
        <v>217.41</v>
      </c>
      <c r="V66" s="67" t="n">
        <f aca="false">T66-U66</f>
        <v>-217.41</v>
      </c>
    </row>
    <row r="67" customFormat="false" ht="12.75" hidden="false" customHeight="false" outlineLevel="0" collapsed="false">
      <c r="A67" s="56" t="n">
        <v>27268</v>
      </c>
      <c r="C67" s="0" t="s">
        <v>21</v>
      </c>
      <c r="D67" s="0" t="n">
        <v>500622</v>
      </c>
      <c r="E67" s="0" t="n">
        <v>25556</v>
      </c>
      <c r="F67" s="0" t="s">
        <v>53</v>
      </c>
      <c r="G67" s="65" t="n">
        <v>36739</v>
      </c>
      <c r="H67" s="57" t="n">
        <v>36739</v>
      </c>
      <c r="I67" s="4" t="s">
        <v>49</v>
      </c>
      <c r="J67" s="57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17</v>
      </c>
      <c r="S67" s="58" t="n">
        <v>0.03</v>
      </c>
      <c r="U67" s="58"/>
      <c r="V67" s="67"/>
    </row>
    <row r="68" customFormat="false" ht="12.75" hidden="false" customHeight="false" outlineLevel="0" collapsed="false">
      <c r="A68" s="56" t="n">
        <v>27268</v>
      </c>
      <c r="C68" s="0" t="s">
        <v>21</v>
      </c>
      <c r="D68" s="0" t="n">
        <v>500622</v>
      </c>
      <c r="E68" s="0" t="n">
        <v>25556</v>
      </c>
      <c r="F68" s="0" t="s">
        <v>53</v>
      </c>
      <c r="G68" s="65" t="n">
        <v>36739</v>
      </c>
      <c r="H68" s="57" t="n">
        <v>36739</v>
      </c>
      <c r="I68" s="4" t="s">
        <v>50</v>
      </c>
      <c r="J68" s="57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7247</v>
      </c>
      <c r="P68" s="2" t="n">
        <v>0</v>
      </c>
      <c r="Q68" s="2" t="n">
        <v>-10000</v>
      </c>
      <c r="R68" s="4" t="s">
        <v>17</v>
      </c>
      <c r="S68" s="58" t="n">
        <v>0.03</v>
      </c>
      <c r="T68" s="58" t="n">
        <f aca="false">ABS(N68)*S68</f>
        <v>0</v>
      </c>
      <c r="U68" s="58" t="n">
        <f aca="false">ABS(O68)*S68</f>
        <v>217.41</v>
      </c>
      <c r="V68" s="67" t="n">
        <f aca="false">T68-U68</f>
        <v>-217.41</v>
      </c>
    </row>
    <row r="69" customFormat="false" ht="12.75" hidden="false" customHeight="false" outlineLevel="0" collapsed="false">
      <c r="A69" s="56" t="n">
        <v>27268</v>
      </c>
      <c r="C69" s="0" t="s">
        <v>21</v>
      </c>
      <c r="D69" s="0" t="n">
        <v>500622</v>
      </c>
      <c r="E69" s="0" t="n">
        <v>25556</v>
      </c>
      <c r="F69" s="0" t="s">
        <v>53</v>
      </c>
      <c r="G69" s="65" t="n">
        <v>36739</v>
      </c>
      <c r="H69" s="57" t="n">
        <v>36739</v>
      </c>
      <c r="I69" s="4" t="s">
        <v>49</v>
      </c>
      <c r="J69" s="57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17</v>
      </c>
      <c r="S69" s="58" t="n">
        <v>0.03</v>
      </c>
      <c r="U69" s="58"/>
      <c r="V69" s="67"/>
    </row>
    <row r="70" customFormat="false" ht="12.75" hidden="false" customHeight="false" outlineLevel="0" collapsed="false">
      <c r="A70" s="56" t="n">
        <v>27268</v>
      </c>
      <c r="C70" s="0" t="s">
        <v>21</v>
      </c>
      <c r="D70" s="0" t="n">
        <v>500622</v>
      </c>
      <c r="E70" s="0" t="n">
        <v>25556</v>
      </c>
      <c r="F70" s="0" t="s">
        <v>53</v>
      </c>
      <c r="G70" s="65" t="n">
        <v>36739</v>
      </c>
      <c r="H70" s="57" t="n">
        <v>36739</v>
      </c>
      <c r="I70" s="4" t="s">
        <v>50</v>
      </c>
      <c r="J70" s="57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7247</v>
      </c>
      <c r="P70" s="2" t="n">
        <v>0</v>
      </c>
      <c r="Q70" s="2" t="n">
        <v>-10000</v>
      </c>
      <c r="R70" s="4" t="s">
        <v>17</v>
      </c>
      <c r="S70" s="58" t="n">
        <v>0.03</v>
      </c>
      <c r="T70" s="58" t="n">
        <f aca="false">ABS(N70)*S70</f>
        <v>0</v>
      </c>
      <c r="U70" s="58" t="n">
        <f aca="false">ABS(O70)*S70</f>
        <v>217.41</v>
      </c>
      <c r="V70" s="67" t="n">
        <f aca="false">T70-U70</f>
        <v>-217.41</v>
      </c>
    </row>
    <row r="71" customFormat="false" ht="12.75" hidden="false" customHeight="false" outlineLevel="0" collapsed="false">
      <c r="A71" s="56" t="n">
        <v>27268</v>
      </c>
      <c r="C71" s="0" t="s">
        <v>21</v>
      </c>
      <c r="D71" s="0" t="n">
        <v>500622</v>
      </c>
      <c r="E71" s="0" t="n">
        <v>25556</v>
      </c>
      <c r="F71" s="0" t="s">
        <v>53</v>
      </c>
      <c r="G71" s="65" t="n">
        <v>36739</v>
      </c>
      <c r="H71" s="57" t="n">
        <v>36739</v>
      </c>
      <c r="I71" s="4" t="s">
        <v>49</v>
      </c>
      <c r="J71" s="57" t="n">
        <v>36769</v>
      </c>
      <c r="K71" s="2" t="n">
        <v>10000</v>
      </c>
      <c r="M71" s="2" t="n">
        <f aca="false">K71-L71</f>
        <v>10000</v>
      </c>
      <c r="N71" s="2" t="n">
        <f aca="false">+N69+K70+K71</f>
        <v>0</v>
      </c>
      <c r="P71" s="2" t="n">
        <v>0</v>
      </c>
      <c r="Q71" s="2" t="n">
        <v>-10000</v>
      </c>
      <c r="R71" s="4" t="s">
        <v>17</v>
      </c>
      <c r="S71" s="58" t="n">
        <v>0.03</v>
      </c>
      <c r="U71" s="58"/>
      <c r="V71" s="67"/>
    </row>
    <row r="72" customFormat="false" ht="12.75" hidden="false" customHeight="false" outlineLevel="0" collapsed="false">
      <c r="A72" s="56" t="n">
        <v>27268</v>
      </c>
      <c r="C72" s="0" t="s">
        <v>21</v>
      </c>
      <c r="D72" s="0" t="n">
        <v>500622</v>
      </c>
      <c r="E72" s="0" t="n">
        <v>25556</v>
      </c>
      <c r="F72" s="0" t="s">
        <v>53</v>
      </c>
      <c r="G72" s="65" t="n">
        <v>36739</v>
      </c>
      <c r="H72" s="57" t="n">
        <v>36739</v>
      </c>
      <c r="I72" s="4" t="s">
        <v>50</v>
      </c>
      <c r="J72" s="57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7247</v>
      </c>
      <c r="P72" s="2" t="n">
        <v>0</v>
      </c>
      <c r="Q72" s="2" t="n">
        <v>-10000</v>
      </c>
      <c r="R72" s="4" t="s">
        <v>17</v>
      </c>
      <c r="S72" s="58" t="n">
        <v>0.03</v>
      </c>
      <c r="T72" s="58" t="n">
        <f aca="false">ABS(N72)*S72</f>
        <v>0</v>
      </c>
      <c r="U72" s="58" t="n">
        <f aca="false">ABS(O72)*S72</f>
        <v>217.41</v>
      </c>
      <c r="V72" s="67" t="n">
        <f aca="false">T72-U72</f>
        <v>-217.41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68" t="n">
        <f aca="false">SUM(K11:K70)</f>
        <v>0</v>
      </c>
      <c r="L74" s="68" t="n">
        <f aca="false">SUM(L11:L70)</f>
        <v>7247</v>
      </c>
      <c r="M74" s="68" t="n">
        <f aca="false">SUM(M11:M70)</f>
        <v>-7247</v>
      </c>
      <c r="T74" s="28" t="n">
        <f aca="false">SUM(T11:T70)</f>
        <v>0</v>
      </c>
      <c r="U74" s="28" t="n">
        <f aca="false">SUM(U11:U72)</f>
        <v>2923.35</v>
      </c>
      <c r="V74" s="28" t="n">
        <f aca="false">SUM(V11:V72)</f>
        <v>-2923.35</v>
      </c>
    </row>
    <row r="75" customFormat="false" ht="12.75" hidden="false" customHeight="false" outlineLevel="0" collapsed="false">
      <c r="O75" s="73"/>
    </row>
    <row r="76" customFormat="false" ht="12.75" hidden="false" customHeight="false" outlineLevel="0" collapsed="false">
      <c r="U76" s="67"/>
    </row>
    <row r="77" customFormat="false" ht="12.75" hidden="false" customHeight="false" outlineLevel="0" collapsed="false">
      <c r="U77" s="67"/>
    </row>
    <row r="78" customFormat="false" ht="12.75" hidden="false" customHeight="false" outlineLevel="0" collapsed="false">
      <c r="U78" s="67"/>
    </row>
  </sheetData>
  <printOptions headings="false" gridLines="true" gridLinesSet="true" horizontalCentered="false" verticalCentered="false"/>
  <pageMargins left="0" right="0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8"/>
  <sheetViews>
    <sheetView showFormulas="false" showGridLines="true" showRowColHeaders="true" showZeros="true" rightToLeft="false" tabSelected="false" showOutlineSymbols="true" defaultGridColor="true" view="normal" topLeftCell="H9" colorId="64" zoomScale="100" zoomScaleNormal="100" zoomScalePageLayoutView="100" workbookViewId="0">
      <selection pane="topLeft" activeCell="N17" activeCellId="0" sqref="N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6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57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58" width="11.85"/>
    <col collapsed="false" customWidth="true" hidden="false" outlineLevel="0" max="20" min="20" style="58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56" t="s">
        <v>27</v>
      </c>
    </row>
    <row r="2" customFormat="false" ht="12.75" hidden="false" customHeight="false" outlineLevel="0" collapsed="false">
      <c r="A2" s="56" t="s">
        <v>28</v>
      </c>
      <c r="C2" s="59" t="n">
        <v>27268</v>
      </c>
    </row>
    <row r="3" customFormat="false" ht="12.75" hidden="false" customHeight="false" outlineLevel="0" collapsed="false">
      <c r="A3" s="56" t="s">
        <v>4</v>
      </c>
      <c r="C3" s="59" t="s">
        <v>21</v>
      </c>
    </row>
    <row r="4" customFormat="false" ht="12.75" hidden="false" customHeight="false" outlineLevel="0" collapsed="false">
      <c r="A4" s="56" t="s">
        <v>29</v>
      </c>
      <c r="C4" s="60" t="n">
        <v>36739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56" t="s">
        <v>30</v>
      </c>
      <c r="C5" s="60" t="s">
        <v>17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61" t="s">
        <v>31</v>
      </c>
      <c r="B9" s="61" t="s">
        <v>32</v>
      </c>
      <c r="C9" s="61" t="s">
        <v>4</v>
      </c>
      <c r="D9" s="61" t="s">
        <v>7</v>
      </c>
      <c r="E9" s="61" t="s">
        <v>6</v>
      </c>
      <c r="F9" s="61" t="s">
        <v>33</v>
      </c>
      <c r="G9" s="61" t="s">
        <v>34</v>
      </c>
      <c r="H9" s="61" t="s">
        <v>29</v>
      </c>
      <c r="I9" s="61" t="s">
        <v>35</v>
      </c>
      <c r="J9" s="62" t="s">
        <v>36</v>
      </c>
      <c r="K9" s="63" t="s">
        <v>37</v>
      </c>
      <c r="L9" s="63" t="s">
        <v>38</v>
      </c>
      <c r="M9" s="63" t="s">
        <v>39</v>
      </c>
      <c r="N9" s="8" t="s">
        <v>40</v>
      </c>
      <c r="O9" s="8" t="s">
        <v>41</v>
      </c>
      <c r="P9" s="63" t="s">
        <v>42</v>
      </c>
      <c r="Q9" s="63" t="s">
        <v>43</v>
      </c>
      <c r="R9" s="61" t="s">
        <v>44</v>
      </c>
      <c r="S9" s="64" t="s">
        <v>9</v>
      </c>
      <c r="T9" s="64" t="s">
        <v>45</v>
      </c>
      <c r="U9" s="61" t="s">
        <v>46</v>
      </c>
      <c r="V9" s="61" t="s">
        <v>39</v>
      </c>
      <c r="W9" s="7"/>
    </row>
    <row r="11" customFormat="false" ht="12.75" hidden="false" customHeight="false" outlineLevel="0" collapsed="false">
      <c r="A11" s="56" t="n">
        <v>27268</v>
      </c>
      <c r="C11" s="0" t="s">
        <v>21</v>
      </c>
      <c r="D11" s="0" t="n">
        <v>500623</v>
      </c>
      <c r="E11" s="0" t="n">
        <v>25556</v>
      </c>
      <c r="F11" s="0" t="s">
        <v>53</v>
      </c>
      <c r="G11" s="65" t="n">
        <v>36739</v>
      </c>
      <c r="H11" s="57" t="n">
        <v>36739</v>
      </c>
      <c r="I11" s="4" t="s">
        <v>49</v>
      </c>
      <c r="J11" s="57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17</v>
      </c>
      <c r="S11" s="58" t="n">
        <v>0.03</v>
      </c>
      <c r="U11" s="58"/>
      <c r="V11" s="67"/>
    </row>
    <row r="12" customFormat="false" ht="12.75" hidden="false" customHeight="false" outlineLevel="0" collapsed="false">
      <c r="A12" s="56" t="n">
        <v>27268</v>
      </c>
      <c r="C12" s="0" t="s">
        <v>21</v>
      </c>
      <c r="D12" s="0" t="n">
        <v>500623</v>
      </c>
      <c r="E12" s="0" t="n">
        <v>25556</v>
      </c>
      <c r="F12" s="0" t="s">
        <v>53</v>
      </c>
      <c r="G12" s="65" t="n">
        <v>36739</v>
      </c>
      <c r="H12" s="57" t="n">
        <v>36739</v>
      </c>
      <c r="I12" s="4" t="s">
        <v>50</v>
      </c>
      <c r="J12" s="57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+L11+L12</f>
        <v>0</v>
      </c>
      <c r="P12" s="2" t="n">
        <v>0</v>
      </c>
      <c r="Q12" s="2" t="n">
        <v>-10000</v>
      </c>
      <c r="R12" s="4" t="s">
        <v>17</v>
      </c>
      <c r="S12" s="58" t="n">
        <v>0.03</v>
      </c>
      <c r="T12" s="58" t="n">
        <f aca="false">ABS(N12)*S12</f>
        <v>0</v>
      </c>
      <c r="U12" s="58" t="n">
        <f aca="false">ABS(O12)*S12</f>
        <v>0</v>
      </c>
      <c r="V12" s="67" t="n">
        <f aca="false">T12-U12</f>
        <v>0</v>
      </c>
    </row>
    <row r="13" customFormat="false" ht="12.75" hidden="false" customHeight="false" outlineLevel="0" collapsed="false">
      <c r="A13" s="56" t="n">
        <v>27268</v>
      </c>
      <c r="C13" s="0" t="s">
        <v>21</v>
      </c>
      <c r="D13" s="0" t="n">
        <v>500623</v>
      </c>
      <c r="E13" s="0" t="n">
        <v>25556</v>
      </c>
      <c r="F13" s="0" t="s">
        <v>53</v>
      </c>
      <c r="G13" s="65" t="n">
        <v>36739</v>
      </c>
      <c r="H13" s="57" t="n">
        <v>36739</v>
      </c>
      <c r="I13" s="4" t="s">
        <v>49</v>
      </c>
      <c r="J13" s="57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17</v>
      </c>
      <c r="S13" s="58" t="n">
        <v>0.03</v>
      </c>
      <c r="U13" s="58"/>
      <c r="V13" s="67"/>
    </row>
    <row r="14" customFormat="false" ht="12.75" hidden="false" customHeight="false" outlineLevel="0" collapsed="false">
      <c r="A14" s="56" t="n">
        <v>27268</v>
      </c>
      <c r="C14" s="0" t="s">
        <v>21</v>
      </c>
      <c r="D14" s="0" t="n">
        <v>500623</v>
      </c>
      <c r="E14" s="0" t="n">
        <v>25556</v>
      </c>
      <c r="F14" s="0" t="s">
        <v>53</v>
      </c>
      <c r="G14" s="65" t="n">
        <v>36739</v>
      </c>
      <c r="H14" s="57" t="n">
        <v>36739</v>
      </c>
      <c r="I14" s="4" t="s">
        <v>50</v>
      </c>
      <c r="J14" s="57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17</v>
      </c>
      <c r="S14" s="58" t="n">
        <v>0.03</v>
      </c>
      <c r="T14" s="58" t="n">
        <f aca="false">ABS(N14)*S14</f>
        <v>0</v>
      </c>
      <c r="U14" s="58" t="n">
        <f aca="false">ABS(O14)*S14</f>
        <v>0</v>
      </c>
      <c r="V14" s="67" t="n">
        <f aca="false">T14-U14</f>
        <v>0</v>
      </c>
    </row>
    <row r="15" customFormat="false" ht="12.75" hidden="false" customHeight="false" outlineLevel="0" collapsed="false">
      <c r="A15" s="56" t="n">
        <v>27268</v>
      </c>
      <c r="C15" s="0" t="s">
        <v>21</v>
      </c>
      <c r="D15" s="0" t="n">
        <v>500623</v>
      </c>
      <c r="E15" s="0" t="n">
        <v>25556</v>
      </c>
      <c r="F15" s="0" t="s">
        <v>53</v>
      </c>
      <c r="G15" s="65" t="n">
        <v>36739</v>
      </c>
      <c r="H15" s="57" t="n">
        <v>36739</v>
      </c>
      <c r="I15" s="4" t="s">
        <v>49</v>
      </c>
      <c r="J15" s="57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17</v>
      </c>
      <c r="S15" s="58" t="n">
        <v>0.03</v>
      </c>
      <c r="U15" s="58"/>
      <c r="V15" s="67"/>
    </row>
    <row r="16" customFormat="false" ht="12.75" hidden="false" customHeight="false" outlineLevel="0" collapsed="false">
      <c r="A16" s="56" t="n">
        <v>27268</v>
      </c>
      <c r="C16" s="0" t="s">
        <v>21</v>
      </c>
      <c r="D16" s="0" t="n">
        <v>500623</v>
      </c>
      <c r="E16" s="0" t="n">
        <v>25556</v>
      </c>
      <c r="F16" s="0" t="s">
        <v>53</v>
      </c>
      <c r="G16" s="65" t="n">
        <v>36739</v>
      </c>
      <c r="H16" s="57" t="n">
        <v>36739</v>
      </c>
      <c r="I16" s="4" t="s">
        <v>50</v>
      </c>
      <c r="J16" s="57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17</v>
      </c>
      <c r="S16" s="58" t="n">
        <v>0.03</v>
      </c>
      <c r="T16" s="58" t="n">
        <f aca="false">ABS(N16)*S16</f>
        <v>0</v>
      </c>
      <c r="U16" s="58" t="n">
        <f aca="false">ABS(O16)*S16</f>
        <v>0</v>
      </c>
      <c r="V16" s="67" t="n">
        <f aca="false">T16-U16</f>
        <v>0</v>
      </c>
    </row>
    <row r="17" customFormat="false" ht="12.75" hidden="false" customHeight="false" outlineLevel="0" collapsed="false">
      <c r="A17" s="56" t="n">
        <v>27268</v>
      </c>
      <c r="C17" s="0" t="s">
        <v>21</v>
      </c>
      <c r="D17" s="0" t="n">
        <v>500623</v>
      </c>
      <c r="E17" s="0" t="n">
        <v>25556</v>
      </c>
      <c r="F17" s="0" t="s">
        <v>53</v>
      </c>
      <c r="G17" s="65" t="n">
        <v>36739</v>
      </c>
      <c r="H17" s="57" t="n">
        <v>36739</v>
      </c>
      <c r="I17" s="4" t="s">
        <v>49</v>
      </c>
      <c r="J17" s="57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17</v>
      </c>
      <c r="S17" s="58" t="n">
        <v>0.03</v>
      </c>
      <c r="U17" s="58"/>
      <c r="V17" s="67"/>
    </row>
    <row r="18" customFormat="false" ht="12.75" hidden="false" customHeight="false" outlineLevel="0" collapsed="false">
      <c r="A18" s="56" t="n">
        <v>27268</v>
      </c>
      <c r="C18" s="0" t="s">
        <v>21</v>
      </c>
      <c r="D18" s="0" t="n">
        <v>500623</v>
      </c>
      <c r="E18" s="0" t="n">
        <v>25556</v>
      </c>
      <c r="F18" s="0" t="s">
        <v>53</v>
      </c>
      <c r="G18" s="65" t="n">
        <v>36739</v>
      </c>
      <c r="H18" s="57" t="n">
        <v>36739</v>
      </c>
      <c r="I18" s="4" t="s">
        <v>50</v>
      </c>
      <c r="J18" s="57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17</v>
      </c>
      <c r="S18" s="58" t="n">
        <v>0.03</v>
      </c>
      <c r="T18" s="58" t="n">
        <f aca="false">ABS(N18)*S18</f>
        <v>0</v>
      </c>
      <c r="U18" s="58" t="n">
        <f aca="false">ABS(O18)*S18</f>
        <v>0</v>
      </c>
      <c r="V18" s="67" t="n">
        <f aca="false">T18-U18</f>
        <v>0</v>
      </c>
    </row>
    <row r="19" customFormat="false" ht="12.75" hidden="false" customHeight="false" outlineLevel="0" collapsed="false">
      <c r="A19" s="56" t="n">
        <v>27268</v>
      </c>
      <c r="C19" s="0" t="s">
        <v>21</v>
      </c>
      <c r="D19" s="0" t="n">
        <v>500623</v>
      </c>
      <c r="E19" s="0" t="n">
        <v>25556</v>
      </c>
      <c r="F19" s="0" t="s">
        <v>53</v>
      </c>
      <c r="G19" s="65" t="n">
        <v>36739</v>
      </c>
      <c r="H19" s="57" t="n">
        <v>36739</v>
      </c>
      <c r="I19" s="4" t="s">
        <v>49</v>
      </c>
      <c r="J19" s="57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17</v>
      </c>
      <c r="S19" s="58" t="n">
        <v>0.03</v>
      </c>
      <c r="U19" s="58"/>
      <c r="V19" s="67"/>
    </row>
    <row r="20" customFormat="false" ht="12.75" hidden="false" customHeight="false" outlineLevel="0" collapsed="false">
      <c r="A20" s="56" t="n">
        <v>27268</v>
      </c>
      <c r="C20" s="0" t="s">
        <v>21</v>
      </c>
      <c r="D20" s="0" t="n">
        <v>500623</v>
      </c>
      <c r="E20" s="0" t="n">
        <v>25556</v>
      </c>
      <c r="F20" s="0" t="s">
        <v>53</v>
      </c>
      <c r="G20" s="65" t="n">
        <v>36739</v>
      </c>
      <c r="H20" s="57" t="n">
        <v>36739</v>
      </c>
      <c r="I20" s="4" t="s">
        <v>50</v>
      </c>
      <c r="J20" s="57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17</v>
      </c>
      <c r="S20" s="58" t="n">
        <v>0.03</v>
      </c>
      <c r="T20" s="58" t="n">
        <f aca="false">ABS(N20)*S20</f>
        <v>0</v>
      </c>
      <c r="U20" s="58" t="n">
        <f aca="false">ABS(O20)*S20</f>
        <v>0</v>
      </c>
      <c r="V20" s="67" t="n">
        <f aca="false">T20-U20</f>
        <v>0</v>
      </c>
    </row>
    <row r="21" customFormat="false" ht="12.75" hidden="false" customHeight="false" outlineLevel="0" collapsed="false">
      <c r="A21" s="56" t="n">
        <v>27268</v>
      </c>
      <c r="C21" s="0" t="s">
        <v>21</v>
      </c>
      <c r="D21" s="0" t="n">
        <v>500623</v>
      </c>
      <c r="E21" s="0" t="n">
        <v>25556</v>
      </c>
      <c r="F21" s="0" t="s">
        <v>53</v>
      </c>
      <c r="G21" s="65" t="n">
        <v>36739</v>
      </c>
      <c r="H21" s="57" t="n">
        <v>36739</v>
      </c>
      <c r="I21" s="4" t="s">
        <v>49</v>
      </c>
      <c r="J21" s="57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17</v>
      </c>
      <c r="S21" s="58" t="n">
        <v>0.03</v>
      </c>
      <c r="U21" s="58"/>
      <c r="V21" s="67"/>
    </row>
    <row r="22" customFormat="false" ht="12.75" hidden="false" customHeight="false" outlineLevel="0" collapsed="false">
      <c r="A22" s="56" t="n">
        <v>27268</v>
      </c>
      <c r="C22" s="0" t="s">
        <v>21</v>
      </c>
      <c r="D22" s="0" t="n">
        <v>500623</v>
      </c>
      <c r="E22" s="0" t="n">
        <v>25556</v>
      </c>
      <c r="F22" s="0" t="s">
        <v>53</v>
      </c>
      <c r="G22" s="65" t="n">
        <v>36739</v>
      </c>
      <c r="H22" s="57" t="n">
        <v>36739</v>
      </c>
      <c r="I22" s="4" t="s">
        <v>50</v>
      </c>
      <c r="J22" s="57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17</v>
      </c>
      <c r="S22" s="58" t="n">
        <v>0.03</v>
      </c>
      <c r="T22" s="58" t="n">
        <f aca="false">ABS(N22)*S22</f>
        <v>0</v>
      </c>
      <c r="U22" s="58" t="n">
        <f aca="false">ABS(O22)*S22</f>
        <v>0</v>
      </c>
      <c r="V22" s="67" t="n">
        <f aca="false">T22-U22</f>
        <v>0</v>
      </c>
    </row>
    <row r="23" customFormat="false" ht="12.75" hidden="false" customHeight="false" outlineLevel="0" collapsed="false">
      <c r="A23" s="56" t="n">
        <v>27268</v>
      </c>
      <c r="C23" s="0" t="s">
        <v>21</v>
      </c>
      <c r="D23" s="0" t="n">
        <v>500623</v>
      </c>
      <c r="E23" s="0" t="n">
        <v>25556</v>
      </c>
      <c r="F23" s="0" t="s">
        <v>53</v>
      </c>
      <c r="G23" s="65" t="n">
        <v>36739</v>
      </c>
      <c r="H23" s="57" t="n">
        <v>36739</v>
      </c>
      <c r="I23" s="4" t="s">
        <v>49</v>
      </c>
      <c r="J23" s="57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17</v>
      </c>
      <c r="S23" s="58" t="n">
        <v>0.03</v>
      </c>
      <c r="U23" s="58"/>
      <c r="V23" s="67"/>
    </row>
    <row r="24" customFormat="false" ht="12.75" hidden="false" customHeight="false" outlineLevel="0" collapsed="false">
      <c r="A24" s="56" t="n">
        <v>27268</v>
      </c>
      <c r="C24" s="0" t="s">
        <v>21</v>
      </c>
      <c r="D24" s="0" t="n">
        <v>500623</v>
      </c>
      <c r="E24" s="0" t="n">
        <v>25556</v>
      </c>
      <c r="F24" s="0" t="s">
        <v>53</v>
      </c>
      <c r="G24" s="65" t="n">
        <v>36739</v>
      </c>
      <c r="H24" s="57" t="n">
        <v>36739</v>
      </c>
      <c r="I24" s="4" t="s">
        <v>50</v>
      </c>
      <c r="J24" s="57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17</v>
      </c>
      <c r="S24" s="58" t="n">
        <v>0.03</v>
      </c>
      <c r="T24" s="58" t="n">
        <f aca="false">ABS(N24)*S24</f>
        <v>0</v>
      </c>
      <c r="U24" s="58" t="n">
        <f aca="false">ABS(O24)*S24</f>
        <v>0</v>
      </c>
      <c r="V24" s="67" t="n">
        <f aca="false">T24-U24</f>
        <v>0</v>
      </c>
    </row>
    <row r="25" customFormat="false" ht="12.75" hidden="false" customHeight="false" outlineLevel="0" collapsed="false">
      <c r="A25" s="56" t="n">
        <v>27268</v>
      </c>
      <c r="C25" s="0" t="s">
        <v>21</v>
      </c>
      <c r="D25" s="0" t="n">
        <v>500623</v>
      </c>
      <c r="E25" s="0" t="n">
        <v>25556</v>
      </c>
      <c r="F25" s="0" t="s">
        <v>53</v>
      </c>
      <c r="G25" s="65" t="n">
        <v>36739</v>
      </c>
      <c r="H25" s="57" t="n">
        <v>36739</v>
      </c>
      <c r="I25" s="4" t="s">
        <v>49</v>
      </c>
      <c r="J25" s="57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17</v>
      </c>
      <c r="S25" s="58" t="n">
        <v>0.03</v>
      </c>
      <c r="U25" s="58"/>
      <c r="V25" s="67"/>
    </row>
    <row r="26" customFormat="false" ht="12.75" hidden="false" customHeight="false" outlineLevel="0" collapsed="false">
      <c r="A26" s="56" t="n">
        <v>27268</v>
      </c>
      <c r="C26" s="0" t="s">
        <v>21</v>
      </c>
      <c r="D26" s="0" t="n">
        <v>500623</v>
      </c>
      <c r="E26" s="0" t="n">
        <v>25556</v>
      </c>
      <c r="F26" s="0" t="s">
        <v>53</v>
      </c>
      <c r="G26" s="65" t="n">
        <v>36739</v>
      </c>
      <c r="H26" s="57" t="n">
        <v>36739</v>
      </c>
      <c r="I26" s="4" t="s">
        <v>50</v>
      </c>
      <c r="J26" s="57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17</v>
      </c>
      <c r="S26" s="58" t="n">
        <v>0.03</v>
      </c>
      <c r="T26" s="58" t="n">
        <f aca="false">ABS(N26)*S26</f>
        <v>0</v>
      </c>
      <c r="U26" s="58" t="n">
        <f aca="false">ABS(O26)*S26</f>
        <v>0</v>
      </c>
      <c r="V26" s="67" t="n">
        <f aca="false">T26-U26</f>
        <v>0</v>
      </c>
    </row>
    <row r="27" customFormat="false" ht="12.75" hidden="false" customHeight="false" outlineLevel="0" collapsed="false">
      <c r="A27" s="56" t="n">
        <v>27268</v>
      </c>
      <c r="C27" s="0" t="s">
        <v>21</v>
      </c>
      <c r="D27" s="0" t="n">
        <v>500623</v>
      </c>
      <c r="E27" s="0" t="n">
        <v>25556</v>
      </c>
      <c r="F27" s="0" t="s">
        <v>53</v>
      </c>
      <c r="G27" s="65" t="n">
        <v>36739</v>
      </c>
      <c r="H27" s="57" t="n">
        <v>36739</v>
      </c>
      <c r="I27" s="4" t="s">
        <v>49</v>
      </c>
      <c r="J27" s="57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17</v>
      </c>
      <c r="S27" s="58" t="n">
        <v>0.03</v>
      </c>
      <c r="U27" s="58"/>
      <c r="V27" s="67"/>
    </row>
    <row r="28" customFormat="false" ht="12.75" hidden="false" customHeight="false" outlineLevel="0" collapsed="false">
      <c r="A28" s="56" t="n">
        <v>27268</v>
      </c>
      <c r="C28" s="0" t="s">
        <v>21</v>
      </c>
      <c r="D28" s="0" t="n">
        <v>500623</v>
      </c>
      <c r="E28" s="0" t="n">
        <v>25556</v>
      </c>
      <c r="F28" s="0" t="s">
        <v>53</v>
      </c>
      <c r="G28" s="65" t="n">
        <v>36739</v>
      </c>
      <c r="H28" s="57" t="n">
        <v>36739</v>
      </c>
      <c r="I28" s="4" t="s">
        <v>50</v>
      </c>
      <c r="J28" s="57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17</v>
      </c>
      <c r="S28" s="58" t="n">
        <v>0.03</v>
      </c>
      <c r="T28" s="58" t="n">
        <f aca="false">ABS(N28)*S28</f>
        <v>0</v>
      </c>
      <c r="U28" s="58" t="n">
        <f aca="false">ABS(O28)*S28</f>
        <v>0</v>
      </c>
      <c r="V28" s="67" t="n">
        <f aca="false">T28-U28</f>
        <v>0</v>
      </c>
    </row>
    <row r="29" customFormat="false" ht="12.75" hidden="false" customHeight="false" outlineLevel="0" collapsed="false">
      <c r="A29" s="56" t="n">
        <v>27268</v>
      </c>
      <c r="C29" s="0" t="s">
        <v>21</v>
      </c>
      <c r="D29" s="0" t="n">
        <v>500623</v>
      </c>
      <c r="E29" s="0" t="n">
        <v>25556</v>
      </c>
      <c r="F29" s="0" t="s">
        <v>53</v>
      </c>
      <c r="G29" s="65" t="n">
        <v>36739</v>
      </c>
      <c r="H29" s="57" t="n">
        <v>36739</v>
      </c>
      <c r="I29" s="4" t="s">
        <v>49</v>
      </c>
      <c r="J29" s="57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17</v>
      </c>
      <c r="S29" s="58" t="n">
        <v>0.03</v>
      </c>
      <c r="U29" s="58"/>
      <c r="V29" s="67"/>
    </row>
    <row r="30" customFormat="false" ht="12.75" hidden="false" customHeight="false" outlineLevel="0" collapsed="false">
      <c r="A30" s="56" t="n">
        <v>27268</v>
      </c>
      <c r="C30" s="0" t="s">
        <v>21</v>
      </c>
      <c r="D30" s="0" t="n">
        <v>500623</v>
      </c>
      <c r="E30" s="0" t="n">
        <v>25556</v>
      </c>
      <c r="F30" s="0" t="s">
        <v>53</v>
      </c>
      <c r="G30" s="65" t="n">
        <v>36739</v>
      </c>
      <c r="H30" s="57" t="n">
        <v>36739</v>
      </c>
      <c r="I30" s="4" t="s">
        <v>50</v>
      </c>
      <c r="J30" s="57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17</v>
      </c>
      <c r="S30" s="58" t="n">
        <v>0.03</v>
      </c>
      <c r="T30" s="58" t="n">
        <f aca="false">ABS(N30)*S30</f>
        <v>0</v>
      </c>
      <c r="U30" s="58" t="n">
        <f aca="false">ABS(O30)*S30</f>
        <v>0</v>
      </c>
      <c r="V30" s="67" t="n">
        <f aca="false">T30-U30</f>
        <v>0</v>
      </c>
    </row>
    <row r="31" customFormat="false" ht="12.75" hidden="false" customHeight="false" outlineLevel="0" collapsed="false">
      <c r="A31" s="56" t="n">
        <v>27268</v>
      </c>
      <c r="C31" s="0" t="s">
        <v>21</v>
      </c>
      <c r="D31" s="0" t="n">
        <v>500623</v>
      </c>
      <c r="E31" s="0" t="n">
        <v>25556</v>
      </c>
      <c r="F31" s="0" t="s">
        <v>53</v>
      </c>
      <c r="G31" s="65" t="n">
        <v>36739</v>
      </c>
      <c r="H31" s="57" t="n">
        <v>36739</v>
      </c>
      <c r="I31" s="4" t="s">
        <v>49</v>
      </c>
      <c r="J31" s="57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17</v>
      </c>
      <c r="S31" s="58" t="n">
        <v>0.03</v>
      </c>
      <c r="U31" s="58"/>
      <c r="V31" s="67"/>
    </row>
    <row r="32" customFormat="false" ht="12.75" hidden="false" customHeight="false" outlineLevel="0" collapsed="false">
      <c r="A32" s="56" t="n">
        <v>27268</v>
      </c>
      <c r="C32" s="0" t="s">
        <v>21</v>
      </c>
      <c r="D32" s="0" t="n">
        <v>500623</v>
      </c>
      <c r="E32" s="0" t="n">
        <v>25556</v>
      </c>
      <c r="F32" s="0" t="s">
        <v>53</v>
      </c>
      <c r="G32" s="65" t="n">
        <v>36739</v>
      </c>
      <c r="H32" s="57" t="n">
        <v>36739</v>
      </c>
      <c r="I32" s="4" t="s">
        <v>50</v>
      </c>
      <c r="J32" s="57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17</v>
      </c>
      <c r="S32" s="58" t="n">
        <v>0.03</v>
      </c>
      <c r="T32" s="58" t="n">
        <f aca="false">ABS(N32)*S32</f>
        <v>0</v>
      </c>
      <c r="U32" s="58" t="n">
        <f aca="false">ABS(O32)*S32</f>
        <v>0</v>
      </c>
      <c r="V32" s="67" t="n">
        <f aca="false">T32-U32</f>
        <v>0</v>
      </c>
    </row>
    <row r="33" customFormat="false" ht="12.75" hidden="false" customHeight="false" outlineLevel="0" collapsed="false">
      <c r="A33" s="56" t="n">
        <v>27268</v>
      </c>
      <c r="C33" s="0" t="s">
        <v>21</v>
      </c>
      <c r="D33" s="0" t="n">
        <v>500623</v>
      </c>
      <c r="E33" s="0" t="n">
        <v>25556</v>
      </c>
      <c r="F33" s="0" t="s">
        <v>53</v>
      </c>
      <c r="G33" s="65" t="n">
        <v>36739</v>
      </c>
      <c r="H33" s="57" t="n">
        <v>36739</v>
      </c>
      <c r="I33" s="4" t="s">
        <v>49</v>
      </c>
      <c r="J33" s="57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17</v>
      </c>
      <c r="S33" s="58" t="n">
        <v>0.03</v>
      </c>
      <c r="U33" s="58"/>
      <c r="V33" s="67"/>
    </row>
    <row r="34" customFormat="false" ht="12.75" hidden="false" customHeight="false" outlineLevel="0" collapsed="false">
      <c r="A34" s="56" t="n">
        <v>27268</v>
      </c>
      <c r="C34" s="0" t="s">
        <v>21</v>
      </c>
      <c r="D34" s="0" t="n">
        <v>500623</v>
      </c>
      <c r="E34" s="0" t="n">
        <v>25556</v>
      </c>
      <c r="F34" s="0" t="s">
        <v>53</v>
      </c>
      <c r="G34" s="65" t="n">
        <v>36739</v>
      </c>
      <c r="H34" s="57" t="n">
        <v>36739</v>
      </c>
      <c r="I34" s="4" t="s">
        <v>50</v>
      </c>
      <c r="J34" s="57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17</v>
      </c>
      <c r="S34" s="58" t="n">
        <v>0.03</v>
      </c>
      <c r="T34" s="58" t="n">
        <f aca="false">ABS(N34)*S34</f>
        <v>0</v>
      </c>
      <c r="U34" s="58" t="n">
        <f aca="false">ABS(O34)*S34</f>
        <v>0</v>
      </c>
      <c r="V34" s="67" t="n">
        <f aca="false">T34-U34</f>
        <v>0</v>
      </c>
    </row>
    <row r="35" customFormat="false" ht="12.75" hidden="false" customHeight="false" outlineLevel="0" collapsed="false">
      <c r="A35" s="56" t="n">
        <v>27268</v>
      </c>
      <c r="C35" s="0" t="s">
        <v>21</v>
      </c>
      <c r="D35" s="0" t="n">
        <v>500623</v>
      </c>
      <c r="E35" s="0" t="n">
        <v>25556</v>
      </c>
      <c r="F35" s="0" t="s">
        <v>53</v>
      </c>
      <c r="G35" s="65" t="n">
        <v>36739</v>
      </c>
      <c r="H35" s="57" t="n">
        <v>36739</v>
      </c>
      <c r="I35" s="4" t="s">
        <v>49</v>
      </c>
      <c r="J35" s="57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17</v>
      </c>
      <c r="S35" s="58" t="n">
        <v>0.03</v>
      </c>
      <c r="U35" s="58"/>
      <c r="V35" s="67"/>
    </row>
    <row r="36" customFormat="false" ht="12.75" hidden="false" customHeight="false" outlineLevel="0" collapsed="false">
      <c r="A36" s="56" t="n">
        <v>27268</v>
      </c>
      <c r="C36" s="0" t="s">
        <v>21</v>
      </c>
      <c r="D36" s="0" t="n">
        <v>500623</v>
      </c>
      <c r="E36" s="0" t="n">
        <v>25556</v>
      </c>
      <c r="F36" s="0" t="s">
        <v>53</v>
      </c>
      <c r="G36" s="65" t="n">
        <v>36739</v>
      </c>
      <c r="H36" s="57" t="n">
        <v>36739</v>
      </c>
      <c r="I36" s="4" t="s">
        <v>50</v>
      </c>
      <c r="J36" s="57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17</v>
      </c>
      <c r="S36" s="58" t="n">
        <v>0.03</v>
      </c>
      <c r="T36" s="58" t="n">
        <f aca="false">ABS(N36)*S36</f>
        <v>0</v>
      </c>
      <c r="U36" s="58" t="n">
        <f aca="false">ABS(O36)*S36</f>
        <v>0</v>
      </c>
      <c r="V36" s="67" t="n">
        <f aca="false">T36-U36</f>
        <v>0</v>
      </c>
    </row>
    <row r="37" customFormat="false" ht="12.75" hidden="false" customHeight="false" outlineLevel="0" collapsed="false">
      <c r="A37" s="56" t="n">
        <v>27268</v>
      </c>
      <c r="C37" s="0" t="s">
        <v>21</v>
      </c>
      <c r="D37" s="0" t="n">
        <v>500623</v>
      </c>
      <c r="E37" s="0" t="n">
        <v>25556</v>
      </c>
      <c r="F37" s="0" t="s">
        <v>53</v>
      </c>
      <c r="G37" s="65" t="n">
        <v>36739</v>
      </c>
      <c r="H37" s="57" t="n">
        <v>36739</v>
      </c>
      <c r="I37" s="4" t="s">
        <v>49</v>
      </c>
      <c r="J37" s="57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17</v>
      </c>
      <c r="S37" s="58" t="n">
        <v>0.03</v>
      </c>
      <c r="U37" s="58"/>
      <c r="V37" s="67"/>
    </row>
    <row r="38" customFormat="false" ht="12.75" hidden="false" customHeight="false" outlineLevel="0" collapsed="false">
      <c r="A38" s="56" t="n">
        <v>27268</v>
      </c>
      <c r="C38" s="0" t="s">
        <v>21</v>
      </c>
      <c r="D38" s="0" t="n">
        <v>500623</v>
      </c>
      <c r="E38" s="0" t="n">
        <v>25556</v>
      </c>
      <c r="F38" s="0" t="s">
        <v>53</v>
      </c>
      <c r="G38" s="65" t="n">
        <v>36739</v>
      </c>
      <c r="H38" s="57" t="n">
        <v>36739</v>
      </c>
      <c r="I38" s="4" t="s">
        <v>50</v>
      </c>
      <c r="J38" s="57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17</v>
      </c>
      <c r="S38" s="58" t="n">
        <v>0.03</v>
      </c>
      <c r="T38" s="58" t="n">
        <f aca="false">ABS(N38)*S38</f>
        <v>0</v>
      </c>
      <c r="U38" s="58" t="n">
        <f aca="false">ABS(O38)*S38</f>
        <v>0</v>
      </c>
      <c r="V38" s="67" t="n">
        <f aca="false">T38-U38</f>
        <v>0</v>
      </c>
    </row>
    <row r="39" customFormat="false" ht="12.75" hidden="false" customHeight="false" outlineLevel="0" collapsed="false">
      <c r="A39" s="56" t="n">
        <v>27268</v>
      </c>
      <c r="C39" s="0" t="s">
        <v>21</v>
      </c>
      <c r="D39" s="0" t="n">
        <v>500623</v>
      </c>
      <c r="E39" s="0" t="n">
        <v>25556</v>
      </c>
      <c r="F39" s="0" t="s">
        <v>53</v>
      </c>
      <c r="G39" s="65" t="n">
        <v>36739</v>
      </c>
      <c r="H39" s="57" t="n">
        <v>36739</v>
      </c>
      <c r="I39" s="4" t="s">
        <v>49</v>
      </c>
      <c r="J39" s="57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17</v>
      </c>
      <c r="S39" s="58" t="n">
        <v>0.03</v>
      </c>
      <c r="U39" s="58"/>
      <c r="V39" s="67"/>
    </row>
    <row r="40" customFormat="false" ht="12.75" hidden="false" customHeight="false" outlineLevel="0" collapsed="false">
      <c r="A40" s="56" t="n">
        <v>27268</v>
      </c>
      <c r="C40" s="0" t="s">
        <v>21</v>
      </c>
      <c r="D40" s="0" t="n">
        <v>500623</v>
      </c>
      <c r="E40" s="0" t="n">
        <v>25556</v>
      </c>
      <c r="F40" s="0" t="s">
        <v>53</v>
      </c>
      <c r="G40" s="65" t="n">
        <v>36739</v>
      </c>
      <c r="H40" s="57" t="n">
        <v>36739</v>
      </c>
      <c r="I40" s="4" t="s">
        <v>50</v>
      </c>
      <c r="J40" s="57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17</v>
      </c>
      <c r="S40" s="58" t="n">
        <v>0.03</v>
      </c>
      <c r="T40" s="58" t="n">
        <f aca="false">ABS(N40)*S40</f>
        <v>0</v>
      </c>
      <c r="U40" s="58" t="n">
        <f aca="false">ABS(O40)*S40</f>
        <v>0</v>
      </c>
      <c r="V40" s="67" t="n">
        <f aca="false">T40-U40</f>
        <v>0</v>
      </c>
    </row>
    <row r="41" customFormat="false" ht="12.75" hidden="false" customHeight="false" outlineLevel="0" collapsed="false">
      <c r="A41" s="56" t="n">
        <v>27268</v>
      </c>
      <c r="C41" s="0" t="s">
        <v>21</v>
      </c>
      <c r="D41" s="0" t="n">
        <v>500623</v>
      </c>
      <c r="E41" s="0" t="n">
        <v>25556</v>
      </c>
      <c r="F41" s="0" t="s">
        <v>53</v>
      </c>
      <c r="G41" s="65" t="n">
        <v>36739</v>
      </c>
      <c r="H41" s="57" t="n">
        <v>36739</v>
      </c>
      <c r="I41" s="4" t="s">
        <v>49</v>
      </c>
      <c r="J41" s="57" t="n">
        <v>36754</v>
      </c>
      <c r="K41" s="2" t="n">
        <v>10000</v>
      </c>
      <c r="L41" s="2" t="n">
        <v>4367</v>
      </c>
      <c r="M41" s="2" t="n">
        <f aca="false">K41-L41</f>
        <v>5633</v>
      </c>
      <c r="P41" s="2" t="n">
        <v>0</v>
      </c>
      <c r="Q41" s="2" t="n">
        <v>10000</v>
      </c>
      <c r="R41" s="4" t="s">
        <v>17</v>
      </c>
      <c r="S41" s="58" t="n">
        <v>0.03</v>
      </c>
      <c r="U41" s="58"/>
      <c r="V41" s="67"/>
    </row>
    <row r="42" customFormat="false" ht="12.75" hidden="false" customHeight="false" outlineLevel="0" collapsed="false">
      <c r="A42" s="56" t="n">
        <v>27268</v>
      </c>
      <c r="C42" s="0" t="s">
        <v>21</v>
      </c>
      <c r="D42" s="0" t="n">
        <v>500623</v>
      </c>
      <c r="E42" s="0" t="n">
        <v>25556</v>
      </c>
      <c r="F42" s="0" t="s">
        <v>53</v>
      </c>
      <c r="G42" s="65" t="n">
        <v>36739</v>
      </c>
      <c r="H42" s="57" t="n">
        <v>36739</v>
      </c>
      <c r="I42" s="4" t="s">
        <v>50</v>
      </c>
      <c r="J42" s="57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4367</v>
      </c>
      <c r="P42" s="2" t="n">
        <v>0</v>
      </c>
      <c r="Q42" s="2" t="n">
        <v>-10000</v>
      </c>
      <c r="R42" s="4" t="s">
        <v>17</v>
      </c>
      <c r="S42" s="58" t="n">
        <v>0.03</v>
      </c>
      <c r="T42" s="58" t="n">
        <f aca="false">ABS(N42)*S42</f>
        <v>0</v>
      </c>
      <c r="U42" s="58" t="n">
        <f aca="false">ABS(O42)*S42</f>
        <v>131.01</v>
      </c>
      <c r="V42" s="67" t="n">
        <f aca="false">T42-U42</f>
        <v>-131.01</v>
      </c>
    </row>
    <row r="43" customFormat="false" ht="12.75" hidden="false" customHeight="false" outlineLevel="0" collapsed="false">
      <c r="A43" s="56" t="n">
        <v>27268</v>
      </c>
      <c r="C43" s="0" t="s">
        <v>21</v>
      </c>
      <c r="D43" s="0" t="n">
        <v>500623</v>
      </c>
      <c r="E43" s="0" t="n">
        <v>25556</v>
      </c>
      <c r="F43" s="0" t="s">
        <v>53</v>
      </c>
      <c r="G43" s="65" t="n">
        <v>36739</v>
      </c>
      <c r="H43" s="57" t="n">
        <v>36739</v>
      </c>
      <c r="I43" s="4" t="s">
        <v>49</v>
      </c>
      <c r="J43" s="57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17</v>
      </c>
      <c r="S43" s="58" t="n">
        <v>0.03</v>
      </c>
      <c r="U43" s="58"/>
      <c r="V43" s="67"/>
    </row>
    <row r="44" customFormat="false" ht="12.75" hidden="false" customHeight="false" outlineLevel="0" collapsed="false">
      <c r="A44" s="56" t="n">
        <v>27268</v>
      </c>
      <c r="C44" s="0" t="s">
        <v>21</v>
      </c>
      <c r="D44" s="0" t="n">
        <v>500623</v>
      </c>
      <c r="E44" s="0" t="n">
        <v>25556</v>
      </c>
      <c r="F44" s="0" t="s">
        <v>53</v>
      </c>
      <c r="G44" s="65" t="n">
        <v>36739</v>
      </c>
      <c r="H44" s="57" t="n">
        <v>36739</v>
      </c>
      <c r="I44" s="4" t="s">
        <v>50</v>
      </c>
      <c r="J44" s="57" t="n">
        <v>36755</v>
      </c>
      <c r="K44" s="2" t="n">
        <v>-10000</v>
      </c>
      <c r="L44" s="2" t="n">
        <v>-4368</v>
      </c>
      <c r="M44" s="2" t="n">
        <f aca="false">K44-L44</f>
        <v>-5632</v>
      </c>
      <c r="N44" s="2" t="n">
        <f aca="false">+N42+K43+K44</f>
        <v>0</v>
      </c>
      <c r="O44" s="2" t="n">
        <f aca="false">+O42+L43+L44</f>
        <v>-1</v>
      </c>
      <c r="P44" s="2" t="n">
        <v>0</v>
      </c>
      <c r="Q44" s="2" t="n">
        <v>-10000</v>
      </c>
      <c r="R44" s="4" t="s">
        <v>17</v>
      </c>
      <c r="S44" s="58" t="n">
        <v>0.03</v>
      </c>
      <c r="T44" s="58" t="n">
        <f aca="false">ABS(N44)*S44</f>
        <v>0</v>
      </c>
      <c r="U44" s="58" t="n">
        <f aca="false">ABS(O44)*S44</f>
        <v>0.03</v>
      </c>
      <c r="V44" s="67" t="n">
        <f aca="false">T44-U44</f>
        <v>-0.03</v>
      </c>
    </row>
    <row r="45" customFormat="false" ht="12.75" hidden="false" customHeight="false" outlineLevel="0" collapsed="false">
      <c r="A45" s="56" t="n">
        <v>27268</v>
      </c>
      <c r="C45" s="0" t="s">
        <v>21</v>
      </c>
      <c r="D45" s="0" t="n">
        <v>500623</v>
      </c>
      <c r="E45" s="0" t="n">
        <v>25556</v>
      </c>
      <c r="F45" s="0" t="s">
        <v>53</v>
      </c>
      <c r="G45" s="65" t="n">
        <v>36739</v>
      </c>
      <c r="H45" s="57" t="n">
        <v>36739</v>
      </c>
      <c r="I45" s="4" t="s">
        <v>49</v>
      </c>
      <c r="J45" s="57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17</v>
      </c>
      <c r="S45" s="58" t="n">
        <v>0.03</v>
      </c>
      <c r="U45" s="58"/>
      <c r="V45" s="67"/>
    </row>
    <row r="46" customFormat="false" ht="12.75" hidden="false" customHeight="false" outlineLevel="0" collapsed="false">
      <c r="A46" s="56" t="n">
        <v>27268</v>
      </c>
      <c r="C46" s="0" t="s">
        <v>21</v>
      </c>
      <c r="D46" s="0" t="n">
        <v>500623</v>
      </c>
      <c r="E46" s="0" t="n">
        <v>25556</v>
      </c>
      <c r="F46" s="0" t="s">
        <v>53</v>
      </c>
      <c r="G46" s="65" t="n">
        <v>36739</v>
      </c>
      <c r="H46" s="57" t="n">
        <v>36739</v>
      </c>
      <c r="I46" s="4" t="s">
        <v>50</v>
      </c>
      <c r="J46" s="57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-1</v>
      </c>
      <c r="P46" s="2" t="n">
        <v>0</v>
      </c>
      <c r="Q46" s="2" t="n">
        <v>-10000</v>
      </c>
      <c r="R46" s="4" t="s">
        <v>17</v>
      </c>
      <c r="S46" s="58" t="n">
        <v>0.03</v>
      </c>
      <c r="T46" s="58" t="n">
        <f aca="false">ABS(N46)*S46</f>
        <v>0</v>
      </c>
      <c r="U46" s="58" t="n">
        <f aca="false">ABS(O46)*S46</f>
        <v>0.03</v>
      </c>
      <c r="V46" s="67" t="n">
        <f aca="false">T46-U46</f>
        <v>-0.03</v>
      </c>
    </row>
    <row r="47" customFormat="false" ht="12.75" hidden="false" customHeight="false" outlineLevel="0" collapsed="false">
      <c r="A47" s="56" t="n">
        <v>27268</v>
      </c>
      <c r="C47" s="0" t="s">
        <v>21</v>
      </c>
      <c r="D47" s="0" t="n">
        <v>500623</v>
      </c>
      <c r="E47" s="0" t="n">
        <v>25556</v>
      </c>
      <c r="F47" s="0" t="s">
        <v>53</v>
      </c>
      <c r="G47" s="65" t="n">
        <v>36739</v>
      </c>
      <c r="H47" s="57" t="n">
        <v>36739</v>
      </c>
      <c r="I47" s="4" t="s">
        <v>49</v>
      </c>
      <c r="J47" s="57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17</v>
      </c>
      <c r="S47" s="58" t="n">
        <v>0.03</v>
      </c>
      <c r="U47" s="58"/>
      <c r="V47" s="67"/>
    </row>
    <row r="48" customFormat="false" ht="12.75" hidden="false" customHeight="false" outlineLevel="0" collapsed="false">
      <c r="A48" s="56" t="n">
        <v>27268</v>
      </c>
      <c r="C48" s="0" t="s">
        <v>21</v>
      </c>
      <c r="D48" s="0" t="n">
        <v>500623</v>
      </c>
      <c r="E48" s="0" t="n">
        <v>25556</v>
      </c>
      <c r="F48" s="0" t="s">
        <v>53</v>
      </c>
      <c r="G48" s="65" t="n">
        <v>36739</v>
      </c>
      <c r="H48" s="57" t="n">
        <v>36739</v>
      </c>
      <c r="I48" s="4" t="s">
        <v>50</v>
      </c>
      <c r="J48" s="57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-1</v>
      </c>
      <c r="P48" s="2" t="n">
        <v>0</v>
      </c>
      <c r="Q48" s="2" t="n">
        <v>-10000</v>
      </c>
      <c r="R48" s="4" t="s">
        <v>17</v>
      </c>
      <c r="S48" s="58" t="n">
        <v>0.03</v>
      </c>
      <c r="T48" s="58" t="n">
        <f aca="false">ABS(N48)*S48</f>
        <v>0</v>
      </c>
      <c r="U48" s="58" t="n">
        <f aca="false">ABS(O48)*S48</f>
        <v>0.03</v>
      </c>
      <c r="V48" s="67" t="n">
        <f aca="false">T48-U48</f>
        <v>-0.03</v>
      </c>
    </row>
    <row r="49" customFormat="false" ht="12.75" hidden="false" customHeight="false" outlineLevel="0" collapsed="false">
      <c r="A49" s="56" t="n">
        <v>27268</v>
      </c>
      <c r="C49" s="0" t="s">
        <v>21</v>
      </c>
      <c r="D49" s="0" t="n">
        <v>500623</v>
      </c>
      <c r="E49" s="0" t="n">
        <v>25556</v>
      </c>
      <c r="F49" s="0" t="s">
        <v>53</v>
      </c>
      <c r="G49" s="65" t="n">
        <v>36739</v>
      </c>
      <c r="H49" s="57" t="n">
        <v>36739</v>
      </c>
      <c r="I49" s="4" t="s">
        <v>49</v>
      </c>
      <c r="J49" s="57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17</v>
      </c>
      <c r="S49" s="58" t="n">
        <v>0.03</v>
      </c>
      <c r="U49" s="58"/>
      <c r="V49" s="67"/>
    </row>
    <row r="50" customFormat="false" ht="12.75" hidden="false" customHeight="false" outlineLevel="0" collapsed="false">
      <c r="A50" s="56" t="n">
        <v>27268</v>
      </c>
      <c r="C50" s="0" t="s">
        <v>21</v>
      </c>
      <c r="D50" s="0" t="n">
        <v>500623</v>
      </c>
      <c r="E50" s="0" t="n">
        <v>25556</v>
      </c>
      <c r="F50" s="0" t="s">
        <v>53</v>
      </c>
      <c r="G50" s="65" t="n">
        <v>36739</v>
      </c>
      <c r="H50" s="57" t="n">
        <v>36739</v>
      </c>
      <c r="I50" s="4" t="s">
        <v>50</v>
      </c>
      <c r="J50" s="57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-1</v>
      </c>
      <c r="P50" s="2" t="n">
        <v>0</v>
      </c>
      <c r="Q50" s="2" t="n">
        <v>-10000</v>
      </c>
      <c r="R50" s="4" t="s">
        <v>17</v>
      </c>
      <c r="S50" s="58" t="n">
        <v>0.03</v>
      </c>
      <c r="T50" s="58" t="n">
        <f aca="false">ABS(N50)*S50</f>
        <v>0</v>
      </c>
      <c r="U50" s="58" t="n">
        <f aca="false">ABS(O50)*S50</f>
        <v>0.03</v>
      </c>
      <c r="V50" s="67" t="n">
        <f aca="false">T50-U50</f>
        <v>-0.03</v>
      </c>
    </row>
    <row r="51" customFormat="false" ht="12.75" hidden="false" customHeight="false" outlineLevel="0" collapsed="false">
      <c r="A51" s="56" t="n">
        <v>27268</v>
      </c>
      <c r="C51" s="0" t="s">
        <v>21</v>
      </c>
      <c r="D51" s="0" t="n">
        <v>500623</v>
      </c>
      <c r="E51" s="0" t="n">
        <v>25556</v>
      </c>
      <c r="F51" s="0" t="s">
        <v>53</v>
      </c>
      <c r="G51" s="65" t="n">
        <v>36739</v>
      </c>
      <c r="H51" s="57" t="n">
        <v>36739</v>
      </c>
      <c r="I51" s="4" t="s">
        <v>49</v>
      </c>
      <c r="J51" s="57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17</v>
      </c>
      <c r="S51" s="58" t="n">
        <v>0.03</v>
      </c>
      <c r="U51" s="58"/>
      <c r="V51" s="67"/>
    </row>
    <row r="52" customFormat="false" ht="12.75" hidden="false" customHeight="false" outlineLevel="0" collapsed="false">
      <c r="A52" s="56" t="n">
        <v>27268</v>
      </c>
      <c r="C52" s="0" t="s">
        <v>21</v>
      </c>
      <c r="D52" s="0" t="n">
        <v>500623</v>
      </c>
      <c r="E52" s="0" t="n">
        <v>25556</v>
      </c>
      <c r="F52" s="0" t="s">
        <v>53</v>
      </c>
      <c r="G52" s="65" t="n">
        <v>36739</v>
      </c>
      <c r="H52" s="57" t="n">
        <v>36739</v>
      </c>
      <c r="I52" s="4" t="s">
        <v>50</v>
      </c>
      <c r="J52" s="57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-1</v>
      </c>
      <c r="P52" s="2" t="n">
        <v>0</v>
      </c>
      <c r="Q52" s="2" t="n">
        <v>-10000</v>
      </c>
      <c r="R52" s="4" t="s">
        <v>17</v>
      </c>
      <c r="S52" s="58" t="n">
        <v>0.03</v>
      </c>
      <c r="T52" s="58" t="n">
        <f aca="false">ABS(N52)*S52</f>
        <v>0</v>
      </c>
      <c r="U52" s="58" t="n">
        <f aca="false">ABS(O52)*S52</f>
        <v>0.03</v>
      </c>
      <c r="V52" s="67" t="n">
        <f aca="false">T52-U52</f>
        <v>-0.03</v>
      </c>
    </row>
    <row r="53" customFormat="false" ht="12.75" hidden="false" customHeight="false" outlineLevel="0" collapsed="false">
      <c r="A53" s="56" t="n">
        <v>27268</v>
      </c>
      <c r="C53" s="0" t="s">
        <v>21</v>
      </c>
      <c r="D53" s="0" t="n">
        <v>500623</v>
      </c>
      <c r="E53" s="0" t="n">
        <v>25556</v>
      </c>
      <c r="F53" s="0" t="s">
        <v>53</v>
      </c>
      <c r="G53" s="65" t="n">
        <v>36739</v>
      </c>
      <c r="H53" s="57" t="n">
        <v>36739</v>
      </c>
      <c r="I53" s="4" t="s">
        <v>49</v>
      </c>
      <c r="J53" s="57" t="n">
        <v>36760</v>
      </c>
      <c r="K53" s="2" t="n">
        <v>10000</v>
      </c>
      <c r="L53" s="2" t="n">
        <v>1</v>
      </c>
      <c r="M53" s="2" t="n">
        <f aca="false">K53-L53</f>
        <v>9999</v>
      </c>
      <c r="P53" s="2" t="n">
        <v>0</v>
      </c>
      <c r="Q53" s="2" t="n">
        <v>10000</v>
      </c>
      <c r="R53" s="4" t="s">
        <v>17</v>
      </c>
      <c r="S53" s="58" t="n">
        <v>0.03</v>
      </c>
      <c r="U53" s="58"/>
      <c r="V53" s="67"/>
    </row>
    <row r="54" customFormat="false" ht="12.75" hidden="false" customHeight="false" outlineLevel="0" collapsed="false">
      <c r="A54" s="56" t="n">
        <v>27268</v>
      </c>
      <c r="C54" s="0" t="s">
        <v>21</v>
      </c>
      <c r="D54" s="0" t="n">
        <v>500623</v>
      </c>
      <c r="E54" s="0" t="n">
        <v>25556</v>
      </c>
      <c r="F54" s="0" t="s">
        <v>53</v>
      </c>
      <c r="G54" s="65" t="n">
        <v>36739</v>
      </c>
      <c r="H54" s="57" t="n">
        <v>36739</v>
      </c>
      <c r="I54" s="4" t="s">
        <v>50</v>
      </c>
      <c r="J54" s="57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17</v>
      </c>
      <c r="S54" s="58" t="n">
        <v>0.03</v>
      </c>
      <c r="T54" s="58" t="n">
        <f aca="false">ABS(N54)*S54</f>
        <v>0</v>
      </c>
      <c r="U54" s="58" t="n">
        <f aca="false">ABS(O54)*S54</f>
        <v>0</v>
      </c>
      <c r="V54" s="67" t="n">
        <f aca="false">T54-U54</f>
        <v>0</v>
      </c>
    </row>
    <row r="55" customFormat="false" ht="12.75" hidden="false" customHeight="false" outlineLevel="0" collapsed="false">
      <c r="A55" s="56" t="n">
        <v>27268</v>
      </c>
      <c r="C55" s="0" t="s">
        <v>21</v>
      </c>
      <c r="D55" s="0" t="n">
        <v>500623</v>
      </c>
      <c r="E55" s="0" t="n">
        <v>25556</v>
      </c>
      <c r="F55" s="0" t="s">
        <v>53</v>
      </c>
      <c r="G55" s="65" t="n">
        <v>36739</v>
      </c>
      <c r="H55" s="57" t="n">
        <v>36739</v>
      </c>
      <c r="I55" s="4" t="s">
        <v>49</v>
      </c>
      <c r="J55" s="57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17</v>
      </c>
      <c r="S55" s="58" t="n">
        <v>0.03</v>
      </c>
      <c r="U55" s="58"/>
      <c r="V55" s="67"/>
    </row>
    <row r="56" customFormat="false" ht="12.75" hidden="false" customHeight="false" outlineLevel="0" collapsed="false">
      <c r="A56" s="56" t="n">
        <v>27268</v>
      </c>
      <c r="C56" s="0" t="s">
        <v>21</v>
      </c>
      <c r="D56" s="0" t="n">
        <v>500623</v>
      </c>
      <c r="E56" s="0" t="n">
        <v>25556</v>
      </c>
      <c r="F56" s="0" t="s">
        <v>53</v>
      </c>
      <c r="G56" s="65" t="n">
        <v>36739</v>
      </c>
      <c r="H56" s="57" t="n">
        <v>36739</v>
      </c>
      <c r="I56" s="4" t="s">
        <v>50</v>
      </c>
      <c r="J56" s="57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17</v>
      </c>
      <c r="S56" s="58" t="n">
        <v>0.03</v>
      </c>
      <c r="T56" s="58" t="n">
        <f aca="false">ABS(N56)*S56</f>
        <v>0</v>
      </c>
      <c r="U56" s="58" t="n">
        <f aca="false">ABS(O56)*S56</f>
        <v>0</v>
      </c>
      <c r="V56" s="67" t="n">
        <f aca="false">T56-U56</f>
        <v>0</v>
      </c>
    </row>
    <row r="57" customFormat="false" ht="12.75" hidden="false" customHeight="false" outlineLevel="0" collapsed="false">
      <c r="A57" s="56" t="n">
        <v>27268</v>
      </c>
      <c r="C57" s="0" t="s">
        <v>21</v>
      </c>
      <c r="D57" s="0" t="n">
        <v>500623</v>
      </c>
      <c r="E57" s="0" t="n">
        <v>25556</v>
      </c>
      <c r="F57" s="0" t="s">
        <v>53</v>
      </c>
      <c r="G57" s="65" t="n">
        <v>36739</v>
      </c>
      <c r="H57" s="57" t="n">
        <v>36739</v>
      </c>
      <c r="I57" s="4" t="s">
        <v>49</v>
      </c>
      <c r="J57" s="57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17</v>
      </c>
      <c r="S57" s="58" t="n">
        <v>0.03</v>
      </c>
      <c r="U57" s="58"/>
      <c r="V57" s="67"/>
    </row>
    <row r="58" customFormat="false" ht="12.75" hidden="false" customHeight="false" outlineLevel="0" collapsed="false">
      <c r="A58" s="56" t="n">
        <v>27268</v>
      </c>
      <c r="C58" s="0" t="s">
        <v>21</v>
      </c>
      <c r="D58" s="0" t="n">
        <v>500623</v>
      </c>
      <c r="E58" s="0" t="n">
        <v>25556</v>
      </c>
      <c r="F58" s="0" t="s">
        <v>53</v>
      </c>
      <c r="G58" s="65" t="n">
        <v>36739</v>
      </c>
      <c r="H58" s="57" t="n">
        <v>36739</v>
      </c>
      <c r="I58" s="4" t="s">
        <v>50</v>
      </c>
      <c r="J58" s="57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17</v>
      </c>
      <c r="S58" s="58" t="n">
        <v>0.03</v>
      </c>
      <c r="T58" s="58" t="n">
        <f aca="false">ABS(N58)*S58</f>
        <v>0</v>
      </c>
      <c r="U58" s="58" t="n">
        <f aca="false">ABS(O58)*S58</f>
        <v>0</v>
      </c>
      <c r="V58" s="67" t="n">
        <f aca="false">T58-U58</f>
        <v>0</v>
      </c>
    </row>
    <row r="59" customFormat="false" ht="12.75" hidden="false" customHeight="false" outlineLevel="0" collapsed="false">
      <c r="A59" s="56" t="n">
        <v>27268</v>
      </c>
      <c r="C59" s="0" t="s">
        <v>21</v>
      </c>
      <c r="D59" s="0" t="n">
        <v>500623</v>
      </c>
      <c r="E59" s="0" t="n">
        <v>25556</v>
      </c>
      <c r="F59" s="0" t="s">
        <v>53</v>
      </c>
      <c r="G59" s="65" t="n">
        <v>36739</v>
      </c>
      <c r="H59" s="57" t="n">
        <v>36739</v>
      </c>
      <c r="I59" s="4" t="s">
        <v>49</v>
      </c>
      <c r="J59" s="57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17</v>
      </c>
      <c r="S59" s="58" t="n">
        <v>0.03</v>
      </c>
      <c r="U59" s="58"/>
      <c r="V59" s="67"/>
    </row>
    <row r="60" customFormat="false" ht="12.75" hidden="false" customHeight="false" outlineLevel="0" collapsed="false">
      <c r="A60" s="56" t="n">
        <v>27268</v>
      </c>
      <c r="C60" s="0" t="s">
        <v>21</v>
      </c>
      <c r="D60" s="0" t="n">
        <v>500623</v>
      </c>
      <c r="E60" s="0" t="n">
        <v>25556</v>
      </c>
      <c r="F60" s="0" t="s">
        <v>53</v>
      </c>
      <c r="G60" s="65" t="n">
        <v>36739</v>
      </c>
      <c r="H60" s="57" t="n">
        <v>36739</v>
      </c>
      <c r="I60" s="4" t="s">
        <v>50</v>
      </c>
      <c r="J60" s="57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17</v>
      </c>
      <c r="S60" s="58" t="n">
        <v>0.03</v>
      </c>
      <c r="T60" s="58" t="n">
        <f aca="false">ABS(N60)*S60</f>
        <v>0</v>
      </c>
      <c r="U60" s="58" t="n">
        <f aca="false">ABS(O60)*S60</f>
        <v>0</v>
      </c>
      <c r="V60" s="67" t="n">
        <f aca="false">T60-U60</f>
        <v>0</v>
      </c>
    </row>
    <row r="61" customFormat="false" ht="12.75" hidden="false" customHeight="false" outlineLevel="0" collapsed="false">
      <c r="A61" s="56" t="n">
        <v>27268</v>
      </c>
      <c r="C61" s="0" t="s">
        <v>21</v>
      </c>
      <c r="D61" s="0" t="n">
        <v>500623</v>
      </c>
      <c r="E61" s="0" t="n">
        <v>25556</v>
      </c>
      <c r="F61" s="0" t="s">
        <v>53</v>
      </c>
      <c r="G61" s="65" t="n">
        <v>36739</v>
      </c>
      <c r="H61" s="57" t="n">
        <v>36739</v>
      </c>
      <c r="I61" s="4" t="s">
        <v>49</v>
      </c>
      <c r="J61" s="57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17</v>
      </c>
      <c r="S61" s="58" t="n">
        <v>0.03</v>
      </c>
      <c r="U61" s="58"/>
      <c r="V61" s="67"/>
    </row>
    <row r="62" customFormat="false" ht="12.75" hidden="false" customHeight="false" outlineLevel="0" collapsed="false">
      <c r="A62" s="56" t="n">
        <v>27268</v>
      </c>
      <c r="C62" s="0" t="s">
        <v>21</v>
      </c>
      <c r="D62" s="0" t="n">
        <v>500623</v>
      </c>
      <c r="E62" s="0" t="n">
        <v>25556</v>
      </c>
      <c r="F62" s="0" t="s">
        <v>53</v>
      </c>
      <c r="G62" s="65" t="n">
        <v>36739</v>
      </c>
      <c r="H62" s="57" t="n">
        <v>36739</v>
      </c>
      <c r="I62" s="4" t="s">
        <v>50</v>
      </c>
      <c r="J62" s="57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17</v>
      </c>
      <c r="S62" s="58" t="n">
        <v>0.03</v>
      </c>
      <c r="T62" s="58" t="n">
        <f aca="false">ABS(N62)*S62</f>
        <v>0</v>
      </c>
      <c r="U62" s="58" t="n">
        <f aca="false">ABS(O62)*S62</f>
        <v>0</v>
      </c>
      <c r="V62" s="67" t="n">
        <f aca="false">T62-U62</f>
        <v>0</v>
      </c>
    </row>
    <row r="63" customFormat="false" ht="12.75" hidden="false" customHeight="false" outlineLevel="0" collapsed="false">
      <c r="A63" s="56" t="n">
        <v>27268</v>
      </c>
      <c r="C63" s="0" t="s">
        <v>21</v>
      </c>
      <c r="D63" s="0" t="n">
        <v>500623</v>
      </c>
      <c r="E63" s="0" t="n">
        <v>25556</v>
      </c>
      <c r="F63" s="0" t="s">
        <v>53</v>
      </c>
      <c r="G63" s="65" t="n">
        <v>36739</v>
      </c>
      <c r="H63" s="57" t="n">
        <v>36739</v>
      </c>
      <c r="I63" s="4" t="s">
        <v>49</v>
      </c>
      <c r="J63" s="57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17</v>
      </c>
      <c r="S63" s="58" t="n">
        <v>0.03</v>
      </c>
      <c r="U63" s="58"/>
      <c r="V63" s="67"/>
    </row>
    <row r="64" customFormat="false" ht="12.75" hidden="false" customHeight="false" outlineLevel="0" collapsed="false">
      <c r="A64" s="56" t="n">
        <v>27268</v>
      </c>
      <c r="C64" s="0" t="s">
        <v>21</v>
      </c>
      <c r="D64" s="0" t="n">
        <v>500623</v>
      </c>
      <c r="E64" s="0" t="n">
        <v>25556</v>
      </c>
      <c r="F64" s="0" t="s">
        <v>53</v>
      </c>
      <c r="G64" s="65" t="n">
        <v>36739</v>
      </c>
      <c r="H64" s="57" t="n">
        <v>36739</v>
      </c>
      <c r="I64" s="4" t="s">
        <v>50</v>
      </c>
      <c r="J64" s="57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17</v>
      </c>
      <c r="S64" s="58" t="n">
        <v>0.03</v>
      </c>
      <c r="T64" s="58" t="n">
        <f aca="false">ABS(N64)*S64</f>
        <v>0</v>
      </c>
      <c r="U64" s="58" t="n">
        <f aca="false">ABS(O64)*S64</f>
        <v>0</v>
      </c>
      <c r="V64" s="67" t="n">
        <f aca="false">T64-U64</f>
        <v>0</v>
      </c>
    </row>
    <row r="65" customFormat="false" ht="12.75" hidden="false" customHeight="false" outlineLevel="0" collapsed="false">
      <c r="A65" s="56" t="n">
        <v>27268</v>
      </c>
      <c r="C65" s="0" t="s">
        <v>21</v>
      </c>
      <c r="D65" s="0" t="n">
        <v>500623</v>
      </c>
      <c r="E65" s="0" t="n">
        <v>25556</v>
      </c>
      <c r="F65" s="0" t="s">
        <v>53</v>
      </c>
      <c r="G65" s="65" t="n">
        <v>36739</v>
      </c>
      <c r="H65" s="57" t="n">
        <v>36739</v>
      </c>
      <c r="I65" s="4" t="s">
        <v>49</v>
      </c>
      <c r="J65" s="57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17</v>
      </c>
      <c r="S65" s="58" t="n">
        <v>0.03</v>
      </c>
      <c r="U65" s="58"/>
      <c r="V65" s="67"/>
    </row>
    <row r="66" customFormat="false" ht="12.75" hidden="false" customHeight="false" outlineLevel="0" collapsed="false">
      <c r="A66" s="56" t="n">
        <v>27268</v>
      </c>
      <c r="C66" s="0" t="s">
        <v>21</v>
      </c>
      <c r="D66" s="0" t="n">
        <v>500623</v>
      </c>
      <c r="E66" s="0" t="n">
        <v>25556</v>
      </c>
      <c r="F66" s="0" t="s">
        <v>53</v>
      </c>
      <c r="G66" s="65" t="n">
        <v>36739</v>
      </c>
      <c r="H66" s="57" t="n">
        <v>36739</v>
      </c>
      <c r="I66" s="4" t="s">
        <v>50</v>
      </c>
      <c r="J66" s="57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17</v>
      </c>
      <c r="S66" s="58" t="n">
        <v>0.03</v>
      </c>
      <c r="T66" s="58" t="n">
        <f aca="false">ABS(N66)*S66</f>
        <v>0</v>
      </c>
      <c r="U66" s="58" t="n">
        <f aca="false">ABS(O66)*S66</f>
        <v>0</v>
      </c>
      <c r="V66" s="67" t="n">
        <f aca="false">T66-U66</f>
        <v>0</v>
      </c>
    </row>
    <row r="67" customFormat="false" ht="12.75" hidden="false" customHeight="false" outlineLevel="0" collapsed="false">
      <c r="A67" s="56" t="n">
        <v>27268</v>
      </c>
      <c r="C67" s="0" t="s">
        <v>21</v>
      </c>
      <c r="D67" s="0" t="n">
        <v>500623</v>
      </c>
      <c r="E67" s="0" t="n">
        <v>25556</v>
      </c>
      <c r="F67" s="0" t="s">
        <v>53</v>
      </c>
      <c r="G67" s="65" t="n">
        <v>36739</v>
      </c>
      <c r="H67" s="57" t="n">
        <v>36739</v>
      </c>
      <c r="I67" s="4" t="s">
        <v>49</v>
      </c>
      <c r="J67" s="57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17</v>
      </c>
      <c r="S67" s="58" t="n">
        <v>0.03</v>
      </c>
      <c r="U67" s="58"/>
      <c r="V67" s="67"/>
    </row>
    <row r="68" customFormat="false" ht="12.75" hidden="false" customHeight="false" outlineLevel="0" collapsed="false">
      <c r="A68" s="56" t="n">
        <v>27268</v>
      </c>
      <c r="C68" s="0" t="s">
        <v>21</v>
      </c>
      <c r="D68" s="0" t="n">
        <v>500623</v>
      </c>
      <c r="E68" s="0" t="n">
        <v>25556</v>
      </c>
      <c r="F68" s="0" t="s">
        <v>53</v>
      </c>
      <c r="G68" s="65" t="n">
        <v>36739</v>
      </c>
      <c r="H68" s="57" t="n">
        <v>36739</v>
      </c>
      <c r="I68" s="4" t="s">
        <v>50</v>
      </c>
      <c r="J68" s="57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17</v>
      </c>
      <c r="S68" s="58" t="n">
        <v>0.03</v>
      </c>
      <c r="T68" s="58" t="n">
        <f aca="false">ABS(N68)*S68</f>
        <v>0</v>
      </c>
      <c r="U68" s="58" t="n">
        <f aca="false">ABS(O68)*S68</f>
        <v>0</v>
      </c>
      <c r="V68" s="67" t="n">
        <f aca="false">T68-U68</f>
        <v>0</v>
      </c>
    </row>
    <row r="69" customFormat="false" ht="12.75" hidden="false" customHeight="false" outlineLevel="0" collapsed="false">
      <c r="A69" s="56" t="n">
        <v>27268</v>
      </c>
      <c r="C69" s="0" t="s">
        <v>21</v>
      </c>
      <c r="D69" s="0" t="n">
        <v>500623</v>
      </c>
      <c r="E69" s="0" t="n">
        <v>25556</v>
      </c>
      <c r="F69" s="0" t="s">
        <v>53</v>
      </c>
      <c r="G69" s="65" t="n">
        <v>36739</v>
      </c>
      <c r="H69" s="57" t="n">
        <v>36739</v>
      </c>
      <c r="I69" s="4" t="s">
        <v>49</v>
      </c>
      <c r="J69" s="57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17</v>
      </c>
      <c r="S69" s="58" t="n">
        <v>0.03</v>
      </c>
      <c r="U69" s="58"/>
      <c r="V69" s="67"/>
    </row>
    <row r="70" customFormat="false" ht="12.75" hidden="false" customHeight="false" outlineLevel="0" collapsed="false">
      <c r="A70" s="56" t="n">
        <v>27268</v>
      </c>
      <c r="C70" s="0" t="s">
        <v>21</v>
      </c>
      <c r="D70" s="0" t="n">
        <v>500623</v>
      </c>
      <c r="E70" s="0" t="n">
        <v>25556</v>
      </c>
      <c r="F70" s="0" t="s">
        <v>53</v>
      </c>
      <c r="G70" s="65" t="n">
        <v>36739</v>
      </c>
      <c r="H70" s="57" t="n">
        <v>36739</v>
      </c>
      <c r="I70" s="4" t="s">
        <v>50</v>
      </c>
      <c r="J70" s="57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17</v>
      </c>
      <c r="S70" s="58" t="n">
        <v>0.03</v>
      </c>
      <c r="T70" s="58" t="n">
        <f aca="false">ABS(N70)*S70</f>
        <v>0</v>
      </c>
      <c r="U70" s="58" t="n">
        <f aca="false">ABS(O70)*S70</f>
        <v>0</v>
      </c>
      <c r="V70" s="67" t="n">
        <f aca="false">T70-U70</f>
        <v>0</v>
      </c>
    </row>
    <row r="71" customFormat="false" ht="12.75" hidden="false" customHeight="false" outlineLevel="0" collapsed="false">
      <c r="A71" s="56" t="n">
        <v>27268</v>
      </c>
      <c r="C71" s="0" t="s">
        <v>21</v>
      </c>
      <c r="D71" s="0" t="n">
        <v>500623</v>
      </c>
      <c r="E71" s="0" t="n">
        <v>25556</v>
      </c>
      <c r="F71" s="0" t="s">
        <v>53</v>
      </c>
      <c r="G71" s="65" t="n">
        <v>36739</v>
      </c>
      <c r="H71" s="57" t="n">
        <v>36739</v>
      </c>
      <c r="I71" s="4" t="s">
        <v>49</v>
      </c>
      <c r="J71" s="57" t="n">
        <v>36769</v>
      </c>
      <c r="K71" s="2" t="n">
        <v>10000</v>
      </c>
      <c r="M71" s="2" t="n">
        <f aca="false">K71-L71</f>
        <v>10000</v>
      </c>
      <c r="N71" s="2" t="n">
        <f aca="false">+N69+K70+K71</f>
        <v>0</v>
      </c>
      <c r="P71" s="2" t="n">
        <v>0</v>
      </c>
      <c r="Q71" s="2" t="n">
        <v>-10000</v>
      </c>
      <c r="R71" s="4" t="s">
        <v>17</v>
      </c>
      <c r="S71" s="58" t="n">
        <v>0.03</v>
      </c>
      <c r="U71" s="58"/>
      <c r="V71" s="67"/>
    </row>
    <row r="72" customFormat="false" ht="12.75" hidden="false" customHeight="false" outlineLevel="0" collapsed="false">
      <c r="A72" s="56" t="n">
        <v>27268</v>
      </c>
      <c r="C72" s="0" t="s">
        <v>21</v>
      </c>
      <c r="D72" s="0" t="n">
        <v>500623</v>
      </c>
      <c r="E72" s="0" t="n">
        <v>25556</v>
      </c>
      <c r="F72" s="0" t="s">
        <v>53</v>
      </c>
      <c r="G72" s="65" t="n">
        <v>36739</v>
      </c>
      <c r="H72" s="57" t="n">
        <v>36739</v>
      </c>
      <c r="I72" s="4" t="s">
        <v>50</v>
      </c>
      <c r="J72" s="57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17</v>
      </c>
      <c r="S72" s="58" t="n">
        <v>0.03</v>
      </c>
      <c r="T72" s="58" t="n">
        <f aca="false">ABS(N72)*S72</f>
        <v>0</v>
      </c>
      <c r="U72" s="58" t="n">
        <f aca="false">ABS(O72)*S72</f>
        <v>0</v>
      </c>
      <c r="V72" s="67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68" t="n">
        <f aca="false">SUM(K11:K72)</f>
        <v>0</v>
      </c>
      <c r="L74" s="68" t="n">
        <f aca="false">SUM(L11:L72)</f>
        <v>0</v>
      </c>
      <c r="M74" s="68" t="n">
        <f aca="false">SUM(M11:M72)</f>
        <v>0</v>
      </c>
      <c r="T74" s="28" t="n">
        <f aca="false">SUM(T11:T70)</f>
        <v>0</v>
      </c>
      <c r="U74" s="28" t="n">
        <f aca="false">SUM(U11:U70)</f>
        <v>131.16</v>
      </c>
      <c r="V74" s="28" t="n">
        <f aca="false">SUM(V11:V70)</f>
        <v>-131.16</v>
      </c>
    </row>
    <row r="76" customFormat="false" ht="12.75" hidden="false" customHeight="false" outlineLevel="0" collapsed="false">
      <c r="U76" s="67"/>
    </row>
    <row r="77" customFormat="false" ht="12.75" hidden="false" customHeight="false" outlineLevel="0" collapsed="false">
      <c r="U77" s="67"/>
    </row>
    <row r="78" customFormat="false" ht="12.75" hidden="false" customHeight="false" outlineLevel="0" collapsed="false">
      <c r="U78" s="67"/>
    </row>
  </sheetData>
  <printOptions headings="false" gridLines="fals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1997-10-14T13:30:14Z</dcterms:created>
  <dc:creator>ET&amp;S LAN Support</dc:creator>
  <dc:description/>
  <dc:language>en-US</dc:language>
  <cp:lastModifiedBy>Enron</cp:lastModifiedBy>
  <cp:lastPrinted>2000-09-01T14:03:47Z</cp:lastPrinted>
  <cp:revision>0</cp:revision>
  <dc:subject/>
  <dc:title/>
</cp:coreProperties>
</file>