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<sst xmlns="http://schemas.openxmlformats.org/spreadsheetml/2006/main" count="165" uniqueCount="28">
  <si>
    <t xml:space="preserve">CGLF Index  May 1999</t>
  </si>
  <si>
    <t xml:space="preserve">ITS2</t>
  </si>
  <si>
    <t xml:space="preserve">Comm</t>
  </si>
  <si>
    <t xml:space="preserve">Aca</t>
  </si>
  <si>
    <t xml:space="preserve">Fuel</t>
  </si>
  <si>
    <t xml:space="preserve">Fuel Price</t>
  </si>
  <si>
    <t xml:space="preserve">Transport</t>
  </si>
  <si>
    <t xml:space="preserve">ITS1</t>
  </si>
  <si>
    <t xml:space="preserve">Adder</t>
  </si>
  <si>
    <t xml:space="preserve">Delivered price to Leach</t>
  </si>
  <si>
    <t xml:space="preserve">CGLF Index  June 1999</t>
  </si>
  <si>
    <t xml:space="preserve">CGLF Index  July 1999</t>
  </si>
  <si>
    <t xml:space="preserve">Deal 94057</t>
  </si>
  <si>
    <t xml:space="preserve">CGLF Index  August 1999</t>
  </si>
  <si>
    <t xml:space="preserve">Deal 101294</t>
  </si>
  <si>
    <t xml:space="preserve">Total Adjustments</t>
  </si>
  <si>
    <t xml:space="preserve">CGLF Index  September 1999</t>
  </si>
  <si>
    <t xml:space="preserve">Deal 108284</t>
  </si>
  <si>
    <t xml:space="preserve">CGLF Index  October 1999</t>
  </si>
  <si>
    <t xml:space="preserve">Deal 115653</t>
  </si>
  <si>
    <t xml:space="preserve">CGLF Index  November 1999</t>
  </si>
  <si>
    <t xml:space="preserve">Deal 123678</t>
  </si>
  <si>
    <t xml:space="preserve">CGLF Index  December 1999</t>
  </si>
  <si>
    <t xml:space="preserve">Deal 130435</t>
  </si>
  <si>
    <t xml:space="preserve">CGLF Index  January 2000</t>
  </si>
  <si>
    <t xml:space="preserve">Deal 141824</t>
  </si>
  <si>
    <t xml:space="preserve">CGLF Index  February 2000</t>
  </si>
  <si>
    <t xml:space="preserve">Deal 158133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</si>
</sst>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\$#,##0.0000_);[RED]&quot;($&quot;#,##0.0000\)"/>
    <numFmt numFmtId="167" formatCode="0%"/>
    <numFmt numFmtId="168" formatCode="0.0000%"/>
    <numFmt numFmtId="169" formatCode="_(\$* #,##0.0000_);_(\$* \(#,##0.00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3" min="3" style="1" width="9.14"/>
    <col collapsed="false" customWidth="true" hidden="false" outlineLevel="0" max="4" min="4" style="0" width="5.85"/>
    <col collapsed="false" customWidth="true" hidden="false" outlineLevel="0" max="5" min="5" style="2" width="9.14"/>
  </cols>
  <sheetData>
    <row r="1" customFormat="false" ht="12.75" hidden="false" customHeight="false" outlineLevel="0" collapsed="false">
      <c r="A1" s="3"/>
      <c r="B1" s="3"/>
      <c r="C1" s="4"/>
      <c r="D1" s="3"/>
    </row>
    <row r="2" customFormat="false" ht="12.75" hidden="false" customHeight="false" outlineLevel="0" collapsed="false">
      <c r="A2" s="3"/>
      <c r="B2" s="3"/>
      <c r="C2" s="4"/>
      <c r="D2" s="3"/>
    </row>
    <row r="3" customFormat="false" ht="12.75" hidden="false" customHeight="false" outlineLevel="0" collapsed="false">
      <c r="A3" s="5" t="s">
        <v>0</v>
      </c>
      <c r="B3" s="3"/>
      <c r="C3" s="4"/>
      <c r="D3" s="3"/>
      <c r="E3" s="2" t="n">
        <v>2.33</v>
      </c>
    </row>
    <row r="4" customFormat="false" ht="12.75" hidden="false" customHeight="false" outlineLevel="0" collapsed="false">
      <c r="A4" s="3"/>
      <c r="B4" s="3"/>
      <c r="C4" s="4"/>
      <c r="D4" s="3"/>
    </row>
    <row r="5" customFormat="false" ht="12.75" hidden="false" customHeight="false" outlineLevel="0" collapsed="false">
      <c r="A5" s="3" t="s">
        <v>1</v>
      </c>
      <c r="B5" s="3" t="s">
        <v>2</v>
      </c>
      <c r="C5" s="6" t="n">
        <v>0.0366</v>
      </c>
      <c r="D5" s="7"/>
    </row>
    <row r="6" customFormat="false" ht="12.75" hidden="false" customHeight="false" outlineLevel="0" collapsed="false">
      <c r="A6" s="3"/>
      <c r="B6" s="3" t="s">
        <v>3</v>
      </c>
      <c r="C6" s="6" t="n">
        <v>0.0022</v>
      </c>
      <c r="D6" s="7"/>
    </row>
    <row r="7" customFormat="false" ht="12.75" hidden="false" customHeight="false" outlineLevel="0" collapsed="false">
      <c r="A7" s="3"/>
      <c r="B7" s="3" t="s">
        <v>4</v>
      </c>
      <c r="C7" s="8" t="n">
        <v>0.00593</v>
      </c>
      <c r="D7" s="7"/>
    </row>
    <row r="8" customFormat="false" ht="12.75" hidden="false" customHeight="false" outlineLevel="0" collapsed="false">
      <c r="A8" s="3"/>
      <c r="B8" s="3" t="s">
        <v>5</v>
      </c>
      <c r="C8" s="9" t="n">
        <f aca="false">ROUND(E3/(1-C7)-E3,4)</f>
        <v>0.0139</v>
      </c>
      <c r="D8" s="7"/>
    </row>
    <row r="9" customFormat="false" ht="12.75" hidden="false" customHeight="false" outlineLevel="0" collapsed="false">
      <c r="A9" s="3"/>
      <c r="B9" s="3" t="s">
        <v>6</v>
      </c>
      <c r="C9" s="10" t="n">
        <f aca="false">(ROUND(+E3/(1-C7)-E3,4)+C5+C6)</f>
        <v>0.0527</v>
      </c>
      <c r="D9" s="7"/>
      <c r="E9" s="11" t="n">
        <f aca="false">+C9</f>
        <v>0.0527</v>
      </c>
    </row>
    <row r="10" customFormat="false" ht="12.75" hidden="false" customHeight="false" outlineLevel="0" collapsed="false">
      <c r="A10" s="3"/>
      <c r="B10" s="3"/>
      <c r="C10" s="9"/>
      <c r="D10" s="7"/>
    </row>
    <row r="11" customFormat="false" ht="12.75" hidden="false" customHeight="false" outlineLevel="0" collapsed="false">
      <c r="A11" s="3"/>
      <c r="B11" s="3"/>
      <c r="C11" s="12"/>
      <c r="D11" s="7"/>
    </row>
    <row r="12" customFormat="false" ht="12.75" hidden="false" customHeight="false" outlineLevel="0" collapsed="false">
      <c r="A12" s="3" t="s">
        <v>7</v>
      </c>
      <c r="B12" s="3" t="s">
        <v>2</v>
      </c>
      <c r="C12" s="6" t="n">
        <v>0.1204</v>
      </c>
      <c r="D12" s="7"/>
    </row>
    <row r="13" customFormat="false" ht="12.75" hidden="false" customHeight="false" outlineLevel="0" collapsed="false">
      <c r="A13" s="3"/>
      <c r="B13" s="3" t="s">
        <v>3</v>
      </c>
      <c r="C13" s="6" t="n">
        <v>0.0022</v>
      </c>
      <c r="D13" s="7"/>
    </row>
    <row r="14" customFormat="false" ht="12.75" hidden="false" customHeight="false" outlineLevel="0" collapsed="false">
      <c r="A14" s="3"/>
      <c r="B14" s="3" t="s">
        <v>4</v>
      </c>
      <c r="C14" s="8" t="n">
        <v>0.02988</v>
      </c>
      <c r="D14" s="7"/>
    </row>
    <row r="15" customFormat="false" ht="12.75" hidden="false" customHeight="false" outlineLevel="0" collapsed="false">
      <c r="A15" s="3"/>
      <c r="B15" s="3" t="s">
        <v>5</v>
      </c>
      <c r="C15" s="9" t="n">
        <f aca="false">ROUND((E3+E9)/(1-C14)-(E3+E9),4)</f>
        <v>0.0734</v>
      </c>
      <c r="D15" s="7"/>
    </row>
    <row r="16" customFormat="false" ht="12.75" hidden="false" customHeight="false" outlineLevel="0" collapsed="false">
      <c r="A16" s="3"/>
      <c r="B16" s="3" t="s">
        <v>6</v>
      </c>
      <c r="C16" s="10" t="n">
        <f aca="false">(ROUND((+E3+C9)/(1-C14)-(E3+C9),4)+C12+C13)</f>
        <v>0.196</v>
      </c>
      <c r="D16" s="7"/>
      <c r="E16" s="11" t="n">
        <f aca="false">+C16</f>
        <v>0.196</v>
      </c>
    </row>
    <row r="17" customFormat="false" ht="12.75" hidden="false" customHeight="false" outlineLevel="0" collapsed="false">
      <c r="A17" s="3"/>
      <c r="B17" s="3"/>
      <c r="C17" s="4"/>
      <c r="D17" s="3"/>
    </row>
    <row r="18" customFormat="false" ht="12.75" hidden="false" customHeight="false" outlineLevel="0" collapsed="false">
      <c r="A18" s="3"/>
      <c r="B18" s="3" t="s">
        <v>8</v>
      </c>
      <c r="C18" s="4"/>
      <c r="D18" s="3"/>
      <c r="E18" s="11" t="n">
        <v>0.125</v>
      </c>
    </row>
    <row r="19" customFormat="false" ht="13.5" hidden="false" customHeight="false" outlineLevel="0" collapsed="false">
      <c r="A19" s="3"/>
      <c r="B19" s="3" t="s">
        <v>9</v>
      </c>
      <c r="C19" s="4"/>
      <c r="D19" s="3"/>
      <c r="E19" s="13" t="n">
        <f aca="false">SUM(E18,E16,E9,E3)</f>
        <v>2.7037</v>
      </c>
    </row>
    <row r="20" customFormat="false" ht="13.5" hidden="false" customHeight="false" outlineLevel="0" collapsed="false">
      <c r="A20" s="3"/>
      <c r="B20" s="3"/>
      <c r="C20" s="4"/>
      <c r="D20" s="3"/>
    </row>
    <row r="21" customFormat="false" ht="12.75" hidden="false" customHeight="false" outlineLevel="0" collapsed="false">
      <c r="A21" s="3"/>
      <c r="B21" s="3"/>
      <c r="C21" s="4"/>
      <c r="D21" s="3"/>
    </row>
    <row r="22" customFormat="false" ht="12.75" hidden="false" customHeight="false" outlineLevel="0" collapsed="false">
      <c r="A22" s="5" t="s">
        <v>10</v>
      </c>
      <c r="B22" s="3"/>
      <c r="C22" s="4"/>
      <c r="D22" s="3"/>
      <c r="E22" s="2" t="n">
        <v>2.2</v>
      </c>
    </row>
    <row r="23" customFormat="false" ht="12.75" hidden="false" customHeight="false" outlineLevel="0" collapsed="false">
      <c r="A23" s="3"/>
      <c r="B23" s="3"/>
      <c r="C23" s="4"/>
      <c r="D23" s="3"/>
    </row>
    <row r="24" customFormat="false" ht="12.75" hidden="false" customHeight="false" outlineLevel="0" collapsed="false">
      <c r="A24" s="3" t="s">
        <v>1</v>
      </c>
      <c r="B24" s="3" t="s">
        <v>2</v>
      </c>
      <c r="C24" s="6" t="n">
        <v>0.0366</v>
      </c>
      <c r="D24" s="7"/>
    </row>
    <row r="25" customFormat="false" ht="12.75" hidden="false" customHeight="false" outlineLevel="0" collapsed="false">
      <c r="A25" s="3"/>
      <c r="B25" s="3" t="s">
        <v>3</v>
      </c>
      <c r="C25" s="6" t="n">
        <v>0.0022</v>
      </c>
      <c r="D25" s="7"/>
    </row>
    <row r="26" customFormat="false" ht="12.75" hidden="false" customHeight="false" outlineLevel="0" collapsed="false">
      <c r="A26" s="3"/>
      <c r="B26" s="3" t="s">
        <v>4</v>
      </c>
      <c r="C26" s="8" t="n">
        <v>0.00593</v>
      </c>
      <c r="D26" s="7"/>
    </row>
    <row r="27" customFormat="false" ht="12.75" hidden="false" customHeight="false" outlineLevel="0" collapsed="false">
      <c r="A27" s="3"/>
      <c r="B27" s="3" t="s">
        <v>5</v>
      </c>
      <c r="C27" s="9" t="n">
        <f aca="false">ROUND(E22/(1-C26)-E22,4)</f>
        <v>0.0131</v>
      </c>
      <c r="D27" s="7"/>
    </row>
    <row r="28" customFormat="false" ht="12.75" hidden="false" customHeight="false" outlineLevel="0" collapsed="false">
      <c r="A28" s="3"/>
      <c r="B28" s="3" t="s">
        <v>6</v>
      </c>
      <c r="C28" s="10" t="n">
        <f aca="false">(ROUND(+E22/(1-C26)-E22,4)+C24+C25)</f>
        <v>0.0519</v>
      </c>
      <c r="D28" s="7"/>
      <c r="E28" s="11" t="n">
        <f aca="false">+C28</f>
        <v>0.0519</v>
      </c>
    </row>
    <row r="29" customFormat="false" ht="12.75" hidden="false" customHeight="false" outlineLevel="0" collapsed="false">
      <c r="A29" s="3"/>
      <c r="B29" s="3"/>
      <c r="C29" s="9"/>
      <c r="D29" s="7"/>
    </row>
    <row r="30" customFormat="false" ht="12.75" hidden="false" customHeight="false" outlineLevel="0" collapsed="false">
      <c r="A30" s="3"/>
      <c r="B30" s="3"/>
      <c r="C30" s="12"/>
      <c r="D30" s="7"/>
    </row>
    <row r="31" customFormat="false" ht="12.75" hidden="false" customHeight="false" outlineLevel="0" collapsed="false">
      <c r="A31" s="3" t="s">
        <v>7</v>
      </c>
      <c r="B31" s="3" t="s">
        <v>2</v>
      </c>
      <c r="C31" s="6" t="n">
        <v>0.1204</v>
      </c>
      <c r="D31" s="7"/>
    </row>
    <row r="32" customFormat="false" ht="12.75" hidden="false" customHeight="false" outlineLevel="0" collapsed="false">
      <c r="A32" s="3"/>
      <c r="B32" s="3" t="s">
        <v>3</v>
      </c>
      <c r="C32" s="6" t="n">
        <v>0.0022</v>
      </c>
      <c r="D32" s="7"/>
    </row>
    <row r="33" customFormat="false" ht="12.75" hidden="false" customHeight="false" outlineLevel="0" collapsed="false">
      <c r="A33" s="3"/>
      <c r="B33" s="3" t="s">
        <v>4</v>
      </c>
      <c r="C33" s="8" t="n">
        <v>0.02988</v>
      </c>
      <c r="D33" s="7"/>
    </row>
    <row r="34" customFormat="false" ht="12.75" hidden="false" customHeight="false" outlineLevel="0" collapsed="false">
      <c r="A34" s="3"/>
      <c r="B34" s="3" t="s">
        <v>5</v>
      </c>
      <c r="C34" s="9" t="n">
        <f aca="false">ROUND((E22+E28)/(1-C33)-(E22+E28),4)</f>
        <v>0.0694</v>
      </c>
      <c r="D34" s="7"/>
    </row>
    <row r="35" customFormat="false" ht="12.75" hidden="false" customHeight="false" outlineLevel="0" collapsed="false">
      <c r="A35" s="3"/>
      <c r="B35" s="3" t="s">
        <v>6</v>
      </c>
      <c r="C35" s="10" t="n">
        <f aca="false">(ROUND((+E22+C28)/(1-C33)-(E22+C28),4)+C31+C32)</f>
        <v>0.192</v>
      </c>
      <c r="D35" s="7"/>
      <c r="E35" s="11" t="n">
        <f aca="false">+C35</f>
        <v>0.192</v>
      </c>
    </row>
    <row r="36" customFormat="false" ht="12.75" hidden="false" customHeight="false" outlineLevel="0" collapsed="false">
      <c r="A36" s="3"/>
      <c r="B36" s="3"/>
      <c r="C36" s="4"/>
      <c r="D36" s="3"/>
    </row>
    <row r="37" customFormat="false" ht="12.75" hidden="false" customHeight="false" outlineLevel="0" collapsed="false">
      <c r="A37" s="3"/>
      <c r="B37" s="3" t="s">
        <v>8</v>
      </c>
      <c r="C37" s="4"/>
      <c r="D37" s="3"/>
      <c r="E37" s="11" t="n">
        <v>0.125</v>
      </c>
    </row>
    <row r="38" customFormat="false" ht="13.5" hidden="false" customHeight="false" outlineLevel="0" collapsed="false">
      <c r="A38" s="3"/>
      <c r="B38" s="3" t="s">
        <v>9</v>
      </c>
      <c r="C38" s="4"/>
      <c r="D38" s="3"/>
      <c r="E38" s="13" t="n">
        <f aca="false">SUM(E37,E35,E28,E22)</f>
        <v>2.5689</v>
      </c>
    </row>
    <row r="39" customFormat="false" ht="13.5" hidden="false" customHeight="false" outlineLevel="0" collapsed="false">
      <c r="A39" s="3"/>
      <c r="B39" s="3"/>
      <c r="C39" s="4"/>
      <c r="D39" s="3"/>
    </row>
    <row r="40" customFormat="false" ht="12.75" hidden="false" customHeight="false" outlineLevel="0" collapsed="false">
      <c r="A40" s="3"/>
      <c r="B40" s="3"/>
      <c r="C40" s="4"/>
      <c r="D40" s="3"/>
    </row>
    <row r="41" customFormat="false" ht="12.75" hidden="false" customHeight="false" outlineLevel="0" collapsed="false">
      <c r="A41" s="5" t="s">
        <v>11</v>
      </c>
      <c r="B41" s="3"/>
      <c r="C41" s="4"/>
      <c r="D41" s="3"/>
      <c r="E41" s="2" t="n">
        <v>2.24</v>
      </c>
    </row>
    <row r="42" customFormat="false" ht="12.75" hidden="false" customHeight="false" outlineLevel="0" collapsed="false">
      <c r="A42" s="14" t="s">
        <v>12</v>
      </c>
    </row>
    <row r="44" customFormat="false" ht="12.75" hidden="false" customHeight="false" outlineLevel="0" collapsed="false">
      <c r="A44" s="3" t="s">
        <v>1</v>
      </c>
      <c r="B44" s="3" t="s">
        <v>2</v>
      </c>
      <c r="C44" s="6" t="n">
        <v>0.0366</v>
      </c>
      <c r="D44" s="7"/>
    </row>
    <row r="45" customFormat="false" ht="12.75" hidden="false" customHeight="false" outlineLevel="0" collapsed="false">
      <c r="A45" s="3"/>
      <c r="B45" s="3" t="s">
        <v>3</v>
      </c>
      <c r="C45" s="6" t="n">
        <v>0.0022</v>
      </c>
      <c r="D45" s="7"/>
    </row>
    <row r="46" customFormat="false" ht="12.75" hidden="false" customHeight="false" outlineLevel="0" collapsed="false">
      <c r="A46" s="3"/>
      <c r="B46" s="3" t="s">
        <v>4</v>
      </c>
      <c r="C46" s="8" t="n">
        <v>0.00593</v>
      </c>
      <c r="D46" s="7"/>
    </row>
    <row r="47" customFormat="false" ht="12.75" hidden="false" customHeight="false" outlineLevel="0" collapsed="false">
      <c r="A47" s="3"/>
      <c r="B47" s="3" t="s">
        <v>5</v>
      </c>
      <c r="C47" s="9" t="n">
        <f aca="false">ROUND(E41/(1-C46)-E41,4)</f>
        <v>0.0134</v>
      </c>
      <c r="D47" s="7"/>
    </row>
    <row r="48" customFormat="false" ht="12.75" hidden="false" customHeight="false" outlineLevel="0" collapsed="false">
      <c r="A48" s="3"/>
      <c r="B48" s="3" t="s">
        <v>6</v>
      </c>
      <c r="C48" s="10" t="n">
        <f aca="false">(ROUND(+E41/(1-C46)-E41,4)+C44+C45)</f>
        <v>0.0522</v>
      </c>
      <c r="D48" s="7"/>
      <c r="E48" s="11" t="n">
        <f aca="false">+C48</f>
        <v>0.0522</v>
      </c>
    </row>
    <row r="49" customFormat="false" ht="12.75" hidden="false" customHeight="false" outlineLevel="0" collapsed="false">
      <c r="A49" s="3"/>
      <c r="B49" s="3"/>
      <c r="C49" s="9"/>
      <c r="D49" s="7"/>
    </row>
    <row r="50" customFormat="false" ht="12.75" hidden="false" customHeight="false" outlineLevel="0" collapsed="false">
      <c r="A50" s="3"/>
      <c r="B50" s="3"/>
      <c r="C50" s="12"/>
      <c r="D50" s="7"/>
    </row>
    <row r="51" customFormat="false" ht="12.75" hidden="false" customHeight="false" outlineLevel="0" collapsed="false">
      <c r="A51" s="3" t="s">
        <v>7</v>
      </c>
      <c r="B51" s="3" t="s">
        <v>2</v>
      </c>
      <c r="C51" s="6" t="n">
        <v>0.1204</v>
      </c>
      <c r="D51" s="7"/>
    </row>
    <row r="52" customFormat="false" ht="12.75" hidden="false" customHeight="false" outlineLevel="0" collapsed="false">
      <c r="A52" s="3"/>
      <c r="B52" s="3" t="s">
        <v>3</v>
      </c>
      <c r="C52" s="6" t="n">
        <v>0.0022</v>
      </c>
      <c r="D52" s="7"/>
    </row>
    <row r="53" customFormat="false" ht="12.75" hidden="false" customHeight="false" outlineLevel="0" collapsed="false">
      <c r="A53" s="3"/>
      <c r="B53" s="3" t="s">
        <v>4</v>
      </c>
      <c r="C53" s="8" t="n">
        <v>0.02988</v>
      </c>
      <c r="D53" s="7"/>
    </row>
    <row r="54" customFormat="false" ht="12.75" hidden="false" customHeight="false" outlineLevel="0" collapsed="false">
      <c r="A54" s="3"/>
      <c r="B54" s="3" t="s">
        <v>5</v>
      </c>
      <c r="C54" s="9" t="n">
        <f aca="false">ROUND((E41+E48)/(1-C53)-(E41+E48),4)</f>
        <v>0.0706</v>
      </c>
      <c r="D54" s="7"/>
    </row>
    <row r="55" customFormat="false" ht="12.75" hidden="false" customHeight="false" outlineLevel="0" collapsed="false">
      <c r="A55" s="3"/>
      <c r="B55" s="3" t="s">
        <v>6</v>
      </c>
      <c r="C55" s="10" t="n">
        <f aca="false">(ROUND((+E41+C48)/(1-C53)-(E41+C48),4)+C51+C52)</f>
        <v>0.1932</v>
      </c>
      <c r="D55" s="7"/>
      <c r="E55" s="11" t="n">
        <f aca="false">+C55</f>
        <v>0.1932</v>
      </c>
    </row>
    <row r="56" customFormat="false" ht="12.75" hidden="false" customHeight="false" outlineLevel="0" collapsed="false">
      <c r="A56" s="3"/>
      <c r="B56" s="3"/>
      <c r="C56" s="4"/>
      <c r="D56" s="3"/>
    </row>
    <row r="57" customFormat="false" ht="12.75" hidden="false" customHeight="false" outlineLevel="0" collapsed="false">
      <c r="A57" s="3"/>
      <c r="B57" s="3" t="s">
        <v>8</v>
      </c>
      <c r="C57" s="4"/>
      <c r="D57" s="3"/>
      <c r="E57" s="11" t="n">
        <v>0.125</v>
      </c>
    </row>
    <row r="58" customFormat="false" ht="13.5" hidden="false" customHeight="false" outlineLevel="0" collapsed="false">
      <c r="A58" s="3"/>
      <c r="B58" s="3" t="s">
        <v>9</v>
      </c>
      <c r="C58" s="4"/>
      <c r="D58" s="3"/>
      <c r="E58" s="13" t="n">
        <f aca="false">SUM(E57,E55,E48,E41)</f>
        <v>2.6104</v>
      </c>
    </row>
    <row r="59" customFormat="false" ht="13.5" hidden="false" customHeight="false" outlineLevel="0" collapsed="false"/>
    <row r="61" customFormat="false" ht="12.75" hidden="false" customHeight="false" outlineLevel="0" collapsed="false">
      <c r="A61" s="5" t="s">
        <v>13</v>
      </c>
      <c r="B61" s="3"/>
      <c r="C61" s="4"/>
      <c r="D61" s="3"/>
      <c r="E61" s="3"/>
      <c r="F61" s="2" t="n">
        <v>2.58</v>
      </c>
    </row>
    <row r="62" customFormat="false" ht="12.75" hidden="false" customHeight="false" outlineLevel="0" collapsed="false">
      <c r="A62" s="14" t="s">
        <v>14</v>
      </c>
    </row>
    <row r="64" customFormat="false" ht="12.75" hidden="false" customHeight="false" outlineLevel="0" collapsed="false">
      <c r="A64" s="3" t="s">
        <v>1</v>
      </c>
      <c r="B64" s="3" t="s">
        <v>2</v>
      </c>
      <c r="C64" s="6" t="n">
        <v>0.0366</v>
      </c>
      <c r="D64" s="7"/>
    </row>
    <row r="65" customFormat="false" ht="12.75" hidden="false" customHeight="false" outlineLevel="0" collapsed="false">
      <c r="A65" s="3"/>
      <c r="B65" s="3" t="s">
        <v>3</v>
      </c>
      <c r="C65" s="6" t="n">
        <v>0.0022</v>
      </c>
      <c r="D65" s="7"/>
    </row>
    <row r="66" customFormat="false" ht="12.75" hidden="false" customHeight="false" outlineLevel="0" collapsed="false">
      <c r="A66" s="3"/>
      <c r="B66" s="3" t="s">
        <v>4</v>
      </c>
      <c r="C66" s="8" t="n">
        <v>0.00593</v>
      </c>
      <c r="D66" s="7"/>
    </row>
    <row r="67" customFormat="false" ht="12.75" hidden="false" customHeight="false" outlineLevel="0" collapsed="false">
      <c r="A67" s="3"/>
      <c r="B67" s="3" t="s">
        <v>5</v>
      </c>
      <c r="C67" s="9" t="n">
        <f aca="false">ROUND(F61/(1-C66)-F61,4)</f>
        <v>0.0154</v>
      </c>
      <c r="D67" s="7"/>
    </row>
    <row r="68" customFormat="false" ht="12.75" hidden="false" customHeight="false" outlineLevel="0" collapsed="false">
      <c r="A68" s="3"/>
      <c r="B68" s="3" t="s">
        <v>6</v>
      </c>
      <c r="C68" s="10" t="n">
        <f aca="false">(ROUND(+F61/(1-C66)-F61,4)+C64+C65)</f>
        <v>0.0542</v>
      </c>
      <c r="D68" s="7"/>
      <c r="E68" s="11" t="n">
        <f aca="false">+C68</f>
        <v>0.0542</v>
      </c>
    </row>
    <row r="69" customFormat="false" ht="12.75" hidden="false" customHeight="false" outlineLevel="0" collapsed="false">
      <c r="A69" s="3"/>
      <c r="B69" s="3"/>
      <c r="C69" s="9"/>
      <c r="D69" s="7"/>
    </row>
    <row r="70" customFormat="false" ht="12.75" hidden="false" customHeight="false" outlineLevel="0" collapsed="false">
      <c r="A70" s="3"/>
      <c r="B70" s="3"/>
      <c r="C70" s="12"/>
      <c r="D70" s="7"/>
    </row>
    <row r="71" customFormat="false" ht="12.75" hidden="false" customHeight="false" outlineLevel="0" collapsed="false">
      <c r="A71" s="3" t="s">
        <v>7</v>
      </c>
      <c r="B71" s="3" t="s">
        <v>2</v>
      </c>
      <c r="C71" s="6" t="n">
        <v>0.1204</v>
      </c>
      <c r="D71" s="7"/>
    </row>
    <row r="72" customFormat="false" ht="12.75" hidden="false" customHeight="false" outlineLevel="0" collapsed="false">
      <c r="A72" s="3"/>
      <c r="B72" s="3" t="s">
        <v>3</v>
      </c>
      <c r="C72" s="6" t="n">
        <v>0.0022</v>
      </c>
      <c r="D72" s="7"/>
    </row>
    <row r="73" customFormat="false" ht="12.75" hidden="false" customHeight="false" outlineLevel="0" collapsed="false">
      <c r="A73" s="3"/>
      <c r="B73" s="3" t="s">
        <v>4</v>
      </c>
      <c r="C73" s="8" t="n">
        <v>0.02988</v>
      </c>
      <c r="D73" s="7"/>
    </row>
    <row r="74" customFormat="false" ht="12.75" hidden="false" customHeight="false" outlineLevel="0" collapsed="false">
      <c r="A74" s="3"/>
      <c r="B74" s="3" t="s">
        <v>5</v>
      </c>
      <c r="C74" s="9" t="n">
        <f aca="false">ROUND((F61+E68)/(1-C73)-(F61+E68),4)</f>
        <v>0.0811</v>
      </c>
      <c r="D74" s="7"/>
    </row>
    <row r="75" customFormat="false" ht="12.75" hidden="false" customHeight="false" outlineLevel="0" collapsed="false">
      <c r="A75" s="3"/>
      <c r="B75" s="3" t="s">
        <v>6</v>
      </c>
      <c r="C75" s="10" t="n">
        <f aca="false">(ROUND((+F61+C68)/(1-C73)-(F61+C68),4)+C71+C72)</f>
        <v>0.2037</v>
      </c>
      <c r="D75" s="7"/>
      <c r="E75" s="11" t="n">
        <f aca="false">+C75</f>
        <v>0.2037</v>
      </c>
    </row>
    <row r="76" customFormat="false" ht="12.75" hidden="false" customHeight="false" outlineLevel="0" collapsed="false">
      <c r="A76" s="3"/>
      <c r="B76" s="3"/>
      <c r="C76" s="4"/>
      <c r="D76" s="3"/>
    </row>
    <row r="77" customFormat="false" ht="12.75" hidden="false" customHeight="false" outlineLevel="0" collapsed="false">
      <c r="A77" s="3"/>
      <c r="B77" s="3" t="s">
        <v>8</v>
      </c>
      <c r="C77" s="4"/>
      <c r="D77" s="3"/>
      <c r="E77" s="11" t="n">
        <v>0.125</v>
      </c>
    </row>
    <row r="78" customFormat="false" ht="12.75" hidden="false" customHeight="false" outlineLevel="0" collapsed="false">
      <c r="A78" s="3"/>
      <c r="B78" s="3" t="s">
        <v>15</v>
      </c>
      <c r="C78" s="4"/>
      <c r="D78" s="3"/>
      <c r="E78" s="15" t="n">
        <f aca="false">SUM(E68:E77)</f>
        <v>0.3829</v>
      </c>
    </row>
    <row r="79" customFormat="false" ht="13.5" hidden="false" customHeight="false" outlineLevel="0" collapsed="false">
      <c r="A79" s="3"/>
      <c r="B79" s="5" t="s">
        <v>9</v>
      </c>
      <c r="C79" s="4"/>
      <c r="D79" s="3"/>
      <c r="F79" s="13" t="n">
        <f aca="false">SUM(E77,E75,E68,F61)</f>
        <v>2.9629</v>
      </c>
    </row>
    <row r="80" customFormat="false" ht="13.5" hidden="false" customHeight="false" outlineLevel="0" collapsed="false"/>
    <row r="82" customFormat="false" ht="12.75" hidden="false" customHeight="false" outlineLevel="0" collapsed="false">
      <c r="A82" s="5" t="s">
        <v>16</v>
      </c>
      <c r="B82" s="3"/>
      <c r="C82" s="4"/>
      <c r="D82" s="3"/>
      <c r="E82" s="3"/>
      <c r="F82" s="2" t="n">
        <v>2.86</v>
      </c>
    </row>
    <row r="83" customFormat="false" ht="12.75" hidden="false" customHeight="false" outlineLevel="0" collapsed="false">
      <c r="A83" s="14" t="s">
        <v>17</v>
      </c>
    </row>
    <row r="85" customFormat="false" ht="12.75" hidden="false" customHeight="false" outlineLevel="0" collapsed="false">
      <c r="A85" s="3" t="s">
        <v>1</v>
      </c>
      <c r="B85" s="3" t="s">
        <v>2</v>
      </c>
      <c r="C85" s="6" t="n">
        <v>0.0366</v>
      </c>
      <c r="D85" s="7"/>
    </row>
    <row r="86" customFormat="false" ht="12.75" hidden="false" customHeight="false" outlineLevel="0" collapsed="false">
      <c r="A86" s="3"/>
      <c r="B86" s="3" t="s">
        <v>3</v>
      </c>
      <c r="C86" s="6" t="n">
        <v>0.0022</v>
      </c>
      <c r="D86" s="7"/>
    </row>
    <row r="87" customFormat="false" ht="12.75" hidden="false" customHeight="false" outlineLevel="0" collapsed="false">
      <c r="A87" s="3"/>
      <c r="B87" s="3" t="s">
        <v>4</v>
      </c>
      <c r="C87" s="8" t="n">
        <v>0.00593</v>
      </c>
      <c r="D87" s="7"/>
    </row>
    <row r="88" customFormat="false" ht="12.75" hidden="false" customHeight="false" outlineLevel="0" collapsed="false">
      <c r="A88" s="3"/>
      <c r="B88" s="3" t="s">
        <v>5</v>
      </c>
      <c r="C88" s="9" t="n">
        <f aca="false">ROUND(F82/(1-C87)-F82,4)</f>
        <v>0.0171</v>
      </c>
      <c r="D88" s="7"/>
    </row>
    <row r="89" customFormat="false" ht="12.75" hidden="false" customHeight="false" outlineLevel="0" collapsed="false">
      <c r="A89" s="3"/>
      <c r="B89" s="3" t="s">
        <v>6</v>
      </c>
      <c r="C89" s="10" t="n">
        <f aca="false">(ROUND(+F82/(1-C87)-F82,4)+C85+C86)</f>
        <v>0.0559</v>
      </c>
      <c r="D89" s="7"/>
      <c r="E89" s="11" t="n">
        <f aca="false">+C89</f>
        <v>0.0559</v>
      </c>
    </row>
    <row r="90" customFormat="false" ht="12.75" hidden="false" customHeight="false" outlineLevel="0" collapsed="false">
      <c r="A90" s="3"/>
      <c r="B90" s="3"/>
      <c r="C90" s="9"/>
      <c r="D90" s="7"/>
    </row>
    <row r="91" customFormat="false" ht="12.75" hidden="false" customHeight="false" outlineLevel="0" collapsed="false">
      <c r="A91" s="3"/>
      <c r="B91" s="3"/>
      <c r="C91" s="12"/>
      <c r="D91" s="7"/>
    </row>
    <row r="92" customFormat="false" ht="12.75" hidden="false" customHeight="false" outlineLevel="0" collapsed="false">
      <c r="A92" s="3" t="s">
        <v>7</v>
      </c>
      <c r="B92" s="3" t="s">
        <v>2</v>
      </c>
      <c r="C92" s="6" t="n">
        <v>0.1204</v>
      </c>
      <c r="D92" s="7"/>
    </row>
    <row r="93" customFormat="false" ht="12.75" hidden="false" customHeight="false" outlineLevel="0" collapsed="false">
      <c r="A93" s="3"/>
      <c r="B93" s="3" t="s">
        <v>3</v>
      </c>
      <c r="C93" s="6" t="n">
        <v>0.0022</v>
      </c>
      <c r="D93" s="7"/>
    </row>
    <row r="94" customFormat="false" ht="12.75" hidden="false" customHeight="false" outlineLevel="0" collapsed="false">
      <c r="A94" s="3"/>
      <c r="B94" s="3" t="s">
        <v>4</v>
      </c>
      <c r="C94" s="8" t="n">
        <v>0.02988</v>
      </c>
      <c r="D94" s="7"/>
    </row>
    <row r="95" customFormat="false" ht="12.75" hidden="false" customHeight="false" outlineLevel="0" collapsed="false">
      <c r="A95" s="3"/>
      <c r="B95" s="3" t="s">
        <v>5</v>
      </c>
      <c r="C95" s="9" t="n">
        <f aca="false">ROUND((F82+E89)/(1-C94)-(F82+E89),4)</f>
        <v>0.0898</v>
      </c>
      <c r="D95" s="7"/>
    </row>
    <row r="96" customFormat="false" ht="12.75" hidden="false" customHeight="false" outlineLevel="0" collapsed="false">
      <c r="A96" s="3"/>
      <c r="B96" s="3" t="s">
        <v>6</v>
      </c>
      <c r="C96" s="10" t="n">
        <f aca="false">(ROUND((+F82+C89)/(1-C94)-(F82+C89),4)+C92+C93)</f>
        <v>0.2124</v>
      </c>
      <c r="D96" s="7"/>
      <c r="E96" s="11" t="n">
        <f aca="false">+C96</f>
        <v>0.2124</v>
      </c>
    </row>
    <row r="97" customFormat="false" ht="12.75" hidden="false" customHeight="false" outlineLevel="0" collapsed="false">
      <c r="A97" s="3"/>
      <c r="B97" s="3"/>
      <c r="C97" s="4"/>
      <c r="D97" s="3"/>
    </row>
    <row r="98" customFormat="false" ht="12.75" hidden="false" customHeight="false" outlineLevel="0" collapsed="false">
      <c r="A98" s="3"/>
      <c r="B98" s="3" t="s">
        <v>8</v>
      </c>
      <c r="C98" s="4"/>
      <c r="D98" s="3"/>
      <c r="E98" s="11" t="n">
        <v>0.125</v>
      </c>
    </row>
    <row r="99" customFormat="false" ht="12.75" hidden="false" customHeight="false" outlineLevel="0" collapsed="false">
      <c r="A99" s="3"/>
      <c r="B99" s="3" t="s">
        <v>15</v>
      </c>
      <c r="C99" s="4"/>
      <c r="D99" s="3"/>
      <c r="E99" s="15" t="n">
        <f aca="false">SUM(E89:E98)</f>
        <v>0.3933</v>
      </c>
    </row>
    <row r="100" customFormat="false" ht="13.5" hidden="false" customHeight="false" outlineLevel="0" collapsed="false">
      <c r="A100" s="3"/>
      <c r="B100" s="5" t="s">
        <v>9</v>
      </c>
      <c r="C100" s="4"/>
      <c r="D100" s="3"/>
      <c r="F100" s="13" t="n">
        <f aca="false">SUM(E98,E96,E89,F82)</f>
        <v>3.2533</v>
      </c>
    </row>
    <row r="101" customFormat="false" ht="13.5" hidden="false" customHeight="false" outlineLevel="0" collapsed="false"/>
    <row r="103" customFormat="false" ht="12.75" hidden="false" customHeight="false" outlineLevel="0" collapsed="false">
      <c r="A103" s="5" t="s">
        <v>18</v>
      </c>
      <c r="B103" s="3"/>
      <c r="C103" s="4"/>
      <c r="D103" s="3"/>
      <c r="E103" s="3"/>
      <c r="F103" s="2" t="n">
        <v>2.51</v>
      </c>
    </row>
    <row r="104" customFormat="false" ht="12.75" hidden="false" customHeight="false" outlineLevel="0" collapsed="false">
      <c r="A104" s="14" t="s">
        <v>19</v>
      </c>
    </row>
    <row r="106" customFormat="false" ht="12.75" hidden="false" customHeight="false" outlineLevel="0" collapsed="false">
      <c r="A106" s="3" t="s">
        <v>1</v>
      </c>
      <c r="B106" s="3" t="s">
        <v>2</v>
      </c>
      <c r="C106" s="6" t="n">
        <v>0.0366</v>
      </c>
      <c r="D106" s="7"/>
    </row>
    <row r="107" customFormat="false" ht="12.75" hidden="false" customHeight="false" outlineLevel="0" collapsed="false">
      <c r="A107" s="3"/>
      <c r="B107" s="3" t="s">
        <v>3</v>
      </c>
      <c r="C107" s="6" t="n">
        <v>0.0022</v>
      </c>
      <c r="D107" s="7"/>
    </row>
    <row r="108" customFormat="false" ht="12.75" hidden="false" customHeight="false" outlineLevel="0" collapsed="false">
      <c r="A108" s="3"/>
      <c r="B108" s="3" t="s">
        <v>4</v>
      </c>
      <c r="C108" s="8" t="n">
        <v>0.00593</v>
      </c>
      <c r="D108" s="7"/>
    </row>
    <row r="109" customFormat="false" ht="12.75" hidden="false" customHeight="false" outlineLevel="0" collapsed="false">
      <c r="A109" s="3"/>
      <c r="B109" s="3" t="s">
        <v>5</v>
      </c>
      <c r="C109" s="9" t="n">
        <f aca="false">ROUND(F103/(1-C108)-F103,4)</f>
        <v>0.015</v>
      </c>
      <c r="D109" s="7"/>
    </row>
    <row r="110" customFormat="false" ht="12.75" hidden="false" customHeight="false" outlineLevel="0" collapsed="false">
      <c r="A110" s="3"/>
      <c r="B110" s="3" t="s">
        <v>6</v>
      </c>
      <c r="C110" s="10" t="n">
        <f aca="false">(ROUND(+F103/(1-C108)-F103,4)+C106+C107)</f>
        <v>0.0538</v>
      </c>
      <c r="D110" s="7"/>
      <c r="E110" s="11" t="n">
        <f aca="false">+C110</f>
        <v>0.0538</v>
      </c>
    </row>
    <row r="111" customFormat="false" ht="12.75" hidden="false" customHeight="false" outlineLevel="0" collapsed="false">
      <c r="A111" s="3"/>
      <c r="B111" s="3"/>
      <c r="C111" s="9"/>
      <c r="D111" s="7"/>
    </row>
    <row r="112" customFormat="false" ht="12.75" hidden="false" customHeight="false" outlineLevel="0" collapsed="false">
      <c r="A112" s="3"/>
      <c r="B112" s="3"/>
      <c r="C112" s="12"/>
      <c r="D112" s="7"/>
    </row>
    <row r="113" customFormat="false" ht="12.75" hidden="false" customHeight="false" outlineLevel="0" collapsed="false">
      <c r="A113" s="3" t="s">
        <v>7</v>
      </c>
      <c r="B113" s="3" t="s">
        <v>2</v>
      </c>
      <c r="C113" s="6" t="n">
        <v>0.1204</v>
      </c>
      <c r="D113" s="7"/>
    </row>
    <row r="114" customFormat="false" ht="12.75" hidden="false" customHeight="false" outlineLevel="0" collapsed="false">
      <c r="A114" s="3"/>
      <c r="B114" s="3" t="s">
        <v>3</v>
      </c>
      <c r="C114" s="6" t="n">
        <v>0.0022</v>
      </c>
      <c r="D114" s="7"/>
    </row>
    <row r="115" customFormat="false" ht="12.75" hidden="false" customHeight="false" outlineLevel="0" collapsed="false">
      <c r="A115" s="3"/>
      <c r="B115" s="3" t="s">
        <v>4</v>
      </c>
      <c r="C115" s="8" t="n">
        <v>0.02988</v>
      </c>
      <c r="D115" s="7"/>
    </row>
    <row r="116" customFormat="false" ht="12.75" hidden="false" customHeight="false" outlineLevel="0" collapsed="false">
      <c r="A116" s="3"/>
      <c r="B116" s="3" t="s">
        <v>5</v>
      </c>
      <c r="C116" s="9" t="n">
        <f aca="false">ROUND((F103+E110)/(1-C115)-(F103+E110),4)</f>
        <v>0.079</v>
      </c>
      <c r="D116" s="7"/>
    </row>
    <row r="117" customFormat="false" ht="12.75" hidden="false" customHeight="false" outlineLevel="0" collapsed="false">
      <c r="A117" s="3"/>
      <c r="B117" s="3" t="s">
        <v>6</v>
      </c>
      <c r="C117" s="10" t="n">
        <f aca="false">(ROUND((+F103+C110)/(1-C115)-(F103+C110),4)+C113+C114)</f>
        <v>0.2016</v>
      </c>
      <c r="D117" s="7"/>
      <c r="E117" s="11" t="n">
        <f aca="false">+C117</f>
        <v>0.2016</v>
      </c>
    </row>
    <row r="118" customFormat="false" ht="12.75" hidden="false" customHeight="false" outlineLevel="0" collapsed="false">
      <c r="A118" s="3"/>
      <c r="B118" s="3"/>
      <c r="C118" s="4"/>
      <c r="D118" s="3"/>
    </row>
    <row r="119" customFormat="false" ht="12.75" hidden="false" customHeight="false" outlineLevel="0" collapsed="false">
      <c r="A119" s="3"/>
      <c r="B119" s="3" t="s">
        <v>8</v>
      </c>
      <c r="C119" s="4"/>
      <c r="D119" s="3"/>
      <c r="E119" s="11" t="n">
        <v>0.125</v>
      </c>
    </row>
    <row r="120" customFormat="false" ht="12.75" hidden="false" customHeight="false" outlineLevel="0" collapsed="false">
      <c r="A120" s="3"/>
      <c r="B120" s="3" t="s">
        <v>15</v>
      </c>
      <c r="C120" s="4"/>
      <c r="D120" s="3"/>
      <c r="E120" s="15" t="n">
        <f aca="false">SUM(E110:E119)</f>
        <v>0.3804</v>
      </c>
    </row>
    <row r="121" customFormat="false" ht="13.5" hidden="false" customHeight="false" outlineLevel="0" collapsed="false">
      <c r="A121" s="3"/>
      <c r="B121" s="5" t="s">
        <v>9</v>
      </c>
      <c r="C121" s="4"/>
      <c r="D121" s="3"/>
      <c r="F121" s="13" t="n">
        <f aca="false">SUM(E119,E117,E110,F103)</f>
        <v>2.8904</v>
      </c>
    </row>
    <row r="122" customFormat="false" ht="13.5" hidden="false" customHeight="false" outlineLevel="0" collapsed="false"/>
    <row r="124" customFormat="false" ht="12.75" hidden="false" customHeight="false" outlineLevel="0" collapsed="false">
      <c r="A124" s="5" t="s">
        <v>20</v>
      </c>
      <c r="B124" s="3"/>
      <c r="C124" s="4"/>
      <c r="D124" s="3"/>
      <c r="E124" s="3"/>
      <c r="F124" s="2" t="n">
        <v>3.02</v>
      </c>
    </row>
    <row r="125" customFormat="false" ht="12.75" hidden="false" customHeight="false" outlineLevel="0" collapsed="false">
      <c r="A125" s="14" t="s">
        <v>21</v>
      </c>
    </row>
    <row r="127" customFormat="false" ht="12.75" hidden="false" customHeight="false" outlineLevel="0" collapsed="false">
      <c r="A127" s="3" t="s">
        <v>1</v>
      </c>
      <c r="B127" s="3" t="s">
        <v>2</v>
      </c>
      <c r="C127" s="6" t="n">
        <v>0.0366</v>
      </c>
      <c r="D127" s="7"/>
    </row>
    <row r="128" customFormat="false" ht="12.75" hidden="false" customHeight="false" outlineLevel="0" collapsed="false">
      <c r="A128" s="3"/>
      <c r="B128" s="3" t="s">
        <v>3</v>
      </c>
      <c r="C128" s="6" t="n">
        <v>0.0022</v>
      </c>
      <c r="D128" s="7"/>
    </row>
    <row r="129" customFormat="false" ht="12.75" hidden="false" customHeight="false" outlineLevel="0" collapsed="false">
      <c r="A129" s="3"/>
      <c r="B129" s="3" t="s">
        <v>4</v>
      </c>
      <c r="C129" s="8" t="n">
        <v>0.00593</v>
      </c>
      <c r="D129" s="7"/>
    </row>
    <row r="130" customFormat="false" ht="12.75" hidden="false" customHeight="false" outlineLevel="0" collapsed="false">
      <c r="A130" s="3"/>
      <c r="B130" s="3" t="s">
        <v>5</v>
      </c>
      <c r="C130" s="9" t="n">
        <f aca="false">ROUND(F124/(1-C129)-F124,4)</f>
        <v>0.018</v>
      </c>
      <c r="D130" s="7"/>
    </row>
    <row r="131" customFormat="false" ht="12.75" hidden="false" customHeight="false" outlineLevel="0" collapsed="false">
      <c r="A131" s="3"/>
      <c r="B131" s="3" t="s">
        <v>6</v>
      </c>
      <c r="C131" s="10" t="n">
        <f aca="false">(ROUND(+F124/(1-C129)-F124,4)+C127+C128)</f>
        <v>0.0568</v>
      </c>
      <c r="D131" s="7"/>
      <c r="E131" s="11" t="n">
        <f aca="false">+C131</f>
        <v>0.0568</v>
      </c>
    </row>
    <row r="132" customFormat="false" ht="12.75" hidden="false" customHeight="false" outlineLevel="0" collapsed="false">
      <c r="A132" s="3"/>
      <c r="B132" s="3"/>
      <c r="C132" s="9"/>
      <c r="D132" s="7"/>
    </row>
    <row r="133" customFormat="false" ht="12.75" hidden="false" customHeight="false" outlineLevel="0" collapsed="false">
      <c r="A133" s="3"/>
      <c r="B133" s="3"/>
      <c r="C133" s="12"/>
      <c r="D133" s="7"/>
    </row>
    <row r="134" customFormat="false" ht="12.75" hidden="false" customHeight="false" outlineLevel="0" collapsed="false">
      <c r="A134" s="3" t="s">
        <v>7</v>
      </c>
      <c r="B134" s="3" t="s">
        <v>2</v>
      </c>
      <c r="C134" s="6" t="n">
        <v>0.1204</v>
      </c>
      <c r="D134" s="7"/>
    </row>
    <row r="135" customFormat="false" ht="12.75" hidden="false" customHeight="false" outlineLevel="0" collapsed="false">
      <c r="A135" s="3"/>
      <c r="B135" s="3" t="s">
        <v>3</v>
      </c>
      <c r="C135" s="6" t="n">
        <v>0.0022</v>
      </c>
      <c r="D135" s="7"/>
    </row>
    <row r="136" customFormat="false" ht="12.75" hidden="false" customHeight="false" outlineLevel="0" collapsed="false">
      <c r="A136" s="3"/>
      <c r="B136" s="3" t="s">
        <v>4</v>
      </c>
      <c r="C136" s="8" t="n">
        <v>0.02988</v>
      </c>
      <c r="D136" s="7"/>
    </row>
    <row r="137" customFormat="false" ht="12.75" hidden="false" customHeight="false" outlineLevel="0" collapsed="false">
      <c r="A137" s="3"/>
      <c r="B137" s="3" t="s">
        <v>5</v>
      </c>
      <c r="C137" s="9" t="n">
        <f aca="false">ROUND((F124+E131)/(1-C136)-(F124+E131),4)</f>
        <v>0.0948</v>
      </c>
      <c r="D137" s="7"/>
    </row>
    <row r="138" customFormat="false" ht="12.75" hidden="false" customHeight="false" outlineLevel="0" collapsed="false">
      <c r="A138" s="3"/>
      <c r="B138" s="3" t="s">
        <v>6</v>
      </c>
      <c r="C138" s="10" t="n">
        <f aca="false">(ROUND((+F124+C131)/(1-C136)-(F124+C131),4)+C134+C135)</f>
        <v>0.2174</v>
      </c>
      <c r="D138" s="7"/>
      <c r="E138" s="11" t="n">
        <f aca="false">+C138</f>
        <v>0.2174</v>
      </c>
    </row>
    <row r="139" customFormat="false" ht="12.75" hidden="false" customHeight="false" outlineLevel="0" collapsed="false">
      <c r="A139" s="3"/>
      <c r="B139" s="3"/>
      <c r="C139" s="4"/>
      <c r="D139" s="3"/>
    </row>
    <row r="140" customFormat="false" ht="12.75" hidden="false" customHeight="false" outlineLevel="0" collapsed="false">
      <c r="A140" s="3"/>
      <c r="B140" s="3" t="s">
        <v>8</v>
      </c>
      <c r="C140" s="4"/>
      <c r="D140" s="3"/>
      <c r="E140" s="11" t="n">
        <v>0.125</v>
      </c>
    </row>
    <row r="141" customFormat="false" ht="12.75" hidden="false" customHeight="false" outlineLevel="0" collapsed="false">
      <c r="A141" s="3"/>
      <c r="B141" s="3" t="s">
        <v>15</v>
      </c>
      <c r="C141" s="4"/>
      <c r="D141" s="3"/>
      <c r="E141" s="15" t="n">
        <f aca="false">SUM(E131:E140)</f>
        <v>0.3992</v>
      </c>
    </row>
    <row r="142" customFormat="false" ht="13.5" hidden="false" customHeight="false" outlineLevel="0" collapsed="false">
      <c r="A142" s="3"/>
      <c r="B142" s="5" t="s">
        <v>9</v>
      </c>
      <c r="C142" s="4"/>
      <c r="D142" s="3"/>
      <c r="F142" s="13" t="n">
        <f aca="false">SUM(E140,E138,E131,F124)</f>
        <v>3.4192</v>
      </c>
    </row>
    <row r="143" customFormat="false" ht="13.5" hidden="false" customHeight="false" outlineLevel="0" collapsed="false"/>
    <row r="145" customFormat="false" ht="12.75" hidden="false" customHeight="false" outlineLevel="0" collapsed="false">
      <c r="A145" s="5" t="s">
        <v>22</v>
      </c>
      <c r="B145" s="3"/>
      <c r="C145" s="4"/>
      <c r="D145" s="3"/>
      <c r="E145" s="3"/>
      <c r="F145" s="2" t="n">
        <v>2.11</v>
      </c>
    </row>
    <row r="146" customFormat="false" ht="12.75" hidden="false" customHeight="false" outlineLevel="0" collapsed="false">
      <c r="A146" s="14" t="s">
        <v>23</v>
      </c>
    </row>
    <row r="148" customFormat="false" ht="12.75" hidden="false" customHeight="false" outlineLevel="0" collapsed="false">
      <c r="A148" s="3" t="s">
        <v>1</v>
      </c>
      <c r="B148" s="3" t="s">
        <v>2</v>
      </c>
      <c r="C148" s="6" t="n">
        <v>0.0366</v>
      </c>
      <c r="D148" s="7"/>
    </row>
    <row r="149" customFormat="false" ht="12.75" hidden="false" customHeight="false" outlineLevel="0" collapsed="false">
      <c r="A149" s="3"/>
      <c r="B149" s="3" t="s">
        <v>3</v>
      </c>
      <c r="C149" s="6" t="n">
        <v>0.0022</v>
      </c>
      <c r="D149" s="7"/>
    </row>
    <row r="150" customFormat="false" ht="12.75" hidden="false" customHeight="false" outlineLevel="0" collapsed="false">
      <c r="A150" s="3"/>
      <c r="B150" s="3" t="s">
        <v>4</v>
      </c>
      <c r="C150" s="8" t="n">
        <v>0.00593</v>
      </c>
      <c r="D150" s="7"/>
    </row>
    <row r="151" customFormat="false" ht="12.75" hidden="false" customHeight="false" outlineLevel="0" collapsed="false">
      <c r="A151" s="3"/>
      <c r="B151" s="3" t="s">
        <v>5</v>
      </c>
      <c r="C151" s="9" t="n">
        <f aca="false">ROUND(F145/(1-C150)-F145,4)</f>
        <v>0.0126</v>
      </c>
      <c r="D151" s="7"/>
    </row>
    <row r="152" customFormat="false" ht="12.75" hidden="false" customHeight="false" outlineLevel="0" collapsed="false">
      <c r="A152" s="3"/>
      <c r="B152" s="3" t="s">
        <v>6</v>
      </c>
      <c r="C152" s="10" t="n">
        <f aca="false">(ROUND(+F145/(1-C150)-F145,4)+C148+C149)</f>
        <v>0.0514</v>
      </c>
      <c r="D152" s="7"/>
      <c r="E152" s="11" t="n">
        <f aca="false">+C152</f>
        <v>0.0514</v>
      </c>
      <c r="G152" s="16"/>
    </row>
    <row r="153" customFormat="false" ht="12.75" hidden="false" customHeight="false" outlineLevel="0" collapsed="false">
      <c r="A153" s="3"/>
      <c r="B153" s="3"/>
      <c r="C153" s="9"/>
      <c r="D153" s="7"/>
    </row>
    <row r="154" customFormat="false" ht="12.75" hidden="false" customHeight="false" outlineLevel="0" collapsed="false">
      <c r="A154" s="3"/>
      <c r="B154" s="3"/>
      <c r="C154" s="12"/>
      <c r="D154" s="7"/>
    </row>
    <row r="155" customFormat="false" ht="12.75" hidden="false" customHeight="false" outlineLevel="0" collapsed="false">
      <c r="A155" s="3" t="s">
        <v>7</v>
      </c>
      <c r="B155" s="3" t="s">
        <v>2</v>
      </c>
      <c r="C155" s="6" t="n">
        <v>0.1204</v>
      </c>
      <c r="D155" s="7"/>
    </row>
    <row r="156" customFormat="false" ht="12.75" hidden="false" customHeight="false" outlineLevel="0" collapsed="false">
      <c r="A156" s="3"/>
      <c r="B156" s="3" t="s">
        <v>3</v>
      </c>
      <c r="C156" s="6" t="n">
        <v>0.0022</v>
      </c>
      <c r="D156" s="7"/>
    </row>
    <row r="157" customFormat="false" ht="12.75" hidden="false" customHeight="false" outlineLevel="0" collapsed="false">
      <c r="A157" s="3"/>
      <c r="B157" s="3" t="s">
        <v>4</v>
      </c>
      <c r="C157" s="8" t="n">
        <v>0.02988</v>
      </c>
      <c r="D157" s="7"/>
    </row>
    <row r="158" customFormat="false" ht="12.75" hidden="false" customHeight="false" outlineLevel="0" collapsed="false">
      <c r="A158" s="3"/>
      <c r="B158" s="3" t="s">
        <v>5</v>
      </c>
      <c r="C158" s="9" t="n">
        <f aca="false">ROUND((F145+E152)/(1-C157)-(F145+E152),4)</f>
        <v>0.0666</v>
      </c>
      <c r="D158" s="7"/>
    </row>
    <row r="159" customFormat="false" ht="12.75" hidden="false" customHeight="false" outlineLevel="0" collapsed="false">
      <c r="A159" s="3"/>
      <c r="B159" s="3" t="s">
        <v>6</v>
      </c>
      <c r="C159" s="10" t="n">
        <f aca="false">(ROUND((+F145+C152)/(1-C157)-(F145+C152),4)+C155+C156)</f>
        <v>0.1892</v>
      </c>
      <c r="D159" s="7"/>
      <c r="E159" s="11" t="n">
        <f aca="false">+C159</f>
        <v>0.1892</v>
      </c>
    </row>
    <row r="160" customFormat="false" ht="12.75" hidden="false" customHeight="false" outlineLevel="0" collapsed="false">
      <c r="A160" s="3"/>
      <c r="B160" s="3"/>
      <c r="C160" s="4"/>
      <c r="D160" s="3"/>
    </row>
    <row r="161" customFormat="false" ht="12.75" hidden="false" customHeight="false" outlineLevel="0" collapsed="false">
      <c r="A161" s="3"/>
      <c r="B161" s="3" t="s">
        <v>8</v>
      </c>
      <c r="C161" s="4"/>
      <c r="D161" s="3"/>
      <c r="E161" s="11" t="n">
        <v>0.125</v>
      </c>
    </row>
    <row r="162" customFormat="false" ht="12.75" hidden="false" customHeight="false" outlineLevel="0" collapsed="false">
      <c r="A162" s="3"/>
      <c r="B162" s="3" t="s">
        <v>15</v>
      </c>
      <c r="C162" s="4"/>
      <c r="D162" s="3"/>
      <c r="E162" s="15" t="n">
        <f aca="false">SUM(E152:E161)</f>
        <v>0.3656</v>
      </c>
    </row>
    <row r="163" customFormat="false" ht="13.5" hidden="false" customHeight="false" outlineLevel="0" collapsed="false">
      <c r="A163" s="3"/>
      <c r="B163" s="5" t="s">
        <v>9</v>
      </c>
      <c r="C163" s="4"/>
      <c r="D163" s="3"/>
      <c r="F163" s="13" t="n">
        <f aca="false">SUM(E161,E159,E152,F145)</f>
        <v>2.4756</v>
      </c>
    </row>
    <row r="164" customFormat="false" ht="13.5" hidden="false" customHeight="false" outlineLevel="0" collapsed="false"/>
    <row r="167" customFormat="false" ht="12.75" hidden="false" customHeight="false" outlineLevel="0" collapsed="false">
      <c r="A167" s="5" t="s">
        <v>24</v>
      </c>
      <c r="B167" s="3"/>
      <c r="C167" s="4"/>
      <c r="D167" s="3"/>
      <c r="E167" s="3"/>
      <c r="F167" s="2" t="n">
        <v>2.32</v>
      </c>
    </row>
    <row r="168" customFormat="false" ht="12.75" hidden="false" customHeight="false" outlineLevel="0" collapsed="false">
      <c r="A168" s="14" t="s">
        <v>25</v>
      </c>
    </row>
    <row r="170" customFormat="false" ht="12.75" hidden="false" customHeight="false" outlineLevel="0" collapsed="false">
      <c r="A170" s="3" t="s">
        <v>1</v>
      </c>
      <c r="B170" s="3" t="s">
        <v>2</v>
      </c>
      <c r="C170" s="6" t="n">
        <v>0.0366</v>
      </c>
      <c r="D170" s="7"/>
    </row>
    <row r="171" customFormat="false" ht="12.75" hidden="false" customHeight="false" outlineLevel="0" collapsed="false">
      <c r="A171" s="3"/>
      <c r="B171" s="3" t="s">
        <v>3</v>
      </c>
      <c r="C171" s="6" t="n">
        <v>0.0022</v>
      </c>
      <c r="D171" s="7"/>
    </row>
    <row r="172" customFormat="false" ht="12.75" hidden="false" customHeight="false" outlineLevel="0" collapsed="false">
      <c r="A172" s="3"/>
      <c r="B172" s="3" t="s">
        <v>4</v>
      </c>
      <c r="C172" s="8" t="n">
        <v>0.00593</v>
      </c>
      <c r="D172" s="7"/>
    </row>
    <row r="173" customFormat="false" ht="12.75" hidden="false" customHeight="false" outlineLevel="0" collapsed="false">
      <c r="A173" s="3"/>
      <c r="B173" s="3" t="s">
        <v>5</v>
      </c>
      <c r="C173" s="9" t="n">
        <f aca="false">ROUND(F167/(1-C172)-F167,4)</f>
        <v>0.0138</v>
      </c>
      <c r="D173" s="7"/>
    </row>
    <row r="174" customFormat="false" ht="12.75" hidden="false" customHeight="false" outlineLevel="0" collapsed="false">
      <c r="A174" s="3"/>
      <c r="B174" s="3" t="s">
        <v>6</v>
      </c>
      <c r="C174" s="10" t="n">
        <f aca="false">(ROUND(+F167/(1-C172)-F167,4)+C170+C171)</f>
        <v>0.0526</v>
      </c>
      <c r="D174" s="7"/>
      <c r="E174" s="11" t="n">
        <f aca="false">+C174</f>
        <v>0.0526</v>
      </c>
    </row>
    <row r="175" customFormat="false" ht="12.75" hidden="false" customHeight="false" outlineLevel="0" collapsed="false">
      <c r="A175" s="3"/>
      <c r="B175" s="3"/>
      <c r="C175" s="9"/>
      <c r="D175" s="7"/>
    </row>
    <row r="176" customFormat="false" ht="12.75" hidden="false" customHeight="false" outlineLevel="0" collapsed="false">
      <c r="A176" s="3"/>
      <c r="B176" s="3"/>
      <c r="C176" s="12"/>
      <c r="D176" s="7"/>
    </row>
    <row r="177" customFormat="false" ht="12.75" hidden="false" customHeight="false" outlineLevel="0" collapsed="false">
      <c r="A177" s="3" t="s">
        <v>7</v>
      </c>
      <c r="B177" s="3" t="s">
        <v>2</v>
      </c>
      <c r="C177" s="6" t="n">
        <v>0.1204</v>
      </c>
      <c r="D177" s="7"/>
    </row>
    <row r="178" customFormat="false" ht="12.75" hidden="false" customHeight="false" outlineLevel="0" collapsed="false">
      <c r="A178" s="3"/>
      <c r="B178" s="3" t="s">
        <v>3</v>
      </c>
      <c r="C178" s="6" t="n">
        <v>0.0022</v>
      </c>
      <c r="D178" s="7"/>
    </row>
    <row r="179" customFormat="false" ht="12.75" hidden="false" customHeight="false" outlineLevel="0" collapsed="false">
      <c r="A179" s="3"/>
      <c r="B179" s="3" t="s">
        <v>4</v>
      </c>
      <c r="C179" s="8" t="n">
        <v>0.02988</v>
      </c>
      <c r="D179" s="7"/>
    </row>
    <row r="180" customFormat="false" ht="12.75" hidden="false" customHeight="false" outlineLevel="0" collapsed="false">
      <c r="A180" s="3"/>
      <c r="B180" s="3" t="s">
        <v>5</v>
      </c>
      <c r="C180" s="9" t="n">
        <f aca="false">ROUND((F167+E174)/(1-C179)-(F167+E174),4)</f>
        <v>0.0731</v>
      </c>
      <c r="D180" s="7"/>
    </row>
    <row r="181" customFormat="false" ht="12.75" hidden="false" customHeight="false" outlineLevel="0" collapsed="false">
      <c r="A181" s="3"/>
      <c r="B181" s="3" t="s">
        <v>6</v>
      </c>
      <c r="C181" s="10" t="n">
        <f aca="false">(ROUND((+F167+C174)/(1-C179)-(F167+C174),4)+C177+C178)</f>
        <v>0.1957</v>
      </c>
      <c r="D181" s="7"/>
      <c r="E181" s="11" t="n">
        <f aca="false">+C181</f>
        <v>0.1957</v>
      </c>
    </row>
    <row r="182" customFormat="false" ht="12.75" hidden="false" customHeight="false" outlineLevel="0" collapsed="false">
      <c r="A182" s="3"/>
      <c r="B182" s="3"/>
      <c r="C182" s="4"/>
      <c r="D182" s="3"/>
    </row>
    <row r="183" customFormat="false" ht="12.75" hidden="false" customHeight="false" outlineLevel="0" collapsed="false">
      <c r="A183" s="3"/>
      <c r="B183" s="3" t="s">
        <v>8</v>
      </c>
      <c r="C183" s="4"/>
      <c r="D183" s="3"/>
      <c r="E183" s="11" t="n">
        <v>0.125</v>
      </c>
    </row>
    <row r="184" customFormat="false" ht="12.75" hidden="false" customHeight="false" outlineLevel="0" collapsed="false">
      <c r="A184" s="3"/>
      <c r="B184" s="3" t="s">
        <v>15</v>
      </c>
      <c r="C184" s="4"/>
      <c r="D184" s="3"/>
      <c r="E184" s="15" t="n">
        <f aca="false">SUM(E174:E183)</f>
        <v>0.3733</v>
      </c>
    </row>
    <row r="185" customFormat="false" ht="13.5" hidden="false" customHeight="false" outlineLevel="0" collapsed="false">
      <c r="A185" s="3"/>
      <c r="B185" s="5" t="s">
        <v>9</v>
      </c>
      <c r="C185" s="4"/>
      <c r="D185" s="3"/>
      <c r="F185" s="13" t="n">
        <f aca="false">SUM(E183,E181,E174,F167)</f>
        <v>2.6933</v>
      </c>
    </row>
    <row r="186" customFormat="false" ht="13.5" hidden="false" customHeight="false" outlineLevel="0" collapsed="false"/>
    <row r="189" customFormat="false" ht="12.75" hidden="false" customHeight="false" outlineLevel="0" collapsed="false">
      <c r="A189" s="5" t="s">
        <v>26</v>
      </c>
      <c r="B189" s="3"/>
      <c r="C189" s="4"/>
      <c r="D189" s="3"/>
      <c r="E189" s="3"/>
      <c r="F189" s="2" t="n">
        <v>2.59</v>
      </c>
    </row>
    <row r="190" customFormat="false" ht="12.75" hidden="false" customHeight="false" outlineLevel="0" collapsed="false">
      <c r="A190" s="14" t="s">
        <v>27</v>
      </c>
    </row>
    <row r="192" customFormat="false" ht="12.75" hidden="false" customHeight="false" outlineLevel="0" collapsed="false">
      <c r="A192" s="3" t="s">
        <v>1</v>
      </c>
      <c r="B192" s="3" t="s">
        <v>2</v>
      </c>
      <c r="C192" s="6" t="n">
        <v>0.0366</v>
      </c>
      <c r="D192" s="7"/>
    </row>
    <row r="193" customFormat="false" ht="12.75" hidden="false" customHeight="false" outlineLevel="0" collapsed="false">
      <c r="A193" s="3"/>
      <c r="B193" s="3" t="s">
        <v>3</v>
      </c>
      <c r="C193" s="6" t="n">
        <v>0.0022</v>
      </c>
      <c r="D193" s="7"/>
    </row>
    <row r="194" customFormat="false" ht="12.75" hidden="false" customHeight="false" outlineLevel="0" collapsed="false">
      <c r="A194" s="3"/>
      <c r="B194" s="3" t="s">
        <v>4</v>
      </c>
      <c r="C194" s="8" t="n">
        <v>0.00593</v>
      </c>
      <c r="D194" s="7"/>
    </row>
    <row r="195" customFormat="false" ht="12.75" hidden="false" customHeight="false" outlineLevel="0" collapsed="false">
      <c r="A195" s="3"/>
      <c r="B195" s="3" t="s">
        <v>5</v>
      </c>
      <c r="C195" s="9" t="n">
        <f aca="false">ROUND(F189/(1-C194)-F189,4)</f>
        <v>0.0155</v>
      </c>
      <c r="D195" s="7"/>
    </row>
    <row r="196" customFormat="false" ht="12.75" hidden="false" customHeight="false" outlineLevel="0" collapsed="false">
      <c r="A196" s="3"/>
      <c r="B196" s="3" t="s">
        <v>6</v>
      </c>
      <c r="C196" s="10" t="n">
        <f aca="false">(ROUND(+F189/(1-C194)-F189,4)+C192+C193)</f>
        <v>0.0543</v>
      </c>
      <c r="D196" s="7"/>
      <c r="E196" s="11" t="n">
        <f aca="false">+C196</f>
        <v>0.0543</v>
      </c>
    </row>
    <row r="197" customFormat="false" ht="12.75" hidden="false" customHeight="false" outlineLevel="0" collapsed="false">
      <c r="A197" s="3"/>
      <c r="B197" s="3"/>
      <c r="C197" s="9"/>
      <c r="D197" s="7"/>
    </row>
    <row r="198" customFormat="false" ht="12.75" hidden="false" customHeight="false" outlineLevel="0" collapsed="false">
      <c r="A198" s="3"/>
      <c r="B198" s="3"/>
      <c r="C198" s="12"/>
      <c r="D198" s="7"/>
    </row>
    <row r="199" customFormat="false" ht="12.75" hidden="false" customHeight="false" outlineLevel="0" collapsed="false">
      <c r="A199" s="3" t="s">
        <v>7</v>
      </c>
      <c r="B199" s="3" t="s">
        <v>2</v>
      </c>
      <c r="C199" s="6" t="n">
        <v>0.1204</v>
      </c>
      <c r="D199" s="7"/>
    </row>
    <row r="200" customFormat="false" ht="12.75" hidden="false" customHeight="false" outlineLevel="0" collapsed="false">
      <c r="A200" s="3"/>
      <c r="B200" s="3" t="s">
        <v>3</v>
      </c>
      <c r="C200" s="6" t="n">
        <v>0.0022</v>
      </c>
      <c r="D200" s="7"/>
    </row>
    <row r="201" customFormat="false" ht="12.75" hidden="false" customHeight="false" outlineLevel="0" collapsed="false">
      <c r="A201" s="3"/>
      <c r="B201" s="3" t="s">
        <v>4</v>
      </c>
      <c r="C201" s="8" t="n">
        <v>0.02988</v>
      </c>
      <c r="D201" s="7"/>
    </row>
    <row r="202" customFormat="false" ht="12.75" hidden="false" customHeight="false" outlineLevel="0" collapsed="false">
      <c r="A202" s="3"/>
      <c r="B202" s="3" t="s">
        <v>5</v>
      </c>
      <c r="C202" s="9" t="n">
        <f aca="false">ROUND((F189+E196)/(1-C201)-(F189+E196),4)</f>
        <v>0.0814</v>
      </c>
      <c r="D202" s="7"/>
    </row>
    <row r="203" customFormat="false" ht="12.75" hidden="false" customHeight="false" outlineLevel="0" collapsed="false">
      <c r="A203" s="3"/>
      <c r="B203" s="3" t="s">
        <v>6</v>
      </c>
      <c r="C203" s="10" t="n">
        <f aca="false">(ROUND((+F189+C196)/(1-C201)-(F189+C196),4)+C199+C200)</f>
        <v>0.204</v>
      </c>
      <c r="D203" s="7"/>
      <c r="E203" s="11" t="n">
        <f aca="false">+C203</f>
        <v>0.204</v>
      </c>
    </row>
    <row r="204" customFormat="false" ht="12.75" hidden="false" customHeight="false" outlineLevel="0" collapsed="false">
      <c r="A204" s="3"/>
      <c r="B204" s="3"/>
      <c r="C204" s="4"/>
      <c r="D204" s="3"/>
    </row>
    <row r="205" customFormat="false" ht="12.75" hidden="false" customHeight="false" outlineLevel="0" collapsed="false">
      <c r="A205" s="3"/>
      <c r="B205" s="3" t="s">
        <v>8</v>
      </c>
      <c r="C205" s="4"/>
      <c r="D205" s="3"/>
      <c r="E205" s="11" t="n">
        <v>0.125</v>
      </c>
    </row>
    <row r="206" customFormat="false" ht="12.75" hidden="false" customHeight="false" outlineLevel="0" collapsed="false">
      <c r="A206" s="3"/>
      <c r="B206" s="3" t="s">
        <v>15</v>
      </c>
      <c r="C206" s="4"/>
      <c r="D206" s="3"/>
      <c r="E206" s="15" t="n">
        <f aca="false">SUM(E196:E205)</f>
        <v>0.3833</v>
      </c>
    </row>
    <row r="207" customFormat="false" ht="13.5" hidden="false" customHeight="false" outlineLevel="0" collapsed="false">
      <c r="A207" s="3"/>
      <c r="B207" s="5" t="s">
        <v>9</v>
      </c>
      <c r="C207" s="4"/>
      <c r="D207" s="3"/>
      <c r="F207" s="13" t="n">
        <f aca="false">SUM(E205,E203,E196,F189)</f>
        <v>2.9733</v>
      </c>
    </row>
    <row r="20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1.86111111111111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&amp;CENA Sales To Allegheny Ludlum Corporation</oddHeader>
    <oddFooter>&amp;C&amp;D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1999-05-26T17:45:22Z</dcterms:created>
  <dc:creator>cgerman</dc:creator>
  <dc:description/>
  <dc:language>en-US</dc:language>
  <cp:lastModifiedBy>cgerman</cp:lastModifiedBy>
  <cp:lastPrinted>2000-02-09T08:25:55Z</cp:lastPrinted>
  <cp:revision>0</cp:revision>
  <dc:subject/>
  <dc:title/>
</cp:coreProperties>
</file>