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ducing" sheetId="1" state="visible" r:id="rId3"/>
    <sheet name="East" sheetId="2" state="visible" r:id="rId4"/>
    <sheet name="West" sheetId="3" state="visible" r:id="rId5"/>
    <sheet name="Total" sheetId="4" state="visible" r:id="rId6"/>
    <sheet name="Prod_Yr-Yr" sheetId="5" state="visible" r:id="rId7"/>
    <sheet name="East_Yr-Yr" sheetId="6" state="visible" r:id="rId8"/>
    <sheet name="West_Yr-Yr" sheetId="7" state="visible" r:id="rId9"/>
    <sheet name="Total_Yr-Yr" sheetId="8" state="visible" r:id="rId10"/>
    <sheet name="Al's Chart" sheetId="9" state="visible" r:id="rId11"/>
    <sheet name="Data" sheetId="10" state="visible" r:id="rId12"/>
  </sheets>
  <definedNames>
    <definedName function="false" hidden="false" localSheetId="9" name="_xlnm.Print_Area" vbProcedure="false">Data!$A$1:$AR$112</definedName>
    <definedName function="false" hidden="false" localSheetId="9" name="_xlnm.Print_Titles" vbProcedure="false">Data!$1:$2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M75" authorId="0">
      <text>
        <r>
          <rPr>
            <sz val="8"/>
            <color rgb="FF000000"/>
            <rFont val="Tahoma"/>
            <family val="0"/>
          </rPr>
          <t xml:space="preserve">A storage field in the west stopped reporting.
Otherwise the west would have been a 10 w/d.
Total change would have been 109 w/d.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46</xdr:colOff>
                <xdr:row>70</xdr:row>
                <xdr:rowOff>5</xdr:rowOff>
              </xdr:from>
              <xdr:to>
                <xdr:col>42</xdr:col>
                <xdr:colOff>60</xdr:colOff>
                <xdr:row>74</xdr:row>
                <xdr:rowOff>11</xdr:rowOff>
              </xdr:to>
            </anchor>
          </commentPr>
        </mc:Choice>
        <mc:Fallback/>
      </mc:AlternateContent>
    </comment>
    <comment ref="AN7" authorId="0">
      <text>
        <r>
          <rPr>
            <sz val="8"/>
            <color rgb="FF000000"/>
            <rFont val="Tahoma"/>
            <family val="0"/>
          </rPr>
          <t xml:space="preserve">AGA has increased the total amount of "Working gas available" by 58 Bcf.
Producing Region:  29 Bcf
East Region:  21 Bcf
West Region: 8 Bcf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45</xdr:col>
                <xdr:colOff>71</xdr:colOff>
                <xdr:row>4</xdr:row>
                <xdr:rowOff>23</xdr:rowOff>
              </xdr:from>
              <xdr:to>
                <xdr:col>47</xdr:col>
                <xdr:colOff>26</xdr:colOff>
                <xdr:row>8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<sst xmlns="http://schemas.openxmlformats.org/spreadsheetml/2006/main" count="143" uniqueCount="26">
  <si>
    <t xml:space="preserve">AGA STORAGE REPORT - WORKING GAS IN PLACE</t>
  </si>
  <si>
    <t xml:space="preserve">(Quantities in Bcf)</t>
  </si>
  <si>
    <t xml:space="preserve">Producing Region</t>
  </si>
  <si>
    <t xml:space="preserve">Total Producing</t>
  </si>
  <si>
    <t xml:space="preserve">Consuming Region East</t>
  </si>
  <si>
    <t xml:space="preserve">Total East</t>
  </si>
  <si>
    <t xml:space="preserve">Consuming Region West</t>
  </si>
  <si>
    <t xml:space="preserve">Total West</t>
  </si>
  <si>
    <t xml:space="preserve">Total</t>
  </si>
  <si>
    <t xml:space="preserve">Total Storage</t>
  </si>
  <si>
    <t xml:space="preserve">Week Ending: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</si>
  <si>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</si>
  <si>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</si>
  <si>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</si>
  <si>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</si>
  <si>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</si>
  <si>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</si>
  <si>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1999/00</t>
  </si>
  <si>
    <t xml:space="preserve">Average</t>
  </si>
  <si>
    <t xml:space="preserve">vs. Prior Year</t>
  </si>
  <si>
    <t xml:space="preserve">vs. Average</t>
  </si>
  <si>
    <t xml:space="preserve">Producing Region vs. Average</t>
  </si>
  <si>
    <t xml:space="preserve">Balance using Average</t>
  </si>
  <si>
    <t xml:space="preserve">Consuming East vs. Average</t>
  </si>
  <si>
    <t xml:space="preserve">Consuming West vs. Average</t>
  </si>
  <si>
    <t xml:space="preserve">Total vs. Average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</si>
</sst>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[$-409]d\-mmm\-yy"/>
    <numFmt numFmtId="167" formatCode="0%"/>
    <numFmt numFmtId="168" formatCode="_(* #,##0.00_);_(* \(#,##0.00\);_(* \-??_);_(@_)"/>
    <numFmt numFmtId="169" formatCode="_(* #,##0.0000_);_(* \(#,##0.0000\);_(* \-??_);_(@_)"/>
    <numFmt numFmtId="170" formatCode=";;;"/>
    <numFmt numFmtId="171" formatCode="[$-409]d\-mmm"/>
    <numFmt numFmtId="172" formatCode="0"/>
    <numFmt numFmtId="173" formatCode="[$-409]#,##0_);[RED]\(#,##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0"/>
    </font>
    <font>
      <b val="true"/>
      <sz val="14"/>
      <color rgb="FF000000"/>
      <name val="Arial"/>
      <family val="2"/>
    </font>
    <font>
      <b val="true"/>
      <u val="single"/>
      <sz val="18"/>
      <color rgb="FF000000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0"/>
    </font>
    <font>
      <sz val="8"/>
      <name val="Arial"/>
      <family val="2"/>
    </font>
    <font>
      <b val="true"/>
      <sz val="14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sz val="8"/>
      <color rgb="FF0000FF"/>
      <name val="Arial"/>
      <family val="2"/>
    </font>
    <font>
      <b val="true"/>
      <sz val="10"/>
      <name val="Arial"/>
      <family val="2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5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PRODUCING REGION WORKING GAS</a:t>
            </a:r>
          </a:p>
        </c:rich>
      </c:tx>
      <c:layout>
        <c:manualLayout>
          <c:xMode val="edge"/>
          <c:yMode val="edge"/>
          <c:x val="0.378186633874095"/>
          <c:y val="0.01477803393036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25672799508111"/>
          <c:y val="0.121534551043329"/>
          <c:w val="0.939838244336187"/>
          <c:h val="0.794526216232192"/>
        </c:manualLayout>
      </c:layout>
      <c:lineChart>
        <c:grouping val="standard"/>
        <c:varyColors val="0"/>
        <c:ser>
          <c:idx val="0"/>
          <c:order val="0"/>
          <c:tx>
            <c:strRef>
              <c:f>Data!$C$5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Data!$A$6:$A$57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Data!$C$6:$C$57</c:f>
              <c:numCache>
                <c:formatCode>General</c:formatCode>
                <c:ptCount val="52"/>
                <c:pt idx="0">
                  <c:v>870</c:v>
                </c:pt>
                <c:pt idx="1">
                  <c:v>877</c:v>
                </c:pt>
                <c:pt idx="2">
                  <c:v>878</c:v>
                </c:pt>
                <c:pt idx="3">
                  <c:v>864</c:v>
                </c:pt>
                <c:pt idx="4">
                  <c:v>833</c:v>
                </c:pt>
                <c:pt idx="5">
                  <c:v>822</c:v>
                </c:pt>
                <c:pt idx="6">
                  <c:v>774</c:v>
                </c:pt>
                <c:pt idx="7">
                  <c:v>749</c:v>
                </c:pt>
                <c:pt idx="8">
                  <c:v>725</c:v>
                </c:pt>
                <c:pt idx="9">
                  <c:v>672</c:v>
                </c:pt>
                <c:pt idx="10">
                  <c:v>642</c:v>
                </c:pt>
                <c:pt idx="11">
                  <c:v>615</c:v>
                </c:pt>
                <c:pt idx="12">
                  <c:v>580</c:v>
                </c:pt>
                <c:pt idx="13">
                  <c:v>540</c:v>
                </c:pt>
                <c:pt idx="14">
                  <c:v>497</c:v>
                </c:pt>
                <c:pt idx="15">
                  <c:v>449</c:v>
                </c:pt>
                <c:pt idx="16">
                  <c:v>440</c:v>
                </c:pt>
                <c:pt idx="17">
                  <c:v>415</c:v>
                </c:pt>
                <c:pt idx="18">
                  <c:v>360</c:v>
                </c:pt>
                <c:pt idx="19">
                  <c:v>375</c:v>
                </c:pt>
                <c:pt idx="20">
                  <c:v>384</c:v>
                </c:pt>
                <c:pt idx="21">
                  <c:v>384</c:v>
                </c:pt>
                <c:pt idx="22">
                  <c:v>382</c:v>
                </c:pt>
                <c:pt idx="23">
                  <c:v>389</c:v>
                </c:pt>
                <c:pt idx="24">
                  <c:v>409</c:v>
                </c:pt>
                <c:pt idx="25">
                  <c:v>415</c:v>
                </c:pt>
                <c:pt idx="26">
                  <c:v>432</c:v>
                </c:pt>
                <c:pt idx="27">
                  <c:v>447</c:v>
                </c:pt>
                <c:pt idx="28">
                  <c:v>465</c:v>
                </c:pt>
                <c:pt idx="29">
                  <c:v>498</c:v>
                </c:pt>
                <c:pt idx="30">
                  <c:v>538</c:v>
                </c:pt>
                <c:pt idx="31">
                  <c:v>544</c:v>
                </c:pt>
                <c:pt idx="32">
                  <c:v>572</c:v>
                </c:pt>
                <c:pt idx="33">
                  <c:v>602</c:v>
                </c:pt>
                <c:pt idx="34">
                  <c:v>613</c:v>
                </c:pt>
                <c:pt idx="35">
                  <c:v>644</c:v>
                </c:pt>
                <c:pt idx="36">
                  <c:v>658</c:v>
                </c:pt>
                <c:pt idx="37">
                  <c:v>666</c:v>
                </c:pt>
                <c:pt idx="38">
                  <c:v>671</c:v>
                </c:pt>
                <c:pt idx="39">
                  <c:v>672</c:v>
                </c:pt>
                <c:pt idx="40">
                  <c:v>677</c:v>
                </c:pt>
                <c:pt idx="41">
                  <c:v>673</c:v>
                </c:pt>
                <c:pt idx="42">
                  <c:v>679</c:v>
                </c:pt>
                <c:pt idx="43">
                  <c:v>680</c:v>
                </c:pt>
                <c:pt idx="44">
                  <c:v>700</c:v>
                </c:pt>
                <c:pt idx="45">
                  <c:v>718</c:v>
                </c:pt>
                <c:pt idx="46">
                  <c:v>737</c:v>
                </c:pt>
                <c:pt idx="47">
                  <c:v>763</c:v>
                </c:pt>
                <c:pt idx="48">
                  <c:v>765</c:v>
                </c:pt>
                <c:pt idx="49">
                  <c:v>783</c:v>
                </c:pt>
                <c:pt idx="50">
                  <c:v>801</c:v>
                </c:pt>
                <c:pt idx="51">
                  <c:v>813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Data!$D$5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Data!$A$6:$A$57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Data!$D$6:$D$57</c:f>
              <c:numCache>
                <c:formatCode>General</c:formatCode>
                <c:ptCount val="52"/>
                <c:pt idx="0">
                  <c:v>812</c:v>
                </c:pt>
                <c:pt idx="1">
                  <c:v>794</c:v>
                </c:pt>
                <c:pt idx="2">
                  <c:v>769</c:v>
                </c:pt>
                <c:pt idx="3">
                  <c:v>754</c:v>
                </c:pt>
                <c:pt idx="4">
                  <c:v>730</c:v>
                </c:pt>
                <c:pt idx="5">
                  <c:v>714</c:v>
                </c:pt>
                <c:pt idx="6">
                  <c:v>673</c:v>
                </c:pt>
                <c:pt idx="7">
                  <c:v>616</c:v>
                </c:pt>
                <c:pt idx="8">
                  <c:v>585</c:v>
                </c:pt>
                <c:pt idx="9">
                  <c:v>543</c:v>
                </c:pt>
                <c:pt idx="10">
                  <c:v>484</c:v>
                </c:pt>
                <c:pt idx="11">
                  <c:v>455</c:v>
                </c:pt>
                <c:pt idx="12">
                  <c:v>407</c:v>
                </c:pt>
                <c:pt idx="13">
                  <c:v>353</c:v>
                </c:pt>
                <c:pt idx="14">
                  <c:v>291</c:v>
                </c:pt>
                <c:pt idx="15">
                  <c:v>270</c:v>
                </c:pt>
                <c:pt idx="16">
                  <c:v>261</c:v>
                </c:pt>
                <c:pt idx="17">
                  <c:v>249</c:v>
                </c:pt>
                <c:pt idx="18">
                  <c:v>214</c:v>
                </c:pt>
                <c:pt idx="19">
                  <c:v>194</c:v>
                </c:pt>
                <c:pt idx="20">
                  <c:v>182</c:v>
                </c:pt>
                <c:pt idx="21">
                  <c:v>172</c:v>
                </c:pt>
                <c:pt idx="22">
                  <c:v>166</c:v>
                </c:pt>
                <c:pt idx="23">
                  <c:v>161</c:v>
                </c:pt>
                <c:pt idx="24">
                  <c:v>168</c:v>
                </c:pt>
                <c:pt idx="25">
                  <c:v>183</c:v>
                </c:pt>
                <c:pt idx="26">
                  <c:v>198</c:v>
                </c:pt>
                <c:pt idx="27">
                  <c:v>202</c:v>
                </c:pt>
                <c:pt idx="28">
                  <c:v>214</c:v>
                </c:pt>
                <c:pt idx="29">
                  <c:v>227</c:v>
                </c:pt>
                <c:pt idx="30">
                  <c:v>244</c:v>
                </c:pt>
                <c:pt idx="31">
                  <c:v>262</c:v>
                </c:pt>
                <c:pt idx="32">
                  <c:v>281</c:v>
                </c:pt>
                <c:pt idx="33">
                  <c:v>296</c:v>
                </c:pt>
                <c:pt idx="34">
                  <c:v>307</c:v>
                </c:pt>
                <c:pt idx="35">
                  <c:v>322</c:v>
                </c:pt>
                <c:pt idx="36">
                  <c:v>342</c:v>
                </c:pt>
                <c:pt idx="37">
                  <c:v>358</c:v>
                </c:pt>
                <c:pt idx="38">
                  <c:v>373</c:v>
                </c:pt>
                <c:pt idx="39">
                  <c:v>392</c:v>
                </c:pt>
                <c:pt idx="40">
                  <c:v>412</c:v>
                </c:pt>
                <c:pt idx="41">
                  <c:v>442</c:v>
                </c:pt>
                <c:pt idx="42">
                  <c:v>461</c:v>
                </c:pt>
                <c:pt idx="43">
                  <c:v>491</c:v>
                </c:pt>
                <c:pt idx="44">
                  <c:v>515</c:v>
                </c:pt>
                <c:pt idx="45">
                  <c:v>544</c:v>
                </c:pt>
                <c:pt idx="46">
                  <c:v>570</c:v>
                </c:pt>
                <c:pt idx="47">
                  <c:v>600</c:v>
                </c:pt>
                <c:pt idx="48">
                  <c:v>635</c:v>
                </c:pt>
                <c:pt idx="49">
                  <c:v>642</c:v>
                </c:pt>
                <c:pt idx="50">
                  <c:v>651</c:v>
                </c:pt>
                <c:pt idx="51">
                  <c:v>660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Data!$A$6:$A$57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Data!$E$6:$E$57</c:f>
              <c:numCache>
                <c:formatCode>General</c:formatCode>
                <c:ptCount val="52"/>
                <c:pt idx="0">
                  <c:v>670</c:v>
                </c:pt>
                <c:pt idx="1">
                  <c:v>658</c:v>
                </c:pt>
                <c:pt idx="2">
                  <c:v>629</c:v>
                </c:pt>
                <c:pt idx="3">
                  <c:v>615</c:v>
                </c:pt>
                <c:pt idx="4">
                  <c:v>579</c:v>
                </c:pt>
                <c:pt idx="5">
                  <c:v>555</c:v>
                </c:pt>
                <c:pt idx="6">
                  <c:v>550</c:v>
                </c:pt>
                <c:pt idx="7">
                  <c:v>498</c:v>
                </c:pt>
                <c:pt idx="8">
                  <c:v>468</c:v>
                </c:pt>
                <c:pt idx="9">
                  <c:v>475</c:v>
                </c:pt>
                <c:pt idx="10">
                  <c:v>440</c:v>
                </c:pt>
                <c:pt idx="11">
                  <c:v>357</c:v>
                </c:pt>
                <c:pt idx="12">
                  <c:v>334</c:v>
                </c:pt>
                <c:pt idx="13">
                  <c:v>298</c:v>
                </c:pt>
                <c:pt idx="14">
                  <c:v>288</c:v>
                </c:pt>
                <c:pt idx="15">
                  <c:v>252</c:v>
                </c:pt>
                <c:pt idx="16">
                  <c:v>248</c:v>
                </c:pt>
                <c:pt idx="17">
                  <c:v>237</c:v>
                </c:pt>
                <c:pt idx="18">
                  <c:v>240</c:v>
                </c:pt>
                <c:pt idx="19">
                  <c:v>254</c:v>
                </c:pt>
                <c:pt idx="20">
                  <c:v>261</c:v>
                </c:pt>
                <c:pt idx="21">
                  <c:v>285</c:v>
                </c:pt>
                <c:pt idx="22">
                  <c:v>303</c:v>
                </c:pt>
                <c:pt idx="23">
                  <c:v>310</c:v>
                </c:pt>
                <c:pt idx="24">
                  <c:v>303</c:v>
                </c:pt>
                <c:pt idx="25">
                  <c:v>311</c:v>
                </c:pt>
                <c:pt idx="26">
                  <c:v>320</c:v>
                </c:pt>
                <c:pt idx="27">
                  <c:v>339</c:v>
                </c:pt>
                <c:pt idx="28">
                  <c:v>355</c:v>
                </c:pt>
                <c:pt idx="29">
                  <c:v>373</c:v>
                </c:pt>
                <c:pt idx="30">
                  <c:v>395</c:v>
                </c:pt>
                <c:pt idx="31">
                  <c:v>416</c:v>
                </c:pt>
                <c:pt idx="32">
                  <c:v>435</c:v>
                </c:pt>
                <c:pt idx="33">
                  <c:v>457</c:v>
                </c:pt>
                <c:pt idx="34">
                  <c:v>466</c:v>
                </c:pt>
                <c:pt idx="35">
                  <c:v>487</c:v>
                </c:pt>
                <c:pt idx="36">
                  <c:v>503</c:v>
                </c:pt>
                <c:pt idx="37">
                  <c:v>503</c:v>
                </c:pt>
                <c:pt idx="38">
                  <c:v>503</c:v>
                </c:pt>
                <c:pt idx="39">
                  <c:v>501</c:v>
                </c:pt>
                <c:pt idx="40">
                  <c:v>515</c:v>
                </c:pt>
                <c:pt idx="41">
                  <c:v>526</c:v>
                </c:pt>
                <c:pt idx="42">
                  <c:v>531</c:v>
                </c:pt>
                <c:pt idx="43">
                  <c:v>554</c:v>
                </c:pt>
                <c:pt idx="44">
                  <c:v>585</c:v>
                </c:pt>
                <c:pt idx="45">
                  <c:v>614</c:v>
                </c:pt>
                <c:pt idx="46">
                  <c:v>629</c:v>
                </c:pt>
                <c:pt idx="47">
                  <c:v>658</c:v>
                </c:pt>
                <c:pt idx="48">
                  <c:v>685</c:v>
                </c:pt>
                <c:pt idx="49">
                  <c:v>706</c:v>
                </c:pt>
                <c:pt idx="50">
                  <c:v>734</c:v>
                </c:pt>
                <c:pt idx="51">
                  <c:v>750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Data!$F$5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Data!$A$6:$A$57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Data!$F$6:$F$57</c:f>
              <c:numCache>
                <c:formatCode>General</c:formatCode>
                <c:ptCount val="52"/>
                <c:pt idx="0">
                  <c:v>749</c:v>
                </c:pt>
                <c:pt idx="1">
                  <c:v>748</c:v>
                </c:pt>
                <c:pt idx="2">
                  <c:v>717</c:v>
                </c:pt>
                <c:pt idx="3">
                  <c:v>677</c:v>
                </c:pt>
                <c:pt idx="4">
                  <c:v>669</c:v>
                </c:pt>
                <c:pt idx="5">
                  <c:v>644</c:v>
                </c:pt>
                <c:pt idx="6">
                  <c:v>603</c:v>
                </c:pt>
                <c:pt idx="7">
                  <c:v>563</c:v>
                </c:pt>
                <c:pt idx="8">
                  <c:v>544</c:v>
                </c:pt>
                <c:pt idx="9">
                  <c:v>503</c:v>
                </c:pt>
                <c:pt idx="10">
                  <c:v>493</c:v>
                </c:pt>
                <c:pt idx="11">
                  <c:v>451</c:v>
                </c:pt>
                <c:pt idx="12">
                  <c:v>419</c:v>
                </c:pt>
                <c:pt idx="13">
                  <c:v>399</c:v>
                </c:pt>
                <c:pt idx="14">
                  <c:v>381</c:v>
                </c:pt>
                <c:pt idx="15">
                  <c:v>371</c:v>
                </c:pt>
                <c:pt idx="16">
                  <c:v>368</c:v>
                </c:pt>
                <c:pt idx="17">
                  <c:v>382</c:v>
                </c:pt>
                <c:pt idx="18">
                  <c:v>383</c:v>
                </c:pt>
                <c:pt idx="19">
                  <c:v>341</c:v>
                </c:pt>
                <c:pt idx="20">
                  <c:v>326</c:v>
                </c:pt>
                <c:pt idx="21">
                  <c:v>339</c:v>
                </c:pt>
                <c:pt idx="22">
                  <c:v>367</c:v>
                </c:pt>
                <c:pt idx="23">
                  <c:v>383</c:v>
                </c:pt>
                <c:pt idx="24">
                  <c:v>410</c:v>
                </c:pt>
                <c:pt idx="25">
                  <c:v>429</c:v>
                </c:pt>
                <c:pt idx="26">
                  <c:v>460</c:v>
                </c:pt>
                <c:pt idx="27">
                  <c:v>490</c:v>
                </c:pt>
                <c:pt idx="28">
                  <c:v>513</c:v>
                </c:pt>
                <c:pt idx="29">
                  <c:v>537</c:v>
                </c:pt>
                <c:pt idx="30">
                  <c:v>564</c:v>
                </c:pt>
                <c:pt idx="31">
                  <c:v>581</c:v>
                </c:pt>
                <c:pt idx="32">
                  <c:v>607</c:v>
                </c:pt>
                <c:pt idx="33">
                  <c:v>623</c:v>
                </c:pt>
                <c:pt idx="34">
                  <c:v>637</c:v>
                </c:pt>
                <c:pt idx="35">
                  <c:v>651</c:v>
                </c:pt>
                <c:pt idx="36">
                  <c:v>678</c:v>
                </c:pt>
                <c:pt idx="37">
                  <c:v>700</c:v>
                </c:pt>
                <c:pt idx="38">
                  <c:v>711</c:v>
                </c:pt>
                <c:pt idx="39">
                  <c:v>732</c:v>
                </c:pt>
                <c:pt idx="40">
                  <c:v>751</c:v>
                </c:pt>
                <c:pt idx="41">
                  <c:v>780</c:v>
                </c:pt>
                <c:pt idx="42">
                  <c:v>794</c:v>
                </c:pt>
                <c:pt idx="43">
                  <c:v>804</c:v>
                </c:pt>
                <c:pt idx="44">
                  <c:v>802</c:v>
                </c:pt>
                <c:pt idx="45">
                  <c:v>820</c:v>
                </c:pt>
                <c:pt idx="46">
                  <c:v>830</c:v>
                </c:pt>
                <c:pt idx="47">
                  <c:v>837</c:v>
                </c:pt>
                <c:pt idx="48">
                  <c:v>839</c:v>
                </c:pt>
                <c:pt idx="49">
                  <c:v>845</c:v>
                </c:pt>
                <c:pt idx="50">
                  <c:v>869</c:v>
                </c:pt>
                <c:pt idx="51">
                  <c:v>885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Data!$G$5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Data!$A$6:$A$57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Data!$G$6:$G$57</c:f>
              <c:numCache>
                <c:formatCode>General</c:formatCode>
                <c:ptCount val="52"/>
                <c:pt idx="0">
                  <c:v>896</c:v>
                </c:pt>
                <c:pt idx="1">
                  <c:v>923</c:v>
                </c:pt>
                <c:pt idx="2">
                  <c:v>903</c:v>
                </c:pt>
                <c:pt idx="3">
                  <c:v>899</c:v>
                </c:pt>
                <c:pt idx="4">
                  <c:v>906</c:v>
                </c:pt>
                <c:pt idx="5">
                  <c:v>920</c:v>
                </c:pt>
                <c:pt idx="6">
                  <c:v>904</c:v>
                </c:pt>
                <c:pt idx="7">
                  <c:v>883</c:v>
                </c:pt>
                <c:pt idx="8">
                  <c:v>847</c:v>
                </c:pt>
                <c:pt idx="9">
                  <c:v>791</c:v>
                </c:pt>
                <c:pt idx="10">
                  <c:v>727</c:v>
                </c:pt>
                <c:pt idx="11">
                  <c:v>671</c:v>
                </c:pt>
                <c:pt idx="12">
                  <c:v>652</c:v>
                </c:pt>
                <c:pt idx="13">
                  <c:v>638</c:v>
                </c:pt>
                <c:pt idx="14">
                  <c:v>620</c:v>
                </c:pt>
                <c:pt idx="15">
                  <c:v>625</c:v>
                </c:pt>
                <c:pt idx="16">
                  <c:v>609</c:v>
                </c:pt>
                <c:pt idx="17">
                  <c:v>583</c:v>
                </c:pt>
                <c:pt idx="18">
                  <c:v>575</c:v>
                </c:pt>
                <c:pt idx="19">
                  <c:v>548</c:v>
                </c:pt>
                <c:pt idx="20">
                  <c:v>526</c:v>
                </c:pt>
                <c:pt idx="21">
                  <c:v>521</c:v>
                </c:pt>
                <c:pt idx="22">
                  <c:v>528</c:v>
                </c:pt>
                <c:pt idx="23">
                  <c:v>539</c:v>
                </c:pt>
                <c:pt idx="24">
                  <c:v>542</c:v>
                </c:pt>
                <c:pt idx="25">
                  <c:v>538</c:v>
                </c:pt>
                <c:pt idx="26">
                  <c:v>543</c:v>
                </c:pt>
                <c:pt idx="27">
                  <c:v>565</c:v>
                </c:pt>
                <c:pt idx="28">
                  <c:v>588</c:v>
                </c:pt>
                <c:pt idx="29">
                  <c:v>599</c:v>
                </c:pt>
                <c:pt idx="30">
                  <c:v>615</c:v>
                </c:pt>
                <c:pt idx="31">
                  <c:v>634</c:v>
                </c:pt>
                <c:pt idx="32">
                  <c:v>651</c:v>
                </c:pt>
                <c:pt idx="33">
                  <c:v>675</c:v>
                </c:pt>
                <c:pt idx="34">
                  <c:v>700</c:v>
                </c:pt>
                <c:pt idx="35">
                  <c:v>712</c:v>
                </c:pt>
                <c:pt idx="36">
                  <c:v>721</c:v>
                </c:pt>
                <c:pt idx="37">
                  <c:v>735</c:v>
                </c:pt>
                <c:pt idx="38">
                  <c:v>736</c:v>
                </c:pt>
                <c:pt idx="39">
                  <c:v>725</c:v>
                </c:pt>
                <c:pt idx="40">
                  <c:v>724</c:v>
                </c:pt>
                <c:pt idx="41">
                  <c:v>725</c:v>
                </c:pt>
                <c:pt idx="42">
                  <c:v>729</c:v>
                </c:pt>
                <c:pt idx="43">
                  <c:v>749</c:v>
                </c:pt>
                <c:pt idx="44">
                  <c:v>764</c:v>
                </c:pt>
                <c:pt idx="45">
                  <c:v>782</c:v>
                </c:pt>
                <c:pt idx="46">
                  <c:v>806</c:v>
                </c:pt>
                <c:pt idx="47">
                  <c:v>825</c:v>
                </c:pt>
                <c:pt idx="48">
                  <c:v>841</c:v>
                </c:pt>
                <c:pt idx="49">
                  <c:v>852</c:v>
                </c:pt>
                <c:pt idx="50">
                  <c:v>860</c:v>
                </c:pt>
                <c:pt idx="51">
                  <c:v>860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Data!$H$5</c:f>
              <c:strCache>
                <c:ptCount val="1"/>
                <c:pt idx="0">
                  <c:v>1999/00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Data!$A$6:$A$57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Data!$H$6:$H$57</c:f>
              <c:numCache>
                <c:formatCode>General</c:formatCode>
                <c:ptCount val="52"/>
                <c:pt idx="0">
                  <c:v>851</c:v>
                </c:pt>
                <c:pt idx="1">
                  <c:v>852</c:v>
                </c:pt>
                <c:pt idx="2">
                  <c:v>847</c:v>
                </c:pt>
                <c:pt idx="3">
                  <c:v>843</c:v>
                </c:pt>
                <c:pt idx="4">
                  <c:v>848</c:v>
                </c:pt>
                <c:pt idx="5">
                  <c:v>837</c:v>
                </c:pt>
                <c:pt idx="6">
                  <c:v>815</c:v>
                </c:pt>
                <c:pt idx="7">
                  <c:v>789</c:v>
                </c:pt>
                <c:pt idx="8">
                  <c:v>740</c:v>
                </c:pt>
                <c:pt idx="9">
                  <c:v>715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4797226"/>
        <c:axId val="928604"/>
      </c:lineChart>
      <c:catAx>
        <c:axId val="1479722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layout>
            <c:manualLayout>
              <c:xMode val="edge"/>
              <c:yMode val="edge"/>
              <c:x val="0.473206262119851"/>
              <c:y val="0.932848613820417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8604"/>
        <c:crossesAt val="0"/>
        <c:auto val="1"/>
        <c:lblAlgn val="ctr"/>
        <c:lblOffset val="100"/>
        <c:noMultiLvlLbl val="0"/>
      </c:catAx>
      <c:valAx>
        <c:axId val="9286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0.011871541408504"/>
              <c:y val="0.2124490157829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79722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9048384808211"/>
          <c:y val="0.643612933735296"/>
          <c:w val="0.135174762332687"/>
          <c:h val="0.150144824732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CONSUMING REGION EAST WORKING GAS</a:t>
            </a:r>
          </a:p>
        </c:rich>
      </c:tx>
      <c:layout>
        <c:manualLayout>
          <c:xMode val="edge"/>
          <c:yMode val="edge"/>
          <c:x val="0.351653029371423"/>
          <c:y val="0.01477803393036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9591354112472"/>
          <c:y val="0.0970030147189218"/>
          <c:w val="0.934493685853474"/>
          <c:h val="0.849855175267482"/>
        </c:manualLayout>
      </c:layout>
      <c:lineChart>
        <c:grouping val="standard"/>
        <c:varyColors val="0"/>
        <c:ser>
          <c:idx val="0"/>
          <c:order val="0"/>
          <c:tx>
            <c:strRef>
              <c:f>Data!$N$5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Data!$L$6:$L$57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Data!$N$6:$N$57</c:f>
              <c:numCache>
                <c:formatCode>General</c:formatCode>
                <c:ptCount val="52"/>
                <c:pt idx="0">
                  <c:v>1791</c:v>
                </c:pt>
                <c:pt idx="1">
                  <c:v>1795</c:v>
                </c:pt>
                <c:pt idx="2">
                  <c:v>1786</c:v>
                </c:pt>
                <c:pt idx="3">
                  <c:v>1751</c:v>
                </c:pt>
                <c:pt idx="4">
                  <c:v>1709</c:v>
                </c:pt>
                <c:pt idx="5">
                  <c:v>1679</c:v>
                </c:pt>
                <c:pt idx="6">
                  <c:v>1590</c:v>
                </c:pt>
                <c:pt idx="7">
                  <c:v>1534</c:v>
                </c:pt>
                <c:pt idx="8">
                  <c:v>1488</c:v>
                </c:pt>
                <c:pt idx="9">
                  <c:v>1376</c:v>
                </c:pt>
                <c:pt idx="10">
                  <c:v>1291</c:v>
                </c:pt>
                <c:pt idx="11">
                  <c:v>1263</c:v>
                </c:pt>
                <c:pt idx="12">
                  <c:v>1149</c:v>
                </c:pt>
                <c:pt idx="13">
                  <c:v>1051</c:v>
                </c:pt>
                <c:pt idx="14">
                  <c:v>906</c:v>
                </c:pt>
                <c:pt idx="15">
                  <c:v>763</c:v>
                </c:pt>
                <c:pt idx="16">
                  <c:v>724</c:v>
                </c:pt>
                <c:pt idx="17">
                  <c:v>638</c:v>
                </c:pt>
                <c:pt idx="18">
                  <c:v>569</c:v>
                </c:pt>
                <c:pt idx="19">
                  <c:v>537</c:v>
                </c:pt>
                <c:pt idx="20">
                  <c:v>549</c:v>
                </c:pt>
                <c:pt idx="21">
                  <c:v>522</c:v>
                </c:pt>
                <c:pt idx="22">
                  <c:v>489</c:v>
                </c:pt>
                <c:pt idx="23">
                  <c:v>480</c:v>
                </c:pt>
                <c:pt idx="24">
                  <c:v>496</c:v>
                </c:pt>
                <c:pt idx="25">
                  <c:v>517</c:v>
                </c:pt>
                <c:pt idx="26">
                  <c:v>545</c:v>
                </c:pt>
                <c:pt idx="27">
                  <c:v>553</c:v>
                </c:pt>
                <c:pt idx="28">
                  <c:v>639</c:v>
                </c:pt>
                <c:pt idx="29">
                  <c:v>692</c:v>
                </c:pt>
                <c:pt idx="30">
                  <c:v>745</c:v>
                </c:pt>
                <c:pt idx="31">
                  <c:v>805</c:v>
                </c:pt>
                <c:pt idx="32">
                  <c:v>862</c:v>
                </c:pt>
                <c:pt idx="33">
                  <c:v>917</c:v>
                </c:pt>
                <c:pt idx="34">
                  <c:v>976</c:v>
                </c:pt>
                <c:pt idx="35">
                  <c:v>1041</c:v>
                </c:pt>
                <c:pt idx="36">
                  <c:v>1089</c:v>
                </c:pt>
                <c:pt idx="37">
                  <c:v>1132</c:v>
                </c:pt>
                <c:pt idx="38">
                  <c:v>1180</c:v>
                </c:pt>
                <c:pt idx="39">
                  <c:v>1216</c:v>
                </c:pt>
                <c:pt idx="40">
                  <c:v>1264</c:v>
                </c:pt>
                <c:pt idx="41">
                  <c:v>1302</c:v>
                </c:pt>
                <c:pt idx="42">
                  <c:v>1351</c:v>
                </c:pt>
                <c:pt idx="43">
                  <c:v>1400</c:v>
                </c:pt>
                <c:pt idx="44">
                  <c:v>1453</c:v>
                </c:pt>
                <c:pt idx="45">
                  <c:v>1499</c:v>
                </c:pt>
                <c:pt idx="46">
                  <c:v>1545</c:v>
                </c:pt>
                <c:pt idx="47">
                  <c:v>1581</c:v>
                </c:pt>
                <c:pt idx="48">
                  <c:v>1622</c:v>
                </c:pt>
                <c:pt idx="49">
                  <c:v>1667</c:v>
                </c:pt>
                <c:pt idx="50">
                  <c:v>1696</c:v>
                </c:pt>
                <c:pt idx="51">
                  <c:v>1717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Data!$O$5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Data!$L$6:$L$57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Data!$O$6:$O$57</c:f>
              <c:numCache>
                <c:formatCode>General</c:formatCode>
                <c:ptCount val="52"/>
                <c:pt idx="0">
                  <c:v>1723</c:v>
                </c:pt>
                <c:pt idx="1">
                  <c:v>1669</c:v>
                </c:pt>
                <c:pt idx="2">
                  <c:v>1607</c:v>
                </c:pt>
                <c:pt idx="3">
                  <c:v>1563</c:v>
                </c:pt>
                <c:pt idx="4">
                  <c:v>1514</c:v>
                </c:pt>
                <c:pt idx="5">
                  <c:v>1464</c:v>
                </c:pt>
                <c:pt idx="6">
                  <c:v>1336</c:v>
                </c:pt>
                <c:pt idx="7">
                  <c:v>1251</c:v>
                </c:pt>
                <c:pt idx="8">
                  <c:v>1167</c:v>
                </c:pt>
                <c:pt idx="9">
                  <c:v>1081</c:v>
                </c:pt>
                <c:pt idx="10">
                  <c:v>954</c:v>
                </c:pt>
                <c:pt idx="11">
                  <c:v>893</c:v>
                </c:pt>
                <c:pt idx="12">
                  <c:v>807</c:v>
                </c:pt>
                <c:pt idx="13">
                  <c:v>680</c:v>
                </c:pt>
                <c:pt idx="14">
                  <c:v>523</c:v>
                </c:pt>
                <c:pt idx="15">
                  <c:v>454</c:v>
                </c:pt>
                <c:pt idx="16">
                  <c:v>404</c:v>
                </c:pt>
                <c:pt idx="17">
                  <c:v>377</c:v>
                </c:pt>
                <c:pt idx="18">
                  <c:v>301</c:v>
                </c:pt>
                <c:pt idx="19">
                  <c:v>249</c:v>
                </c:pt>
                <c:pt idx="20">
                  <c:v>217</c:v>
                </c:pt>
                <c:pt idx="21">
                  <c:v>182</c:v>
                </c:pt>
                <c:pt idx="22">
                  <c:v>174</c:v>
                </c:pt>
                <c:pt idx="23">
                  <c:v>160</c:v>
                </c:pt>
                <c:pt idx="24">
                  <c:v>179</c:v>
                </c:pt>
                <c:pt idx="25">
                  <c:v>227</c:v>
                </c:pt>
                <c:pt idx="26">
                  <c:v>262</c:v>
                </c:pt>
                <c:pt idx="27">
                  <c:v>311</c:v>
                </c:pt>
                <c:pt idx="28">
                  <c:v>349</c:v>
                </c:pt>
                <c:pt idx="29">
                  <c:v>408</c:v>
                </c:pt>
                <c:pt idx="30">
                  <c:v>470</c:v>
                </c:pt>
                <c:pt idx="31">
                  <c:v>532</c:v>
                </c:pt>
                <c:pt idx="32">
                  <c:v>598</c:v>
                </c:pt>
                <c:pt idx="33">
                  <c:v>664</c:v>
                </c:pt>
                <c:pt idx="34">
                  <c:v>736</c:v>
                </c:pt>
                <c:pt idx="35">
                  <c:v>806</c:v>
                </c:pt>
                <c:pt idx="36">
                  <c:v>873</c:v>
                </c:pt>
                <c:pt idx="37">
                  <c:v>941</c:v>
                </c:pt>
                <c:pt idx="38">
                  <c:v>1008</c:v>
                </c:pt>
                <c:pt idx="39">
                  <c:v>1075</c:v>
                </c:pt>
                <c:pt idx="40">
                  <c:v>1130</c:v>
                </c:pt>
                <c:pt idx="41">
                  <c:v>1197</c:v>
                </c:pt>
                <c:pt idx="42">
                  <c:v>1250</c:v>
                </c:pt>
                <c:pt idx="43">
                  <c:v>1315</c:v>
                </c:pt>
                <c:pt idx="44">
                  <c:v>1382</c:v>
                </c:pt>
                <c:pt idx="45">
                  <c:v>1434</c:v>
                </c:pt>
                <c:pt idx="46">
                  <c:v>1491</c:v>
                </c:pt>
                <c:pt idx="47">
                  <c:v>1545</c:v>
                </c:pt>
                <c:pt idx="48">
                  <c:v>1601</c:v>
                </c:pt>
                <c:pt idx="49">
                  <c:v>1629</c:v>
                </c:pt>
                <c:pt idx="50">
                  <c:v>1672</c:v>
                </c:pt>
                <c:pt idx="51">
                  <c:v>1699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Data!$P$5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Data!$L$6:$L$57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Data!$P$6:$P$57</c:f>
              <c:numCache>
                <c:formatCode>General</c:formatCode>
                <c:ptCount val="52"/>
                <c:pt idx="0">
                  <c:v>1721</c:v>
                </c:pt>
                <c:pt idx="1">
                  <c:v>1714</c:v>
                </c:pt>
                <c:pt idx="2">
                  <c:v>1656</c:v>
                </c:pt>
                <c:pt idx="3">
                  <c:v>1610</c:v>
                </c:pt>
                <c:pt idx="4">
                  <c:v>1548</c:v>
                </c:pt>
                <c:pt idx="5">
                  <c:v>1508</c:v>
                </c:pt>
                <c:pt idx="6">
                  <c:v>1464</c:v>
                </c:pt>
                <c:pt idx="7">
                  <c:v>1402</c:v>
                </c:pt>
                <c:pt idx="8">
                  <c:v>1318</c:v>
                </c:pt>
                <c:pt idx="9">
                  <c:v>1292</c:v>
                </c:pt>
                <c:pt idx="10">
                  <c:v>1217</c:v>
                </c:pt>
                <c:pt idx="11">
                  <c:v>1066</c:v>
                </c:pt>
                <c:pt idx="12">
                  <c:v>954</c:v>
                </c:pt>
                <c:pt idx="13">
                  <c:v>838</c:v>
                </c:pt>
                <c:pt idx="14">
                  <c:v>784</c:v>
                </c:pt>
                <c:pt idx="15">
                  <c:v>687</c:v>
                </c:pt>
                <c:pt idx="16">
                  <c:v>629</c:v>
                </c:pt>
                <c:pt idx="17">
                  <c:v>575</c:v>
                </c:pt>
                <c:pt idx="18">
                  <c:v>526</c:v>
                </c:pt>
                <c:pt idx="19">
                  <c:v>469</c:v>
                </c:pt>
                <c:pt idx="20">
                  <c:v>406</c:v>
                </c:pt>
                <c:pt idx="21">
                  <c:v>378</c:v>
                </c:pt>
                <c:pt idx="22">
                  <c:v>379</c:v>
                </c:pt>
                <c:pt idx="23">
                  <c:v>356</c:v>
                </c:pt>
                <c:pt idx="24">
                  <c:v>354</c:v>
                </c:pt>
                <c:pt idx="25">
                  <c:v>364</c:v>
                </c:pt>
                <c:pt idx="26">
                  <c:v>392</c:v>
                </c:pt>
                <c:pt idx="27">
                  <c:v>432</c:v>
                </c:pt>
                <c:pt idx="28">
                  <c:v>468</c:v>
                </c:pt>
                <c:pt idx="29">
                  <c:v>515</c:v>
                </c:pt>
                <c:pt idx="30">
                  <c:v>577</c:v>
                </c:pt>
                <c:pt idx="31">
                  <c:v>636</c:v>
                </c:pt>
                <c:pt idx="32">
                  <c:v>699</c:v>
                </c:pt>
                <c:pt idx="33">
                  <c:v>764</c:v>
                </c:pt>
                <c:pt idx="34">
                  <c:v>820</c:v>
                </c:pt>
                <c:pt idx="35">
                  <c:v>884</c:v>
                </c:pt>
                <c:pt idx="36">
                  <c:v>949</c:v>
                </c:pt>
                <c:pt idx="37">
                  <c:v>997</c:v>
                </c:pt>
                <c:pt idx="38">
                  <c:v>1053</c:v>
                </c:pt>
                <c:pt idx="39">
                  <c:v>1103</c:v>
                </c:pt>
                <c:pt idx="40">
                  <c:v>1165</c:v>
                </c:pt>
                <c:pt idx="41">
                  <c:v>1217</c:v>
                </c:pt>
                <c:pt idx="42">
                  <c:v>1272</c:v>
                </c:pt>
                <c:pt idx="43">
                  <c:v>1327</c:v>
                </c:pt>
                <c:pt idx="44">
                  <c:v>1386</c:v>
                </c:pt>
                <c:pt idx="45">
                  <c:v>1443</c:v>
                </c:pt>
                <c:pt idx="46">
                  <c:v>1494</c:v>
                </c:pt>
                <c:pt idx="47">
                  <c:v>1546</c:v>
                </c:pt>
                <c:pt idx="48">
                  <c:v>1601</c:v>
                </c:pt>
                <c:pt idx="49">
                  <c:v>1651</c:v>
                </c:pt>
                <c:pt idx="50">
                  <c:v>1686</c:v>
                </c:pt>
                <c:pt idx="51">
                  <c:v>1693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Data!$Q$5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Data!$L$6:$L$57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Data!$Q$6:$Q$57</c:f>
              <c:numCache>
                <c:formatCode>General</c:formatCode>
                <c:ptCount val="52"/>
                <c:pt idx="0">
                  <c:v>1691</c:v>
                </c:pt>
                <c:pt idx="1">
                  <c:v>1695</c:v>
                </c:pt>
                <c:pt idx="2">
                  <c:v>1666</c:v>
                </c:pt>
                <c:pt idx="3">
                  <c:v>1606</c:v>
                </c:pt>
                <c:pt idx="4">
                  <c:v>1581</c:v>
                </c:pt>
                <c:pt idx="5">
                  <c:v>1549</c:v>
                </c:pt>
                <c:pt idx="6">
                  <c:v>1473</c:v>
                </c:pt>
                <c:pt idx="7">
                  <c:v>1407</c:v>
                </c:pt>
                <c:pt idx="8">
                  <c:v>1352</c:v>
                </c:pt>
                <c:pt idx="9">
                  <c:v>1273</c:v>
                </c:pt>
                <c:pt idx="10">
                  <c:v>1256</c:v>
                </c:pt>
                <c:pt idx="11">
                  <c:v>1157</c:v>
                </c:pt>
                <c:pt idx="12">
                  <c:v>1061</c:v>
                </c:pt>
                <c:pt idx="13">
                  <c:v>985</c:v>
                </c:pt>
                <c:pt idx="14">
                  <c:v>904</c:v>
                </c:pt>
                <c:pt idx="15">
                  <c:v>842</c:v>
                </c:pt>
                <c:pt idx="16">
                  <c:v>778</c:v>
                </c:pt>
                <c:pt idx="17">
                  <c:v>733</c:v>
                </c:pt>
                <c:pt idx="18">
                  <c:v>688</c:v>
                </c:pt>
                <c:pt idx="19">
                  <c:v>595</c:v>
                </c:pt>
                <c:pt idx="20">
                  <c:v>528</c:v>
                </c:pt>
                <c:pt idx="21">
                  <c:v>490</c:v>
                </c:pt>
                <c:pt idx="22">
                  <c:v>526</c:v>
                </c:pt>
                <c:pt idx="23">
                  <c:v>535</c:v>
                </c:pt>
                <c:pt idx="24">
                  <c:v>568</c:v>
                </c:pt>
                <c:pt idx="25">
                  <c:v>601</c:v>
                </c:pt>
                <c:pt idx="26">
                  <c:v>635</c:v>
                </c:pt>
                <c:pt idx="27">
                  <c:v>688</c:v>
                </c:pt>
                <c:pt idx="28">
                  <c:v>744</c:v>
                </c:pt>
                <c:pt idx="29">
                  <c:v>798</c:v>
                </c:pt>
                <c:pt idx="30">
                  <c:v>860</c:v>
                </c:pt>
                <c:pt idx="31">
                  <c:v>914</c:v>
                </c:pt>
                <c:pt idx="32">
                  <c:v>973</c:v>
                </c:pt>
                <c:pt idx="33">
                  <c:v>1028</c:v>
                </c:pt>
                <c:pt idx="34">
                  <c:v>1074</c:v>
                </c:pt>
                <c:pt idx="35">
                  <c:v>1124</c:v>
                </c:pt>
                <c:pt idx="36">
                  <c:v>1179</c:v>
                </c:pt>
                <c:pt idx="37">
                  <c:v>1233</c:v>
                </c:pt>
                <c:pt idx="38">
                  <c:v>1281</c:v>
                </c:pt>
                <c:pt idx="39">
                  <c:v>1324</c:v>
                </c:pt>
                <c:pt idx="40">
                  <c:v>1373</c:v>
                </c:pt>
                <c:pt idx="41">
                  <c:v>1413</c:v>
                </c:pt>
                <c:pt idx="42">
                  <c:v>1460</c:v>
                </c:pt>
                <c:pt idx="43">
                  <c:v>1500</c:v>
                </c:pt>
                <c:pt idx="44">
                  <c:v>1536</c:v>
                </c:pt>
                <c:pt idx="45">
                  <c:v>1578</c:v>
                </c:pt>
                <c:pt idx="46">
                  <c:v>1609</c:v>
                </c:pt>
                <c:pt idx="47">
                  <c:v>1639</c:v>
                </c:pt>
                <c:pt idx="48">
                  <c:v>1666</c:v>
                </c:pt>
                <c:pt idx="49">
                  <c:v>1695</c:v>
                </c:pt>
                <c:pt idx="50">
                  <c:v>1723</c:v>
                </c:pt>
                <c:pt idx="51">
                  <c:v>1734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Data!$R$5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Data!$L$6:$L$57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Data!$R$6:$R$57</c:f>
              <c:numCache>
                <c:formatCode>General</c:formatCode>
                <c:ptCount val="52"/>
                <c:pt idx="0">
                  <c:v>1763</c:v>
                </c:pt>
                <c:pt idx="1">
                  <c:v>1755</c:v>
                </c:pt>
                <c:pt idx="2">
                  <c:v>1738</c:v>
                </c:pt>
                <c:pt idx="3">
                  <c:v>1726</c:v>
                </c:pt>
                <c:pt idx="4">
                  <c:v>1719</c:v>
                </c:pt>
                <c:pt idx="5">
                  <c:v>1733</c:v>
                </c:pt>
                <c:pt idx="6">
                  <c:v>1714</c:v>
                </c:pt>
                <c:pt idx="7">
                  <c:v>1657</c:v>
                </c:pt>
                <c:pt idx="8">
                  <c:v>1564</c:v>
                </c:pt>
                <c:pt idx="9">
                  <c:v>1469</c:v>
                </c:pt>
                <c:pt idx="10">
                  <c:v>1317</c:v>
                </c:pt>
                <c:pt idx="11">
                  <c:v>1182</c:v>
                </c:pt>
                <c:pt idx="12">
                  <c:v>1115</c:v>
                </c:pt>
                <c:pt idx="13">
                  <c:v>1069</c:v>
                </c:pt>
                <c:pt idx="14">
                  <c:v>1006</c:v>
                </c:pt>
                <c:pt idx="15">
                  <c:v>963</c:v>
                </c:pt>
                <c:pt idx="16">
                  <c:v>891</c:v>
                </c:pt>
                <c:pt idx="17">
                  <c:v>795</c:v>
                </c:pt>
                <c:pt idx="18">
                  <c:v>736</c:v>
                </c:pt>
                <c:pt idx="19">
                  <c:v>646</c:v>
                </c:pt>
                <c:pt idx="20">
                  <c:v>589</c:v>
                </c:pt>
                <c:pt idx="21">
                  <c:v>556</c:v>
                </c:pt>
                <c:pt idx="22">
                  <c:v>558</c:v>
                </c:pt>
                <c:pt idx="23">
                  <c:v>592</c:v>
                </c:pt>
                <c:pt idx="24">
                  <c:v>597</c:v>
                </c:pt>
                <c:pt idx="25">
                  <c:v>600</c:v>
                </c:pt>
                <c:pt idx="26">
                  <c:v>623</c:v>
                </c:pt>
                <c:pt idx="27">
                  <c:v>671</c:v>
                </c:pt>
                <c:pt idx="28">
                  <c:v>716</c:v>
                </c:pt>
                <c:pt idx="29">
                  <c:v>771</c:v>
                </c:pt>
                <c:pt idx="30">
                  <c:v>814</c:v>
                </c:pt>
                <c:pt idx="31">
                  <c:v>872</c:v>
                </c:pt>
                <c:pt idx="32">
                  <c:v>906</c:v>
                </c:pt>
                <c:pt idx="33">
                  <c:v>956</c:v>
                </c:pt>
                <c:pt idx="34">
                  <c:v>1011</c:v>
                </c:pt>
                <c:pt idx="35">
                  <c:v>1057</c:v>
                </c:pt>
                <c:pt idx="36">
                  <c:v>1093</c:v>
                </c:pt>
                <c:pt idx="37">
                  <c:v>1149</c:v>
                </c:pt>
                <c:pt idx="38">
                  <c:v>1179</c:v>
                </c:pt>
                <c:pt idx="39">
                  <c:v>1209</c:v>
                </c:pt>
                <c:pt idx="40">
                  <c:v>1247</c:v>
                </c:pt>
                <c:pt idx="41">
                  <c:v>1290</c:v>
                </c:pt>
                <c:pt idx="42">
                  <c:v>1331</c:v>
                </c:pt>
                <c:pt idx="43">
                  <c:v>1382</c:v>
                </c:pt>
                <c:pt idx="44">
                  <c:v>1427</c:v>
                </c:pt>
                <c:pt idx="45">
                  <c:v>1482</c:v>
                </c:pt>
                <c:pt idx="46">
                  <c:v>1528</c:v>
                </c:pt>
                <c:pt idx="47">
                  <c:v>1581</c:v>
                </c:pt>
                <c:pt idx="48">
                  <c:v>1625</c:v>
                </c:pt>
                <c:pt idx="49">
                  <c:v>1656</c:v>
                </c:pt>
                <c:pt idx="50">
                  <c:v>1688</c:v>
                </c:pt>
                <c:pt idx="51">
                  <c:v>1701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Data!$S$5</c:f>
              <c:strCache>
                <c:ptCount val="1"/>
                <c:pt idx="0">
                  <c:v>1999/00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Data!$L$6:$L$57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Data!$S$6:$S$57</c:f>
              <c:numCache>
                <c:formatCode>General</c:formatCode>
                <c:ptCount val="52"/>
                <c:pt idx="0">
                  <c:v>1711</c:v>
                </c:pt>
                <c:pt idx="1">
                  <c:v>1721</c:v>
                </c:pt>
                <c:pt idx="2">
                  <c:v>1730</c:v>
                </c:pt>
                <c:pt idx="3">
                  <c:v>1711</c:v>
                </c:pt>
                <c:pt idx="4">
                  <c:v>1714</c:v>
                </c:pt>
                <c:pt idx="5">
                  <c:v>1658</c:v>
                </c:pt>
                <c:pt idx="6">
                  <c:v>1621</c:v>
                </c:pt>
                <c:pt idx="7">
                  <c:v>1546</c:v>
                </c:pt>
                <c:pt idx="8">
                  <c:v>1437</c:v>
                </c:pt>
                <c:pt idx="9">
                  <c:v>1339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3665335"/>
        <c:axId val="37319365"/>
      </c:lineChart>
      <c:catAx>
        <c:axId val="236653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layout>
            <c:manualLayout>
              <c:xMode val="edge"/>
              <c:yMode val="edge"/>
              <c:x val="0.482712954642198"/>
              <c:y val="0.950286693858249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319365"/>
        <c:crossesAt val="0"/>
        <c:auto val="1"/>
        <c:lblAlgn val="ctr"/>
        <c:lblOffset val="100"/>
        <c:noMultiLvlLbl val="0"/>
      </c:catAx>
      <c:valAx>
        <c:axId val="373193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0.011871541408504"/>
              <c:y val="0.22119761186971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66533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8784940642293"/>
          <c:y val="0.62398770467577"/>
          <c:w val="0.140140944993615"/>
          <c:h val="0.150144824732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CONSUMING REGION WEST WORKING GAS</a:t>
            </a:r>
          </a:p>
        </c:rich>
      </c:tx>
      <c:layout>
        <c:manualLayout>
          <c:xMode val="edge"/>
          <c:yMode val="edge"/>
          <c:x val="0.358180012297214"/>
          <c:y val="0.01477803393036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6010026959277"/>
          <c:y val="0.100431518590767"/>
          <c:w val="0.93080452159107"/>
          <c:h val="0.83844653307324"/>
        </c:manualLayout>
      </c:layout>
      <c:lineChart>
        <c:grouping val="standard"/>
        <c:varyColors val="0"/>
        <c:ser>
          <c:idx val="0"/>
          <c:order val="0"/>
          <c:tx>
            <c:strRef>
              <c:f>Data!$Y$5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Data!$W$6:$W$57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Data!$Y$6:$Y$57</c:f>
              <c:numCache>
                <c:formatCode>General</c:formatCode>
                <c:ptCount val="52"/>
                <c:pt idx="0">
                  <c:v>427</c:v>
                </c:pt>
                <c:pt idx="1">
                  <c:v>427</c:v>
                </c:pt>
                <c:pt idx="2">
                  <c:v>420</c:v>
                </c:pt>
                <c:pt idx="3">
                  <c:v>412</c:v>
                </c:pt>
                <c:pt idx="4">
                  <c:v>400</c:v>
                </c:pt>
                <c:pt idx="5">
                  <c:v>385</c:v>
                </c:pt>
                <c:pt idx="6">
                  <c:v>361</c:v>
                </c:pt>
                <c:pt idx="7">
                  <c:v>363</c:v>
                </c:pt>
                <c:pt idx="8">
                  <c:v>360</c:v>
                </c:pt>
                <c:pt idx="9">
                  <c:v>333</c:v>
                </c:pt>
                <c:pt idx="10">
                  <c:v>330</c:v>
                </c:pt>
                <c:pt idx="11">
                  <c:v>317</c:v>
                </c:pt>
                <c:pt idx="12">
                  <c:v>304</c:v>
                </c:pt>
                <c:pt idx="13">
                  <c:v>302</c:v>
                </c:pt>
                <c:pt idx="14">
                  <c:v>297</c:v>
                </c:pt>
                <c:pt idx="15">
                  <c:v>282</c:v>
                </c:pt>
                <c:pt idx="16">
                  <c:v>284</c:v>
                </c:pt>
                <c:pt idx="17">
                  <c:v>277</c:v>
                </c:pt>
                <c:pt idx="18">
                  <c:v>269</c:v>
                </c:pt>
                <c:pt idx="19">
                  <c:v>269</c:v>
                </c:pt>
                <c:pt idx="20">
                  <c:v>264</c:v>
                </c:pt>
                <c:pt idx="21">
                  <c:v>258</c:v>
                </c:pt>
                <c:pt idx="22">
                  <c:v>263</c:v>
                </c:pt>
                <c:pt idx="23">
                  <c:v>261</c:v>
                </c:pt>
                <c:pt idx="24">
                  <c:v>255</c:v>
                </c:pt>
                <c:pt idx="25">
                  <c:v>258</c:v>
                </c:pt>
                <c:pt idx="26">
                  <c:v>262</c:v>
                </c:pt>
                <c:pt idx="27">
                  <c:v>269</c:v>
                </c:pt>
                <c:pt idx="28">
                  <c:v>279</c:v>
                </c:pt>
                <c:pt idx="29">
                  <c:v>286</c:v>
                </c:pt>
                <c:pt idx="30">
                  <c:v>300</c:v>
                </c:pt>
                <c:pt idx="31">
                  <c:v>314</c:v>
                </c:pt>
                <c:pt idx="32">
                  <c:v>324</c:v>
                </c:pt>
                <c:pt idx="33">
                  <c:v>334</c:v>
                </c:pt>
                <c:pt idx="34">
                  <c:v>337</c:v>
                </c:pt>
                <c:pt idx="35">
                  <c:v>356</c:v>
                </c:pt>
                <c:pt idx="36">
                  <c:v>365</c:v>
                </c:pt>
                <c:pt idx="37">
                  <c:v>371</c:v>
                </c:pt>
                <c:pt idx="38">
                  <c:v>375</c:v>
                </c:pt>
                <c:pt idx="39">
                  <c:v>376</c:v>
                </c:pt>
                <c:pt idx="40">
                  <c:v>379</c:v>
                </c:pt>
                <c:pt idx="41">
                  <c:v>382</c:v>
                </c:pt>
                <c:pt idx="42">
                  <c:v>386</c:v>
                </c:pt>
                <c:pt idx="43">
                  <c:v>387</c:v>
                </c:pt>
                <c:pt idx="44">
                  <c:v>390</c:v>
                </c:pt>
                <c:pt idx="45">
                  <c:v>397</c:v>
                </c:pt>
                <c:pt idx="46">
                  <c:v>401</c:v>
                </c:pt>
                <c:pt idx="47">
                  <c:v>406</c:v>
                </c:pt>
                <c:pt idx="48">
                  <c:v>411</c:v>
                </c:pt>
                <c:pt idx="49">
                  <c:v>418</c:v>
                </c:pt>
                <c:pt idx="50">
                  <c:v>423</c:v>
                </c:pt>
                <c:pt idx="51">
                  <c:v>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Data!$Z$5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Data!$W$6:$W$57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Data!$Z$6:$Z$57</c:f>
              <c:numCache>
                <c:formatCode>General</c:formatCode>
                <c:ptCount val="52"/>
                <c:pt idx="0">
                  <c:v>423</c:v>
                </c:pt>
                <c:pt idx="1">
                  <c:v>410</c:v>
                </c:pt>
                <c:pt idx="2">
                  <c:v>422</c:v>
                </c:pt>
                <c:pt idx="3">
                  <c:v>420</c:v>
                </c:pt>
                <c:pt idx="4">
                  <c:v>420</c:v>
                </c:pt>
                <c:pt idx="5">
                  <c:v>411</c:v>
                </c:pt>
                <c:pt idx="6">
                  <c:v>402</c:v>
                </c:pt>
                <c:pt idx="7">
                  <c:v>390</c:v>
                </c:pt>
                <c:pt idx="8">
                  <c:v>366</c:v>
                </c:pt>
                <c:pt idx="9">
                  <c:v>356</c:v>
                </c:pt>
                <c:pt idx="10">
                  <c:v>345</c:v>
                </c:pt>
                <c:pt idx="11">
                  <c:v>330</c:v>
                </c:pt>
                <c:pt idx="12">
                  <c:v>303</c:v>
                </c:pt>
                <c:pt idx="13">
                  <c:v>271</c:v>
                </c:pt>
                <c:pt idx="14">
                  <c:v>263</c:v>
                </c:pt>
                <c:pt idx="15">
                  <c:v>260</c:v>
                </c:pt>
                <c:pt idx="16">
                  <c:v>255</c:v>
                </c:pt>
                <c:pt idx="17">
                  <c:v>232</c:v>
                </c:pt>
                <c:pt idx="18">
                  <c:v>225</c:v>
                </c:pt>
                <c:pt idx="19">
                  <c:v>225</c:v>
                </c:pt>
                <c:pt idx="20">
                  <c:v>226</c:v>
                </c:pt>
                <c:pt idx="21">
                  <c:v>220</c:v>
                </c:pt>
                <c:pt idx="22">
                  <c:v>219</c:v>
                </c:pt>
                <c:pt idx="23">
                  <c:v>225</c:v>
                </c:pt>
                <c:pt idx="24">
                  <c:v>226</c:v>
                </c:pt>
                <c:pt idx="25">
                  <c:v>231</c:v>
                </c:pt>
                <c:pt idx="26">
                  <c:v>234</c:v>
                </c:pt>
                <c:pt idx="27">
                  <c:v>241</c:v>
                </c:pt>
                <c:pt idx="28">
                  <c:v>250</c:v>
                </c:pt>
                <c:pt idx="29">
                  <c:v>261</c:v>
                </c:pt>
                <c:pt idx="30">
                  <c:v>270</c:v>
                </c:pt>
                <c:pt idx="31">
                  <c:v>278</c:v>
                </c:pt>
                <c:pt idx="32">
                  <c:v>280</c:v>
                </c:pt>
                <c:pt idx="33">
                  <c:v>290</c:v>
                </c:pt>
                <c:pt idx="34">
                  <c:v>300</c:v>
                </c:pt>
                <c:pt idx="35">
                  <c:v>305</c:v>
                </c:pt>
                <c:pt idx="36">
                  <c:v>312</c:v>
                </c:pt>
                <c:pt idx="37">
                  <c:v>318</c:v>
                </c:pt>
                <c:pt idx="38">
                  <c:v>317</c:v>
                </c:pt>
                <c:pt idx="39">
                  <c:v>315</c:v>
                </c:pt>
                <c:pt idx="40">
                  <c:v>320</c:v>
                </c:pt>
                <c:pt idx="41">
                  <c:v>316</c:v>
                </c:pt>
                <c:pt idx="42">
                  <c:v>315</c:v>
                </c:pt>
                <c:pt idx="43">
                  <c:v>314</c:v>
                </c:pt>
                <c:pt idx="44">
                  <c:v>321</c:v>
                </c:pt>
                <c:pt idx="45">
                  <c:v>324</c:v>
                </c:pt>
                <c:pt idx="46">
                  <c:v>330</c:v>
                </c:pt>
                <c:pt idx="47">
                  <c:v>330</c:v>
                </c:pt>
                <c:pt idx="48">
                  <c:v>333</c:v>
                </c:pt>
                <c:pt idx="49">
                  <c:v>336</c:v>
                </c:pt>
                <c:pt idx="50">
                  <c:v>341</c:v>
                </c:pt>
                <c:pt idx="51">
                  <c:v>339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Data!$AA$5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Data!$W$6:$W$57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Data!$AA$6:$AA$57</c:f>
              <c:numCache>
                <c:formatCode>General</c:formatCode>
                <c:ptCount val="52"/>
                <c:pt idx="0">
                  <c:v>334</c:v>
                </c:pt>
                <c:pt idx="1">
                  <c:v>331</c:v>
                </c:pt>
                <c:pt idx="2">
                  <c:v>332</c:v>
                </c:pt>
                <c:pt idx="3">
                  <c:v>326</c:v>
                </c:pt>
                <c:pt idx="4">
                  <c:v>320</c:v>
                </c:pt>
                <c:pt idx="5">
                  <c:v>312</c:v>
                </c:pt>
                <c:pt idx="6">
                  <c:v>308</c:v>
                </c:pt>
                <c:pt idx="7">
                  <c:v>292</c:v>
                </c:pt>
                <c:pt idx="8">
                  <c:v>278</c:v>
                </c:pt>
                <c:pt idx="9">
                  <c:v>282</c:v>
                </c:pt>
                <c:pt idx="10">
                  <c:v>265</c:v>
                </c:pt>
                <c:pt idx="11">
                  <c:v>237</c:v>
                </c:pt>
                <c:pt idx="12">
                  <c:v>222</c:v>
                </c:pt>
                <c:pt idx="13">
                  <c:v>213</c:v>
                </c:pt>
                <c:pt idx="14">
                  <c:v>202</c:v>
                </c:pt>
                <c:pt idx="15">
                  <c:v>188</c:v>
                </c:pt>
                <c:pt idx="16">
                  <c:v>187</c:v>
                </c:pt>
                <c:pt idx="17">
                  <c:v>176</c:v>
                </c:pt>
                <c:pt idx="18">
                  <c:v>165</c:v>
                </c:pt>
                <c:pt idx="19">
                  <c:v>163</c:v>
                </c:pt>
                <c:pt idx="20">
                  <c:v>165</c:v>
                </c:pt>
                <c:pt idx="21">
                  <c:v>168</c:v>
                </c:pt>
                <c:pt idx="22">
                  <c:v>170</c:v>
                </c:pt>
                <c:pt idx="23">
                  <c:v>170</c:v>
                </c:pt>
                <c:pt idx="24">
                  <c:v>172</c:v>
                </c:pt>
                <c:pt idx="25">
                  <c:v>179</c:v>
                </c:pt>
                <c:pt idx="26">
                  <c:v>188</c:v>
                </c:pt>
                <c:pt idx="27">
                  <c:v>199</c:v>
                </c:pt>
                <c:pt idx="28">
                  <c:v>209</c:v>
                </c:pt>
                <c:pt idx="29">
                  <c:v>220</c:v>
                </c:pt>
                <c:pt idx="30">
                  <c:v>229</c:v>
                </c:pt>
                <c:pt idx="31">
                  <c:v>240</c:v>
                </c:pt>
                <c:pt idx="32">
                  <c:v>252</c:v>
                </c:pt>
                <c:pt idx="33">
                  <c:v>262</c:v>
                </c:pt>
                <c:pt idx="34">
                  <c:v>273</c:v>
                </c:pt>
                <c:pt idx="35">
                  <c:v>284</c:v>
                </c:pt>
                <c:pt idx="36">
                  <c:v>290</c:v>
                </c:pt>
                <c:pt idx="37">
                  <c:v>300</c:v>
                </c:pt>
                <c:pt idx="38">
                  <c:v>304</c:v>
                </c:pt>
                <c:pt idx="39">
                  <c:v>311</c:v>
                </c:pt>
                <c:pt idx="40">
                  <c:v>313</c:v>
                </c:pt>
                <c:pt idx="41">
                  <c:v>320</c:v>
                </c:pt>
                <c:pt idx="42">
                  <c:v>325</c:v>
                </c:pt>
                <c:pt idx="43">
                  <c:v>331</c:v>
                </c:pt>
                <c:pt idx="44">
                  <c:v>337</c:v>
                </c:pt>
                <c:pt idx="45">
                  <c:v>339</c:v>
                </c:pt>
                <c:pt idx="46">
                  <c:v>346</c:v>
                </c:pt>
                <c:pt idx="47">
                  <c:v>352</c:v>
                </c:pt>
                <c:pt idx="48">
                  <c:v>357</c:v>
                </c:pt>
                <c:pt idx="49">
                  <c:v>363</c:v>
                </c:pt>
                <c:pt idx="50">
                  <c:v>363</c:v>
                </c:pt>
                <c:pt idx="51">
                  <c:v>369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Data!$AB$5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Data!$W$6:$W$57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Data!$AB$6:$AB$57</c:f>
              <c:numCache>
                <c:formatCode>General</c:formatCode>
                <c:ptCount val="52"/>
                <c:pt idx="0">
                  <c:v>367</c:v>
                </c:pt>
                <c:pt idx="1">
                  <c:v>371</c:v>
                </c:pt>
                <c:pt idx="2">
                  <c:v>367</c:v>
                </c:pt>
                <c:pt idx="3">
                  <c:v>359</c:v>
                </c:pt>
                <c:pt idx="4">
                  <c:v>356</c:v>
                </c:pt>
                <c:pt idx="5">
                  <c:v>344</c:v>
                </c:pt>
                <c:pt idx="6">
                  <c:v>325</c:v>
                </c:pt>
                <c:pt idx="7">
                  <c:v>296</c:v>
                </c:pt>
                <c:pt idx="8">
                  <c:v>274</c:v>
                </c:pt>
                <c:pt idx="9">
                  <c:v>263</c:v>
                </c:pt>
                <c:pt idx="10">
                  <c:v>247</c:v>
                </c:pt>
                <c:pt idx="11">
                  <c:v>229</c:v>
                </c:pt>
                <c:pt idx="12">
                  <c:v>221</c:v>
                </c:pt>
                <c:pt idx="13">
                  <c:v>215</c:v>
                </c:pt>
                <c:pt idx="14">
                  <c:v>233</c:v>
                </c:pt>
                <c:pt idx="15">
                  <c:v>212</c:v>
                </c:pt>
                <c:pt idx="16">
                  <c:v>202</c:v>
                </c:pt>
                <c:pt idx="17">
                  <c:v>186</c:v>
                </c:pt>
                <c:pt idx="18">
                  <c:v>176</c:v>
                </c:pt>
                <c:pt idx="19">
                  <c:v>168</c:v>
                </c:pt>
                <c:pt idx="20">
                  <c:v>172</c:v>
                </c:pt>
                <c:pt idx="21">
                  <c:v>177</c:v>
                </c:pt>
                <c:pt idx="22">
                  <c:v>166</c:v>
                </c:pt>
                <c:pt idx="23">
                  <c:v>163</c:v>
                </c:pt>
                <c:pt idx="24">
                  <c:v>157</c:v>
                </c:pt>
                <c:pt idx="25">
                  <c:v>169</c:v>
                </c:pt>
                <c:pt idx="26">
                  <c:v>182</c:v>
                </c:pt>
                <c:pt idx="27">
                  <c:v>199</c:v>
                </c:pt>
                <c:pt idx="28">
                  <c:v>212</c:v>
                </c:pt>
                <c:pt idx="29">
                  <c:v>226</c:v>
                </c:pt>
                <c:pt idx="30">
                  <c:v>243</c:v>
                </c:pt>
                <c:pt idx="31">
                  <c:v>258</c:v>
                </c:pt>
                <c:pt idx="32">
                  <c:v>277</c:v>
                </c:pt>
                <c:pt idx="33">
                  <c:v>288</c:v>
                </c:pt>
                <c:pt idx="34">
                  <c:v>300</c:v>
                </c:pt>
                <c:pt idx="35">
                  <c:v>310</c:v>
                </c:pt>
                <c:pt idx="36">
                  <c:v>321</c:v>
                </c:pt>
                <c:pt idx="37">
                  <c:v>324</c:v>
                </c:pt>
                <c:pt idx="38">
                  <c:v>331</c:v>
                </c:pt>
                <c:pt idx="39">
                  <c:v>337</c:v>
                </c:pt>
                <c:pt idx="40">
                  <c:v>344</c:v>
                </c:pt>
                <c:pt idx="41">
                  <c:v>351</c:v>
                </c:pt>
                <c:pt idx="42">
                  <c:v>361</c:v>
                </c:pt>
                <c:pt idx="43">
                  <c:v>368</c:v>
                </c:pt>
                <c:pt idx="44">
                  <c:v>369</c:v>
                </c:pt>
                <c:pt idx="45">
                  <c:v>379</c:v>
                </c:pt>
                <c:pt idx="46">
                  <c:v>390</c:v>
                </c:pt>
                <c:pt idx="47">
                  <c:v>394</c:v>
                </c:pt>
                <c:pt idx="48">
                  <c:v>406</c:v>
                </c:pt>
                <c:pt idx="49">
                  <c:v>412</c:v>
                </c:pt>
                <c:pt idx="50">
                  <c:v>418</c:v>
                </c:pt>
                <c:pt idx="51">
                  <c:v>427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Data!$AC$5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Data!$W$6:$W$57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Data!$AC$6:$AC$57</c:f>
              <c:numCache>
                <c:formatCode>General</c:formatCode>
                <c:ptCount val="52"/>
                <c:pt idx="0">
                  <c:v>435</c:v>
                </c:pt>
                <c:pt idx="1">
                  <c:v>449</c:v>
                </c:pt>
                <c:pt idx="2">
                  <c:v>441</c:v>
                </c:pt>
                <c:pt idx="3">
                  <c:v>444</c:v>
                </c:pt>
                <c:pt idx="4">
                  <c:v>452</c:v>
                </c:pt>
                <c:pt idx="5">
                  <c:v>451</c:v>
                </c:pt>
                <c:pt idx="6">
                  <c:v>437</c:v>
                </c:pt>
                <c:pt idx="7">
                  <c:v>430</c:v>
                </c:pt>
                <c:pt idx="8">
                  <c:v>392</c:v>
                </c:pt>
                <c:pt idx="9">
                  <c:v>385</c:v>
                </c:pt>
                <c:pt idx="10">
                  <c:v>368</c:v>
                </c:pt>
                <c:pt idx="11">
                  <c:v>356</c:v>
                </c:pt>
                <c:pt idx="12">
                  <c:v>350</c:v>
                </c:pt>
                <c:pt idx="13">
                  <c:v>332</c:v>
                </c:pt>
                <c:pt idx="14">
                  <c:v>320</c:v>
                </c:pt>
                <c:pt idx="15">
                  <c:v>299</c:v>
                </c:pt>
                <c:pt idx="16">
                  <c:v>290</c:v>
                </c:pt>
                <c:pt idx="17">
                  <c:v>284</c:v>
                </c:pt>
                <c:pt idx="18">
                  <c:v>282</c:v>
                </c:pt>
                <c:pt idx="19">
                  <c:v>265</c:v>
                </c:pt>
                <c:pt idx="20">
                  <c:v>257</c:v>
                </c:pt>
                <c:pt idx="21">
                  <c:v>258</c:v>
                </c:pt>
                <c:pt idx="22">
                  <c:v>251</c:v>
                </c:pt>
                <c:pt idx="23">
                  <c:v>236</c:v>
                </c:pt>
                <c:pt idx="24">
                  <c:v>230</c:v>
                </c:pt>
                <c:pt idx="25">
                  <c:v>236</c:v>
                </c:pt>
                <c:pt idx="26">
                  <c:v>242</c:v>
                </c:pt>
                <c:pt idx="27">
                  <c:v>244</c:v>
                </c:pt>
                <c:pt idx="28">
                  <c:v>255</c:v>
                </c:pt>
                <c:pt idx="29">
                  <c:v>262</c:v>
                </c:pt>
                <c:pt idx="30">
                  <c:v>274</c:v>
                </c:pt>
                <c:pt idx="31">
                  <c:v>288</c:v>
                </c:pt>
                <c:pt idx="32">
                  <c:v>300</c:v>
                </c:pt>
                <c:pt idx="33">
                  <c:v>311</c:v>
                </c:pt>
                <c:pt idx="34">
                  <c:v>322</c:v>
                </c:pt>
                <c:pt idx="35">
                  <c:v>333</c:v>
                </c:pt>
                <c:pt idx="36">
                  <c:v>347</c:v>
                </c:pt>
                <c:pt idx="37">
                  <c:v>355</c:v>
                </c:pt>
                <c:pt idx="38">
                  <c:v>365</c:v>
                </c:pt>
                <c:pt idx="39">
                  <c:v>372</c:v>
                </c:pt>
                <c:pt idx="40">
                  <c:v>380</c:v>
                </c:pt>
                <c:pt idx="41">
                  <c:v>387</c:v>
                </c:pt>
                <c:pt idx="42">
                  <c:v>392</c:v>
                </c:pt>
                <c:pt idx="43">
                  <c:v>390</c:v>
                </c:pt>
                <c:pt idx="44">
                  <c:v>396</c:v>
                </c:pt>
                <c:pt idx="45">
                  <c:v>404</c:v>
                </c:pt>
                <c:pt idx="46">
                  <c:v>412</c:v>
                </c:pt>
                <c:pt idx="47">
                  <c:v>419</c:v>
                </c:pt>
                <c:pt idx="48">
                  <c:v>421</c:v>
                </c:pt>
                <c:pt idx="49">
                  <c:v>428</c:v>
                </c:pt>
                <c:pt idx="50">
                  <c:v>430</c:v>
                </c:pt>
                <c:pt idx="51">
                  <c:v>430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Data!$AD$5</c:f>
              <c:strCache>
                <c:ptCount val="1"/>
                <c:pt idx="0">
                  <c:v>1999/00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Data!$W$6:$W$57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Data!$AD$6:$AD$57</c:f>
              <c:numCache>
                <c:formatCode>General</c:formatCode>
                <c:ptCount val="52"/>
                <c:pt idx="0">
                  <c:v>433</c:v>
                </c:pt>
                <c:pt idx="1">
                  <c:v>434</c:v>
                </c:pt>
                <c:pt idx="2">
                  <c:v>439</c:v>
                </c:pt>
                <c:pt idx="3">
                  <c:v>442</c:v>
                </c:pt>
                <c:pt idx="4">
                  <c:v>439</c:v>
                </c:pt>
                <c:pt idx="5">
                  <c:v>437</c:v>
                </c:pt>
                <c:pt idx="6">
                  <c:v>423</c:v>
                </c:pt>
                <c:pt idx="7">
                  <c:v>408</c:v>
                </c:pt>
                <c:pt idx="8">
                  <c:v>393</c:v>
                </c:pt>
                <c:pt idx="9">
                  <c:v>383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2101687"/>
        <c:axId val="97703277"/>
      </c:lineChart>
      <c:catAx>
        <c:axId val="521016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03277"/>
        <c:crossesAt val="0"/>
        <c:auto val="1"/>
        <c:lblAlgn val="ctr"/>
        <c:lblOffset val="100"/>
        <c:noMultiLvlLbl val="0"/>
      </c:catAx>
      <c:valAx>
        <c:axId val="97703277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0.014567469138722"/>
              <c:y val="0.21587751965478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1016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6609279667029"/>
          <c:y val="0.66276526570905"/>
          <c:w val="0.143499030411957"/>
          <c:h val="0.150144824732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AGA STORAGE REPORT TOTAL WORKING GAS</a:t>
            </a:r>
          </a:p>
        </c:rich>
      </c:tx>
      <c:layout>
        <c:manualLayout>
          <c:xMode val="edge"/>
          <c:yMode val="edge"/>
          <c:x val="0.263538759873244"/>
          <c:y val="0.026969717049897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2632076810292"/>
          <c:y val="0.119077595918097"/>
          <c:w val="0.95350707089817"/>
          <c:h val="0.826320323371546"/>
        </c:manualLayout>
      </c:layout>
      <c:lineChart>
        <c:grouping val="standard"/>
        <c:varyColors val="0"/>
        <c:ser>
          <c:idx val="0"/>
          <c:order val="0"/>
          <c:tx>
            <c:strRef>
              <c:f>"1994/95"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Data!$AH$6:$AH$57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Data!$AJ$6:$AJ$57</c:f>
              <c:numCache>
                <c:formatCode>General</c:formatCode>
                <c:ptCount val="52"/>
                <c:pt idx="0">
                  <c:v>3088</c:v>
                </c:pt>
                <c:pt idx="1">
                  <c:v>3099</c:v>
                </c:pt>
                <c:pt idx="2">
                  <c:v>3084</c:v>
                </c:pt>
                <c:pt idx="3">
                  <c:v>3027</c:v>
                </c:pt>
                <c:pt idx="4">
                  <c:v>2942</c:v>
                </c:pt>
                <c:pt idx="5">
                  <c:v>2886</c:v>
                </c:pt>
                <c:pt idx="6">
                  <c:v>2725</c:v>
                </c:pt>
                <c:pt idx="7">
                  <c:v>2646</c:v>
                </c:pt>
                <c:pt idx="8">
                  <c:v>2573</c:v>
                </c:pt>
                <c:pt idx="9">
                  <c:v>2381</c:v>
                </c:pt>
                <c:pt idx="10">
                  <c:v>2263</c:v>
                </c:pt>
                <c:pt idx="11">
                  <c:v>2195</c:v>
                </c:pt>
                <c:pt idx="12">
                  <c:v>2033</c:v>
                </c:pt>
                <c:pt idx="13">
                  <c:v>1893</c:v>
                </c:pt>
                <c:pt idx="14">
                  <c:v>1700</c:v>
                </c:pt>
                <c:pt idx="15">
                  <c:v>1494</c:v>
                </c:pt>
                <c:pt idx="16">
                  <c:v>1448</c:v>
                </c:pt>
                <c:pt idx="17">
                  <c:v>1330</c:v>
                </c:pt>
                <c:pt idx="18">
                  <c:v>1198</c:v>
                </c:pt>
                <c:pt idx="19">
                  <c:v>1181</c:v>
                </c:pt>
                <c:pt idx="20">
                  <c:v>1197</c:v>
                </c:pt>
                <c:pt idx="21">
                  <c:v>1164</c:v>
                </c:pt>
                <c:pt idx="22">
                  <c:v>1134</c:v>
                </c:pt>
                <c:pt idx="23">
                  <c:v>1130</c:v>
                </c:pt>
                <c:pt idx="24">
                  <c:v>1160</c:v>
                </c:pt>
                <c:pt idx="25">
                  <c:v>1190</c:v>
                </c:pt>
                <c:pt idx="26">
                  <c:v>1239</c:v>
                </c:pt>
                <c:pt idx="27">
                  <c:v>1269</c:v>
                </c:pt>
                <c:pt idx="28">
                  <c:v>1383</c:v>
                </c:pt>
                <c:pt idx="29">
                  <c:v>1476</c:v>
                </c:pt>
                <c:pt idx="30">
                  <c:v>1583</c:v>
                </c:pt>
                <c:pt idx="31">
                  <c:v>1663</c:v>
                </c:pt>
                <c:pt idx="32">
                  <c:v>1758</c:v>
                </c:pt>
                <c:pt idx="33">
                  <c:v>1853</c:v>
                </c:pt>
                <c:pt idx="34">
                  <c:v>1926</c:v>
                </c:pt>
                <c:pt idx="35">
                  <c:v>2041</c:v>
                </c:pt>
                <c:pt idx="36">
                  <c:v>2112</c:v>
                </c:pt>
                <c:pt idx="37">
                  <c:v>2169</c:v>
                </c:pt>
                <c:pt idx="38">
                  <c:v>2226</c:v>
                </c:pt>
                <c:pt idx="39">
                  <c:v>2264</c:v>
                </c:pt>
                <c:pt idx="40">
                  <c:v>2320</c:v>
                </c:pt>
                <c:pt idx="41">
                  <c:v>2357</c:v>
                </c:pt>
                <c:pt idx="42">
                  <c:v>2416</c:v>
                </c:pt>
                <c:pt idx="43">
                  <c:v>2467</c:v>
                </c:pt>
                <c:pt idx="44">
                  <c:v>2543</c:v>
                </c:pt>
                <c:pt idx="45">
                  <c:v>2614</c:v>
                </c:pt>
                <c:pt idx="46">
                  <c:v>2683</c:v>
                </c:pt>
                <c:pt idx="47">
                  <c:v>2750</c:v>
                </c:pt>
                <c:pt idx="48">
                  <c:v>2798</c:v>
                </c:pt>
                <c:pt idx="49">
                  <c:v>2868</c:v>
                </c:pt>
                <c:pt idx="50">
                  <c:v>2920</c:v>
                </c:pt>
                <c:pt idx="51">
                  <c:v>2954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"1995/96"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Data!$AH$6:$AH$57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Data!$AK$6:$AK$57</c:f>
              <c:numCache>
                <c:formatCode>General</c:formatCode>
                <c:ptCount val="52"/>
                <c:pt idx="0">
                  <c:v>2958</c:v>
                </c:pt>
                <c:pt idx="1">
                  <c:v>2873</c:v>
                </c:pt>
                <c:pt idx="2">
                  <c:v>2798</c:v>
                </c:pt>
                <c:pt idx="3">
                  <c:v>2737</c:v>
                </c:pt>
                <c:pt idx="4">
                  <c:v>2664</c:v>
                </c:pt>
                <c:pt idx="5">
                  <c:v>2589</c:v>
                </c:pt>
                <c:pt idx="6">
                  <c:v>2411</c:v>
                </c:pt>
                <c:pt idx="7">
                  <c:v>2257</c:v>
                </c:pt>
                <c:pt idx="8">
                  <c:v>2118</c:v>
                </c:pt>
                <c:pt idx="9">
                  <c:v>1980</c:v>
                </c:pt>
                <c:pt idx="10">
                  <c:v>1783</c:v>
                </c:pt>
                <c:pt idx="11">
                  <c:v>1678</c:v>
                </c:pt>
                <c:pt idx="12">
                  <c:v>1517</c:v>
                </c:pt>
                <c:pt idx="13">
                  <c:v>1304</c:v>
                </c:pt>
                <c:pt idx="14">
                  <c:v>1077</c:v>
                </c:pt>
                <c:pt idx="15">
                  <c:v>984</c:v>
                </c:pt>
                <c:pt idx="16">
                  <c:v>920</c:v>
                </c:pt>
                <c:pt idx="17">
                  <c:v>858</c:v>
                </c:pt>
                <c:pt idx="18">
                  <c:v>740</c:v>
                </c:pt>
                <c:pt idx="19">
                  <c:v>668</c:v>
                </c:pt>
                <c:pt idx="20">
                  <c:v>625</c:v>
                </c:pt>
                <c:pt idx="21">
                  <c:v>574</c:v>
                </c:pt>
                <c:pt idx="22">
                  <c:v>559</c:v>
                </c:pt>
                <c:pt idx="23">
                  <c:v>546</c:v>
                </c:pt>
                <c:pt idx="24">
                  <c:v>573</c:v>
                </c:pt>
                <c:pt idx="25">
                  <c:v>641</c:v>
                </c:pt>
                <c:pt idx="26">
                  <c:v>694</c:v>
                </c:pt>
                <c:pt idx="27">
                  <c:v>754</c:v>
                </c:pt>
                <c:pt idx="28">
                  <c:v>813</c:v>
                </c:pt>
                <c:pt idx="29">
                  <c:v>896</c:v>
                </c:pt>
                <c:pt idx="30">
                  <c:v>984</c:v>
                </c:pt>
                <c:pt idx="31">
                  <c:v>1072</c:v>
                </c:pt>
                <c:pt idx="32">
                  <c:v>1159</c:v>
                </c:pt>
                <c:pt idx="33">
                  <c:v>1250</c:v>
                </c:pt>
                <c:pt idx="34">
                  <c:v>1343</c:v>
                </c:pt>
                <c:pt idx="35">
                  <c:v>1433</c:v>
                </c:pt>
                <c:pt idx="36">
                  <c:v>1527</c:v>
                </c:pt>
                <c:pt idx="37">
                  <c:v>1617</c:v>
                </c:pt>
                <c:pt idx="38">
                  <c:v>1698</c:v>
                </c:pt>
                <c:pt idx="39">
                  <c:v>1782</c:v>
                </c:pt>
                <c:pt idx="40">
                  <c:v>1862</c:v>
                </c:pt>
                <c:pt idx="41">
                  <c:v>1955</c:v>
                </c:pt>
                <c:pt idx="42">
                  <c:v>2026</c:v>
                </c:pt>
                <c:pt idx="43">
                  <c:v>2120</c:v>
                </c:pt>
                <c:pt idx="44">
                  <c:v>2218</c:v>
                </c:pt>
                <c:pt idx="45">
                  <c:v>2302</c:v>
                </c:pt>
                <c:pt idx="46">
                  <c:v>2391</c:v>
                </c:pt>
                <c:pt idx="47">
                  <c:v>2475</c:v>
                </c:pt>
                <c:pt idx="48">
                  <c:v>2569</c:v>
                </c:pt>
                <c:pt idx="49">
                  <c:v>2607</c:v>
                </c:pt>
                <c:pt idx="50">
                  <c:v>2664</c:v>
                </c:pt>
                <c:pt idx="51">
                  <c:v>2698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"1996/97"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Data!$AH$6:$AH$57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Data!$AL$6:$AL$57</c:f>
              <c:numCache>
                <c:formatCode>General</c:formatCode>
                <c:ptCount val="52"/>
                <c:pt idx="0">
                  <c:v>2725</c:v>
                </c:pt>
                <c:pt idx="1">
                  <c:v>2703</c:v>
                </c:pt>
                <c:pt idx="2">
                  <c:v>2617</c:v>
                </c:pt>
                <c:pt idx="3">
                  <c:v>2551</c:v>
                </c:pt>
                <c:pt idx="4">
                  <c:v>2447</c:v>
                </c:pt>
                <c:pt idx="5">
                  <c:v>2375</c:v>
                </c:pt>
                <c:pt idx="6">
                  <c:v>2322</c:v>
                </c:pt>
                <c:pt idx="7">
                  <c:v>2192</c:v>
                </c:pt>
                <c:pt idx="8">
                  <c:v>2064</c:v>
                </c:pt>
                <c:pt idx="9">
                  <c:v>2049</c:v>
                </c:pt>
                <c:pt idx="10">
                  <c:v>1922</c:v>
                </c:pt>
                <c:pt idx="11">
                  <c:v>1660</c:v>
                </c:pt>
                <c:pt idx="12">
                  <c:v>1510</c:v>
                </c:pt>
                <c:pt idx="13">
                  <c:v>1349</c:v>
                </c:pt>
                <c:pt idx="14">
                  <c:v>1274</c:v>
                </c:pt>
                <c:pt idx="15">
                  <c:v>1127</c:v>
                </c:pt>
                <c:pt idx="16">
                  <c:v>1064</c:v>
                </c:pt>
                <c:pt idx="17">
                  <c:v>988</c:v>
                </c:pt>
                <c:pt idx="18">
                  <c:v>931</c:v>
                </c:pt>
                <c:pt idx="19">
                  <c:v>886</c:v>
                </c:pt>
                <c:pt idx="20">
                  <c:v>832</c:v>
                </c:pt>
                <c:pt idx="21">
                  <c:v>831</c:v>
                </c:pt>
                <c:pt idx="22">
                  <c:v>852</c:v>
                </c:pt>
                <c:pt idx="23">
                  <c:v>836</c:v>
                </c:pt>
                <c:pt idx="24">
                  <c:v>829</c:v>
                </c:pt>
                <c:pt idx="25">
                  <c:v>854</c:v>
                </c:pt>
                <c:pt idx="26">
                  <c:v>900</c:v>
                </c:pt>
                <c:pt idx="27">
                  <c:v>970</c:v>
                </c:pt>
                <c:pt idx="28">
                  <c:v>1032</c:v>
                </c:pt>
                <c:pt idx="29">
                  <c:v>1108</c:v>
                </c:pt>
                <c:pt idx="30">
                  <c:v>1201</c:v>
                </c:pt>
                <c:pt idx="31">
                  <c:v>1292</c:v>
                </c:pt>
                <c:pt idx="32">
                  <c:v>1386</c:v>
                </c:pt>
                <c:pt idx="33">
                  <c:v>1483</c:v>
                </c:pt>
                <c:pt idx="34">
                  <c:v>1559</c:v>
                </c:pt>
                <c:pt idx="35">
                  <c:v>1655</c:v>
                </c:pt>
                <c:pt idx="36">
                  <c:v>1742</c:v>
                </c:pt>
                <c:pt idx="37">
                  <c:v>1800</c:v>
                </c:pt>
                <c:pt idx="38">
                  <c:v>1860</c:v>
                </c:pt>
                <c:pt idx="39">
                  <c:v>1915</c:v>
                </c:pt>
                <c:pt idx="40">
                  <c:v>1993</c:v>
                </c:pt>
                <c:pt idx="41">
                  <c:v>2063</c:v>
                </c:pt>
                <c:pt idx="42">
                  <c:v>2128</c:v>
                </c:pt>
                <c:pt idx="43">
                  <c:v>2212</c:v>
                </c:pt>
                <c:pt idx="44">
                  <c:v>2308</c:v>
                </c:pt>
                <c:pt idx="45">
                  <c:v>2396</c:v>
                </c:pt>
                <c:pt idx="46">
                  <c:v>2469</c:v>
                </c:pt>
                <c:pt idx="47">
                  <c:v>2556</c:v>
                </c:pt>
                <c:pt idx="48">
                  <c:v>2643</c:v>
                </c:pt>
                <c:pt idx="49">
                  <c:v>2720</c:v>
                </c:pt>
                <c:pt idx="50">
                  <c:v>2783</c:v>
                </c:pt>
                <c:pt idx="51">
                  <c:v>2812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Data!$AM$5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Data!$AH$6:$AH$57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Data!$AM$6:$AM$57</c:f>
              <c:numCache>
                <c:formatCode>General</c:formatCode>
                <c:ptCount val="52"/>
                <c:pt idx="0">
                  <c:v>2807</c:v>
                </c:pt>
                <c:pt idx="1">
                  <c:v>2814</c:v>
                </c:pt>
                <c:pt idx="2">
                  <c:v>2750</c:v>
                </c:pt>
                <c:pt idx="3">
                  <c:v>2642</c:v>
                </c:pt>
                <c:pt idx="4">
                  <c:v>2606</c:v>
                </c:pt>
                <c:pt idx="5">
                  <c:v>2537</c:v>
                </c:pt>
                <c:pt idx="6">
                  <c:v>2401</c:v>
                </c:pt>
                <c:pt idx="7">
                  <c:v>2266</c:v>
                </c:pt>
                <c:pt idx="8">
                  <c:v>2170</c:v>
                </c:pt>
                <c:pt idx="9">
                  <c:v>2039</c:v>
                </c:pt>
                <c:pt idx="10">
                  <c:v>1996</c:v>
                </c:pt>
                <c:pt idx="11">
                  <c:v>1837</c:v>
                </c:pt>
                <c:pt idx="12">
                  <c:v>1701</c:v>
                </c:pt>
                <c:pt idx="13">
                  <c:v>1599</c:v>
                </c:pt>
                <c:pt idx="14">
                  <c:v>1518</c:v>
                </c:pt>
                <c:pt idx="15">
                  <c:v>1425</c:v>
                </c:pt>
                <c:pt idx="16">
                  <c:v>1348</c:v>
                </c:pt>
                <c:pt idx="17">
                  <c:v>1301</c:v>
                </c:pt>
                <c:pt idx="18">
                  <c:v>1247</c:v>
                </c:pt>
                <c:pt idx="19">
                  <c:v>1104</c:v>
                </c:pt>
                <c:pt idx="20">
                  <c:v>1026</c:v>
                </c:pt>
                <c:pt idx="21">
                  <c:v>1006</c:v>
                </c:pt>
                <c:pt idx="22">
                  <c:v>1059</c:v>
                </c:pt>
                <c:pt idx="23">
                  <c:v>1081</c:v>
                </c:pt>
                <c:pt idx="24">
                  <c:v>1135</c:v>
                </c:pt>
                <c:pt idx="25">
                  <c:v>1199</c:v>
                </c:pt>
                <c:pt idx="26">
                  <c:v>1277</c:v>
                </c:pt>
                <c:pt idx="27">
                  <c:v>1377</c:v>
                </c:pt>
                <c:pt idx="28">
                  <c:v>1469</c:v>
                </c:pt>
                <c:pt idx="29">
                  <c:v>1561</c:v>
                </c:pt>
                <c:pt idx="30">
                  <c:v>1667</c:v>
                </c:pt>
                <c:pt idx="31">
                  <c:v>1753</c:v>
                </c:pt>
                <c:pt idx="32">
                  <c:v>1857</c:v>
                </c:pt>
                <c:pt idx="33">
                  <c:v>1939</c:v>
                </c:pt>
                <c:pt idx="34">
                  <c:v>2011</c:v>
                </c:pt>
                <c:pt idx="35">
                  <c:v>2085</c:v>
                </c:pt>
                <c:pt idx="36">
                  <c:v>2178</c:v>
                </c:pt>
                <c:pt idx="37">
                  <c:v>2257</c:v>
                </c:pt>
                <c:pt idx="38">
                  <c:v>2323</c:v>
                </c:pt>
                <c:pt idx="39">
                  <c:v>2393</c:v>
                </c:pt>
                <c:pt idx="40">
                  <c:v>2468</c:v>
                </c:pt>
                <c:pt idx="41">
                  <c:v>2544</c:v>
                </c:pt>
                <c:pt idx="42">
                  <c:v>2615</c:v>
                </c:pt>
                <c:pt idx="43">
                  <c:v>2672</c:v>
                </c:pt>
                <c:pt idx="44">
                  <c:v>2707</c:v>
                </c:pt>
                <c:pt idx="45">
                  <c:v>2777</c:v>
                </c:pt>
                <c:pt idx="46">
                  <c:v>2829</c:v>
                </c:pt>
                <c:pt idx="47">
                  <c:v>2870</c:v>
                </c:pt>
                <c:pt idx="48">
                  <c:v>2911</c:v>
                </c:pt>
                <c:pt idx="49">
                  <c:v>2952</c:v>
                </c:pt>
                <c:pt idx="50">
                  <c:v>3010</c:v>
                </c:pt>
                <c:pt idx="51">
                  <c:v>3046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"1998/99"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Pt>
            <c:idx val="10"/>
            <c:marker>
              <c:symbol val="none"/>
            </c:marker>
          </c:dPt>
          <c:dLbls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Data!$AH$6:$AH$57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Data!$AN$6:$AN$57</c:f>
              <c:numCache>
                <c:formatCode>General</c:formatCode>
                <c:ptCount val="52"/>
                <c:pt idx="0">
                  <c:v>3094</c:v>
                </c:pt>
                <c:pt idx="1">
                  <c:v>3127</c:v>
                </c:pt>
                <c:pt idx="2">
                  <c:v>3082</c:v>
                </c:pt>
                <c:pt idx="3">
                  <c:v>3069</c:v>
                </c:pt>
                <c:pt idx="4">
                  <c:v>3077</c:v>
                </c:pt>
                <c:pt idx="5">
                  <c:v>3104</c:v>
                </c:pt>
                <c:pt idx="6">
                  <c:v>3055</c:v>
                </c:pt>
                <c:pt idx="7">
                  <c:v>2970</c:v>
                </c:pt>
                <c:pt idx="8">
                  <c:v>2803</c:v>
                </c:pt>
                <c:pt idx="9">
                  <c:v>2645</c:v>
                </c:pt>
                <c:pt idx="10">
                  <c:v>2412</c:v>
                </c:pt>
                <c:pt idx="11">
                  <c:v>2209</c:v>
                </c:pt>
                <c:pt idx="12">
                  <c:v>2117</c:v>
                </c:pt>
                <c:pt idx="13">
                  <c:v>2039</c:v>
                </c:pt>
                <c:pt idx="14">
                  <c:v>1946</c:v>
                </c:pt>
                <c:pt idx="15">
                  <c:v>1887</c:v>
                </c:pt>
                <c:pt idx="16">
                  <c:v>1790</c:v>
                </c:pt>
                <c:pt idx="17">
                  <c:v>1662</c:v>
                </c:pt>
                <c:pt idx="18">
                  <c:v>1593</c:v>
                </c:pt>
                <c:pt idx="19">
                  <c:v>1459</c:v>
                </c:pt>
                <c:pt idx="20">
                  <c:v>1372</c:v>
                </c:pt>
                <c:pt idx="21">
                  <c:v>1335</c:v>
                </c:pt>
                <c:pt idx="22">
                  <c:v>1337</c:v>
                </c:pt>
                <c:pt idx="23">
                  <c:v>1367</c:v>
                </c:pt>
                <c:pt idx="24">
                  <c:v>1369</c:v>
                </c:pt>
                <c:pt idx="25">
                  <c:v>1374</c:v>
                </c:pt>
                <c:pt idx="26">
                  <c:v>1408</c:v>
                </c:pt>
                <c:pt idx="27">
                  <c:v>1480</c:v>
                </c:pt>
                <c:pt idx="28">
                  <c:v>1559</c:v>
                </c:pt>
                <c:pt idx="29">
                  <c:v>1632</c:v>
                </c:pt>
                <c:pt idx="30">
                  <c:v>1703</c:v>
                </c:pt>
                <c:pt idx="31">
                  <c:v>1794</c:v>
                </c:pt>
                <c:pt idx="32">
                  <c:v>1857</c:v>
                </c:pt>
                <c:pt idx="33">
                  <c:v>1942</c:v>
                </c:pt>
                <c:pt idx="34">
                  <c:v>2033</c:v>
                </c:pt>
                <c:pt idx="35">
                  <c:v>2102</c:v>
                </c:pt>
                <c:pt idx="36">
                  <c:v>2161</c:v>
                </c:pt>
                <c:pt idx="37">
                  <c:v>2239</c:v>
                </c:pt>
                <c:pt idx="38">
                  <c:v>2280</c:v>
                </c:pt>
                <c:pt idx="39">
                  <c:v>2306</c:v>
                </c:pt>
                <c:pt idx="40">
                  <c:v>2351</c:v>
                </c:pt>
                <c:pt idx="41">
                  <c:v>2402</c:v>
                </c:pt>
                <c:pt idx="42">
                  <c:v>2452</c:v>
                </c:pt>
                <c:pt idx="43">
                  <c:v>2521</c:v>
                </c:pt>
                <c:pt idx="44">
                  <c:v>2587</c:v>
                </c:pt>
                <c:pt idx="45">
                  <c:v>2668</c:v>
                </c:pt>
                <c:pt idx="46">
                  <c:v>2746</c:v>
                </c:pt>
                <c:pt idx="47">
                  <c:v>2825</c:v>
                </c:pt>
                <c:pt idx="48">
                  <c:v>2887</c:v>
                </c:pt>
                <c:pt idx="49">
                  <c:v>2936</c:v>
                </c:pt>
                <c:pt idx="50">
                  <c:v>2978</c:v>
                </c:pt>
                <c:pt idx="51">
                  <c:v>2991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Data!$AO$5</c:f>
              <c:strCache>
                <c:ptCount val="1"/>
                <c:pt idx="0">
                  <c:v>1999/00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Data!$AH$6:$AH$57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Data!$AO$6:$AO$57</c:f>
              <c:numCache>
                <c:formatCode>General</c:formatCode>
                <c:ptCount val="52"/>
                <c:pt idx="0">
                  <c:v>2995</c:v>
                </c:pt>
                <c:pt idx="1">
                  <c:v>3007</c:v>
                </c:pt>
                <c:pt idx="2">
                  <c:v>3016</c:v>
                </c:pt>
                <c:pt idx="3">
                  <c:v>2996</c:v>
                </c:pt>
                <c:pt idx="4">
                  <c:v>3001</c:v>
                </c:pt>
                <c:pt idx="5">
                  <c:v>2932</c:v>
                </c:pt>
                <c:pt idx="6">
                  <c:v>2859</c:v>
                </c:pt>
                <c:pt idx="7">
                  <c:v>2743</c:v>
                </c:pt>
                <c:pt idx="8">
                  <c:v>2570</c:v>
                </c:pt>
                <c:pt idx="9">
                  <c:v>2437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474761"/>
        <c:axId val="74038451"/>
      </c:lineChart>
      <c:catAx>
        <c:axId val="224747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38451"/>
        <c:crossesAt val="0"/>
        <c:auto val="1"/>
        <c:lblAlgn val="ctr"/>
        <c:lblOffset val="100"/>
        <c:noMultiLvlLbl val="0"/>
      </c:catAx>
      <c:valAx>
        <c:axId val="740384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747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3683488625077"/>
          <c:y val="0.61288185010933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PRODUCING REGION WORKING GAS
Year on Year Comparison</a:t>
            </a:r>
          </a:p>
        </c:rich>
      </c:tx>
      <c:layout>
        <c:manualLayout>
          <c:xMode val="edge"/>
          <c:yMode val="edge"/>
          <c:x val="0.382112283025115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499834460578"/>
          <c:y val="0.117354714730634"/>
          <c:w val="0.964243484841319"/>
          <c:h val="0.82075409184282"/>
        </c:manualLayout>
      </c:layout>
      <c:areaChart>
        <c:grouping val="stacked"/>
        <c:ser>
          <c:idx val="0"/>
          <c:order val="0"/>
          <c:spPr>
            <a:solidFill>
              <a:srgbClr val="c0c0c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Data!$A$116:$A$167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Data!$G$116:$G$167</c:f>
              <c:numCache>
                <c:formatCode>General</c:formatCode>
                <c:ptCount val="52"/>
                <c:pt idx="0">
                  <c:v>147</c:v>
                </c:pt>
                <c:pt idx="1">
                  <c:v>175</c:v>
                </c:pt>
                <c:pt idx="2">
                  <c:v>186</c:v>
                </c:pt>
                <c:pt idx="3">
                  <c:v>222</c:v>
                </c:pt>
                <c:pt idx="4">
                  <c:v>237</c:v>
                </c:pt>
                <c:pt idx="5">
                  <c:v>276</c:v>
                </c:pt>
                <c:pt idx="6">
                  <c:v>301</c:v>
                </c:pt>
                <c:pt idx="7">
                  <c:v>320</c:v>
                </c:pt>
                <c:pt idx="8">
                  <c:v>303</c:v>
                </c:pt>
                <c:pt idx="9">
                  <c:v>288</c:v>
                </c:pt>
                <c:pt idx="10">
                  <c:v>234</c:v>
                </c:pt>
                <c:pt idx="11">
                  <c:v>220</c:v>
                </c:pt>
                <c:pt idx="12">
                  <c:v>233</c:v>
                </c:pt>
                <c:pt idx="13">
                  <c:v>239</c:v>
                </c:pt>
                <c:pt idx="14">
                  <c:v>239</c:v>
                </c:pt>
                <c:pt idx="15">
                  <c:v>254</c:v>
                </c:pt>
                <c:pt idx="16">
                  <c:v>241</c:v>
                </c:pt>
                <c:pt idx="17">
                  <c:v>201</c:v>
                </c:pt>
                <c:pt idx="18">
                  <c:v>192</c:v>
                </c:pt>
                <c:pt idx="19">
                  <c:v>207</c:v>
                </c:pt>
                <c:pt idx="20">
                  <c:v>200</c:v>
                </c:pt>
                <c:pt idx="21">
                  <c:v>182</c:v>
                </c:pt>
                <c:pt idx="22">
                  <c:v>161</c:v>
                </c:pt>
                <c:pt idx="23">
                  <c:v>156</c:v>
                </c:pt>
                <c:pt idx="24">
                  <c:v>132</c:v>
                </c:pt>
                <c:pt idx="25">
                  <c:v>109</c:v>
                </c:pt>
                <c:pt idx="26">
                  <c:v>83</c:v>
                </c:pt>
                <c:pt idx="27">
                  <c:v>75</c:v>
                </c:pt>
                <c:pt idx="28">
                  <c:v>75</c:v>
                </c:pt>
                <c:pt idx="29">
                  <c:v>62</c:v>
                </c:pt>
                <c:pt idx="30">
                  <c:v>51</c:v>
                </c:pt>
                <c:pt idx="31">
                  <c:v>53</c:v>
                </c:pt>
                <c:pt idx="32">
                  <c:v>44</c:v>
                </c:pt>
                <c:pt idx="33">
                  <c:v>52</c:v>
                </c:pt>
                <c:pt idx="34">
                  <c:v>63</c:v>
                </c:pt>
                <c:pt idx="35">
                  <c:v>61</c:v>
                </c:pt>
                <c:pt idx="36">
                  <c:v>43</c:v>
                </c:pt>
                <c:pt idx="37">
                  <c:v>35</c:v>
                </c:pt>
                <c:pt idx="38">
                  <c:v>25</c:v>
                </c:pt>
                <c:pt idx="39">
                  <c:v>-7</c:v>
                </c:pt>
                <c:pt idx="40">
                  <c:v>-27</c:v>
                </c:pt>
                <c:pt idx="41">
                  <c:v>-55</c:v>
                </c:pt>
                <c:pt idx="42">
                  <c:v>-65</c:v>
                </c:pt>
                <c:pt idx="43">
                  <c:v>-55</c:v>
                </c:pt>
                <c:pt idx="44">
                  <c:v>-38</c:v>
                </c:pt>
                <c:pt idx="45">
                  <c:v>-38</c:v>
                </c:pt>
                <c:pt idx="46">
                  <c:v>-24</c:v>
                </c:pt>
                <c:pt idx="47">
                  <c:v>-12</c:v>
                </c:pt>
                <c:pt idx="48">
                  <c:v>2</c:v>
                </c:pt>
                <c:pt idx="49">
                  <c:v>7</c:v>
                </c:pt>
                <c:pt idx="50">
                  <c:v>-9</c:v>
                </c:pt>
                <c:pt idx="51">
                  <c:v>-25</c:v>
                </c:pt>
              </c:numCache>
            </c:numRef>
          </c:val>
        </c:ser>
        <c:axId val="4425999"/>
        <c:axId val="1101899"/>
      </c:areaChart>
      <c:catAx>
        <c:axId val="442599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" sourceLinked="1"/>
        <c:majorTickMark val="none"/>
        <c:minorTickMark val="none"/>
        <c:tickLblPos val="nextTo"/>
        <c:spPr>
          <a:ln w="0">
            <a:noFill/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1899"/>
        <c:crossesAt val="0"/>
        <c:auto val="1"/>
        <c:lblAlgn val="ctr"/>
        <c:lblOffset val="100"/>
        <c:noMultiLvlLbl val="0"/>
      </c:catAx>
      <c:valAx>
        <c:axId val="11018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layout>
            <c:manualLayout>
              <c:xMode val="edge"/>
              <c:yMode val="edge"/>
              <c:x val="0.0257768528591023"/>
              <c:y val="0.080710357166523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25999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EAST CONSUMING REGION WORKING GAS
Year on Year Comparison</a:t>
            </a:r>
          </a:p>
        </c:rich>
      </c:tx>
      <c:layout>
        <c:manualLayout>
          <c:xMode val="edge"/>
          <c:yMode val="edge"/>
          <c:x val="0.360923237005155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9323180248782"/>
          <c:y val="0.117354714730634"/>
          <c:w val="0.971811001277018"/>
          <c:h val="0.825326353455702"/>
        </c:manualLayout>
      </c:layout>
      <c:areaChart>
        <c:grouping val="stacked"/>
        <c:ser>
          <c:idx val="0"/>
          <c:order val="0"/>
          <c:spPr>
            <a:solidFill>
              <a:srgbClr val="c0c0c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Data!$AH$116:$AH$167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Data!$Q$121:$Q$167</c:f>
              <c:numCache>
                <c:formatCode>General</c:formatCode>
                <c:ptCount val="47"/>
                <c:pt idx="0">
                  <c:v>41</c:v>
                </c:pt>
                <c:pt idx="1">
                  <c:v>9</c:v>
                </c:pt>
                <c:pt idx="2">
                  <c:v>5</c:v>
                </c:pt>
                <c:pt idx="3">
                  <c:v>34</c:v>
                </c:pt>
                <c:pt idx="4">
                  <c:v>-19</c:v>
                </c:pt>
                <c:pt idx="5">
                  <c:v>39</c:v>
                </c:pt>
                <c:pt idx="6">
                  <c:v>91</c:v>
                </c:pt>
                <c:pt idx="7">
                  <c:v>107</c:v>
                </c:pt>
                <c:pt idx="8">
                  <c:v>147</c:v>
                </c:pt>
                <c:pt idx="9">
                  <c:v>120</c:v>
                </c:pt>
                <c:pt idx="10">
                  <c:v>155</c:v>
                </c:pt>
                <c:pt idx="11">
                  <c:v>149</c:v>
                </c:pt>
                <c:pt idx="12">
                  <c:v>158</c:v>
                </c:pt>
                <c:pt idx="13">
                  <c:v>162</c:v>
                </c:pt>
                <c:pt idx="14">
                  <c:v>126</c:v>
                </c:pt>
                <c:pt idx="15">
                  <c:v>122</c:v>
                </c:pt>
                <c:pt idx="16">
                  <c:v>112</c:v>
                </c:pt>
                <c:pt idx="17">
                  <c:v>147</c:v>
                </c:pt>
                <c:pt idx="18">
                  <c:v>179</c:v>
                </c:pt>
                <c:pt idx="19">
                  <c:v>214</c:v>
                </c:pt>
                <c:pt idx="20">
                  <c:v>237</c:v>
                </c:pt>
                <c:pt idx="21">
                  <c:v>243</c:v>
                </c:pt>
                <c:pt idx="22">
                  <c:v>256</c:v>
                </c:pt>
                <c:pt idx="23">
                  <c:v>276</c:v>
                </c:pt>
                <c:pt idx="24">
                  <c:v>283</c:v>
                </c:pt>
                <c:pt idx="25">
                  <c:v>283</c:v>
                </c:pt>
                <c:pt idx="26">
                  <c:v>278</c:v>
                </c:pt>
                <c:pt idx="27">
                  <c:v>274</c:v>
                </c:pt>
                <c:pt idx="28">
                  <c:v>264</c:v>
                </c:pt>
                <c:pt idx="29">
                  <c:v>254</c:v>
                </c:pt>
                <c:pt idx="30">
                  <c:v>240</c:v>
                </c:pt>
                <c:pt idx="31">
                  <c:v>230</c:v>
                </c:pt>
                <c:pt idx="32">
                  <c:v>236</c:v>
                </c:pt>
                <c:pt idx="33">
                  <c:v>228</c:v>
                </c:pt>
                <c:pt idx="34">
                  <c:v>221</c:v>
                </c:pt>
                <c:pt idx="35">
                  <c:v>208</c:v>
                </c:pt>
                <c:pt idx="36">
                  <c:v>196</c:v>
                </c:pt>
                <c:pt idx="37">
                  <c:v>188</c:v>
                </c:pt>
                <c:pt idx="38">
                  <c:v>173</c:v>
                </c:pt>
                <c:pt idx="39">
                  <c:v>150</c:v>
                </c:pt>
                <c:pt idx="40">
                  <c:v>135</c:v>
                </c:pt>
                <c:pt idx="41">
                  <c:v>115</c:v>
                </c:pt>
                <c:pt idx="42">
                  <c:v>93</c:v>
                </c:pt>
                <c:pt idx="43">
                  <c:v>65</c:v>
                </c:pt>
                <c:pt idx="44">
                  <c:v>44</c:v>
                </c:pt>
                <c:pt idx="45">
                  <c:v>37</c:v>
                </c:pt>
                <c:pt idx="46">
                  <c:v>41</c:v>
                </c:pt>
              </c:numCache>
            </c:numRef>
          </c:val>
        </c:ser>
        <c:axId val="78625932"/>
        <c:axId val="14046942"/>
      </c:areaChart>
      <c:catAx>
        <c:axId val="786259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" sourceLinked="1"/>
        <c:majorTickMark val="none"/>
        <c:minorTickMark val="none"/>
        <c:tickLblPos val="low"/>
        <c:spPr>
          <a:ln w="0">
            <a:noFill/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046942"/>
        <c:crossesAt val="0"/>
        <c:auto val="1"/>
        <c:lblAlgn val="ctr"/>
        <c:lblOffset val="100"/>
        <c:noMultiLvlLbl val="0"/>
      </c:catAx>
      <c:valAx>
        <c:axId val="140469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layout>
            <c:manualLayout>
              <c:xMode val="edge"/>
              <c:yMode val="edge"/>
              <c:x val="0.0182093364234025"/>
              <c:y val="0.086276588695248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625932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WEST REGION WORKING GAS
Year on Year Comparison</a:t>
            </a:r>
          </a:p>
        </c:rich>
      </c:tx>
      <c:layout>
        <c:manualLayout>
          <c:xMode val="edge"/>
          <c:yMode val="edge"/>
          <c:x val="0.402355389490612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0336281511611"/>
          <c:y val="0.120999271088728"/>
          <c:w val="0.959135411247221"/>
          <c:h val="0.820290239215426"/>
        </c:manualLayout>
      </c:layout>
      <c:areaChart>
        <c:grouping val="stacked"/>
        <c:ser>
          <c:idx val="0"/>
          <c:order val="0"/>
          <c:spPr>
            <a:solidFill>
              <a:srgbClr val="c0c0c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Data!$AH$116:$AH$167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Data!$AC$121:$AC$167</c:f>
              <c:numCache>
                <c:formatCode>General</c:formatCode>
                <c:ptCount val="47"/>
                <c:pt idx="0">
                  <c:v>107</c:v>
                </c:pt>
                <c:pt idx="1">
                  <c:v>112</c:v>
                </c:pt>
                <c:pt idx="2">
                  <c:v>134</c:v>
                </c:pt>
                <c:pt idx="3">
                  <c:v>118</c:v>
                </c:pt>
                <c:pt idx="4">
                  <c:v>122</c:v>
                </c:pt>
                <c:pt idx="5">
                  <c:v>121</c:v>
                </c:pt>
                <c:pt idx="6">
                  <c:v>127</c:v>
                </c:pt>
                <c:pt idx="7">
                  <c:v>129</c:v>
                </c:pt>
                <c:pt idx="8">
                  <c:v>117</c:v>
                </c:pt>
                <c:pt idx="9">
                  <c:v>87</c:v>
                </c:pt>
                <c:pt idx="10">
                  <c:v>87</c:v>
                </c:pt>
                <c:pt idx="11">
                  <c:v>88</c:v>
                </c:pt>
                <c:pt idx="12">
                  <c:v>98</c:v>
                </c:pt>
                <c:pt idx="13">
                  <c:v>106</c:v>
                </c:pt>
                <c:pt idx="14">
                  <c:v>97</c:v>
                </c:pt>
                <c:pt idx="15">
                  <c:v>85</c:v>
                </c:pt>
                <c:pt idx="16">
                  <c:v>81</c:v>
                </c:pt>
                <c:pt idx="17">
                  <c:v>85</c:v>
                </c:pt>
                <c:pt idx="18">
                  <c:v>73</c:v>
                </c:pt>
                <c:pt idx="19">
                  <c:v>73</c:v>
                </c:pt>
                <c:pt idx="20">
                  <c:v>67</c:v>
                </c:pt>
                <c:pt idx="21">
                  <c:v>60</c:v>
                </c:pt>
                <c:pt idx="22">
                  <c:v>45</c:v>
                </c:pt>
                <c:pt idx="23">
                  <c:v>43</c:v>
                </c:pt>
                <c:pt idx="24">
                  <c:v>36</c:v>
                </c:pt>
                <c:pt idx="25">
                  <c:v>31</c:v>
                </c:pt>
                <c:pt idx="26">
                  <c:v>30</c:v>
                </c:pt>
                <c:pt idx="27">
                  <c:v>23</c:v>
                </c:pt>
                <c:pt idx="28">
                  <c:v>23</c:v>
                </c:pt>
                <c:pt idx="29">
                  <c:v>22</c:v>
                </c:pt>
                <c:pt idx="30">
                  <c:v>23</c:v>
                </c:pt>
                <c:pt idx="31">
                  <c:v>26</c:v>
                </c:pt>
                <c:pt idx="32">
                  <c:v>31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36</c:v>
                </c:pt>
                <c:pt idx="37">
                  <c:v>31</c:v>
                </c:pt>
                <c:pt idx="38">
                  <c:v>22</c:v>
                </c:pt>
                <c:pt idx="39">
                  <c:v>27</c:v>
                </c:pt>
                <c:pt idx="40">
                  <c:v>25</c:v>
                </c:pt>
                <c:pt idx="41">
                  <c:v>22</c:v>
                </c:pt>
                <c:pt idx="42">
                  <c:v>25</c:v>
                </c:pt>
                <c:pt idx="43">
                  <c:v>15</c:v>
                </c:pt>
                <c:pt idx="44">
                  <c:v>16</c:v>
                </c:pt>
                <c:pt idx="45">
                  <c:v>12</c:v>
                </c:pt>
                <c:pt idx="46">
                  <c:v>3</c:v>
                </c:pt>
              </c:numCache>
            </c:numRef>
          </c:val>
        </c:ser>
        <c:axId val="75587211"/>
        <c:axId val="47869410"/>
      </c:areaChart>
      <c:catAx>
        <c:axId val="755872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" sourceLinked="1"/>
        <c:majorTickMark val="none"/>
        <c:minorTickMark val="none"/>
        <c:tickLblPos val="low"/>
        <c:spPr>
          <a:ln w="0">
            <a:noFill/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869410"/>
        <c:crossesAt val="0"/>
        <c:auto val="1"/>
        <c:lblAlgn val="ctr"/>
        <c:lblOffset val="100"/>
        <c:noMultiLvlLbl val="0"/>
      </c:catAx>
      <c:valAx>
        <c:axId val="478694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layout>
            <c:manualLayout>
              <c:xMode val="edge"/>
              <c:yMode val="edge"/>
              <c:x val="0.0230809251288843"/>
              <c:y val="0.084288648863561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587211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TOTAL WORKING GAS
Year on Year Comparison</a:t>
            </a:r>
          </a:p>
        </c:rich>
      </c:tx>
      <c:layout>
        <c:manualLayout>
          <c:xMode val="edge"/>
          <c:yMode val="edge"/>
          <c:x val="0.40869318450551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8242444307809"/>
          <c:y val="0.126565502617454"/>
          <c:w val="0.965000236484889"/>
          <c:h val="0.817838446756345"/>
        </c:manualLayout>
      </c:layout>
      <c:areaChart>
        <c:grouping val="stacked"/>
        <c:ser>
          <c:idx val="0"/>
          <c:order val="0"/>
          <c:spPr>
            <a:solidFill>
              <a:srgbClr val="c0c0c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Data!$AH$116:$AH$167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Data!$AN$121:$AN$167</c:f>
              <c:numCache>
                <c:formatCode>General</c:formatCode>
                <c:ptCount val="47"/>
                <c:pt idx="0">
                  <c:v>567</c:v>
                </c:pt>
                <c:pt idx="1">
                  <c:v>654</c:v>
                </c:pt>
                <c:pt idx="2">
                  <c:v>704</c:v>
                </c:pt>
                <c:pt idx="3">
                  <c:v>633</c:v>
                </c:pt>
                <c:pt idx="4">
                  <c:v>606</c:v>
                </c:pt>
                <c:pt idx="5">
                  <c:v>416</c:v>
                </c:pt>
                <c:pt idx="6">
                  <c:v>372</c:v>
                </c:pt>
                <c:pt idx="7">
                  <c:v>416</c:v>
                </c:pt>
                <c:pt idx="8">
                  <c:v>440</c:v>
                </c:pt>
                <c:pt idx="9">
                  <c:v>428</c:v>
                </c:pt>
                <c:pt idx="10">
                  <c:v>462</c:v>
                </c:pt>
                <c:pt idx="11">
                  <c:v>442</c:v>
                </c:pt>
                <c:pt idx="12">
                  <c:v>361</c:v>
                </c:pt>
                <c:pt idx="13">
                  <c:v>346</c:v>
                </c:pt>
                <c:pt idx="14">
                  <c:v>355</c:v>
                </c:pt>
                <c:pt idx="15">
                  <c:v>346</c:v>
                </c:pt>
                <c:pt idx="16">
                  <c:v>329</c:v>
                </c:pt>
                <c:pt idx="17">
                  <c:v>278</c:v>
                </c:pt>
                <c:pt idx="18">
                  <c:v>286</c:v>
                </c:pt>
                <c:pt idx="19">
                  <c:v>234</c:v>
                </c:pt>
                <c:pt idx="20">
                  <c:v>175</c:v>
                </c:pt>
                <c:pt idx="21">
                  <c:v>131</c:v>
                </c:pt>
                <c:pt idx="22">
                  <c:v>103</c:v>
                </c:pt>
                <c:pt idx="23">
                  <c:v>90</c:v>
                </c:pt>
                <c:pt idx="24">
                  <c:v>71</c:v>
                </c:pt>
                <c:pt idx="25">
                  <c:v>36</c:v>
                </c:pt>
                <c:pt idx="26">
                  <c:v>41</c:v>
                </c:pt>
                <c:pt idx="27">
                  <c:v>0</c:v>
                </c:pt>
                <c:pt idx="28">
                  <c:v>3</c:v>
                </c:pt>
                <c:pt idx="29">
                  <c:v>22</c:v>
                </c:pt>
                <c:pt idx="30">
                  <c:v>17</c:v>
                </c:pt>
                <c:pt idx="31">
                  <c:v>-17</c:v>
                </c:pt>
                <c:pt idx="32">
                  <c:v>-18</c:v>
                </c:pt>
                <c:pt idx="33">
                  <c:v>-43</c:v>
                </c:pt>
                <c:pt idx="34">
                  <c:v>-87</c:v>
                </c:pt>
                <c:pt idx="35">
                  <c:v>-117</c:v>
                </c:pt>
                <c:pt idx="36">
                  <c:v>-142</c:v>
                </c:pt>
                <c:pt idx="37">
                  <c:v>-163</c:v>
                </c:pt>
                <c:pt idx="38">
                  <c:v>-151</c:v>
                </c:pt>
                <c:pt idx="39">
                  <c:v>-120</c:v>
                </c:pt>
                <c:pt idx="40">
                  <c:v>-109</c:v>
                </c:pt>
                <c:pt idx="41">
                  <c:v>-83</c:v>
                </c:pt>
                <c:pt idx="42">
                  <c:v>-45</c:v>
                </c:pt>
                <c:pt idx="43">
                  <c:v>-24</c:v>
                </c:pt>
                <c:pt idx="44">
                  <c:v>-16</c:v>
                </c:pt>
                <c:pt idx="45">
                  <c:v>-32</c:v>
                </c:pt>
                <c:pt idx="46">
                  <c:v>-55</c:v>
                </c:pt>
              </c:numCache>
            </c:numRef>
          </c:val>
        </c:ser>
        <c:axId val="55229128"/>
        <c:axId val="93937986"/>
      </c:areaChart>
      <c:catAx>
        <c:axId val="552291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" sourceLinked="1"/>
        <c:majorTickMark val="none"/>
        <c:minorTickMark val="none"/>
        <c:tickLblPos val="low"/>
        <c:spPr>
          <a:ln w="0">
            <a:noFill/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937986"/>
        <c:crossesAt val="0"/>
        <c:auto val="1"/>
        <c:lblAlgn val="ctr"/>
        <c:lblOffset val="100"/>
        <c:noMultiLvlLbl val="0"/>
      </c:catAx>
      <c:valAx>
        <c:axId val="939379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layout>
            <c:manualLayout>
              <c:xMode val="edge"/>
              <c:yMode val="edge"/>
              <c:x val="0.0245471314383011"/>
              <c:y val="0.089854880392286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229128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sng">
                <a:solidFill>
                  <a:srgbClr val="000000"/>
                </a:solidFill>
                <a:uFillTx/>
                <a:latin typeface="Arial"/>
              </a:rPr>
              <a:t>AGA Working Gas Storage Level Comparison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5538949061155"/>
          <c:y val="0.140547346100325"/>
          <c:w val="0.961074587333869"/>
          <c:h val="0.851964747200318"/>
        </c:manualLayout>
      </c:layout>
      <c:lineChart>
        <c:grouping val="standard"/>
        <c:varyColors val="0"/>
        <c:ser>
          <c:idx val="0"/>
          <c:order val="0"/>
          <c:tx>
            <c:strRef>
              <c:f>Data!$AJ$5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Data!$AH$6:$AH$57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Data!$AJ$6:$AJ$57</c:f>
              <c:numCache>
                <c:formatCode>General</c:formatCode>
                <c:ptCount val="52"/>
                <c:pt idx="0">
                  <c:v>3088</c:v>
                </c:pt>
                <c:pt idx="1">
                  <c:v>3099</c:v>
                </c:pt>
                <c:pt idx="2">
                  <c:v>3084</c:v>
                </c:pt>
                <c:pt idx="3">
                  <c:v>3027</c:v>
                </c:pt>
                <c:pt idx="4">
                  <c:v>2942</c:v>
                </c:pt>
                <c:pt idx="5">
                  <c:v>2886</c:v>
                </c:pt>
                <c:pt idx="6">
                  <c:v>2725</c:v>
                </c:pt>
                <c:pt idx="7">
                  <c:v>2646</c:v>
                </c:pt>
                <c:pt idx="8">
                  <c:v>2573</c:v>
                </c:pt>
                <c:pt idx="9">
                  <c:v>2381</c:v>
                </c:pt>
                <c:pt idx="10">
                  <c:v>2263</c:v>
                </c:pt>
                <c:pt idx="11">
                  <c:v>2195</c:v>
                </c:pt>
                <c:pt idx="12">
                  <c:v>2033</c:v>
                </c:pt>
                <c:pt idx="13">
                  <c:v>1893</c:v>
                </c:pt>
                <c:pt idx="14">
                  <c:v>1700</c:v>
                </c:pt>
                <c:pt idx="15">
                  <c:v>1494</c:v>
                </c:pt>
                <c:pt idx="16">
                  <c:v>1448</c:v>
                </c:pt>
                <c:pt idx="17">
                  <c:v>1330</c:v>
                </c:pt>
                <c:pt idx="18">
                  <c:v>1198</c:v>
                </c:pt>
                <c:pt idx="19">
                  <c:v>1181</c:v>
                </c:pt>
                <c:pt idx="20">
                  <c:v>1197</c:v>
                </c:pt>
                <c:pt idx="21">
                  <c:v>1164</c:v>
                </c:pt>
                <c:pt idx="22">
                  <c:v>1134</c:v>
                </c:pt>
                <c:pt idx="23">
                  <c:v>1130</c:v>
                </c:pt>
                <c:pt idx="24">
                  <c:v>1160</c:v>
                </c:pt>
                <c:pt idx="25">
                  <c:v>1190</c:v>
                </c:pt>
                <c:pt idx="26">
                  <c:v>1239</c:v>
                </c:pt>
                <c:pt idx="27">
                  <c:v>1269</c:v>
                </c:pt>
                <c:pt idx="28">
                  <c:v>1383</c:v>
                </c:pt>
                <c:pt idx="29">
                  <c:v>1476</c:v>
                </c:pt>
                <c:pt idx="30">
                  <c:v>1583</c:v>
                </c:pt>
                <c:pt idx="31">
                  <c:v>1663</c:v>
                </c:pt>
                <c:pt idx="32">
                  <c:v>1758</c:v>
                </c:pt>
                <c:pt idx="33">
                  <c:v>1853</c:v>
                </c:pt>
                <c:pt idx="34">
                  <c:v>1926</c:v>
                </c:pt>
                <c:pt idx="35">
                  <c:v>2041</c:v>
                </c:pt>
                <c:pt idx="36">
                  <c:v>2112</c:v>
                </c:pt>
                <c:pt idx="37">
                  <c:v>2169</c:v>
                </c:pt>
                <c:pt idx="38">
                  <c:v>2226</c:v>
                </c:pt>
                <c:pt idx="39">
                  <c:v>2264</c:v>
                </c:pt>
                <c:pt idx="40">
                  <c:v>2320</c:v>
                </c:pt>
                <c:pt idx="41">
                  <c:v>2357</c:v>
                </c:pt>
                <c:pt idx="42">
                  <c:v>2416</c:v>
                </c:pt>
                <c:pt idx="43">
                  <c:v>2467</c:v>
                </c:pt>
                <c:pt idx="44">
                  <c:v>2543</c:v>
                </c:pt>
                <c:pt idx="45">
                  <c:v>2614</c:v>
                </c:pt>
                <c:pt idx="46">
                  <c:v>2683</c:v>
                </c:pt>
                <c:pt idx="47">
                  <c:v>2750</c:v>
                </c:pt>
                <c:pt idx="48">
                  <c:v>2798</c:v>
                </c:pt>
                <c:pt idx="49">
                  <c:v>2868</c:v>
                </c:pt>
                <c:pt idx="50">
                  <c:v>2920</c:v>
                </c:pt>
                <c:pt idx="51">
                  <c:v>2954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Data!$AK$5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Data!$AH$6:$AH$57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Data!$AK$6:$AK$57</c:f>
              <c:numCache>
                <c:formatCode>General</c:formatCode>
                <c:ptCount val="52"/>
                <c:pt idx="0">
                  <c:v>2958</c:v>
                </c:pt>
                <c:pt idx="1">
                  <c:v>2873</c:v>
                </c:pt>
                <c:pt idx="2">
                  <c:v>2798</c:v>
                </c:pt>
                <c:pt idx="3">
                  <c:v>2737</c:v>
                </c:pt>
                <c:pt idx="4">
                  <c:v>2664</c:v>
                </c:pt>
                <c:pt idx="5">
                  <c:v>2589</c:v>
                </c:pt>
                <c:pt idx="6">
                  <c:v>2411</c:v>
                </c:pt>
                <c:pt idx="7">
                  <c:v>2257</c:v>
                </c:pt>
                <c:pt idx="8">
                  <c:v>2118</c:v>
                </c:pt>
                <c:pt idx="9">
                  <c:v>1980</c:v>
                </c:pt>
                <c:pt idx="10">
                  <c:v>1783</c:v>
                </c:pt>
                <c:pt idx="11">
                  <c:v>1678</c:v>
                </c:pt>
                <c:pt idx="12">
                  <c:v>1517</c:v>
                </c:pt>
                <c:pt idx="13">
                  <c:v>1304</c:v>
                </c:pt>
                <c:pt idx="14">
                  <c:v>1077</c:v>
                </c:pt>
                <c:pt idx="15">
                  <c:v>984</c:v>
                </c:pt>
                <c:pt idx="16">
                  <c:v>920</c:v>
                </c:pt>
                <c:pt idx="17">
                  <c:v>858</c:v>
                </c:pt>
                <c:pt idx="18">
                  <c:v>740</c:v>
                </c:pt>
                <c:pt idx="19">
                  <c:v>668</c:v>
                </c:pt>
                <c:pt idx="20">
                  <c:v>625</c:v>
                </c:pt>
                <c:pt idx="21">
                  <c:v>574</c:v>
                </c:pt>
                <c:pt idx="22">
                  <c:v>559</c:v>
                </c:pt>
                <c:pt idx="23">
                  <c:v>546</c:v>
                </c:pt>
                <c:pt idx="24">
                  <c:v>573</c:v>
                </c:pt>
                <c:pt idx="25">
                  <c:v>641</c:v>
                </c:pt>
                <c:pt idx="26">
                  <c:v>694</c:v>
                </c:pt>
                <c:pt idx="27">
                  <c:v>754</c:v>
                </c:pt>
                <c:pt idx="28">
                  <c:v>813</c:v>
                </c:pt>
                <c:pt idx="29">
                  <c:v>896</c:v>
                </c:pt>
                <c:pt idx="30">
                  <c:v>984</c:v>
                </c:pt>
                <c:pt idx="31">
                  <c:v>1072</c:v>
                </c:pt>
                <c:pt idx="32">
                  <c:v>1159</c:v>
                </c:pt>
                <c:pt idx="33">
                  <c:v>1250</c:v>
                </c:pt>
                <c:pt idx="34">
                  <c:v>1343</c:v>
                </c:pt>
                <c:pt idx="35">
                  <c:v>1433</c:v>
                </c:pt>
                <c:pt idx="36">
                  <c:v>1527</c:v>
                </c:pt>
                <c:pt idx="37">
                  <c:v>1617</c:v>
                </c:pt>
                <c:pt idx="38">
                  <c:v>1698</c:v>
                </c:pt>
                <c:pt idx="39">
                  <c:v>1782</c:v>
                </c:pt>
                <c:pt idx="40">
                  <c:v>1862</c:v>
                </c:pt>
                <c:pt idx="41">
                  <c:v>1955</c:v>
                </c:pt>
                <c:pt idx="42">
                  <c:v>2026</c:v>
                </c:pt>
                <c:pt idx="43">
                  <c:v>2120</c:v>
                </c:pt>
                <c:pt idx="44">
                  <c:v>2218</c:v>
                </c:pt>
                <c:pt idx="45">
                  <c:v>2302</c:v>
                </c:pt>
                <c:pt idx="46">
                  <c:v>2391</c:v>
                </c:pt>
                <c:pt idx="47">
                  <c:v>2475</c:v>
                </c:pt>
                <c:pt idx="48">
                  <c:v>2569</c:v>
                </c:pt>
                <c:pt idx="49">
                  <c:v>2607</c:v>
                </c:pt>
                <c:pt idx="50">
                  <c:v>2664</c:v>
                </c:pt>
                <c:pt idx="51">
                  <c:v>2698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Data!$AL$5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Data!$AH$6:$AH$57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Data!$AL$6:$AL$57</c:f>
              <c:numCache>
                <c:formatCode>General</c:formatCode>
                <c:ptCount val="52"/>
                <c:pt idx="0">
                  <c:v>2725</c:v>
                </c:pt>
                <c:pt idx="1">
                  <c:v>2703</c:v>
                </c:pt>
                <c:pt idx="2">
                  <c:v>2617</c:v>
                </c:pt>
                <c:pt idx="3">
                  <c:v>2551</c:v>
                </c:pt>
                <c:pt idx="4">
                  <c:v>2447</c:v>
                </c:pt>
                <c:pt idx="5">
                  <c:v>2375</c:v>
                </c:pt>
                <c:pt idx="6">
                  <c:v>2322</c:v>
                </c:pt>
                <c:pt idx="7">
                  <c:v>2192</c:v>
                </c:pt>
                <c:pt idx="8">
                  <c:v>2064</c:v>
                </c:pt>
                <c:pt idx="9">
                  <c:v>2049</c:v>
                </c:pt>
                <c:pt idx="10">
                  <c:v>1922</c:v>
                </c:pt>
                <c:pt idx="11">
                  <c:v>1660</c:v>
                </c:pt>
                <c:pt idx="12">
                  <c:v>1510</c:v>
                </c:pt>
                <c:pt idx="13">
                  <c:v>1349</c:v>
                </c:pt>
                <c:pt idx="14">
                  <c:v>1274</c:v>
                </c:pt>
                <c:pt idx="15">
                  <c:v>1127</c:v>
                </c:pt>
                <c:pt idx="16">
                  <c:v>1064</c:v>
                </c:pt>
                <c:pt idx="17">
                  <c:v>988</c:v>
                </c:pt>
                <c:pt idx="18">
                  <c:v>931</c:v>
                </c:pt>
                <c:pt idx="19">
                  <c:v>886</c:v>
                </c:pt>
                <c:pt idx="20">
                  <c:v>832</c:v>
                </c:pt>
                <c:pt idx="21">
                  <c:v>831</c:v>
                </c:pt>
                <c:pt idx="22">
                  <c:v>852</c:v>
                </c:pt>
                <c:pt idx="23">
                  <c:v>836</c:v>
                </c:pt>
                <c:pt idx="24">
                  <c:v>829</c:v>
                </c:pt>
                <c:pt idx="25">
                  <c:v>854</c:v>
                </c:pt>
                <c:pt idx="26">
                  <c:v>900</c:v>
                </c:pt>
                <c:pt idx="27">
                  <c:v>970</c:v>
                </c:pt>
                <c:pt idx="28">
                  <c:v>1032</c:v>
                </c:pt>
                <c:pt idx="29">
                  <c:v>1108</c:v>
                </c:pt>
                <c:pt idx="30">
                  <c:v>1201</c:v>
                </c:pt>
                <c:pt idx="31">
                  <c:v>1292</c:v>
                </c:pt>
                <c:pt idx="32">
                  <c:v>1386</c:v>
                </c:pt>
                <c:pt idx="33">
                  <c:v>1483</c:v>
                </c:pt>
                <c:pt idx="34">
                  <c:v>1559</c:v>
                </c:pt>
                <c:pt idx="35">
                  <c:v>1655</c:v>
                </c:pt>
                <c:pt idx="36">
                  <c:v>1742</c:v>
                </c:pt>
                <c:pt idx="37">
                  <c:v>1800</c:v>
                </c:pt>
                <c:pt idx="38">
                  <c:v>1860</c:v>
                </c:pt>
                <c:pt idx="39">
                  <c:v>1915</c:v>
                </c:pt>
                <c:pt idx="40">
                  <c:v>1993</c:v>
                </c:pt>
                <c:pt idx="41">
                  <c:v>2063</c:v>
                </c:pt>
                <c:pt idx="42">
                  <c:v>2128</c:v>
                </c:pt>
                <c:pt idx="43">
                  <c:v>2212</c:v>
                </c:pt>
                <c:pt idx="44">
                  <c:v>2308</c:v>
                </c:pt>
                <c:pt idx="45">
                  <c:v>2396</c:v>
                </c:pt>
                <c:pt idx="46">
                  <c:v>2469</c:v>
                </c:pt>
                <c:pt idx="47">
                  <c:v>2556</c:v>
                </c:pt>
                <c:pt idx="48">
                  <c:v>2643</c:v>
                </c:pt>
                <c:pt idx="49">
                  <c:v>2720</c:v>
                </c:pt>
                <c:pt idx="50">
                  <c:v>2783</c:v>
                </c:pt>
                <c:pt idx="51">
                  <c:v>2812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Data!$AM$5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Data!$AH$6:$AH$57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Data!$AM$6:$AM$57</c:f>
              <c:numCache>
                <c:formatCode>General</c:formatCode>
                <c:ptCount val="52"/>
                <c:pt idx="0">
                  <c:v>2807</c:v>
                </c:pt>
                <c:pt idx="1">
                  <c:v>2814</c:v>
                </c:pt>
                <c:pt idx="2">
                  <c:v>2750</c:v>
                </c:pt>
                <c:pt idx="3">
                  <c:v>2642</c:v>
                </c:pt>
                <c:pt idx="4">
                  <c:v>2606</c:v>
                </c:pt>
                <c:pt idx="5">
                  <c:v>2537</c:v>
                </c:pt>
                <c:pt idx="6">
                  <c:v>2401</c:v>
                </c:pt>
                <c:pt idx="7">
                  <c:v>2266</c:v>
                </c:pt>
                <c:pt idx="8">
                  <c:v>2170</c:v>
                </c:pt>
                <c:pt idx="9">
                  <c:v>2039</c:v>
                </c:pt>
                <c:pt idx="10">
                  <c:v>1996</c:v>
                </c:pt>
                <c:pt idx="11">
                  <c:v>1837</c:v>
                </c:pt>
                <c:pt idx="12">
                  <c:v>1701</c:v>
                </c:pt>
                <c:pt idx="13">
                  <c:v>1599</c:v>
                </c:pt>
                <c:pt idx="14">
                  <c:v>1518</c:v>
                </c:pt>
                <c:pt idx="15">
                  <c:v>1425</c:v>
                </c:pt>
                <c:pt idx="16">
                  <c:v>1348</c:v>
                </c:pt>
                <c:pt idx="17">
                  <c:v>1301</c:v>
                </c:pt>
                <c:pt idx="18">
                  <c:v>1247</c:v>
                </c:pt>
                <c:pt idx="19">
                  <c:v>1104</c:v>
                </c:pt>
                <c:pt idx="20">
                  <c:v>1026</c:v>
                </c:pt>
                <c:pt idx="21">
                  <c:v>1006</c:v>
                </c:pt>
                <c:pt idx="22">
                  <c:v>1059</c:v>
                </c:pt>
                <c:pt idx="23">
                  <c:v>1081</c:v>
                </c:pt>
                <c:pt idx="24">
                  <c:v>1135</c:v>
                </c:pt>
                <c:pt idx="25">
                  <c:v>1199</c:v>
                </c:pt>
                <c:pt idx="26">
                  <c:v>1277</c:v>
                </c:pt>
                <c:pt idx="27">
                  <c:v>1377</c:v>
                </c:pt>
                <c:pt idx="28">
                  <c:v>1469</c:v>
                </c:pt>
                <c:pt idx="29">
                  <c:v>1561</c:v>
                </c:pt>
                <c:pt idx="30">
                  <c:v>1667</c:v>
                </c:pt>
                <c:pt idx="31">
                  <c:v>1753</c:v>
                </c:pt>
                <c:pt idx="32">
                  <c:v>1857</c:v>
                </c:pt>
                <c:pt idx="33">
                  <c:v>1939</c:v>
                </c:pt>
                <c:pt idx="34">
                  <c:v>2011</c:v>
                </c:pt>
                <c:pt idx="35">
                  <c:v>2085</c:v>
                </c:pt>
                <c:pt idx="36">
                  <c:v>2178</c:v>
                </c:pt>
                <c:pt idx="37">
                  <c:v>2257</c:v>
                </c:pt>
                <c:pt idx="38">
                  <c:v>2323</c:v>
                </c:pt>
                <c:pt idx="39">
                  <c:v>2393</c:v>
                </c:pt>
                <c:pt idx="40">
                  <c:v>2468</c:v>
                </c:pt>
                <c:pt idx="41">
                  <c:v>2544</c:v>
                </c:pt>
                <c:pt idx="42">
                  <c:v>2615</c:v>
                </c:pt>
                <c:pt idx="43">
                  <c:v>2672</c:v>
                </c:pt>
                <c:pt idx="44">
                  <c:v>2707</c:v>
                </c:pt>
                <c:pt idx="45">
                  <c:v>2777</c:v>
                </c:pt>
                <c:pt idx="46">
                  <c:v>2829</c:v>
                </c:pt>
                <c:pt idx="47">
                  <c:v>2870</c:v>
                </c:pt>
                <c:pt idx="48">
                  <c:v>2911</c:v>
                </c:pt>
                <c:pt idx="49">
                  <c:v>2952</c:v>
                </c:pt>
                <c:pt idx="50">
                  <c:v>3010</c:v>
                </c:pt>
                <c:pt idx="51">
                  <c:v>3046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Data!$AN$5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26"/>
            <c:marker>
              <c:symbol val="none"/>
            </c:marker>
          </c:dPt>
          <c:dPt>
            <c:idx val="37"/>
            <c:marker>
              <c:symbol val="none"/>
            </c:marker>
          </c:dPt>
          <c:dPt>
            <c:idx val="41"/>
            <c:marker>
              <c:symbol val="none"/>
            </c:marker>
          </c:dPt>
          <c:dPt>
            <c:idx val="45"/>
            <c:marker>
              <c:symbol val="none"/>
            </c:marker>
          </c:dPt>
          <c:dLbls>
            <c:dLbl>
              <c:idx val="2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Data!$AH$6:$AH$57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Data!$AN$6:$AN$57</c:f>
              <c:numCache>
                <c:formatCode>General</c:formatCode>
                <c:ptCount val="52"/>
                <c:pt idx="0">
                  <c:v>3094</c:v>
                </c:pt>
                <c:pt idx="1">
                  <c:v>3127</c:v>
                </c:pt>
                <c:pt idx="2">
                  <c:v>3082</c:v>
                </c:pt>
                <c:pt idx="3">
                  <c:v>3069</c:v>
                </c:pt>
                <c:pt idx="4">
                  <c:v>3077</c:v>
                </c:pt>
                <c:pt idx="5">
                  <c:v>3104</c:v>
                </c:pt>
                <c:pt idx="6">
                  <c:v>3055</c:v>
                </c:pt>
                <c:pt idx="7">
                  <c:v>2970</c:v>
                </c:pt>
                <c:pt idx="8">
                  <c:v>2803</c:v>
                </c:pt>
                <c:pt idx="9">
                  <c:v>2645</c:v>
                </c:pt>
                <c:pt idx="10">
                  <c:v>2412</c:v>
                </c:pt>
                <c:pt idx="11">
                  <c:v>2209</c:v>
                </c:pt>
                <c:pt idx="12">
                  <c:v>2117</c:v>
                </c:pt>
                <c:pt idx="13">
                  <c:v>2039</c:v>
                </c:pt>
                <c:pt idx="14">
                  <c:v>1946</c:v>
                </c:pt>
                <c:pt idx="15">
                  <c:v>1887</c:v>
                </c:pt>
                <c:pt idx="16">
                  <c:v>1790</c:v>
                </c:pt>
                <c:pt idx="17">
                  <c:v>1662</c:v>
                </c:pt>
                <c:pt idx="18">
                  <c:v>1593</c:v>
                </c:pt>
                <c:pt idx="19">
                  <c:v>1459</c:v>
                </c:pt>
                <c:pt idx="20">
                  <c:v>1372</c:v>
                </c:pt>
                <c:pt idx="21">
                  <c:v>1335</c:v>
                </c:pt>
                <c:pt idx="22">
                  <c:v>1337</c:v>
                </c:pt>
                <c:pt idx="23">
                  <c:v>1367</c:v>
                </c:pt>
                <c:pt idx="24">
                  <c:v>1369</c:v>
                </c:pt>
                <c:pt idx="25">
                  <c:v>1374</c:v>
                </c:pt>
                <c:pt idx="26">
                  <c:v>1408</c:v>
                </c:pt>
                <c:pt idx="27">
                  <c:v>1480</c:v>
                </c:pt>
                <c:pt idx="28">
                  <c:v>1559</c:v>
                </c:pt>
                <c:pt idx="29">
                  <c:v>1632</c:v>
                </c:pt>
                <c:pt idx="30">
                  <c:v>1703</c:v>
                </c:pt>
                <c:pt idx="31">
                  <c:v>1794</c:v>
                </c:pt>
                <c:pt idx="32">
                  <c:v>1857</c:v>
                </c:pt>
                <c:pt idx="33">
                  <c:v>1942</c:v>
                </c:pt>
                <c:pt idx="34">
                  <c:v>2033</c:v>
                </c:pt>
                <c:pt idx="35">
                  <c:v>2102</c:v>
                </c:pt>
                <c:pt idx="36">
                  <c:v>2161</c:v>
                </c:pt>
                <c:pt idx="37">
                  <c:v>2239</c:v>
                </c:pt>
                <c:pt idx="38">
                  <c:v>2280</c:v>
                </c:pt>
                <c:pt idx="39">
                  <c:v>2306</c:v>
                </c:pt>
                <c:pt idx="40">
                  <c:v>2351</c:v>
                </c:pt>
                <c:pt idx="41">
                  <c:v>2402</c:v>
                </c:pt>
                <c:pt idx="42">
                  <c:v>2452</c:v>
                </c:pt>
                <c:pt idx="43">
                  <c:v>2521</c:v>
                </c:pt>
                <c:pt idx="44">
                  <c:v>2587</c:v>
                </c:pt>
                <c:pt idx="45">
                  <c:v>2668</c:v>
                </c:pt>
                <c:pt idx="46">
                  <c:v>2746</c:v>
                </c:pt>
                <c:pt idx="47">
                  <c:v>2825</c:v>
                </c:pt>
                <c:pt idx="48">
                  <c:v>2887</c:v>
                </c:pt>
                <c:pt idx="49">
                  <c:v>2936</c:v>
                </c:pt>
                <c:pt idx="50">
                  <c:v>2978</c:v>
                </c:pt>
                <c:pt idx="51">
                  <c:v>2991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Data!$AQ$4:$AQ$5</c:f>
              <c:strCache>
                <c:ptCount val="1"/>
                <c:pt idx="0">
                  <c:v>Total Storage vs. Prior Year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Pt>
            <c:idx val="6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37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41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45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Data!$AH$6:$AH$57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Data!$AQ$6:$AQ$57</c:f>
              <c:numCache>
                <c:formatCode>General</c:formatCode>
                <c:ptCount val="52"/>
                <c:pt idx="0">
                  <c:v>-99</c:v>
                </c:pt>
                <c:pt idx="1">
                  <c:v>-120</c:v>
                </c:pt>
                <c:pt idx="2">
                  <c:v>-66</c:v>
                </c:pt>
                <c:pt idx="3">
                  <c:v>-73</c:v>
                </c:pt>
                <c:pt idx="4">
                  <c:v>-76</c:v>
                </c:pt>
                <c:pt idx="5">
                  <c:v>-172</c:v>
                </c:pt>
                <c:pt idx="6">
                  <c:v>-196</c:v>
                </c:pt>
                <c:pt idx="7">
                  <c:v>-227</c:v>
                </c:pt>
                <c:pt idx="8">
                  <c:v>-233</c:v>
                </c:pt>
                <c:pt idx="9">
                  <c:v>-208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Data!$AO$5</c:f>
              <c:strCache>
                <c:ptCount val="1"/>
                <c:pt idx="0">
                  <c:v>1999/00</c:v>
                </c:pt>
              </c:strCache>
            </c:strRef>
          </c:tx>
          <c:spPr>
            <a:solidFill>
              <a:srgbClr val="008080"/>
            </a:solidFill>
            <a:ln w="25200">
              <a:solidFill>
                <a:srgbClr val="008080"/>
              </a:solidFill>
              <a:round/>
            </a:ln>
          </c:spPr>
          <c:marker>
            <c:symbol val="plus"/>
            <c:size val="7"/>
            <c:spPr>
              <a:solidFill>
                <a:srgbClr val="008080"/>
              </a:solidFill>
            </c:spPr>
          </c:marker>
          <c:dPt>
            <c:idx val="6"/>
            <c:marker>
              <c:symbol val="plus"/>
              <c:size val="7"/>
              <c:spPr>
                <a:solidFill>
                  <a:srgbClr val="008080"/>
                </a:solidFill>
              </c:spPr>
            </c:marke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Data!$AH$6:$AH$57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Data!$AO$6:$AO$57</c:f>
              <c:numCache>
                <c:formatCode>General</c:formatCode>
                <c:ptCount val="52"/>
                <c:pt idx="0">
                  <c:v>2995</c:v>
                </c:pt>
                <c:pt idx="1">
                  <c:v>3007</c:v>
                </c:pt>
                <c:pt idx="2">
                  <c:v>3016</c:v>
                </c:pt>
                <c:pt idx="3">
                  <c:v>2996</c:v>
                </c:pt>
                <c:pt idx="4">
                  <c:v>3001</c:v>
                </c:pt>
                <c:pt idx="5">
                  <c:v>2932</c:v>
                </c:pt>
                <c:pt idx="6">
                  <c:v>2859</c:v>
                </c:pt>
                <c:pt idx="7">
                  <c:v>2743</c:v>
                </c:pt>
                <c:pt idx="8">
                  <c:v>2570</c:v>
                </c:pt>
                <c:pt idx="9">
                  <c:v>2437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842531"/>
        <c:axId val="59040864"/>
      </c:lineChart>
      <c:catAx>
        <c:axId val="41842531"/>
        <c:scaling>
          <c:orientation val="minMax"/>
        </c:scaling>
        <c:delete val="0"/>
        <c:axPos val="b"/>
        <c:numFmt formatCode="[$-409]d\-mmm" sourceLinked="1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040864"/>
        <c:crossesAt val="0"/>
        <c:auto val="1"/>
        <c:lblAlgn val="ctr"/>
        <c:lblOffset val="100"/>
        <c:noMultiLvlLbl val="0"/>
      </c:catAx>
      <c:valAx>
        <c:axId val="59040864"/>
        <c:scaling>
          <c:orientation val="minMax"/>
          <c:max val="3300"/>
          <c:min val="-3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425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89717637042993"/>
          <c:y val="0.576171227884169"/>
          <c:w val="0.128458591496003"/>
          <c:h val="0.1846796103637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wmf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wmf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wmf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wmf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38</xdr:row>
      <xdr:rowOff>92160</xdr:rowOff>
    </xdr:to>
    <xdr:graphicFrame>
      <xdr:nvGraphicFramePr>
        <xdr:cNvPr id="0" name=" 0"/>
        <xdr:cNvGraphicFramePr/>
      </xdr:nvGraphicFramePr>
      <xdr:xfrm>
        <a:off x="360360" y="179640"/>
        <a:ext cx="7611120" cy="608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782640</xdr:colOff>
      <xdr:row>1</xdr:row>
      <xdr:rowOff>16920</xdr:rowOff>
    </xdr:from>
    <xdr:to>
      <xdr:col>9</xdr:col>
      <xdr:colOff>554040</xdr:colOff>
      <xdr:row>4</xdr:row>
      <xdr:rowOff>144720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7284960" y="179640"/>
          <a:ext cx="584280" cy="61524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2</xdr:col>
      <xdr:colOff>142560</xdr:colOff>
      <xdr:row>15</xdr:row>
      <xdr:rowOff>87840</xdr:rowOff>
    </xdr:from>
    <xdr:to>
      <xdr:col>7</xdr:col>
      <xdr:colOff>334440</xdr:colOff>
      <xdr:row>22</xdr:row>
      <xdr:rowOff>156600</xdr:rowOff>
    </xdr:to>
    <xdr:grpSp>
      <xdr:nvGrpSpPr>
        <xdr:cNvPr id="2" name="Group 3"/>
        <xdr:cNvGrpSpPr/>
      </xdr:nvGrpSpPr>
      <xdr:grpSpPr>
        <a:xfrm>
          <a:off x="3292560" y="1001880"/>
          <a:ext cx="1206720" cy="4255560"/>
          <a:chOff x="3292560" y="1001880"/>
          <a:chExt cx="1206720" cy="4255560"/>
        </a:xfrm>
      </xdr:grpSpPr>
      <xdr:sp>
        <xdr:nvSpPr>
          <xdr:cNvPr id="3" name="Line 4"/>
          <xdr:cNvSpPr/>
        </xdr:nvSpPr>
        <xdr:spPr>
          <a:xfrm>
            <a:off x="3833280" y="1001880"/>
            <a:ext cx="1800" cy="425556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" name="Text 6"/>
          <xdr:cNvSpPr/>
        </xdr:nvSpPr>
        <xdr:spPr>
          <a:xfrm>
            <a:off x="3292560" y="1054080"/>
            <a:ext cx="49896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5" name="Text 7"/>
          <xdr:cNvSpPr/>
        </xdr:nvSpPr>
        <xdr:spPr>
          <a:xfrm>
            <a:off x="3928320" y="1064160"/>
            <a:ext cx="57096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6" name="Line 7"/>
          <xdr:cNvSpPr/>
        </xdr:nvSpPr>
        <xdr:spPr>
          <a:xfrm flipH="1">
            <a:off x="3313080" y="1283760"/>
            <a:ext cx="39456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" name="Line 8"/>
          <xdr:cNvSpPr/>
        </xdr:nvSpPr>
        <xdr:spPr>
          <a:xfrm>
            <a:off x="3979440" y="1283760"/>
            <a:ext cx="39456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38</xdr:row>
      <xdr:rowOff>92160</xdr:rowOff>
    </xdr:to>
    <xdr:graphicFrame>
      <xdr:nvGraphicFramePr>
        <xdr:cNvPr id="8" name=" 0"/>
        <xdr:cNvGraphicFramePr/>
      </xdr:nvGraphicFramePr>
      <xdr:xfrm>
        <a:off x="360360" y="179640"/>
        <a:ext cx="7611120" cy="608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738720</xdr:colOff>
      <xdr:row>1</xdr:row>
      <xdr:rowOff>16920</xdr:rowOff>
    </xdr:from>
    <xdr:to>
      <xdr:col>9</xdr:col>
      <xdr:colOff>510120</xdr:colOff>
      <xdr:row>4</xdr:row>
      <xdr:rowOff>144720</xdr:rowOff>
    </xdr:to>
    <xdr:pic>
      <xdr:nvPicPr>
        <xdr:cNvPr id="9" name="Picture 2" descr=""/>
        <xdr:cNvPicPr/>
      </xdr:nvPicPr>
      <xdr:blipFill>
        <a:blip r:embed="rId2"/>
        <a:stretch/>
      </xdr:blipFill>
      <xdr:spPr>
        <a:xfrm>
          <a:off x="7241040" y="179640"/>
          <a:ext cx="584280" cy="61524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1</xdr:col>
      <xdr:colOff>658800</xdr:colOff>
      <xdr:row>15</xdr:row>
      <xdr:rowOff>84240</xdr:rowOff>
    </xdr:from>
    <xdr:to>
      <xdr:col>7</xdr:col>
      <xdr:colOff>442440</xdr:colOff>
      <xdr:row>22</xdr:row>
      <xdr:rowOff>150840</xdr:rowOff>
    </xdr:to>
    <xdr:grpSp>
      <xdr:nvGrpSpPr>
        <xdr:cNvPr id="10" name="Group 3"/>
        <xdr:cNvGrpSpPr/>
      </xdr:nvGrpSpPr>
      <xdr:grpSpPr>
        <a:xfrm>
          <a:off x="3199320" y="794880"/>
          <a:ext cx="1204560" cy="4660200"/>
          <a:chOff x="3199320" y="794880"/>
          <a:chExt cx="1204560" cy="4660200"/>
        </a:xfrm>
      </xdr:grpSpPr>
      <xdr:sp>
        <xdr:nvSpPr>
          <xdr:cNvPr id="11" name="Line 4"/>
          <xdr:cNvSpPr/>
        </xdr:nvSpPr>
        <xdr:spPr>
          <a:xfrm>
            <a:off x="3738960" y="794880"/>
            <a:ext cx="1800" cy="466020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2" name="Text 6"/>
          <xdr:cNvSpPr/>
        </xdr:nvSpPr>
        <xdr:spPr>
          <a:xfrm>
            <a:off x="3199320" y="852120"/>
            <a:ext cx="49824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13" name="Text 7"/>
          <xdr:cNvSpPr/>
        </xdr:nvSpPr>
        <xdr:spPr>
          <a:xfrm>
            <a:off x="3833640" y="863280"/>
            <a:ext cx="57024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14" name="Line 7"/>
          <xdr:cNvSpPr/>
        </xdr:nvSpPr>
        <xdr:spPr>
          <a:xfrm flipH="1">
            <a:off x="3219840" y="1103400"/>
            <a:ext cx="39384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5" name="Line 8"/>
          <xdr:cNvSpPr/>
        </xdr:nvSpPr>
        <xdr:spPr>
          <a:xfrm>
            <a:off x="3885120" y="1103400"/>
            <a:ext cx="39384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38</xdr:row>
      <xdr:rowOff>92160</xdr:rowOff>
    </xdr:to>
    <xdr:graphicFrame>
      <xdr:nvGraphicFramePr>
        <xdr:cNvPr id="16" name=" 0"/>
        <xdr:cNvGraphicFramePr/>
      </xdr:nvGraphicFramePr>
      <xdr:xfrm>
        <a:off x="360360" y="179640"/>
        <a:ext cx="7611120" cy="608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763560</xdr:colOff>
      <xdr:row>1</xdr:row>
      <xdr:rowOff>16920</xdr:rowOff>
    </xdr:from>
    <xdr:to>
      <xdr:col>9</xdr:col>
      <xdr:colOff>534960</xdr:colOff>
      <xdr:row>4</xdr:row>
      <xdr:rowOff>144720</xdr:rowOff>
    </xdr:to>
    <xdr:pic>
      <xdr:nvPicPr>
        <xdr:cNvPr id="17" name="Picture 2" descr=""/>
        <xdr:cNvPicPr/>
      </xdr:nvPicPr>
      <xdr:blipFill>
        <a:blip r:embed="rId2"/>
        <a:stretch/>
      </xdr:blipFill>
      <xdr:spPr>
        <a:xfrm>
          <a:off x="7265880" y="179640"/>
          <a:ext cx="584280" cy="61524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1</xdr:col>
      <xdr:colOff>782640</xdr:colOff>
      <xdr:row>15</xdr:row>
      <xdr:rowOff>34200</xdr:rowOff>
    </xdr:from>
    <xdr:to>
      <xdr:col>7</xdr:col>
      <xdr:colOff>363960</xdr:colOff>
      <xdr:row>22</xdr:row>
      <xdr:rowOff>108360</xdr:rowOff>
    </xdr:to>
    <xdr:grpSp>
      <xdr:nvGrpSpPr>
        <xdr:cNvPr id="18" name="Group 10"/>
        <xdr:cNvGrpSpPr/>
      </xdr:nvGrpSpPr>
      <xdr:grpSpPr>
        <a:xfrm>
          <a:off x="3218400" y="849600"/>
          <a:ext cx="1212120" cy="4457880"/>
          <a:chOff x="3218400" y="849600"/>
          <a:chExt cx="1212120" cy="4457880"/>
        </a:xfrm>
      </xdr:grpSpPr>
      <xdr:sp>
        <xdr:nvSpPr>
          <xdr:cNvPr id="19" name="Line 5"/>
          <xdr:cNvSpPr/>
        </xdr:nvSpPr>
        <xdr:spPr>
          <a:xfrm>
            <a:off x="3761640" y="849600"/>
            <a:ext cx="1800" cy="445788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0" name="Text 6"/>
          <xdr:cNvSpPr/>
        </xdr:nvSpPr>
        <xdr:spPr>
          <a:xfrm>
            <a:off x="3218400" y="904320"/>
            <a:ext cx="50112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1" name="Text 7"/>
          <xdr:cNvSpPr/>
        </xdr:nvSpPr>
        <xdr:spPr>
          <a:xfrm>
            <a:off x="3857040" y="914760"/>
            <a:ext cx="57348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2" name="Line 8"/>
          <xdr:cNvSpPr/>
        </xdr:nvSpPr>
        <xdr:spPr>
          <a:xfrm flipH="1">
            <a:off x="3238920" y="1144800"/>
            <a:ext cx="39636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3" name="Line 9"/>
          <xdr:cNvSpPr/>
        </xdr:nvSpPr>
        <xdr:spPr>
          <a:xfrm>
            <a:off x="3908520" y="1144800"/>
            <a:ext cx="39636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2160</xdr:colOff>
      <xdr:row>1</xdr:row>
      <xdr:rowOff>16920</xdr:rowOff>
    </xdr:from>
    <xdr:to>
      <xdr:col>9</xdr:col>
      <xdr:colOff>588240</xdr:colOff>
      <xdr:row>4</xdr:row>
      <xdr:rowOff>143280</xdr:rowOff>
    </xdr:to>
    <xdr:pic>
      <xdr:nvPicPr>
        <xdr:cNvPr id="25" name="Picture 2" descr=""/>
        <xdr:cNvPicPr/>
      </xdr:nvPicPr>
      <xdr:blipFill>
        <a:blip r:embed="rId2"/>
        <a:stretch/>
      </xdr:blipFill>
      <xdr:spPr>
        <a:xfrm>
          <a:off x="7317360" y="179640"/>
          <a:ext cx="586080" cy="61380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4</xdr:col>
      <xdr:colOff>563040</xdr:colOff>
      <xdr:row>5</xdr:row>
      <xdr:rowOff>57960</xdr:rowOff>
    </xdr:from>
    <xdr:to>
      <xdr:col>4</xdr:col>
      <xdr:colOff>563040</xdr:colOff>
      <xdr:row>32</xdr:row>
      <xdr:rowOff>120960</xdr:rowOff>
    </xdr:to>
    <xdr:sp>
      <xdr:nvSpPr>
        <xdr:cNvPr id="26" name="Line 4"/>
        <xdr:cNvSpPr/>
      </xdr:nvSpPr>
      <xdr:spPr>
        <a:xfrm>
          <a:off x="3814200" y="870840"/>
          <a:ext cx="0" cy="445212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635400</xdr:colOff>
      <xdr:row>5</xdr:row>
      <xdr:rowOff>136800</xdr:rowOff>
    </xdr:from>
    <xdr:to>
      <xdr:col>4</xdr:col>
      <xdr:colOff>507600</xdr:colOff>
      <xdr:row>7</xdr:row>
      <xdr:rowOff>20880</xdr:rowOff>
    </xdr:to>
    <xdr:sp>
      <xdr:nvSpPr>
        <xdr:cNvPr id="27" name="Text 6"/>
        <xdr:cNvSpPr/>
      </xdr:nvSpPr>
      <xdr:spPr>
        <a:xfrm>
          <a:off x="3073680" y="949680"/>
          <a:ext cx="685080" cy="209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WINTER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612360</xdr:colOff>
      <xdr:row>5</xdr:row>
      <xdr:rowOff>136800</xdr:rowOff>
    </xdr:from>
    <xdr:to>
      <xdr:col>5</xdr:col>
      <xdr:colOff>568440</xdr:colOff>
      <xdr:row>7</xdr:row>
      <xdr:rowOff>20880</xdr:rowOff>
    </xdr:to>
    <xdr:sp>
      <xdr:nvSpPr>
        <xdr:cNvPr id="28" name="Text 7"/>
        <xdr:cNvSpPr/>
      </xdr:nvSpPr>
      <xdr:spPr>
        <a:xfrm>
          <a:off x="3863520" y="949680"/>
          <a:ext cx="768960" cy="209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SUMMER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62280</xdr:colOff>
      <xdr:row>7</xdr:row>
      <xdr:rowOff>75240</xdr:rowOff>
    </xdr:from>
    <xdr:to>
      <xdr:col>5</xdr:col>
      <xdr:colOff>292320</xdr:colOff>
      <xdr:row>7</xdr:row>
      <xdr:rowOff>75240</xdr:rowOff>
    </xdr:to>
    <xdr:sp>
      <xdr:nvSpPr>
        <xdr:cNvPr id="29" name="Line 10"/>
        <xdr:cNvSpPr/>
      </xdr:nvSpPr>
      <xdr:spPr>
        <a:xfrm>
          <a:off x="3313440" y="1213200"/>
          <a:ext cx="104292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784440</xdr:colOff>
      <xdr:row>1</xdr:row>
      <xdr:rowOff>16920</xdr:rowOff>
    </xdr:from>
    <xdr:to>
      <xdr:col>9</xdr:col>
      <xdr:colOff>551880</xdr:colOff>
      <xdr:row>4</xdr:row>
      <xdr:rowOff>136440</xdr:rowOff>
    </xdr:to>
    <xdr:pic>
      <xdr:nvPicPr>
        <xdr:cNvPr id="31" name="Picture 2" descr=""/>
        <xdr:cNvPicPr/>
      </xdr:nvPicPr>
      <xdr:blipFill>
        <a:blip r:embed="rId2"/>
        <a:stretch/>
      </xdr:blipFill>
      <xdr:spPr>
        <a:xfrm>
          <a:off x="7286760" y="179640"/>
          <a:ext cx="580320" cy="60696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771120</xdr:colOff>
      <xdr:row>1</xdr:row>
      <xdr:rowOff>16920</xdr:rowOff>
    </xdr:from>
    <xdr:to>
      <xdr:col>9</xdr:col>
      <xdr:colOff>538560</xdr:colOff>
      <xdr:row>4</xdr:row>
      <xdr:rowOff>136440</xdr:rowOff>
    </xdr:to>
    <xdr:pic>
      <xdr:nvPicPr>
        <xdr:cNvPr id="33" name="Picture 2" descr=""/>
        <xdr:cNvPicPr/>
      </xdr:nvPicPr>
      <xdr:blipFill>
        <a:blip r:embed="rId2"/>
        <a:stretch/>
      </xdr:blipFill>
      <xdr:spPr>
        <a:xfrm>
          <a:off x="7273440" y="179640"/>
          <a:ext cx="580320" cy="60696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76320</xdr:colOff>
      <xdr:row>1</xdr:row>
      <xdr:rowOff>16920</xdr:rowOff>
    </xdr:from>
    <xdr:to>
      <xdr:col>9</xdr:col>
      <xdr:colOff>656640</xdr:colOff>
      <xdr:row>4</xdr:row>
      <xdr:rowOff>136440</xdr:rowOff>
    </xdr:to>
    <xdr:pic>
      <xdr:nvPicPr>
        <xdr:cNvPr id="35" name="Picture 2" descr=""/>
        <xdr:cNvPicPr/>
      </xdr:nvPicPr>
      <xdr:blipFill>
        <a:blip r:embed="rId2"/>
        <a:stretch/>
      </xdr:blipFill>
      <xdr:spPr>
        <a:xfrm>
          <a:off x="7391520" y="179640"/>
          <a:ext cx="580320" cy="60696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85680</xdr:colOff>
      <xdr:row>1</xdr:row>
      <xdr:rowOff>16920</xdr:rowOff>
    </xdr:from>
    <xdr:to>
      <xdr:col>9</xdr:col>
      <xdr:colOff>666000</xdr:colOff>
      <xdr:row>4</xdr:row>
      <xdr:rowOff>136440</xdr:rowOff>
    </xdr:to>
    <xdr:pic>
      <xdr:nvPicPr>
        <xdr:cNvPr id="37" name="Picture 2" descr=""/>
        <xdr:cNvPicPr/>
      </xdr:nvPicPr>
      <xdr:blipFill>
        <a:blip r:embed="rId2"/>
        <a:stretch/>
      </xdr:blipFill>
      <xdr:spPr>
        <a:xfrm>
          <a:off x="7400880" y="179640"/>
          <a:ext cx="580320" cy="60696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438480</xdr:colOff>
      <xdr:row>3</xdr:row>
      <xdr:rowOff>125280</xdr:rowOff>
    </xdr:from>
    <xdr:to>
      <xdr:col>0</xdr:col>
      <xdr:colOff>799920</xdr:colOff>
      <xdr:row>5</xdr:row>
      <xdr:rowOff>39600</xdr:rowOff>
    </xdr:to>
    <xdr:sp>
      <xdr:nvSpPr>
        <xdr:cNvPr id="39" name="Text 1"/>
        <xdr:cNvSpPr/>
      </xdr:nvSpPr>
      <xdr:spPr>
        <a:xfrm>
          <a:off x="438480" y="613080"/>
          <a:ext cx="361440" cy="239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Bcf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33120</xdr:colOff>
      <xdr:row>15</xdr:row>
      <xdr:rowOff>15480</xdr:rowOff>
    </xdr:from>
    <xdr:to>
      <xdr:col>7</xdr:col>
      <xdr:colOff>63000</xdr:colOff>
      <xdr:row>22</xdr:row>
      <xdr:rowOff>68760</xdr:rowOff>
    </xdr:to>
    <xdr:grpSp>
      <xdr:nvGrpSpPr>
        <xdr:cNvPr id="40" name="Group 17"/>
        <xdr:cNvGrpSpPr/>
      </xdr:nvGrpSpPr>
      <xdr:grpSpPr>
        <a:xfrm>
          <a:off x="3110040" y="1002600"/>
          <a:ext cx="1191240" cy="4093560"/>
          <a:chOff x="3110040" y="1002600"/>
          <a:chExt cx="1191240" cy="4093560"/>
        </a:xfrm>
      </xdr:grpSpPr>
      <xdr:sp>
        <xdr:nvSpPr>
          <xdr:cNvPr id="41" name="Line 5"/>
          <xdr:cNvSpPr/>
        </xdr:nvSpPr>
        <xdr:spPr>
          <a:xfrm>
            <a:off x="3657960" y="1002600"/>
            <a:ext cx="0" cy="409356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2" name="Text 6"/>
          <xdr:cNvSpPr/>
        </xdr:nvSpPr>
        <xdr:spPr>
          <a:xfrm>
            <a:off x="3110040" y="1170720"/>
            <a:ext cx="48348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3" name="Text 7"/>
          <xdr:cNvSpPr/>
        </xdr:nvSpPr>
        <xdr:spPr>
          <a:xfrm>
            <a:off x="3747600" y="1179000"/>
            <a:ext cx="55368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4" name="Line 8"/>
          <xdr:cNvSpPr/>
        </xdr:nvSpPr>
        <xdr:spPr>
          <a:xfrm flipH="1">
            <a:off x="3130560" y="1388160"/>
            <a:ext cx="395640" cy="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5" name="Line 9"/>
          <xdr:cNvSpPr/>
        </xdr:nvSpPr>
        <xdr:spPr>
          <a:xfrm>
            <a:off x="3802680" y="1400400"/>
            <a:ext cx="395640" cy="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8</xdr:col>
      <xdr:colOff>569520</xdr:colOff>
      <xdr:row>1</xdr:row>
      <xdr:rowOff>16920</xdr:rowOff>
    </xdr:from>
    <xdr:to>
      <xdr:col>9</xdr:col>
      <xdr:colOff>268560</xdr:colOff>
      <xdr:row>4</xdr:row>
      <xdr:rowOff>78120</xdr:rowOff>
    </xdr:to>
    <xdr:pic>
      <xdr:nvPicPr>
        <xdr:cNvPr id="46" name="Picture 10" descr=""/>
        <xdr:cNvPicPr/>
      </xdr:nvPicPr>
      <xdr:blipFill>
        <a:blip r:embed="rId2"/>
        <a:stretch/>
      </xdr:blipFill>
      <xdr:spPr>
        <a:xfrm>
          <a:off x="7071840" y="179640"/>
          <a:ext cx="511920" cy="54864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1</xdr:col>
      <xdr:colOff>162000</xdr:colOff>
      <xdr:row>21</xdr:row>
      <xdr:rowOff>5040</xdr:rowOff>
    </xdr:from>
    <xdr:to>
      <xdr:col>3</xdr:col>
      <xdr:colOff>24840</xdr:colOff>
      <xdr:row>23</xdr:row>
      <xdr:rowOff>155160</xdr:rowOff>
    </xdr:to>
    <xdr:sp>
      <xdr:nvSpPr>
        <xdr:cNvPr id="47" name="Text 13"/>
        <xdr:cNvSpPr/>
      </xdr:nvSpPr>
      <xdr:spPr>
        <a:xfrm>
          <a:off x="974880" y="3418920"/>
          <a:ext cx="1488240" cy="475200"/>
        </a:xfrm>
        <a:prstGeom prst="roundRect">
          <a:avLst>
            <a:gd name="adj" fmla="val 16667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Year-on-Year Storage Difference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618480</xdr:colOff>
      <xdr:row>23</xdr:row>
      <xdr:rowOff>152640</xdr:rowOff>
    </xdr:from>
    <xdr:to>
      <xdr:col>2</xdr:col>
      <xdr:colOff>91080</xdr:colOff>
      <xdr:row>29</xdr:row>
      <xdr:rowOff>63000</xdr:rowOff>
    </xdr:to>
    <xdr:sp>
      <xdr:nvSpPr>
        <xdr:cNvPr id="48" name="Line 21"/>
        <xdr:cNvSpPr/>
      </xdr:nvSpPr>
      <xdr:spPr>
        <a:xfrm flipH="1">
          <a:off x="1431360" y="3891600"/>
          <a:ext cx="285480" cy="885600"/>
        </a:xfrm>
        <a:prstGeom prst="line">
          <a:avLst/>
        </a:prstGeom>
        <a:ln w="9360">
          <a:solidFill>
            <a:srgbClr val="000000"/>
          </a:solidFill>
          <a:miter/>
          <a:tailEnd len="lg" type="triangle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98280</xdr:colOff>
      <xdr:row>17</xdr:row>
      <xdr:rowOff>-360</xdr:rowOff>
    </xdr:from>
    <xdr:to>
      <xdr:col>5</xdr:col>
      <xdr:colOff>208800</xdr:colOff>
      <xdr:row>18</xdr:row>
      <xdr:rowOff>19800</xdr:rowOff>
    </xdr:to>
    <xdr:sp>
      <xdr:nvSpPr>
        <xdr:cNvPr id="49" name="Text 23"/>
        <xdr:cNvSpPr/>
      </xdr:nvSpPr>
      <xdr:spPr>
        <a:xfrm>
          <a:off x="4162320" y="2763000"/>
          <a:ext cx="11052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1"/>
  <sheetViews>
    <sheetView showFormulas="false" showGridLines="false" showRowColHeaders="true" showZeros="true" rightToLeft="false" tabSelected="true" showOutlineSymbols="true" defaultGridColor="true" view="normal" topLeftCell="F1" colorId="64" zoomScale="100" zoomScaleNormal="100" zoomScalePageLayoutView="100" workbookViewId="0">
      <pane xSplit="0" ySplit="5" topLeftCell="BM55" activePane="bottomLeft" state="frozen"/>
      <selection pane="topLeft" activeCell="F1" activeCellId="0" sqref="F1"/>
      <selection pane="bottomLeft" activeCell="F70" activeCellId="0" sqref="F7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8" min="2" style="2" width="7.7"/>
    <col collapsed="false" customWidth="true" hidden="false" outlineLevel="0" max="9" min="9" style="2" width="7.56"/>
    <col collapsed="false" customWidth="true" hidden="false" outlineLevel="0" max="11" min="10" style="2" width="8.99"/>
    <col collapsed="false" customWidth="true" hidden="false" outlineLevel="0" max="12" min="12" style="2" width="12.99"/>
    <col collapsed="false" customWidth="true" hidden="false" outlineLevel="0" max="20" min="13" style="2" width="7.7"/>
    <col collapsed="false" customWidth="true" hidden="false" outlineLevel="0" max="21" min="21" style="2" width="10.41"/>
    <col collapsed="false" customWidth="true" hidden="false" outlineLevel="0" max="22" min="22" style="2" width="8.99"/>
    <col collapsed="false" customWidth="true" hidden="false" outlineLevel="0" max="23" min="23" style="2" width="12.99"/>
    <col collapsed="false" customWidth="true" hidden="false" outlineLevel="0" max="30" min="24" style="2" width="8.7"/>
    <col collapsed="false" customWidth="true" hidden="false" outlineLevel="0" max="31" min="31" style="2" width="7.7"/>
    <col collapsed="false" customWidth="true" hidden="false" outlineLevel="0" max="32" min="32" style="2" width="10.13"/>
    <col collapsed="false" customWidth="true" hidden="false" outlineLevel="0" max="33" min="33" style="2" width="8.99"/>
    <col collapsed="false" customWidth="true" hidden="false" outlineLevel="0" max="34" min="34" style="2" width="12.99"/>
    <col collapsed="false" customWidth="true" hidden="false" outlineLevel="0" max="36" min="35" style="2" width="8.7"/>
    <col collapsed="false" customWidth="true" hidden="false" outlineLevel="0" max="39" min="37" style="3" width="8.7"/>
    <col collapsed="false" customWidth="true" hidden="false" outlineLevel="0" max="41" min="40" style="2" width="8.7"/>
    <col collapsed="false" customWidth="true" hidden="false" outlineLevel="0" max="42" min="42" style="2" width="7.7"/>
    <col collapsed="false" customWidth="true" hidden="false" outlineLevel="0" max="44" min="43" style="2" width="8.99"/>
    <col collapsed="false" customWidth="true" hidden="false" outlineLevel="0" max="76" min="45" style="2" width="12.14"/>
    <col collapsed="false" customWidth="false" hidden="false" outlineLevel="0" max="257" min="77" style="2" width="9.14"/>
  </cols>
  <sheetData>
    <row r="1" customFormat="false" ht="18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 t="s">
        <v>0</v>
      </c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2.7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7"/>
      <c r="Y2" s="7"/>
      <c r="Z2" s="7"/>
      <c r="AA2" s="7"/>
      <c r="AB2" s="7"/>
      <c r="AC2" s="8"/>
      <c r="AD2" s="8"/>
      <c r="AE2" s="8"/>
      <c r="AF2" s="8"/>
      <c r="AG2" s="8"/>
      <c r="AH2" s="7"/>
      <c r="AI2" s="7"/>
      <c r="AJ2" s="7"/>
      <c r="AK2" s="9"/>
      <c r="AL2" s="9"/>
      <c r="AM2" s="9"/>
      <c r="AN2" s="8"/>
      <c r="AO2" s="8"/>
      <c r="AP2" s="8"/>
      <c r="AQ2" s="8"/>
      <c r="AR2" s="8"/>
      <c r="AS2" s="10"/>
    </row>
    <row r="3" customFormat="false" ht="7.5" hidden="false" customHeight="true" outlineLevel="0" collapsed="false">
      <c r="A3" s="8"/>
      <c r="B3" s="8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AC3" s="8"/>
      <c r="AD3" s="8"/>
      <c r="AE3" s="8"/>
      <c r="AF3" s="8"/>
      <c r="AG3" s="8"/>
      <c r="AN3" s="8"/>
      <c r="AO3" s="8"/>
      <c r="AP3" s="8"/>
      <c r="AQ3" s="8"/>
      <c r="AR3" s="8"/>
    </row>
    <row r="4" customFormat="false" ht="22.5" hidden="false" customHeight="false" outlineLevel="0" collapsed="false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2" t="s">
        <v>3</v>
      </c>
      <c r="K4" s="13" t="s">
        <v>3</v>
      </c>
      <c r="L4" s="14" t="s">
        <v>4</v>
      </c>
      <c r="M4" s="14"/>
      <c r="N4" s="14"/>
      <c r="O4" s="14"/>
      <c r="P4" s="14"/>
      <c r="Q4" s="14"/>
      <c r="R4" s="14"/>
      <c r="S4" s="14"/>
      <c r="T4" s="14"/>
      <c r="U4" s="12" t="s">
        <v>5</v>
      </c>
      <c r="V4" s="12" t="s">
        <v>5</v>
      </c>
      <c r="W4" s="14" t="s">
        <v>6</v>
      </c>
      <c r="X4" s="14"/>
      <c r="Y4" s="14"/>
      <c r="Z4" s="14"/>
      <c r="AA4" s="14"/>
      <c r="AB4" s="14"/>
      <c r="AC4" s="14"/>
      <c r="AD4" s="14"/>
      <c r="AE4" s="14"/>
      <c r="AF4" s="12" t="s">
        <v>7</v>
      </c>
      <c r="AG4" s="13" t="s">
        <v>7</v>
      </c>
      <c r="AH4" s="14" t="s">
        <v>8</v>
      </c>
      <c r="AI4" s="14"/>
      <c r="AJ4" s="14"/>
      <c r="AK4" s="14"/>
      <c r="AL4" s="14"/>
      <c r="AM4" s="14"/>
      <c r="AN4" s="14"/>
      <c r="AO4" s="14"/>
      <c r="AP4" s="14"/>
      <c r="AQ4" s="12" t="s">
        <v>9</v>
      </c>
      <c r="AR4" s="12" t="s">
        <v>9</v>
      </c>
      <c r="AS4" s="15"/>
      <c r="AT4" s="16"/>
      <c r="AU4" s="16"/>
      <c r="AV4" s="16"/>
      <c r="AW4" s="17"/>
      <c r="AX4" s="16"/>
      <c r="AY4" s="16"/>
      <c r="AZ4" s="16"/>
      <c r="BA4" s="16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</row>
    <row r="5" customFormat="false" ht="23.25" hidden="false" customHeight="false" outlineLevel="0" collapsed="false">
      <c r="A5" s="18" t="s">
        <v>10</v>
      </c>
      <c r="B5" s="19" t="s">
        <v>11</v>
      </c>
      <c r="C5" s="19" t="s">
        <v>12</v>
      </c>
      <c r="D5" s="19" t="s">
        <v>13</v>
      </c>
      <c r="E5" s="19" t="s">
        <v>14</v>
      </c>
      <c r="F5" s="19" t="s">
        <v>15</v>
      </c>
      <c r="G5" s="19" t="s">
        <v>16</v>
      </c>
      <c r="H5" s="19" t="s">
        <v>17</v>
      </c>
      <c r="I5" s="19" t="s">
        <v>18</v>
      </c>
      <c r="J5" s="20" t="s">
        <v>19</v>
      </c>
      <c r="K5" s="21" t="s">
        <v>20</v>
      </c>
      <c r="L5" s="18" t="s">
        <v>10</v>
      </c>
      <c r="M5" s="19" t="s">
        <v>11</v>
      </c>
      <c r="N5" s="19" t="s">
        <v>12</v>
      </c>
      <c r="O5" s="19" t="s">
        <v>13</v>
      </c>
      <c r="P5" s="19" t="s">
        <v>14</v>
      </c>
      <c r="Q5" s="19" t="s">
        <v>15</v>
      </c>
      <c r="R5" s="19" t="s">
        <v>16</v>
      </c>
      <c r="S5" s="19" t="s">
        <v>17</v>
      </c>
      <c r="T5" s="19" t="s">
        <v>18</v>
      </c>
      <c r="U5" s="20" t="s">
        <v>19</v>
      </c>
      <c r="V5" s="20" t="s">
        <v>20</v>
      </c>
      <c r="W5" s="18" t="s">
        <v>10</v>
      </c>
      <c r="X5" s="19" t="s">
        <v>11</v>
      </c>
      <c r="Y5" s="19" t="s">
        <v>12</v>
      </c>
      <c r="Z5" s="19" t="s">
        <v>13</v>
      </c>
      <c r="AA5" s="19" t="s">
        <v>14</v>
      </c>
      <c r="AB5" s="19" t="s">
        <v>15</v>
      </c>
      <c r="AC5" s="19" t="s">
        <v>16</v>
      </c>
      <c r="AD5" s="19" t="s">
        <v>17</v>
      </c>
      <c r="AE5" s="19" t="s">
        <v>18</v>
      </c>
      <c r="AF5" s="20" t="s">
        <v>19</v>
      </c>
      <c r="AG5" s="21" t="s">
        <v>20</v>
      </c>
      <c r="AH5" s="18" t="s">
        <v>10</v>
      </c>
      <c r="AI5" s="19" t="s">
        <v>11</v>
      </c>
      <c r="AJ5" s="19" t="s">
        <v>12</v>
      </c>
      <c r="AK5" s="19" t="s">
        <v>13</v>
      </c>
      <c r="AL5" s="19" t="s">
        <v>14</v>
      </c>
      <c r="AM5" s="19" t="s">
        <v>15</v>
      </c>
      <c r="AN5" s="19" t="s">
        <v>16</v>
      </c>
      <c r="AO5" s="19" t="s">
        <v>17</v>
      </c>
      <c r="AP5" s="19" t="s">
        <v>18</v>
      </c>
      <c r="AQ5" s="20" t="s">
        <v>19</v>
      </c>
      <c r="AR5" s="20" t="s">
        <v>20</v>
      </c>
      <c r="AS5" s="15"/>
      <c r="AT5" s="15"/>
      <c r="AU5" s="15"/>
      <c r="AV5" s="15"/>
      <c r="AW5" s="22"/>
      <c r="AX5" s="15"/>
      <c r="AY5" s="16"/>
      <c r="AZ5" s="16"/>
      <c r="BA5" s="16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12.75" hidden="false" customHeight="true" outlineLevel="0" collapsed="false">
      <c r="A6" s="24" t="n">
        <v>34278</v>
      </c>
      <c r="B6" s="22"/>
      <c r="C6" s="22" t="n">
        <v>870</v>
      </c>
      <c r="D6" s="22" t="n">
        <v>812</v>
      </c>
      <c r="E6" s="22" t="n">
        <v>670</v>
      </c>
      <c r="F6" s="22" t="n">
        <v>749</v>
      </c>
      <c r="G6" s="22" t="n">
        <v>896</v>
      </c>
      <c r="H6" s="22" t="n">
        <v>851</v>
      </c>
      <c r="I6" s="25" t="n">
        <f aca="false">AVERAGE(C6:G6)</f>
        <v>799.4</v>
      </c>
      <c r="J6" s="26" t="n">
        <f aca="false">H6-G6</f>
        <v>-45</v>
      </c>
      <c r="K6" s="27" t="n">
        <f aca="false">H6-I6</f>
        <v>51.6</v>
      </c>
      <c r="L6" s="24" t="n">
        <v>34278</v>
      </c>
      <c r="M6" s="22"/>
      <c r="N6" s="22" t="n">
        <v>1791</v>
      </c>
      <c r="O6" s="22" t="n">
        <v>1723</v>
      </c>
      <c r="P6" s="22" t="n">
        <v>1721</v>
      </c>
      <c r="Q6" s="22" t="n">
        <v>1691</v>
      </c>
      <c r="R6" s="22" t="n">
        <v>1763</v>
      </c>
      <c r="S6" s="22" t="n">
        <v>1711</v>
      </c>
      <c r="T6" s="25" t="n">
        <f aca="false">AVERAGE(N6:R6)</f>
        <v>1737.8</v>
      </c>
      <c r="U6" s="26" t="n">
        <f aca="false">S6-R6</f>
        <v>-52</v>
      </c>
      <c r="V6" s="28" t="n">
        <f aca="false">S6-T6</f>
        <v>-26.8</v>
      </c>
      <c r="W6" s="24" t="n">
        <v>34278</v>
      </c>
      <c r="X6" s="22"/>
      <c r="Y6" s="22" t="n">
        <v>427</v>
      </c>
      <c r="Z6" s="22" t="n">
        <v>423</v>
      </c>
      <c r="AA6" s="22" t="n">
        <v>334</v>
      </c>
      <c r="AB6" s="22" t="n">
        <v>367</v>
      </c>
      <c r="AC6" s="22" t="n">
        <v>435</v>
      </c>
      <c r="AD6" s="22" t="n">
        <v>433</v>
      </c>
      <c r="AE6" s="25" t="n">
        <f aca="false">AVERAGE(Y6:AC6)</f>
        <v>397.2</v>
      </c>
      <c r="AF6" s="26" t="n">
        <f aca="false">AD6-AC6</f>
        <v>-2</v>
      </c>
      <c r="AG6" s="27" t="n">
        <f aca="false">AD6-AE6</f>
        <v>35.8</v>
      </c>
      <c r="AH6" s="24" t="n">
        <v>34278</v>
      </c>
      <c r="AI6" s="22"/>
      <c r="AJ6" s="22" t="n">
        <v>3088</v>
      </c>
      <c r="AK6" s="22" t="n">
        <v>2958</v>
      </c>
      <c r="AL6" s="22" t="n">
        <v>2725</v>
      </c>
      <c r="AM6" s="22" t="n">
        <v>2807</v>
      </c>
      <c r="AN6" s="22" t="n">
        <v>3094</v>
      </c>
      <c r="AO6" s="22" t="n">
        <v>2995</v>
      </c>
      <c r="AP6" s="25" t="n">
        <f aca="false">AVERAGE(AJ6:AN6)</f>
        <v>2934.4</v>
      </c>
      <c r="AQ6" s="26" t="n">
        <f aca="false">AO6-AN6</f>
        <v>-99</v>
      </c>
      <c r="AR6" s="28" t="n">
        <f aca="false">AO6-AP6</f>
        <v>60.5999999999999</v>
      </c>
      <c r="AS6" s="22"/>
      <c r="AT6" s="22"/>
      <c r="AU6" s="22"/>
      <c r="AV6" s="22"/>
      <c r="AW6" s="22"/>
      <c r="AX6" s="22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2.75" hidden="false" customHeight="true" outlineLevel="0" collapsed="false">
      <c r="A7" s="24" t="n">
        <v>34285</v>
      </c>
      <c r="B7" s="22"/>
      <c r="C7" s="22" t="n">
        <v>877</v>
      </c>
      <c r="D7" s="22" t="n">
        <v>794</v>
      </c>
      <c r="E7" s="22" t="n">
        <v>658</v>
      </c>
      <c r="F7" s="22" t="n">
        <v>748</v>
      </c>
      <c r="G7" s="22" t="n">
        <f aca="false">894+29</f>
        <v>923</v>
      </c>
      <c r="H7" s="22" t="n">
        <v>852</v>
      </c>
      <c r="I7" s="29" t="n">
        <f aca="false">AVERAGE(C7:G7)</f>
        <v>800</v>
      </c>
      <c r="J7" s="26" t="n">
        <f aca="false">H7-G7</f>
        <v>-71</v>
      </c>
      <c r="K7" s="27" t="n">
        <f aca="false">H7-I7</f>
        <v>52</v>
      </c>
      <c r="L7" s="24" t="n">
        <v>34285</v>
      </c>
      <c r="M7" s="22"/>
      <c r="N7" s="22" t="n">
        <v>1795</v>
      </c>
      <c r="O7" s="22" t="n">
        <v>1669</v>
      </c>
      <c r="P7" s="22" t="n">
        <v>1714</v>
      </c>
      <c r="Q7" s="22" t="n">
        <v>1695</v>
      </c>
      <c r="R7" s="22" t="n">
        <f aca="false">1735+20</f>
        <v>1755</v>
      </c>
      <c r="S7" s="22" t="n">
        <v>1721</v>
      </c>
      <c r="T7" s="29" t="n">
        <f aca="false">AVERAGE(N7:R7)</f>
        <v>1725.6</v>
      </c>
      <c r="U7" s="26" t="n">
        <f aca="false">S7-R7</f>
        <v>-34</v>
      </c>
      <c r="V7" s="28" t="n">
        <f aca="false">S7-T7</f>
        <v>-4.59999999999991</v>
      </c>
      <c r="W7" s="24" t="n">
        <v>34285</v>
      </c>
      <c r="X7" s="22"/>
      <c r="Y7" s="22" t="n">
        <v>427</v>
      </c>
      <c r="Z7" s="22" t="n">
        <v>410</v>
      </c>
      <c r="AA7" s="22" t="n">
        <v>331</v>
      </c>
      <c r="AB7" s="22" t="n">
        <v>371</v>
      </c>
      <c r="AC7" s="22" t="n">
        <f aca="false">441+8</f>
        <v>449</v>
      </c>
      <c r="AD7" s="22" t="n">
        <v>434</v>
      </c>
      <c r="AE7" s="29" t="n">
        <f aca="false">AVERAGE(Y7:AC7)</f>
        <v>397.6</v>
      </c>
      <c r="AF7" s="26" t="n">
        <f aca="false">AD7-AC7</f>
        <v>-15</v>
      </c>
      <c r="AG7" s="27" t="n">
        <f aca="false">AD7-AE7</f>
        <v>36.4</v>
      </c>
      <c r="AH7" s="24" t="n">
        <v>34285</v>
      </c>
      <c r="AI7" s="22"/>
      <c r="AJ7" s="22" t="n">
        <v>3099</v>
      </c>
      <c r="AK7" s="22" t="n">
        <v>2873</v>
      </c>
      <c r="AL7" s="22" t="n">
        <v>2703</v>
      </c>
      <c r="AM7" s="22" t="n">
        <v>2814</v>
      </c>
      <c r="AN7" s="22" t="n">
        <f aca="false">3070+57</f>
        <v>3127</v>
      </c>
      <c r="AO7" s="22" t="n">
        <v>3007</v>
      </c>
      <c r="AP7" s="29" t="n">
        <f aca="false">AVERAGE(AJ7:AN7)</f>
        <v>2923.2</v>
      </c>
      <c r="AQ7" s="26" t="n">
        <f aca="false">AO7-AN7</f>
        <v>-120</v>
      </c>
      <c r="AR7" s="28" t="n">
        <f aca="false">AO7-AP7</f>
        <v>83.8000000000002</v>
      </c>
      <c r="AS7" s="22"/>
      <c r="AT7" s="22"/>
      <c r="AU7" s="22"/>
      <c r="AV7" s="22"/>
      <c r="AW7" s="22"/>
      <c r="AX7" s="22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.75" hidden="false" customHeight="true" outlineLevel="0" collapsed="false">
      <c r="A8" s="24" t="n">
        <v>34292</v>
      </c>
      <c r="B8" s="22"/>
      <c r="C8" s="22" t="n">
        <v>878</v>
      </c>
      <c r="D8" s="22" t="n">
        <v>769</v>
      </c>
      <c r="E8" s="22" t="n">
        <v>629</v>
      </c>
      <c r="F8" s="22" t="n">
        <v>717</v>
      </c>
      <c r="G8" s="22" t="n">
        <v>903</v>
      </c>
      <c r="H8" s="22" t="n">
        <v>847</v>
      </c>
      <c r="I8" s="29" t="n">
        <f aca="false">AVERAGE(C8:G8)</f>
        <v>779.2</v>
      </c>
      <c r="J8" s="26" t="n">
        <f aca="false">H8-G8</f>
        <v>-56</v>
      </c>
      <c r="K8" s="27" t="n">
        <f aca="false">H8-I8</f>
        <v>67.8</v>
      </c>
      <c r="L8" s="24" t="n">
        <v>34292</v>
      </c>
      <c r="M8" s="22"/>
      <c r="N8" s="22" t="n">
        <v>1786</v>
      </c>
      <c r="O8" s="22" t="n">
        <v>1607</v>
      </c>
      <c r="P8" s="22" t="n">
        <v>1656</v>
      </c>
      <c r="Q8" s="22" t="n">
        <v>1666</v>
      </c>
      <c r="R8" s="22" t="n">
        <v>1738</v>
      </c>
      <c r="S8" s="22" t="n">
        <v>1730</v>
      </c>
      <c r="T8" s="29" t="n">
        <f aca="false">AVERAGE(N8:R8)</f>
        <v>1690.6</v>
      </c>
      <c r="U8" s="26" t="n">
        <f aca="false">S8-R8</f>
        <v>-8</v>
      </c>
      <c r="V8" s="28" t="n">
        <f aca="false">S8-T8</f>
        <v>39.4000000000001</v>
      </c>
      <c r="W8" s="24" t="n">
        <v>34292</v>
      </c>
      <c r="X8" s="22"/>
      <c r="Y8" s="22" t="n">
        <v>420</v>
      </c>
      <c r="Z8" s="22" t="n">
        <v>422</v>
      </c>
      <c r="AA8" s="22" t="n">
        <v>332</v>
      </c>
      <c r="AB8" s="22" t="n">
        <v>367</v>
      </c>
      <c r="AC8" s="22" t="n">
        <v>441</v>
      </c>
      <c r="AD8" s="22" t="n">
        <v>439</v>
      </c>
      <c r="AE8" s="29" t="n">
        <f aca="false">AVERAGE(Y8:AC8)</f>
        <v>396.4</v>
      </c>
      <c r="AF8" s="26" t="n">
        <f aca="false">AD8-AC8</f>
        <v>-2</v>
      </c>
      <c r="AG8" s="27" t="n">
        <f aca="false">AD8-AE8</f>
        <v>42.6</v>
      </c>
      <c r="AH8" s="24" t="n">
        <v>34292</v>
      </c>
      <c r="AI8" s="22"/>
      <c r="AJ8" s="22" t="n">
        <v>3084</v>
      </c>
      <c r="AK8" s="22" t="n">
        <v>2798</v>
      </c>
      <c r="AL8" s="22" t="n">
        <v>2617</v>
      </c>
      <c r="AM8" s="22" t="n">
        <v>2750</v>
      </c>
      <c r="AN8" s="22" t="n">
        <v>3082</v>
      </c>
      <c r="AO8" s="22" t="n">
        <v>3016</v>
      </c>
      <c r="AP8" s="29" t="n">
        <f aca="false">AVERAGE(AJ8:AN8)</f>
        <v>2866.2</v>
      </c>
      <c r="AQ8" s="26" t="n">
        <f aca="false">AO8-AN8</f>
        <v>-66</v>
      </c>
      <c r="AR8" s="28" t="n">
        <f aca="false">AO8-AP8</f>
        <v>149.8</v>
      </c>
      <c r="AS8" s="22"/>
      <c r="AT8" s="22"/>
      <c r="AU8" s="22"/>
      <c r="AV8" s="22"/>
      <c r="AW8" s="22"/>
      <c r="AX8" s="22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true" outlineLevel="0" collapsed="false">
      <c r="A9" s="24" t="n">
        <v>34299</v>
      </c>
      <c r="B9" s="22"/>
      <c r="C9" s="22" t="n">
        <v>864</v>
      </c>
      <c r="D9" s="22" t="n">
        <v>754</v>
      </c>
      <c r="E9" s="22" t="n">
        <v>615</v>
      </c>
      <c r="F9" s="22" t="n">
        <v>677</v>
      </c>
      <c r="G9" s="22" t="n">
        <v>899</v>
      </c>
      <c r="H9" s="22" t="n">
        <v>843</v>
      </c>
      <c r="I9" s="29" t="n">
        <f aca="false">AVERAGE(C9:G9)</f>
        <v>761.8</v>
      </c>
      <c r="J9" s="26" t="n">
        <f aca="false">H9-G9</f>
        <v>-56</v>
      </c>
      <c r="K9" s="27" t="n">
        <f aca="false">H9-I9</f>
        <v>81.2000000000001</v>
      </c>
      <c r="L9" s="24" t="n">
        <v>34299</v>
      </c>
      <c r="M9" s="22"/>
      <c r="N9" s="22" t="n">
        <v>1751</v>
      </c>
      <c r="O9" s="22" t="n">
        <v>1563</v>
      </c>
      <c r="P9" s="22" t="n">
        <v>1610</v>
      </c>
      <c r="Q9" s="22" t="n">
        <v>1606</v>
      </c>
      <c r="R9" s="22" t="n">
        <v>1726</v>
      </c>
      <c r="S9" s="22" t="n">
        <v>1711</v>
      </c>
      <c r="T9" s="29" t="n">
        <f aca="false">AVERAGE(N9:R9)</f>
        <v>1651.2</v>
      </c>
      <c r="U9" s="26" t="n">
        <f aca="false">S9-R9</f>
        <v>-15</v>
      </c>
      <c r="V9" s="28" t="n">
        <f aca="false">S9-T9</f>
        <v>59.8</v>
      </c>
      <c r="W9" s="24" t="n">
        <v>34299</v>
      </c>
      <c r="X9" s="22"/>
      <c r="Y9" s="22" t="n">
        <v>412</v>
      </c>
      <c r="Z9" s="22" t="n">
        <v>420</v>
      </c>
      <c r="AA9" s="22" t="n">
        <v>326</v>
      </c>
      <c r="AB9" s="22" t="n">
        <v>359</v>
      </c>
      <c r="AC9" s="22" t="n">
        <v>444</v>
      </c>
      <c r="AD9" s="22" t="n">
        <v>442</v>
      </c>
      <c r="AE9" s="29" t="n">
        <f aca="false">AVERAGE(Y9:AC9)</f>
        <v>392.2</v>
      </c>
      <c r="AF9" s="26" t="n">
        <f aca="false">AD9-AC9</f>
        <v>-2</v>
      </c>
      <c r="AG9" s="27" t="n">
        <f aca="false">AD9-AE9</f>
        <v>49.8</v>
      </c>
      <c r="AH9" s="24" t="n">
        <v>34299</v>
      </c>
      <c r="AI9" s="22"/>
      <c r="AJ9" s="22" t="n">
        <v>3027</v>
      </c>
      <c r="AK9" s="22" t="n">
        <v>2737</v>
      </c>
      <c r="AL9" s="22" t="n">
        <v>2551</v>
      </c>
      <c r="AM9" s="22" t="n">
        <v>2642</v>
      </c>
      <c r="AN9" s="22" t="n">
        <v>3069</v>
      </c>
      <c r="AO9" s="22" t="n">
        <v>2996</v>
      </c>
      <c r="AP9" s="29" t="n">
        <f aca="false">AVERAGE(AJ9:AN9)</f>
        <v>2805.2</v>
      </c>
      <c r="AQ9" s="26" t="n">
        <f aca="false">AO9-AN9</f>
        <v>-73</v>
      </c>
      <c r="AR9" s="28" t="n">
        <f aca="false">AO9-AP9</f>
        <v>190.8</v>
      </c>
      <c r="AS9" s="22"/>
      <c r="AT9" s="22"/>
      <c r="AU9" s="22"/>
      <c r="AV9" s="22"/>
      <c r="AW9" s="22"/>
      <c r="AX9" s="22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true" outlineLevel="0" collapsed="false">
      <c r="A10" s="24" t="n">
        <v>34306</v>
      </c>
      <c r="B10" s="22"/>
      <c r="C10" s="22" t="n">
        <v>833</v>
      </c>
      <c r="D10" s="22" t="n">
        <v>730</v>
      </c>
      <c r="E10" s="22" t="n">
        <v>579</v>
      </c>
      <c r="F10" s="22" t="n">
        <v>669</v>
      </c>
      <c r="G10" s="22" t="n">
        <v>906</v>
      </c>
      <c r="H10" s="22" t="n">
        <v>848</v>
      </c>
      <c r="I10" s="29" t="n">
        <f aca="false">AVERAGE(C10:G10)</f>
        <v>743.4</v>
      </c>
      <c r="J10" s="26" t="n">
        <f aca="false">H10-G10</f>
        <v>-58</v>
      </c>
      <c r="K10" s="27" t="n">
        <f aca="false">H10-I10</f>
        <v>104.6</v>
      </c>
      <c r="L10" s="24" t="n">
        <v>34306</v>
      </c>
      <c r="M10" s="22"/>
      <c r="N10" s="22" t="n">
        <v>1709</v>
      </c>
      <c r="O10" s="22" t="n">
        <v>1514</v>
      </c>
      <c r="P10" s="22" t="n">
        <v>1548</v>
      </c>
      <c r="Q10" s="22" t="n">
        <v>1581</v>
      </c>
      <c r="R10" s="22" t="n">
        <v>1719</v>
      </c>
      <c r="S10" s="22" t="n">
        <v>1714</v>
      </c>
      <c r="T10" s="29" t="n">
        <f aca="false">AVERAGE(N10:R10)</f>
        <v>1614.2</v>
      </c>
      <c r="U10" s="26" t="n">
        <f aca="false">S10-R10</f>
        <v>-5</v>
      </c>
      <c r="V10" s="28" t="n">
        <f aca="false">S10-T10</f>
        <v>99.8</v>
      </c>
      <c r="W10" s="24" t="n">
        <v>34306</v>
      </c>
      <c r="X10" s="22"/>
      <c r="Y10" s="22" t="n">
        <v>400</v>
      </c>
      <c r="Z10" s="22" t="n">
        <v>420</v>
      </c>
      <c r="AA10" s="22" t="n">
        <v>320</v>
      </c>
      <c r="AB10" s="22" t="n">
        <v>356</v>
      </c>
      <c r="AC10" s="22" t="n">
        <v>452</v>
      </c>
      <c r="AD10" s="22" t="n">
        <v>439</v>
      </c>
      <c r="AE10" s="29" t="n">
        <f aca="false">AVERAGE(Y10:AC10)</f>
        <v>389.6</v>
      </c>
      <c r="AF10" s="26" t="n">
        <f aca="false">AD10-AC10</f>
        <v>-13</v>
      </c>
      <c r="AG10" s="27" t="n">
        <f aca="false">AD10-AE10</f>
        <v>49.4</v>
      </c>
      <c r="AH10" s="24" t="n">
        <v>34306</v>
      </c>
      <c r="AI10" s="22"/>
      <c r="AJ10" s="22" t="n">
        <v>2942</v>
      </c>
      <c r="AK10" s="22" t="n">
        <v>2664</v>
      </c>
      <c r="AL10" s="22" t="n">
        <v>2447</v>
      </c>
      <c r="AM10" s="22" t="n">
        <v>2606</v>
      </c>
      <c r="AN10" s="22" t="n">
        <v>3077</v>
      </c>
      <c r="AO10" s="22" t="n">
        <v>3001</v>
      </c>
      <c r="AP10" s="29" t="n">
        <f aca="false">AVERAGE(AJ10:AN10)</f>
        <v>2747.2</v>
      </c>
      <c r="AQ10" s="26" t="n">
        <f aca="false">AO10-AN10</f>
        <v>-76</v>
      </c>
      <c r="AR10" s="28" t="n">
        <f aca="false">AO10-AP10</f>
        <v>253.8</v>
      </c>
      <c r="AS10" s="22"/>
      <c r="AT10" s="22"/>
      <c r="AU10" s="22"/>
      <c r="AV10" s="22"/>
      <c r="AW10" s="22"/>
      <c r="AX10" s="22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true" outlineLevel="0" collapsed="false">
      <c r="A11" s="24" t="n">
        <v>34313</v>
      </c>
      <c r="B11" s="22"/>
      <c r="C11" s="22" t="n">
        <v>822</v>
      </c>
      <c r="D11" s="22" t="n">
        <v>714</v>
      </c>
      <c r="E11" s="22" t="n">
        <v>555</v>
      </c>
      <c r="F11" s="22" t="n">
        <v>644</v>
      </c>
      <c r="G11" s="22" t="n">
        <v>920</v>
      </c>
      <c r="H11" s="22" t="n">
        <v>837</v>
      </c>
      <c r="I11" s="29" t="n">
        <f aca="false">AVERAGE(C11:G11)</f>
        <v>731</v>
      </c>
      <c r="J11" s="26" t="n">
        <f aca="false">H11-G11</f>
        <v>-83</v>
      </c>
      <c r="K11" s="27" t="n">
        <f aca="false">H11-I11</f>
        <v>106</v>
      </c>
      <c r="L11" s="24" t="n">
        <v>34313</v>
      </c>
      <c r="M11" s="22"/>
      <c r="N11" s="22" t="n">
        <v>1679</v>
      </c>
      <c r="O11" s="22" t="n">
        <v>1464</v>
      </c>
      <c r="P11" s="22" t="n">
        <v>1508</v>
      </c>
      <c r="Q11" s="22" t="n">
        <v>1549</v>
      </c>
      <c r="R11" s="22" t="n">
        <v>1733</v>
      </c>
      <c r="S11" s="22" t="n">
        <v>1658</v>
      </c>
      <c r="T11" s="29" t="n">
        <f aca="false">AVERAGE(N11:R11)</f>
        <v>1586.6</v>
      </c>
      <c r="U11" s="26" t="n">
        <f aca="false">S11-R11</f>
        <v>-75</v>
      </c>
      <c r="V11" s="28" t="n">
        <f aca="false">S11-T11</f>
        <v>71.4000000000001</v>
      </c>
      <c r="W11" s="24" t="n">
        <v>34313</v>
      </c>
      <c r="X11" s="22"/>
      <c r="Y11" s="22" t="n">
        <v>385</v>
      </c>
      <c r="Z11" s="22" t="n">
        <v>411</v>
      </c>
      <c r="AA11" s="22" t="n">
        <v>312</v>
      </c>
      <c r="AB11" s="22" t="n">
        <v>344</v>
      </c>
      <c r="AC11" s="22" t="n">
        <v>451</v>
      </c>
      <c r="AD11" s="22" t="n">
        <v>437</v>
      </c>
      <c r="AE11" s="29" t="n">
        <f aca="false">AVERAGE(Y11:AC11)</f>
        <v>380.6</v>
      </c>
      <c r="AF11" s="26" t="n">
        <f aca="false">AD11-AC11</f>
        <v>-14</v>
      </c>
      <c r="AG11" s="27" t="n">
        <f aca="false">AD11-AE11</f>
        <v>56.4</v>
      </c>
      <c r="AH11" s="24" t="n">
        <v>34313</v>
      </c>
      <c r="AI11" s="22"/>
      <c r="AJ11" s="22" t="n">
        <v>2886</v>
      </c>
      <c r="AK11" s="22" t="n">
        <v>2589</v>
      </c>
      <c r="AL11" s="22" t="n">
        <v>2375</v>
      </c>
      <c r="AM11" s="22" t="n">
        <v>2537</v>
      </c>
      <c r="AN11" s="22" t="n">
        <v>3104</v>
      </c>
      <c r="AO11" s="22" t="n">
        <v>2932</v>
      </c>
      <c r="AP11" s="29" t="n">
        <f aca="false">AVERAGE(AJ11:AN11)</f>
        <v>2698.2</v>
      </c>
      <c r="AQ11" s="26" t="n">
        <f aca="false">AO11-AN11</f>
        <v>-172</v>
      </c>
      <c r="AR11" s="28" t="n">
        <f aca="false">AO11-AP11</f>
        <v>233.8</v>
      </c>
      <c r="AS11" s="22"/>
      <c r="AT11" s="22"/>
      <c r="AU11" s="22"/>
      <c r="AV11" s="22"/>
      <c r="AW11" s="22"/>
      <c r="AX11" s="22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true" outlineLevel="0" collapsed="false">
      <c r="A12" s="24" t="n">
        <v>34320</v>
      </c>
      <c r="B12" s="22"/>
      <c r="C12" s="22" t="n">
        <v>774</v>
      </c>
      <c r="D12" s="22" t="n">
        <v>673</v>
      </c>
      <c r="E12" s="22" t="n">
        <v>550</v>
      </c>
      <c r="F12" s="22" t="n">
        <v>603</v>
      </c>
      <c r="G12" s="22" t="n">
        <v>904</v>
      </c>
      <c r="H12" s="22" t="n">
        <v>815</v>
      </c>
      <c r="I12" s="29" t="n">
        <f aca="false">AVERAGE(C12:G12)</f>
        <v>700.8</v>
      </c>
      <c r="J12" s="26" t="n">
        <f aca="false">H12-G12</f>
        <v>-89</v>
      </c>
      <c r="K12" s="27" t="n">
        <f aca="false">H12-I12</f>
        <v>114.2</v>
      </c>
      <c r="L12" s="24" t="n">
        <v>34320</v>
      </c>
      <c r="M12" s="22"/>
      <c r="N12" s="22" t="n">
        <v>1590</v>
      </c>
      <c r="O12" s="22" t="n">
        <v>1336</v>
      </c>
      <c r="P12" s="22" t="n">
        <v>1464</v>
      </c>
      <c r="Q12" s="22" t="n">
        <v>1473</v>
      </c>
      <c r="R12" s="22" t="n">
        <v>1714</v>
      </c>
      <c r="S12" s="22" t="n">
        <v>1621</v>
      </c>
      <c r="T12" s="29" t="n">
        <f aca="false">AVERAGE(N12:R12)</f>
        <v>1515.4</v>
      </c>
      <c r="U12" s="26" t="n">
        <f aca="false">S12-R12</f>
        <v>-93</v>
      </c>
      <c r="V12" s="28" t="n">
        <f aca="false">S12-T12</f>
        <v>105.6</v>
      </c>
      <c r="W12" s="24" t="n">
        <v>34320</v>
      </c>
      <c r="X12" s="22"/>
      <c r="Y12" s="22" t="n">
        <v>361</v>
      </c>
      <c r="Z12" s="22" t="n">
        <v>402</v>
      </c>
      <c r="AA12" s="22" t="n">
        <v>308</v>
      </c>
      <c r="AB12" s="22" t="n">
        <v>325</v>
      </c>
      <c r="AC12" s="22" t="n">
        <v>437</v>
      </c>
      <c r="AD12" s="22" t="n">
        <v>423</v>
      </c>
      <c r="AE12" s="29" t="n">
        <f aca="false">AVERAGE(Y12:AC12)</f>
        <v>366.6</v>
      </c>
      <c r="AF12" s="26" t="n">
        <f aca="false">AD12-AC12</f>
        <v>-14</v>
      </c>
      <c r="AG12" s="27" t="n">
        <f aca="false">AD12-AE12</f>
        <v>56.4</v>
      </c>
      <c r="AH12" s="24" t="n">
        <v>34320</v>
      </c>
      <c r="AI12" s="22"/>
      <c r="AJ12" s="22" t="n">
        <v>2725</v>
      </c>
      <c r="AK12" s="22" t="n">
        <v>2411</v>
      </c>
      <c r="AL12" s="22" t="n">
        <v>2322</v>
      </c>
      <c r="AM12" s="22" t="n">
        <v>2401</v>
      </c>
      <c r="AN12" s="22" t="n">
        <v>3055</v>
      </c>
      <c r="AO12" s="22" t="n">
        <v>2859</v>
      </c>
      <c r="AP12" s="29" t="n">
        <f aca="false">AVERAGE(AJ12:AN12)</f>
        <v>2582.8</v>
      </c>
      <c r="AQ12" s="26" t="n">
        <f aca="false">AO12-AN12</f>
        <v>-196</v>
      </c>
      <c r="AR12" s="28" t="n">
        <f aca="false">AO12-AP12</f>
        <v>276.2</v>
      </c>
      <c r="AS12" s="22"/>
      <c r="AT12" s="22"/>
      <c r="AU12" s="22"/>
      <c r="AV12" s="22"/>
      <c r="AW12" s="22"/>
      <c r="AX12" s="22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true" outlineLevel="0" collapsed="false">
      <c r="A13" s="24" t="n">
        <v>34327</v>
      </c>
      <c r="B13" s="22"/>
      <c r="C13" s="22" t="n">
        <v>749</v>
      </c>
      <c r="D13" s="22" t="n">
        <v>616</v>
      </c>
      <c r="E13" s="22" t="n">
        <v>498</v>
      </c>
      <c r="F13" s="22" t="n">
        <v>563</v>
      </c>
      <c r="G13" s="22" t="n">
        <v>883</v>
      </c>
      <c r="H13" s="22" t="n">
        <v>789</v>
      </c>
      <c r="I13" s="29" t="n">
        <f aca="false">AVERAGE(C13:G13)</f>
        <v>661.8</v>
      </c>
      <c r="J13" s="26" t="n">
        <f aca="false">H13-G13</f>
        <v>-94</v>
      </c>
      <c r="K13" s="27" t="n">
        <f aca="false">H13-I13</f>
        <v>127.2</v>
      </c>
      <c r="L13" s="24" t="n">
        <v>34327</v>
      </c>
      <c r="M13" s="22"/>
      <c r="N13" s="22" t="n">
        <v>1534</v>
      </c>
      <c r="O13" s="22" t="n">
        <v>1251</v>
      </c>
      <c r="P13" s="22" t="n">
        <v>1402</v>
      </c>
      <c r="Q13" s="22" t="n">
        <v>1407</v>
      </c>
      <c r="R13" s="22" t="n">
        <v>1657</v>
      </c>
      <c r="S13" s="22" t="n">
        <v>1546</v>
      </c>
      <c r="T13" s="29" t="n">
        <f aca="false">AVERAGE(N13:R13)</f>
        <v>1450.2</v>
      </c>
      <c r="U13" s="26" t="n">
        <f aca="false">S13-R13</f>
        <v>-111</v>
      </c>
      <c r="V13" s="28" t="n">
        <f aca="false">S13-T13</f>
        <v>95.8</v>
      </c>
      <c r="W13" s="24" t="n">
        <v>34327</v>
      </c>
      <c r="X13" s="22"/>
      <c r="Y13" s="22" t="n">
        <v>363</v>
      </c>
      <c r="Z13" s="22" t="n">
        <v>390</v>
      </c>
      <c r="AA13" s="22" t="n">
        <v>292</v>
      </c>
      <c r="AB13" s="22" t="n">
        <v>296</v>
      </c>
      <c r="AC13" s="22" t="n">
        <v>430</v>
      </c>
      <c r="AD13" s="22" t="n">
        <v>408</v>
      </c>
      <c r="AE13" s="29" t="n">
        <f aca="false">AVERAGE(Y13:AC13)</f>
        <v>354.2</v>
      </c>
      <c r="AF13" s="26" t="n">
        <f aca="false">AD13-AC13</f>
        <v>-22</v>
      </c>
      <c r="AG13" s="27" t="n">
        <f aca="false">AD13-AE13</f>
        <v>53.8</v>
      </c>
      <c r="AH13" s="24" t="n">
        <v>34327</v>
      </c>
      <c r="AI13" s="22"/>
      <c r="AJ13" s="22" t="n">
        <v>2646</v>
      </c>
      <c r="AK13" s="22" t="n">
        <v>2257</v>
      </c>
      <c r="AL13" s="22" t="n">
        <v>2192</v>
      </c>
      <c r="AM13" s="22" t="n">
        <v>2266</v>
      </c>
      <c r="AN13" s="22" t="n">
        <v>2970</v>
      </c>
      <c r="AO13" s="22" t="n">
        <v>2743</v>
      </c>
      <c r="AP13" s="29" t="n">
        <f aca="false">AVERAGE(AJ13:AN13)</f>
        <v>2466.2</v>
      </c>
      <c r="AQ13" s="26" t="n">
        <f aca="false">AO13-AN13</f>
        <v>-227</v>
      </c>
      <c r="AR13" s="28" t="n">
        <f aca="false">AO13-AP13</f>
        <v>276.8</v>
      </c>
      <c r="AS13" s="22"/>
      <c r="AT13" s="22"/>
      <c r="AU13" s="22"/>
      <c r="AV13" s="22"/>
      <c r="AW13" s="22"/>
      <c r="AX13" s="22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true" outlineLevel="0" collapsed="false">
      <c r="A14" s="24" t="n">
        <v>34334</v>
      </c>
      <c r="B14" s="22"/>
      <c r="C14" s="22" t="n">
        <v>725</v>
      </c>
      <c r="D14" s="22" t="n">
        <v>585</v>
      </c>
      <c r="E14" s="22" t="n">
        <v>468</v>
      </c>
      <c r="F14" s="22" t="n">
        <v>544</v>
      </c>
      <c r="G14" s="22" t="n">
        <v>847</v>
      </c>
      <c r="H14" s="22" t="n">
        <v>740</v>
      </c>
      <c r="I14" s="29" t="n">
        <f aca="false">AVERAGE(C14:G14)</f>
        <v>633.8</v>
      </c>
      <c r="J14" s="26" t="n">
        <f aca="false">H14-G14</f>
        <v>-107</v>
      </c>
      <c r="K14" s="27" t="n">
        <f aca="false">H14-I14</f>
        <v>106.2</v>
      </c>
      <c r="L14" s="24" t="n">
        <v>34334</v>
      </c>
      <c r="M14" s="22"/>
      <c r="N14" s="22" t="n">
        <v>1488</v>
      </c>
      <c r="O14" s="22" t="n">
        <v>1167</v>
      </c>
      <c r="P14" s="22" t="n">
        <v>1318</v>
      </c>
      <c r="Q14" s="22" t="n">
        <v>1352</v>
      </c>
      <c r="R14" s="22" t="n">
        <v>1564</v>
      </c>
      <c r="S14" s="22" t="n">
        <v>1437</v>
      </c>
      <c r="T14" s="29" t="n">
        <f aca="false">AVERAGE(N14:R14)</f>
        <v>1377.8</v>
      </c>
      <c r="U14" s="26" t="n">
        <f aca="false">S14-R14</f>
        <v>-127</v>
      </c>
      <c r="V14" s="28" t="n">
        <f aca="false">S14-T14</f>
        <v>59.2</v>
      </c>
      <c r="W14" s="24" t="n">
        <v>34334</v>
      </c>
      <c r="X14" s="22"/>
      <c r="Y14" s="22" t="n">
        <v>360</v>
      </c>
      <c r="Z14" s="22" t="n">
        <v>366</v>
      </c>
      <c r="AA14" s="22" t="n">
        <v>278</v>
      </c>
      <c r="AB14" s="22" t="n">
        <v>274</v>
      </c>
      <c r="AC14" s="22" t="n">
        <v>392</v>
      </c>
      <c r="AD14" s="22" t="n">
        <v>393</v>
      </c>
      <c r="AE14" s="29" t="n">
        <f aca="false">AVERAGE(Y14:AC14)</f>
        <v>334</v>
      </c>
      <c r="AF14" s="26" t="n">
        <f aca="false">AD14-AC14</f>
        <v>1</v>
      </c>
      <c r="AG14" s="27" t="n">
        <f aca="false">AD14-AE14</f>
        <v>59</v>
      </c>
      <c r="AH14" s="24" t="n">
        <v>34334</v>
      </c>
      <c r="AI14" s="22"/>
      <c r="AJ14" s="22" t="n">
        <v>2573</v>
      </c>
      <c r="AK14" s="22" t="n">
        <v>2118</v>
      </c>
      <c r="AL14" s="22" t="n">
        <v>2064</v>
      </c>
      <c r="AM14" s="22" t="n">
        <v>2170</v>
      </c>
      <c r="AN14" s="22" t="n">
        <v>2803</v>
      </c>
      <c r="AO14" s="22" t="n">
        <v>2570</v>
      </c>
      <c r="AP14" s="29" t="n">
        <f aca="false">AVERAGE(AJ14:AN14)</f>
        <v>2345.6</v>
      </c>
      <c r="AQ14" s="26" t="n">
        <f aca="false">AO14-AN14</f>
        <v>-233</v>
      </c>
      <c r="AR14" s="28" t="n">
        <f aca="false">AO14-AP14</f>
        <v>224.4</v>
      </c>
      <c r="AS14" s="22"/>
      <c r="AT14" s="22"/>
      <c r="AU14" s="22"/>
      <c r="AV14" s="22"/>
      <c r="AW14" s="22"/>
      <c r="AX14" s="22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true" outlineLevel="0" collapsed="false">
      <c r="A15" s="30" t="n">
        <v>34341</v>
      </c>
      <c r="B15" s="31" t="n">
        <v>580</v>
      </c>
      <c r="C15" s="31" t="n">
        <v>672</v>
      </c>
      <c r="D15" s="31" t="n">
        <v>543</v>
      </c>
      <c r="E15" s="31" t="n">
        <v>475</v>
      </c>
      <c r="F15" s="31" t="n">
        <v>503</v>
      </c>
      <c r="G15" s="31" t="n">
        <v>791</v>
      </c>
      <c r="H15" s="31" t="n">
        <v>715</v>
      </c>
      <c r="I15" s="29" t="n">
        <f aca="false">AVERAGE(B15:G15)</f>
        <v>594</v>
      </c>
      <c r="J15" s="26" t="n">
        <f aca="false">H15-G15</f>
        <v>-76</v>
      </c>
      <c r="K15" s="27" t="n">
        <f aca="false">H15-I15</f>
        <v>121</v>
      </c>
      <c r="L15" s="30" t="n">
        <v>34341</v>
      </c>
      <c r="M15" s="31" t="n">
        <v>1260</v>
      </c>
      <c r="N15" s="31" t="n">
        <v>1376</v>
      </c>
      <c r="O15" s="31" t="n">
        <v>1081</v>
      </c>
      <c r="P15" s="31" t="n">
        <v>1292</v>
      </c>
      <c r="Q15" s="31" t="n">
        <v>1273</v>
      </c>
      <c r="R15" s="31" t="n">
        <v>1469</v>
      </c>
      <c r="S15" s="31" t="n">
        <v>1339</v>
      </c>
      <c r="T15" s="29" t="n">
        <f aca="false">AVERAGE(M15:R15)</f>
        <v>1291.83333333333</v>
      </c>
      <c r="U15" s="26" t="n">
        <f aca="false">S15-R15</f>
        <v>-130</v>
      </c>
      <c r="V15" s="28" t="n">
        <f aca="false">S15-T15</f>
        <v>47.1666666666667</v>
      </c>
      <c r="W15" s="30" t="n">
        <v>34341</v>
      </c>
      <c r="X15" s="31" t="n">
        <v>363</v>
      </c>
      <c r="Y15" s="31" t="n">
        <v>333</v>
      </c>
      <c r="Z15" s="31" t="n">
        <v>356</v>
      </c>
      <c r="AA15" s="31" t="n">
        <v>282</v>
      </c>
      <c r="AB15" s="31" t="n">
        <v>263</v>
      </c>
      <c r="AC15" s="31" t="n">
        <v>385</v>
      </c>
      <c r="AD15" s="31" t="n">
        <v>383</v>
      </c>
      <c r="AE15" s="29" t="n">
        <f aca="false">AVERAGE(X15:AC15)</f>
        <v>330.333333333333</v>
      </c>
      <c r="AF15" s="26" t="n">
        <f aca="false">AD15-AC15</f>
        <v>-2</v>
      </c>
      <c r="AG15" s="27" t="n">
        <f aca="false">AD15-AE15</f>
        <v>52.6666666666667</v>
      </c>
      <c r="AH15" s="30" t="n">
        <v>34341</v>
      </c>
      <c r="AI15" s="31" t="n">
        <v>2203</v>
      </c>
      <c r="AJ15" s="31" t="n">
        <v>2381</v>
      </c>
      <c r="AK15" s="31" t="n">
        <v>1980</v>
      </c>
      <c r="AL15" s="31" t="n">
        <v>2049</v>
      </c>
      <c r="AM15" s="31" t="n">
        <v>2039</v>
      </c>
      <c r="AN15" s="31" t="n">
        <v>2645</v>
      </c>
      <c r="AO15" s="31" t="n">
        <v>2437</v>
      </c>
      <c r="AP15" s="29" t="n">
        <f aca="false">AVERAGE(AI15:AN15)</f>
        <v>2216.16666666667</v>
      </c>
      <c r="AQ15" s="26" t="n">
        <f aca="false">AO15-AN15</f>
        <v>-208</v>
      </c>
      <c r="AR15" s="28" t="n">
        <f aca="false">AO15-AP15</f>
        <v>220.833333333333</v>
      </c>
      <c r="AS15" s="32"/>
      <c r="AT15" s="33"/>
      <c r="AU15" s="33"/>
      <c r="AV15" s="33"/>
    </row>
    <row r="16" customFormat="false" ht="12.75" hidden="false" customHeight="true" outlineLevel="0" collapsed="false">
      <c r="A16" s="30" t="n">
        <v>34348</v>
      </c>
      <c r="B16" s="31" t="n">
        <v>540</v>
      </c>
      <c r="C16" s="31" t="n">
        <v>642</v>
      </c>
      <c r="D16" s="31" t="n">
        <v>484</v>
      </c>
      <c r="E16" s="31" t="n">
        <v>440</v>
      </c>
      <c r="F16" s="31" t="n">
        <v>493</v>
      </c>
      <c r="G16" s="31" t="n">
        <v>727</v>
      </c>
      <c r="H16" s="31"/>
      <c r="I16" s="29" t="n">
        <f aca="false">AVERAGE(B16:G16)</f>
        <v>554.333333333333</v>
      </c>
      <c r="J16" s="34"/>
      <c r="K16" s="35"/>
      <c r="L16" s="30" t="n">
        <v>34348</v>
      </c>
      <c r="M16" s="31" t="n">
        <v>1125</v>
      </c>
      <c r="N16" s="31" t="n">
        <v>1291</v>
      </c>
      <c r="O16" s="31" t="n">
        <v>954</v>
      </c>
      <c r="P16" s="31" t="n">
        <v>1217</v>
      </c>
      <c r="Q16" s="31" t="n">
        <v>1256</v>
      </c>
      <c r="R16" s="31" t="n">
        <v>1317</v>
      </c>
      <c r="S16" s="31"/>
      <c r="T16" s="29" t="n">
        <f aca="false">AVERAGE(M16:R16)</f>
        <v>1193.33333333333</v>
      </c>
      <c r="U16" s="34"/>
      <c r="V16" s="36"/>
      <c r="W16" s="30" t="n">
        <v>34348</v>
      </c>
      <c r="X16" s="31" t="n">
        <v>348</v>
      </c>
      <c r="Y16" s="31" t="n">
        <v>330</v>
      </c>
      <c r="Z16" s="31" t="n">
        <v>345</v>
      </c>
      <c r="AA16" s="31" t="n">
        <v>265</v>
      </c>
      <c r="AB16" s="31" t="n">
        <v>247</v>
      </c>
      <c r="AC16" s="31" t="n">
        <v>368</v>
      </c>
      <c r="AD16" s="31"/>
      <c r="AE16" s="29" t="n">
        <f aca="false">AVERAGE(X16:AC16)</f>
        <v>317.166666666667</v>
      </c>
      <c r="AF16" s="34"/>
      <c r="AG16" s="35"/>
      <c r="AH16" s="30" t="n">
        <v>34348</v>
      </c>
      <c r="AI16" s="31" t="n">
        <v>2013</v>
      </c>
      <c r="AJ16" s="31" t="n">
        <v>2263</v>
      </c>
      <c r="AK16" s="31" t="n">
        <v>1783</v>
      </c>
      <c r="AL16" s="31" t="n">
        <v>1922</v>
      </c>
      <c r="AM16" s="31" t="n">
        <v>1996</v>
      </c>
      <c r="AN16" s="31" t="n">
        <v>2412</v>
      </c>
      <c r="AO16" s="31"/>
      <c r="AP16" s="29" t="n">
        <f aca="false">AVERAGE(AI16:AN16)</f>
        <v>2064.83333333333</v>
      </c>
      <c r="AQ16" s="34"/>
      <c r="AR16" s="36"/>
      <c r="AS16" s="37"/>
    </row>
    <row r="17" customFormat="false" ht="12.75" hidden="false" customHeight="true" outlineLevel="0" collapsed="false">
      <c r="A17" s="30" t="n">
        <v>34355</v>
      </c>
      <c r="B17" s="31" t="n">
        <v>464</v>
      </c>
      <c r="C17" s="31" t="n">
        <v>615</v>
      </c>
      <c r="D17" s="31" t="n">
        <v>455</v>
      </c>
      <c r="E17" s="31" t="n">
        <v>357</v>
      </c>
      <c r="F17" s="31" t="n">
        <v>451</v>
      </c>
      <c r="G17" s="31" t="n">
        <v>671</v>
      </c>
      <c r="H17" s="31"/>
      <c r="I17" s="29" t="n">
        <f aca="false">AVERAGE(B17:G17)</f>
        <v>502.166666666667</v>
      </c>
      <c r="J17" s="34"/>
      <c r="K17" s="35"/>
      <c r="L17" s="30" t="n">
        <v>34355</v>
      </c>
      <c r="M17" s="31" t="n">
        <v>962</v>
      </c>
      <c r="N17" s="31" t="n">
        <v>1263</v>
      </c>
      <c r="O17" s="31" t="n">
        <v>893</v>
      </c>
      <c r="P17" s="31" t="n">
        <v>1066</v>
      </c>
      <c r="Q17" s="31" t="n">
        <v>1157</v>
      </c>
      <c r="R17" s="31" t="n">
        <v>1182</v>
      </c>
      <c r="S17" s="31"/>
      <c r="T17" s="29" t="n">
        <f aca="false">AVERAGE(M17:R17)</f>
        <v>1087.16666666667</v>
      </c>
      <c r="U17" s="34"/>
      <c r="V17" s="36"/>
      <c r="W17" s="30" t="n">
        <v>34355</v>
      </c>
      <c r="X17" s="31" t="n">
        <v>334</v>
      </c>
      <c r="Y17" s="31" t="n">
        <v>317</v>
      </c>
      <c r="Z17" s="31" t="n">
        <v>330</v>
      </c>
      <c r="AA17" s="31" t="n">
        <v>237</v>
      </c>
      <c r="AB17" s="31" t="n">
        <v>229</v>
      </c>
      <c r="AC17" s="31" t="n">
        <v>356</v>
      </c>
      <c r="AD17" s="31"/>
      <c r="AE17" s="29" t="n">
        <f aca="false">AVERAGE(X17:AC17)</f>
        <v>300.5</v>
      </c>
      <c r="AF17" s="34"/>
      <c r="AG17" s="35"/>
      <c r="AH17" s="30" t="n">
        <v>34355</v>
      </c>
      <c r="AI17" s="31" t="n">
        <v>1760</v>
      </c>
      <c r="AJ17" s="31" t="n">
        <v>2195</v>
      </c>
      <c r="AK17" s="31" t="n">
        <v>1678</v>
      </c>
      <c r="AL17" s="31" t="n">
        <v>1660</v>
      </c>
      <c r="AM17" s="31" t="n">
        <v>1837</v>
      </c>
      <c r="AN17" s="31" t="n">
        <v>2209</v>
      </c>
      <c r="AO17" s="31"/>
      <c r="AP17" s="29" t="n">
        <f aca="false">AVERAGE(AI17:AN17)</f>
        <v>1889.83333333333</v>
      </c>
      <c r="AQ17" s="34"/>
      <c r="AR17" s="36"/>
      <c r="AS17" s="37"/>
    </row>
    <row r="18" customFormat="false" ht="12.75" hidden="false" customHeight="true" outlineLevel="0" collapsed="false">
      <c r="A18" s="30" t="n">
        <v>34362</v>
      </c>
      <c r="B18" s="31" t="n">
        <v>430</v>
      </c>
      <c r="C18" s="31" t="n">
        <v>580</v>
      </c>
      <c r="D18" s="31" t="n">
        <v>407</v>
      </c>
      <c r="E18" s="31" t="n">
        <v>334</v>
      </c>
      <c r="F18" s="31" t="n">
        <v>419</v>
      </c>
      <c r="G18" s="31" t="n">
        <v>652</v>
      </c>
      <c r="H18" s="31"/>
      <c r="I18" s="29" t="n">
        <f aca="false">AVERAGE(B18:G18)</f>
        <v>470.333333333333</v>
      </c>
      <c r="J18" s="34"/>
      <c r="K18" s="35"/>
      <c r="L18" s="30" t="n">
        <v>34362</v>
      </c>
      <c r="M18" s="31" t="n">
        <v>874</v>
      </c>
      <c r="N18" s="31" t="n">
        <v>1149</v>
      </c>
      <c r="O18" s="31" t="n">
        <v>807</v>
      </c>
      <c r="P18" s="31" t="n">
        <v>954</v>
      </c>
      <c r="Q18" s="31" t="n">
        <v>1061</v>
      </c>
      <c r="R18" s="31" t="n">
        <v>1115</v>
      </c>
      <c r="S18" s="31"/>
      <c r="T18" s="29" t="n">
        <f aca="false">AVERAGE(M18:R18)</f>
        <v>993.333333333333</v>
      </c>
      <c r="U18" s="34"/>
      <c r="V18" s="36"/>
      <c r="W18" s="30" t="n">
        <v>34362</v>
      </c>
      <c r="X18" s="31" t="n">
        <v>321</v>
      </c>
      <c r="Y18" s="31" t="n">
        <v>304</v>
      </c>
      <c r="Z18" s="31" t="n">
        <v>303</v>
      </c>
      <c r="AA18" s="31" t="n">
        <v>222</v>
      </c>
      <c r="AB18" s="31" t="n">
        <v>221</v>
      </c>
      <c r="AC18" s="31" t="n">
        <v>350</v>
      </c>
      <c r="AD18" s="31"/>
      <c r="AE18" s="29" t="n">
        <f aca="false">AVERAGE(X18:AC18)</f>
        <v>286.833333333333</v>
      </c>
      <c r="AF18" s="34"/>
      <c r="AG18" s="35"/>
      <c r="AH18" s="30" t="n">
        <v>34362</v>
      </c>
      <c r="AI18" s="31" t="n">
        <v>1625</v>
      </c>
      <c r="AJ18" s="31" t="n">
        <v>2033</v>
      </c>
      <c r="AK18" s="31" t="n">
        <v>1517</v>
      </c>
      <c r="AL18" s="31" t="n">
        <v>1510</v>
      </c>
      <c r="AM18" s="31" t="n">
        <v>1701</v>
      </c>
      <c r="AN18" s="31" t="n">
        <v>2117</v>
      </c>
      <c r="AO18" s="31"/>
      <c r="AP18" s="29" t="n">
        <f aca="false">AVERAGE(AI18:AN18)</f>
        <v>1750.5</v>
      </c>
      <c r="AQ18" s="34"/>
      <c r="AR18" s="36"/>
      <c r="AS18" s="37"/>
    </row>
    <row r="19" customFormat="false" ht="12.75" hidden="false" customHeight="true" outlineLevel="0" collapsed="false">
      <c r="A19" s="30" t="n">
        <v>34369</v>
      </c>
      <c r="B19" s="31" t="n">
        <v>375</v>
      </c>
      <c r="C19" s="31" t="n">
        <v>540</v>
      </c>
      <c r="D19" s="31" t="n">
        <v>353</v>
      </c>
      <c r="E19" s="31" t="n">
        <v>298</v>
      </c>
      <c r="F19" s="31" t="n">
        <v>399</v>
      </c>
      <c r="G19" s="31" t="n">
        <v>638</v>
      </c>
      <c r="H19" s="31"/>
      <c r="I19" s="29" t="n">
        <f aca="false">AVERAGE(B19:G19)</f>
        <v>433.833333333333</v>
      </c>
      <c r="J19" s="34"/>
      <c r="K19" s="35"/>
      <c r="L19" s="30" t="n">
        <v>34369</v>
      </c>
      <c r="M19" s="31" t="n">
        <v>750</v>
      </c>
      <c r="N19" s="31" t="n">
        <v>1051</v>
      </c>
      <c r="O19" s="31" t="n">
        <v>680</v>
      </c>
      <c r="P19" s="31" t="n">
        <v>838</v>
      </c>
      <c r="Q19" s="31" t="n">
        <v>985</v>
      </c>
      <c r="R19" s="31" t="n">
        <v>1069</v>
      </c>
      <c r="S19" s="31"/>
      <c r="T19" s="29" t="n">
        <f aca="false">AVERAGE(M19:R19)</f>
        <v>895.5</v>
      </c>
      <c r="U19" s="34"/>
      <c r="V19" s="36"/>
      <c r="W19" s="30" t="n">
        <v>34369</v>
      </c>
      <c r="X19" s="31" t="n">
        <v>296</v>
      </c>
      <c r="Y19" s="31" t="n">
        <v>302</v>
      </c>
      <c r="Z19" s="31" t="n">
        <v>271</v>
      </c>
      <c r="AA19" s="31" t="n">
        <v>213</v>
      </c>
      <c r="AB19" s="31" t="n">
        <v>215</v>
      </c>
      <c r="AC19" s="31" t="n">
        <v>332</v>
      </c>
      <c r="AD19" s="31"/>
      <c r="AE19" s="29" t="n">
        <f aca="false">AVERAGE(X19:AC19)</f>
        <v>271.5</v>
      </c>
      <c r="AF19" s="34"/>
      <c r="AG19" s="35"/>
      <c r="AH19" s="30" t="n">
        <v>34369</v>
      </c>
      <c r="AI19" s="31" t="n">
        <v>1421</v>
      </c>
      <c r="AJ19" s="31" t="n">
        <v>1893</v>
      </c>
      <c r="AK19" s="31" t="n">
        <v>1304</v>
      </c>
      <c r="AL19" s="31" t="n">
        <v>1349</v>
      </c>
      <c r="AM19" s="31" t="n">
        <v>1599</v>
      </c>
      <c r="AN19" s="31" t="n">
        <v>2039</v>
      </c>
      <c r="AO19" s="31"/>
      <c r="AP19" s="29" t="n">
        <f aca="false">AVERAGE(AI19:AN19)</f>
        <v>1600.83333333333</v>
      </c>
      <c r="AQ19" s="34"/>
      <c r="AR19" s="36"/>
      <c r="AS19" s="37"/>
    </row>
    <row r="20" customFormat="false" ht="12.75" hidden="false" customHeight="true" outlineLevel="0" collapsed="false">
      <c r="A20" s="30" t="n">
        <v>34376</v>
      </c>
      <c r="B20" s="31" t="n">
        <v>335</v>
      </c>
      <c r="C20" s="31" t="n">
        <v>497</v>
      </c>
      <c r="D20" s="31" t="n">
        <v>291</v>
      </c>
      <c r="E20" s="31" t="n">
        <v>288</v>
      </c>
      <c r="F20" s="31" t="n">
        <v>381</v>
      </c>
      <c r="G20" s="31" t="n">
        <v>620</v>
      </c>
      <c r="H20" s="31"/>
      <c r="I20" s="29" t="n">
        <f aca="false">AVERAGE(B20:G20)</f>
        <v>402</v>
      </c>
      <c r="J20" s="34"/>
      <c r="K20" s="35"/>
      <c r="L20" s="30" t="n">
        <v>34376</v>
      </c>
      <c r="M20" s="31" t="n">
        <v>636</v>
      </c>
      <c r="N20" s="31" t="n">
        <v>906</v>
      </c>
      <c r="O20" s="31" t="n">
        <v>523</v>
      </c>
      <c r="P20" s="31" t="n">
        <v>784</v>
      </c>
      <c r="Q20" s="31" t="n">
        <v>904</v>
      </c>
      <c r="R20" s="31" t="n">
        <v>1006</v>
      </c>
      <c r="S20" s="31"/>
      <c r="T20" s="29" t="n">
        <f aca="false">AVERAGE(M20:R20)</f>
        <v>793.166666666667</v>
      </c>
      <c r="U20" s="34"/>
      <c r="V20" s="36"/>
      <c r="W20" s="30" t="n">
        <v>34376</v>
      </c>
      <c r="X20" s="31" t="n">
        <v>276</v>
      </c>
      <c r="Y20" s="31" t="n">
        <v>297</v>
      </c>
      <c r="Z20" s="31" t="n">
        <v>263</v>
      </c>
      <c r="AA20" s="31" t="n">
        <v>202</v>
      </c>
      <c r="AB20" s="31" t="n">
        <v>233</v>
      </c>
      <c r="AC20" s="31" t="n">
        <v>320</v>
      </c>
      <c r="AD20" s="31"/>
      <c r="AE20" s="29" t="n">
        <f aca="false">AVERAGE(X20:AC20)</f>
        <v>265.166666666667</v>
      </c>
      <c r="AF20" s="34"/>
      <c r="AG20" s="35"/>
      <c r="AH20" s="30" t="n">
        <v>34376</v>
      </c>
      <c r="AI20" s="31" t="n">
        <v>1247</v>
      </c>
      <c r="AJ20" s="31" t="n">
        <v>1700</v>
      </c>
      <c r="AK20" s="31" t="n">
        <v>1077</v>
      </c>
      <c r="AL20" s="31" t="n">
        <v>1274</v>
      </c>
      <c r="AM20" s="31" t="n">
        <v>1518</v>
      </c>
      <c r="AN20" s="31" t="n">
        <v>1946</v>
      </c>
      <c r="AO20" s="31"/>
      <c r="AP20" s="29" t="n">
        <f aca="false">AVERAGE(AI20:AN20)</f>
        <v>1460.33333333333</v>
      </c>
      <c r="AQ20" s="34"/>
      <c r="AR20" s="36"/>
      <c r="AS20" s="37"/>
    </row>
    <row r="21" customFormat="false" ht="12.75" hidden="false" customHeight="true" outlineLevel="0" collapsed="false">
      <c r="A21" s="30" t="n">
        <v>34383</v>
      </c>
      <c r="B21" s="31" t="n">
        <v>312</v>
      </c>
      <c r="C21" s="31" t="n">
        <v>449</v>
      </c>
      <c r="D21" s="31" t="n">
        <v>270</v>
      </c>
      <c r="E21" s="31" t="n">
        <v>252</v>
      </c>
      <c r="F21" s="31" t="n">
        <v>371</v>
      </c>
      <c r="G21" s="31" t="n">
        <v>625</v>
      </c>
      <c r="H21" s="31"/>
      <c r="I21" s="29" t="n">
        <f aca="false">AVERAGE(B21:G21)</f>
        <v>379.833333333333</v>
      </c>
      <c r="J21" s="34"/>
      <c r="K21" s="35"/>
      <c r="L21" s="30" t="n">
        <v>34383</v>
      </c>
      <c r="M21" s="31" t="n">
        <v>568</v>
      </c>
      <c r="N21" s="31" t="n">
        <v>763</v>
      </c>
      <c r="O21" s="31" t="n">
        <v>454</v>
      </c>
      <c r="P21" s="31" t="n">
        <v>687</v>
      </c>
      <c r="Q21" s="31" t="n">
        <v>842</v>
      </c>
      <c r="R21" s="31" t="n">
        <v>963</v>
      </c>
      <c r="S21" s="31"/>
      <c r="T21" s="29" t="n">
        <f aca="false">AVERAGE(M21:R21)</f>
        <v>712.833333333333</v>
      </c>
      <c r="U21" s="34"/>
      <c r="V21" s="36"/>
      <c r="W21" s="30" t="n">
        <v>34383</v>
      </c>
      <c r="X21" s="31" t="n">
        <v>258</v>
      </c>
      <c r="Y21" s="31" t="n">
        <v>282</v>
      </c>
      <c r="Z21" s="31" t="n">
        <v>260</v>
      </c>
      <c r="AA21" s="31" t="n">
        <v>188</v>
      </c>
      <c r="AB21" s="31" t="n">
        <v>212</v>
      </c>
      <c r="AC21" s="31" t="n">
        <v>299</v>
      </c>
      <c r="AD21" s="31"/>
      <c r="AE21" s="29" t="n">
        <f aca="false">AVERAGE(X21:AC21)</f>
        <v>249.833333333333</v>
      </c>
      <c r="AF21" s="34"/>
      <c r="AG21" s="35"/>
      <c r="AH21" s="30" t="n">
        <v>34383</v>
      </c>
      <c r="AI21" s="31" t="n">
        <v>1138</v>
      </c>
      <c r="AJ21" s="31" t="n">
        <v>1494</v>
      </c>
      <c r="AK21" s="31" t="n">
        <v>984</v>
      </c>
      <c r="AL21" s="31" t="n">
        <v>1127</v>
      </c>
      <c r="AM21" s="31" t="n">
        <v>1425</v>
      </c>
      <c r="AN21" s="31" t="n">
        <v>1887</v>
      </c>
      <c r="AO21" s="31"/>
      <c r="AP21" s="29" t="n">
        <f aca="false">AVERAGE(AI21:AN21)</f>
        <v>1342.5</v>
      </c>
      <c r="AQ21" s="34"/>
      <c r="AR21" s="36"/>
      <c r="AS21" s="32"/>
      <c r="AT21" s="33"/>
      <c r="AU21" s="33"/>
      <c r="AV21" s="33"/>
    </row>
    <row r="22" customFormat="false" ht="12.75" hidden="false" customHeight="true" outlineLevel="0" collapsed="false">
      <c r="A22" s="30" t="n">
        <v>34390</v>
      </c>
      <c r="B22" s="31" t="n">
        <v>308</v>
      </c>
      <c r="C22" s="31" t="n">
        <v>440</v>
      </c>
      <c r="D22" s="31" t="n">
        <v>261</v>
      </c>
      <c r="E22" s="31" t="n">
        <v>248</v>
      </c>
      <c r="F22" s="31" t="n">
        <v>368</v>
      </c>
      <c r="G22" s="31" t="n">
        <v>609</v>
      </c>
      <c r="H22" s="31"/>
      <c r="I22" s="29" t="n">
        <f aca="false">AVERAGE(B22:G22)</f>
        <v>372.333333333333</v>
      </c>
      <c r="J22" s="34"/>
      <c r="K22" s="35"/>
      <c r="L22" s="30" t="n">
        <v>34390</v>
      </c>
      <c r="M22" s="31" t="n">
        <v>524</v>
      </c>
      <c r="N22" s="31" t="n">
        <v>724</v>
      </c>
      <c r="O22" s="31" t="n">
        <v>404</v>
      </c>
      <c r="P22" s="31" t="n">
        <v>629</v>
      </c>
      <c r="Q22" s="31" t="n">
        <v>778</v>
      </c>
      <c r="R22" s="31" t="n">
        <v>891</v>
      </c>
      <c r="S22" s="31"/>
      <c r="T22" s="29" t="n">
        <f aca="false">AVERAGE(M22:R22)</f>
        <v>658.333333333333</v>
      </c>
      <c r="U22" s="34"/>
      <c r="V22" s="36"/>
      <c r="W22" s="30" t="n">
        <v>34390</v>
      </c>
      <c r="X22" s="31" t="n">
        <v>242</v>
      </c>
      <c r="Y22" s="31" t="n">
        <v>284</v>
      </c>
      <c r="Z22" s="31" t="n">
        <v>255</v>
      </c>
      <c r="AA22" s="31" t="n">
        <v>187</v>
      </c>
      <c r="AB22" s="31" t="n">
        <v>202</v>
      </c>
      <c r="AC22" s="31" t="n">
        <v>290</v>
      </c>
      <c r="AD22" s="31"/>
      <c r="AE22" s="29" t="n">
        <f aca="false">AVERAGE(X22:AC22)</f>
        <v>243.333333333333</v>
      </c>
      <c r="AF22" s="34"/>
      <c r="AG22" s="35"/>
      <c r="AH22" s="30" t="n">
        <v>34390</v>
      </c>
      <c r="AI22" s="31" t="n">
        <v>1074</v>
      </c>
      <c r="AJ22" s="31" t="n">
        <v>1448</v>
      </c>
      <c r="AK22" s="31" t="n">
        <v>920</v>
      </c>
      <c r="AL22" s="31" t="n">
        <v>1064</v>
      </c>
      <c r="AM22" s="31" t="n">
        <v>1348</v>
      </c>
      <c r="AN22" s="31" t="n">
        <v>1790</v>
      </c>
      <c r="AO22" s="31"/>
      <c r="AP22" s="29" t="n">
        <f aca="false">AVERAGE(AI22:AN22)</f>
        <v>1274</v>
      </c>
      <c r="AQ22" s="34"/>
      <c r="AR22" s="36"/>
      <c r="AS22" s="37"/>
    </row>
    <row r="23" customFormat="false" ht="12.75" hidden="false" customHeight="true" outlineLevel="0" collapsed="false">
      <c r="A23" s="30" t="n">
        <v>34397</v>
      </c>
      <c r="B23" s="31" t="n">
        <v>277</v>
      </c>
      <c r="C23" s="31" t="n">
        <v>415</v>
      </c>
      <c r="D23" s="31" t="n">
        <v>249</v>
      </c>
      <c r="E23" s="31" t="n">
        <v>237</v>
      </c>
      <c r="F23" s="31" t="n">
        <v>382</v>
      </c>
      <c r="G23" s="31" t="n">
        <v>583</v>
      </c>
      <c r="H23" s="31"/>
      <c r="I23" s="29" t="n">
        <f aca="false">AVERAGE(B23:G23)</f>
        <v>357.166666666667</v>
      </c>
      <c r="J23" s="34"/>
      <c r="K23" s="35"/>
      <c r="L23" s="30" t="n">
        <v>34397</v>
      </c>
      <c r="M23" s="31" t="n">
        <v>430</v>
      </c>
      <c r="N23" s="31" t="n">
        <v>638</v>
      </c>
      <c r="O23" s="31" t="n">
        <v>377</v>
      </c>
      <c r="P23" s="31" t="n">
        <v>575</v>
      </c>
      <c r="Q23" s="31" t="n">
        <v>733</v>
      </c>
      <c r="R23" s="31" t="n">
        <v>795</v>
      </c>
      <c r="S23" s="31"/>
      <c r="T23" s="29" t="n">
        <f aca="false">AVERAGE(M23:R23)</f>
        <v>591.333333333333</v>
      </c>
      <c r="U23" s="34"/>
      <c r="V23" s="36"/>
      <c r="W23" s="30" t="n">
        <v>34397</v>
      </c>
      <c r="X23" s="31" t="n">
        <v>235</v>
      </c>
      <c r="Y23" s="31" t="n">
        <v>277</v>
      </c>
      <c r="Z23" s="31" t="n">
        <v>232</v>
      </c>
      <c r="AA23" s="31" t="n">
        <v>176</v>
      </c>
      <c r="AB23" s="31" t="n">
        <v>186</v>
      </c>
      <c r="AC23" s="31" t="n">
        <v>284</v>
      </c>
      <c r="AD23" s="31"/>
      <c r="AE23" s="29" t="n">
        <f aca="false">AVERAGE(X23:AC23)</f>
        <v>231.666666666667</v>
      </c>
      <c r="AF23" s="34"/>
      <c r="AG23" s="35"/>
      <c r="AH23" s="30" t="n">
        <v>34397</v>
      </c>
      <c r="AI23" s="31" t="n">
        <v>942</v>
      </c>
      <c r="AJ23" s="31" t="n">
        <v>1330</v>
      </c>
      <c r="AK23" s="31" t="n">
        <v>858</v>
      </c>
      <c r="AL23" s="31" t="n">
        <v>988</v>
      </c>
      <c r="AM23" s="31" t="n">
        <v>1301</v>
      </c>
      <c r="AN23" s="31" t="n">
        <v>1662</v>
      </c>
      <c r="AO23" s="31"/>
      <c r="AP23" s="29" t="n">
        <f aca="false">AVERAGE(AI23:AN23)</f>
        <v>1180.16666666667</v>
      </c>
      <c r="AQ23" s="34"/>
      <c r="AR23" s="36"/>
      <c r="AS23" s="37"/>
      <c r="AT23" s="33"/>
    </row>
    <row r="24" customFormat="false" ht="12.75" hidden="false" customHeight="true" outlineLevel="0" collapsed="false">
      <c r="A24" s="30" t="n">
        <v>34404</v>
      </c>
      <c r="B24" s="31" t="n">
        <v>266</v>
      </c>
      <c r="C24" s="31" t="n">
        <v>360</v>
      </c>
      <c r="D24" s="31" t="n">
        <v>214</v>
      </c>
      <c r="E24" s="31" t="n">
        <v>240</v>
      </c>
      <c r="F24" s="31" t="n">
        <v>383</v>
      </c>
      <c r="G24" s="31" t="n">
        <v>575</v>
      </c>
      <c r="H24" s="31"/>
      <c r="I24" s="29" t="n">
        <f aca="false">AVERAGE(B24:G24)</f>
        <v>339.666666666667</v>
      </c>
      <c r="J24" s="34"/>
      <c r="K24" s="35"/>
      <c r="L24" s="30" t="n">
        <v>34404</v>
      </c>
      <c r="M24" s="31" t="n">
        <v>419</v>
      </c>
      <c r="N24" s="31" t="n">
        <v>569</v>
      </c>
      <c r="O24" s="31" t="n">
        <v>301</v>
      </c>
      <c r="P24" s="31" t="n">
        <v>526</v>
      </c>
      <c r="Q24" s="31" t="n">
        <v>688</v>
      </c>
      <c r="R24" s="31" t="n">
        <v>736</v>
      </c>
      <c r="S24" s="31"/>
      <c r="T24" s="29" t="n">
        <f aca="false">AVERAGE(M24:R24)</f>
        <v>539.833333333333</v>
      </c>
      <c r="U24" s="34"/>
      <c r="V24" s="36"/>
      <c r="W24" s="30" t="n">
        <v>34404</v>
      </c>
      <c r="X24" s="31" t="n">
        <v>230</v>
      </c>
      <c r="Y24" s="31" t="n">
        <v>269</v>
      </c>
      <c r="Z24" s="31" t="n">
        <v>225</v>
      </c>
      <c r="AA24" s="31" t="n">
        <v>165</v>
      </c>
      <c r="AB24" s="31" t="n">
        <v>176</v>
      </c>
      <c r="AC24" s="31" t="n">
        <v>282</v>
      </c>
      <c r="AD24" s="31"/>
      <c r="AE24" s="29" t="n">
        <f aca="false">AVERAGE(X24:AC24)</f>
        <v>224.5</v>
      </c>
      <c r="AF24" s="34"/>
      <c r="AG24" s="35"/>
      <c r="AH24" s="30" t="n">
        <v>34404</v>
      </c>
      <c r="AI24" s="31" t="n">
        <v>915</v>
      </c>
      <c r="AJ24" s="31" t="n">
        <v>1198</v>
      </c>
      <c r="AK24" s="31" t="n">
        <v>740</v>
      </c>
      <c r="AL24" s="31" t="n">
        <v>931</v>
      </c>
      <c r="AM24" s="31" t="n">
        <v>1247</v>
      </c>
      <c r="AN24" s="31" t="n">
        <v>1593</v>
      </c>
      <c r="AO24" s="31"/>
      <c r="AP24" s="29" t="n">
        <f aca="false">AVERAGE(AI24:AN24)</f>
        <v>1104</v>
      </c>
      <c r="AQ24" s="34"/>
      <c r="AR24" s="36"/>
      <c r="AS24" s="37"/>
    </row>
    <row r="25" customFormat="false" ht="12.75" hidden="false" customHeight="true" outlineLevel="0" collapsed="false">
      <c r="A25" s="30" t="n">
        <v>34411</v>
      </c>
      <c r="B25" s="31" t="n">
        <v>277</v>
      </c>
      <c r="C25" s="31" t="n">
        <v>375</v>
      </c>
      <c r="D25" s="31" t="n">
        <v>194</v>
      </c>
      <c r="E25" s="31" t="n">
        <v>254</v>
      </c>
      <c r="F25" s="31" t="n">
        <v>341</v>
      </c>
      <c r="G25" s="31" t="n">
        <v>548</v>
      </c>
      <c r="H25" s="31"/>
      <c r="I25" s="29" t="n">
        <f aca="false">AVERAGE(B25:G25)</f>
        <v>331.5</v>
      </c>
      <c r="J25" s="34"/>
      <c r="K25" s="35"/>
      <c r="L25" s="30" t="n">
        <v>34411</v>
      </c>
      <c r="M25" s="31" t="n">
        <v>354</v>
      </c>
      <c r="N25" s="31" t="n">
        <v>537</v>
      </c>
      <c r="O25" s="31" t="n">
        <v>249</v>
      </c>
      <c r="P25" s="31" t="n">
        <v>469</v>
      </c>
      <c r="Q25" s="31" t="n">
        <v>595</v>
      </c>
      <c r="R25" s="31" t="n">
        <v>646</v>
      </c>
      <c r="S25" s="31"/>
      <c r="T25" s="29" t="n">
        <f aca="false">AVERAGE(M25:R25)</f>
        <v>475</v>
      </c>
      <c r="U25" s="34"/>
      <c r="V25" s="36"/>
      <c r="W25" s="30" t="n">
        <v>34411</v>
      </c>
      <c r="X25" s="31" t="n">
        <v>234</v>
      </c>
      <c r="Y25" s="31" t="n">
        <v>269</v>
      </c>
      <c r="Z25" s="31" t="n">
        <v>225</v>
      </c>
      <c r="AA25" s="31" t="n">
        <v>163</v>
      </c>
      <c r="AB25" s="31" t="n">
        <v>168</v>
      </c>
      <c r="AC25" s="31" t="n">
        <v>265</v>
      </c>
      <c r="AD25" s="31"/>
      <c r="AE25" s="29" t="n">
        <f aca="false">AVERAGE(X25:AC25)</f>
        <v>220.666666666667</v>
      </c>
      <c r="AF25" s="34"/>
      <c r="AG25" s="35"/>
      <c r="AH25" s="30" t="n">
        <v>34411</v>
      </c>
      <c r="AI25" s="31" t="n">
        <v>865</v>
      </c>
      <c r="AJ25" s="31" t="n">
        <v>1181</v>
      </c>
      <c r="AK25" s="31" t="n">
        <v>668</v>
      </c>
      <c r="AL25" s="31" t="n">
        <v>886</v>
      </c>
      <c r="AM25" s="31" t="n">
        <v>1104</v>
      </c>
      <c r="AN25" s="31" t="n">
        <v>1459</v>
      </c>
      <c r="AO25" s="31"/>
      <c r="AP25" s="29" t="n">
        <f aca="false">AVERAGE(AI25:AN25)</f>
        <v>1027.16666666667</v>
      </c>
      <c r="AQ25" s="34"/>
      <c r="AR25" s="36"/>
      <c r="AS25" s="37"/>
    </row>
    <row r="26" customFormat="false" ht="12.75" hidden="false" customHeight="true" outlineLevel="0" collapsed="false">
      <c r="A26" s="30" t="n">
        <v>34418</v>
      </c>
      <c r="B26" s="31" t="n">
        <v>276</v>
      </c>
      <c r="C26" s="31" t="n">
        <v>384</v>
      </c>
      <c r="D26" s="31" t="n">
        <v>182</v>
      </c>
      <c r="E26" s="31" t="n">
        <v>261</v>
      </c>
      <c r="F26" s="31" t="n">
        <v>326</v>
      </c>
      <c r="G26" s="31" t="n">
        <v>526</v>
      </c>
      <c r="H26" s="31"/>
      <c r="I26" s="29" t="n">
        <f aca="false">AVERAGE(B26:G26)</f>
        <v>325.833333333333</v>
      </c>
      <c r="J26" s="34"/>
      <c r="K26" s="35"/>
      <c r="L26" s="30" t="n">
        <v>34418</v>
      </c>
      <c r="M26" s="31" t="n">
        <v>339</v>
      </c>
      <c r="N26" s="31" t="n">
        <v>549</v>
      </c>
      <c r="O26" s="31" t="n">
        <v>217</v>
      </c>
      <c r="P26" s="31" t="n">
        <v>406</v>
      </c>
      <c r="Q26" s="31" t="n">
        <v>528</v>
      </c>
      <c r="R26" s="31" t="n">
        <v>589</v>
      </c>
      <c r="S26" s="31"/>
      <c r="T26" s="29" t="n">
        <f aca="false">AVERAGE(M26:R26)</f>
        <v>438</v>
      </c>
      <c r="U26" s="34"/>
      <c r="V26" s="36"/>
      <c r="W26" s="30" t="n">
        <v>34418</v>
      </c>
      <c r="X26" s="31" t="n">
        <v>229</v>
      </c>
      <c r="Y26" s="31" t="n">
        <v>264</v>
      </c>
      <c r="Z26" s="31" t="n">
        <v>226</v>
      </c>
      <c r="AA26" s="31" t="n">
        <v>165</v>
      </c>
      <c r="AB26" s="31" t="n">
        <v>172</v>
      </c>
      <c r="AC26" s="31" t="n">
        <v>257</v>
      </c>
      <c r="AD26" s="31"/>
      <c r="AE26" s="29" t="n">
        <f aca="false">AVERAGE(X26:AC26)</f>
        <v>218.833333333333</v>
      </c>
      <c r="AF26" s="34"/>
      <c r="AG26" s="35"/>
      <c r="AH26" s="30" t="n">
        <v>34418</v>
      </c>
      <c r="AI26" s="31" t="n">
        <v>844</v>
      </c>
      <c r="AJ26" s="31" t="n">
        <v>1197</v>
      </c>
      <c r="AK26" s="31" t="n">
        <v>625</v>
      </c>
      <c r="AL26" s="31" t="n">
        <v>832</v>
      </c>
      <c r="AM26" s="31" t="n">
        <v>1026</v>
      </c>
      <c r="AN26" s="31" t="n">
        <v>1372</v>
      </c>
      <c r="AO26" s="31"/>
      <c r="AP26" s="29" t="n">
        <f aca="false">AVERAGE(AI26:AN26)</f>
        <v>982.666666666667</v>
      </c>
      <c r="AQ26" s="34"/>
      <c r="AR26" s="36"/>
      <c r="AS26" s="37"/>
    </row>
    <row r="27" customFormat="false" ht="12.75" hidden="false" customHeight="true" outlineLevel="0" collapsed="false">
      <c r="A27" s="30" t="n">
        <v>34425</v>
      </c>
      <c r="B27" s="31" t="n">
        <v>276</v>
      </c>
      <c r="C27" s="31" t="n">
        <v>384</v>
      </c>
      <c r="D27" s="31" t="n">
        <v>172</v>
      </c>
      <c r="E27" s="31" t="n">
        <v>285</v>
      </c>
      <c r="F27" s="31" t="n">
        <v>339</v>
      </c>
      <c r="G27" s="31" t="n">
        <v>521</v>
      </c>
      <c r="H27" s="31"/>
      <c r="I27" s="29" t="n">
        <f aca="false">AVERAGE(B27:G27)</f>
        <v>329.5</v>
      </c>
      <c r="J27" s="34"/>
      <c r="K27" s="35"/>
      <c r="L27" s="30" t="n">
        <v>34425</v>
      </c>
      <c r="M27" s="31" t="n">
        <v>339</v>
      </c>
      <c r="N27" s="31" t="n">
        <v>522</v>
      </c>
      <c r="O27" s="31" t="n">
        <v>182</v>
      </c>
      <c r="P27" s="31" t="n">
        <v>378</v>
      </c>
      <c r="Q27" s="31" t="n">
        <v>490</v>
      </c>
      <c r="R27" s="31" t="n">
        <v>556</v>
      </c>
      <c r="S27" s="31"/>
      <c r="T27" s="29" t="n">
        <f aca="false">AVERAGE(M27:R27)</f>
        <v>411.166666666667</v>
      </c>
      <c r="U27" s="34"/>
      <c r="V27" s="36"/>
      <c r="W27" s="30" t="n">
        <v>34425</v>
      </c>
      <c r="X27" s="31" t="n">
        <v>229</v>
      </c>
      <c r="Y27" s="31" t="n">
        <v>258</v>
      </c>
      <c r="Z27" s="31" t="n">
        <v>220</v>
      </c>
      <c r="AA27" s="31" t="n">
        <v>168</v>
      </c>
      <c r="AB27" s="31" t="n">
        <v>177</v>
      </c>
      <c r="AC27" s="31" t="n">
        <v>258</v>
      </c>
      <c r="AD27" s="31"/>
      <c r="AE27" s="29" t="n">
        <f aca="false">AVERAGE(X27:AC27)</f>
        <v>218.333333333333</v>
      </c>
      <c r="AF27" s="34"/>
      <c r="AG27" s="35"/>
      <c r="AH27" s="30" t="n">
        <v>34425</v>
      </c>
      <c r="AI27" s="31" t="n">
        <v>844</v>
      </c>
      <c r="AJ27" s="31" t="n">
        <v>1164</v>
      </c>
      <c r="AK27" s="31" t="n">
        <v>574</v>
      </c>
      <c r="AL27" s="31" t="n">
        <v>831</v>
      </c>
      <c r="AM27" s="31" t="n">
        <v>1006</v>
      </c>
      <c r="AN27" s="31" t="n">
        <v>1335</v>
      </c>
      <c r="AO27" s="31"/>
      <c r="AP27" s="29" t="n">
        <f aca="false">AVERAGE(AI27:AN27)</f>
        <v>959</v>
      </c>
      <c r="AQ27" s="34"/>
      <c r="AR27" s="36"/>
      <c r="AS27" s="32"/>
      <c r="AT27" s="33"/>
      <c r="AU27" s="33"/>
      <c r="AV27" s="33"/>
    </row>
    <row r="28" customFormat="false" ht="12.75" hidden="false" customHeight="true" outlineLevel="0" collapsed="false">
      <c r="A28" s="30" t="n">
        <v>34432</v>
      </c>
      <c r="B28" s="31" t="n">
        <v>286</v>
      </c>
      <c r="C28" s="31" t="n">
        <v>382</v>
      </c>
      <c r="D28" s="31" t="n">
        <v>166</v>
      </c>
      <c r="E28" s="31" t="n">
        <v>303</v>
      </c>
      <c r="F28" s="31" t="n">
        <v>367</v>
      </c>
      <c r="G28" s="31" t="n">
        <v>528</v>
      </c>
      <c r="H28" s="31"/>
      <c r="I28" s="29" t="n">
        <f aca="false">AVERAGE(B28:G28)</f>
        <v>338.666666666667</v>
      </c>
      <c r="J28" s="34"/>
      <c r="K28" s="35"/>
      <c r="L28" s="30" t="n">
        <v>34432</v>
      </c>
      <c r="M28" s="31" t="n">
        <v>352</v>
      </c>
      <c r="N28" s="31" t="n">
        <v>489</v>
      </c>
      <c r="O28" s="31" t="n">
        <v>174</v>
      </c>
      <c r="P28" s="31" t="n">
        <v>379</v>
      </c>
      <c r="Q28" s="31" t="n">
        <v>526</v>
      </c>
      <c r="R28" s="31" t="n">
        <v>558</v>
      </c>
      <c r="S28" s="31"/>
      <c r="T28" s="29" t="n">
        <f aca="false">AVERAGE(M28:R28)</f>
        <v>413</v>
      </c>
      <c r="U28" s="34"/>
      <c r="V28" s="36"/>
      <c r="W28" s="30" t="n">
        <v>34432</v>
      </c>
      <c r="X28" s="31" t="n">
        <v>227</v>
      </c>
      <c r="Y28" s="31" t="n">
        <v>263</v>
      </c>
      <c r="Z28" s="31" t="n">
        <v>219</v>
      </c>
      <c r="AA28" s="31" t="n">
        <v>170</v>
      </c>
      <c r="AB28" s="31" t="n">
        <v>166</v>
      </c>
      <c r="AC28" s="31" t="n">
        <v>251</v>
      </c>
      <c r="AD28" s="31"/>
      <c r="AE28" s="29" t="n">
        <f aca="false">AVERAGE(X28:AC28)</f>
        <v>216</v>
      </c>
      <c r="AF28" s="34"/>
      <c r="AG28" s="35"/>
      <c r="AH28" s="30" t="n">
        <v>34432</v>
      </c>
      <c r="AI28" s="31" t="n">
        <v>865</v>
      </c>
      <c r="AJ28" s="31" t="n">
        <v>1134</v>
      </c>
      <c r="AK28" s="31" t="n">
        <v>559</v>
      </c>
      <c r="AL28" s="31" t="n">
        <v>852</v>
      </c>
      <c r="AM28" s="31" t="n">
        <v>1059</v>
      </c>
      <c r="AN28" s="31" t="n">
        <v>1337</v>
      </c>
      <c r="AO28" s="31"/>
      <c r="AP28" s="29" t="n">
        <f aca="false">AVERAGE(AI28:AN28)</f>
        <v>967.666666666667</v>
      </c>
      <c r="AQ28" s="34"/>
      <c r="AR28" s="36"/>
      <c r="AS28" s="37"/>
    </row>
    <row r="29" customFormat="false" ht="12.75" hidden="false" customHeight="true" outlineLevel="0" collapsed="false">
      <c r="A29" s="30" t="n">
        <v>34439</v>
      </c>
      <c r="B29" s="31" t="n">
        <v>305</v>
      </c>
      <c r="C29" s="31" t="n">
        <v>389</v>
      </c>
      <c r="D29" s="31" t="n">
        <v>161</v>
      </c>
      <c r="E29" s="31" t="n">
        <v>310</v>
      </c>
      <c r="F29" s="31" t="n">
        <v>383</v>
      </c>
      <c r="G29" s="31" t="n">
        <v>539</v>
      </c>
      <c r="H29" s="31"/>
      <c r="I29" s="29" t="n">
        <f aca="false">AVERAGE(B29:G29)</f>
        <v>347.833333333333</v>
      </c>
      <c r="J29" s="34"/>
      <c r="K29" s="35"/>
      <c r="L29" s="30" t="n">
        <v>34439</v>
      </c>
      <c r="M29" s="31" t="n">
        <v>373</v>
      </c>
      <c r="N29" s="31" t="n">
        <v>480</v>
      </c>
      <c r="O29" s="31" t="n">
        <v>160</v>
      </c>
      <c r="P29" s="31" t="n">
        <v>356</v>
      </c>
      <c r="Q29" s="31" t="n">
        <v>535</v>
      </c>
      <c r="R29" s="31" t="n">
        <v>592</v>
      </c>
      <c r="S29" s="31"/>
      <c r="T29" s="29" t="n">
        <f aca="false">AVERAGE(M29:R29)</f>
        <v>416</v>
      </c>
      <c r="U29" s="34"/>
      <c r="V29" s="36"/>
      <c r="W29" s="30" t="n">
        <v>34439</v>
      </c>
      <c r="X29" s="31" t="n">
        <v>226</v>
      </c>
      <c r="Y29" s="31" t="n">
        <v>261</v>
      </c>
      <c r="Z29" s="31" t="n">
        <v>225</v>
      </c>
      <c r="AA29" s="31" t="n">
        <v>170</v>
      </c>
      <c r="AB29" s="31" t="n">
        <v>163</v>
      </c>
      <c r="AC29" s="31" t="n">
        <v>236</v>
      </c>
      <c r="AD29" s="31"/>
      <c r="AE29" s="29" t="n">
        <f aca="false">AVERAGE(X29:AC29)</f>
        <v>213.5</v>
      </c>
      <c r="AF29" s="34"/>
      <c r="AG29" s="35"/>
      <c r="AH29" s="30" t="n">
        <v>34439</v>
      </c>
      <c r="AI29" s="31" t="n">
        <v>904</v>
      </c>
      <c r="AJ29" s="31" t="n">
        <v>1130</v>
      </c>
      <c r="AK29" s="31" t="n">
        <v>546</v>
      </c>
      <c r="AL29" s="31" t="n">
        <v>836</v>
      </c>
      <c r="AM29" s="31" t="n">
        <v>1081</v>
      </c>
      <c r="AN29" s="31" t="n">
        <v>1367</v>
      </c>
      <c r="AO29" s="31"/>
      <c r="AP29" s="29" t="n">
        <f aca="false">AVERAGE(AI29:AN29)</f>
        <v>977.333333333333</v>
      </c>
      <c r="AQ29" s="34"/>
      <c r="AR29" s="36"/>
      <c r="AS29" s="37"/>
    </row>
    <row r="30" customFormat="false" ht="12.75" hidden="false" customHeight="true" outlineLevel="0" collapsed="false">
      <c r="A30" s="30" t="n">
        <v>34446</v>
      </c>
      <c r="B30" s="31" t="n">
        <v>335</v>
      </c>
      <c r="C30" s="31" t="n">
        <v>409</v>
      </c>
      <c r="D30" s="31" t="n">
        <v>168</v>
      </c>
      <c r="E30" s="31" t="n">
        <v>303</v>
      </c>
      <c r="F30" s="31" t="n">
        <v>410</v>
      </c>
      <c r="G30" s="31" t="n">
        <v>542</v>
      </c>
      <c r="H30" s="31"/>
      <c r="I30" s="29" t="n">
        <f aca="false">AVERAGE(B30:G30)</f>
        <v>361.166666666667</v>
      </c>
      <c r="J30" s="34"/>
      <c r="K30" s="35"/>
      <c r="L30" s="30" t="n">
        <v>34446</v>
      </c>
      <c r="M30" s="31" t="n">
        <v>416</v>
      </c>
      <c r="N30" s="31" t="n">
        <v>496</v>
      </c>
      <c r="O30" s="31" t="n">
        <v>179</v>
      </c>
      <c r="P30" s="31" t="n">
        <v>354</v>
      </c>
      <c r="Q30" s="31" t="n">
        <v>568</v>
      </c>
      <c r="R30" s="31" t="n">
        <v>597</v>
      </c>
      <c r="S30" s="31"/>
      <c r="T30" s="29" t="n">
        <f aca="false">AVERAGE(M30:R30)</f>
        <v>435</v>
      </c>
      <c r="U30" s="34"/>
      <c r="V30" s="36"/>
      <c r="W30" s="30" t="n">
        <v>34446</v>
      </c>
      <c r="X30" s="31" t="n">
        <v>232</v>
      </c>
      <c r="Y30" s="31" t="n">
        <v>255</v>
      </c>
      <c r="Z30" s="31" t="n">
        <v>226</v>
      </c>
      <c r="AA30" s="31" t="n">
        <v>172</v>
      </c>
      <c r="AB30" s="31" t="n">
        <v>157</v>
      </c>
      <c r="AC30" s="31" t="n">
        <v>230</v>
      </c>
      <c r="AD30" s="31"/>
      <c r="AE30" s="29" t="n">
        <f aca="false">AVERAGE(X30:AC30)</f>
        <v>212</v>
      </c>
      <c r="AF30" s="34"/>
      <c r="AG30" s="35"/>
      <c r="AH30" s="30" t="n">
        <v>34446</v>
      </c>
      <c r="AI30" s="31" t="n">
        <v>983</v>
      </c>
      <c r="AJ30" s="31" t="n">
        <v>1160</v>
      </c>
      <c r="AK30" s="31" t="n">
        <v>573</v>
      </c>
      <c r="AL30" s="31" t="n">
        <v>829</v>
      </c>
      <c r="AM30" s="31" t="n">
        <v>1135</v>
      </c>
      <c r="AN30" s="31" t="n">
        <v>1369</v>
      </c>
      <c r="AO30" s="31"/>
      <c r="AP30" s="29" t="n">
        <f aca="false">AVERAGE(AI30:AN30)</f>
        <v>1008.16666666667</v>
      </c>
      <c r="AQ30" s="34"/>
      <c r="AR30" s="36"/>
      <c r="AS30" s="37"/>
    </row>
    <row r="31" customFormat="false" ht="12.75" hidden="false" customHeight="true" outlineLevel="0" collapsed="false">
      <c r="A31" s="30" t="n">
        <v>34453</v>
      </c>
      <c r="B31" s="31" t="n">
        <v>359</v>
      </c>
      <c r="C31" s="31" t="n">
        <v>415</v>
      </c>
      <c r="D31" s="31" t="n">
        <v>183</v>
      </c>
      <c r="E31" s="31" t="n">
        <v>311</v>
      </c>
      <c r="F31" s="31" t="n">
        <v>429</v>
      </c>
      <c r="G31" s="31" t="n">
        <v>538</v>
      </c>
      <c r="H31" s="31"/>
      <c r="I31" s="29" t="n">
        <f aca="false">AVERAGE(B31:G31)</f>
        <v>372.5</v>
      </c>
      <c r="J31" s="34"/>
      <c r="K31" s="35"/>
      <c r="L31" s="30" t="n">
        <v>34453</v>
      </c>
      <c r="M31" s="31" t="n">
        <v>464</v>
      </c>
      <c r="N31" s="31" t="n">
        <v>517</v>
      </c>
      <c r="O31" s="31" t="n">
        <v>227</v>
      </c>
      <c r="P31" s="31" t="n">
        <v>364</v>
      </c>
      <c r="Q31" s="31" t="n">
        <v>601</v>
      </c>
      <c r="R31" s="31" t="n">
        <v>600</v>
      </c>
      <c r="S31" s="31"/>
      <c r="T31" s="29" t="n">
        <f aca="false">AVERAGE(M31:R31)</f>
        <v>462.166666666667</v>
      </c>
      <c r="U31" s="34"/>
      <c r="V31" s="36"/>
      <c r="W31" s="30" t="n">
        <v>34453</v>
      </c>
      <c r="X31" s="31" t="n">
        <v>235</v>
      </c>
      <c r="Y31" s="31" t="n">
        <v>258</v>
      </c>
      <c r="Z31" s="31" t="n">
        <v>231</v>
      </c>
      <c r="AA31" s="31" t="n">
        <v>179</v>
      </c>
      <c r="AB31" s="31" t="n">
        <v>169</v>
      </c>
      <c r="AC31" s="31" t="n">
        <v>236</v>
      </c>
      <c r="AD31" s="31"/>
      <c r="AE31" s="29" t="n">
        <f aca="false">AVERAGE(X31:AC31)</f>
        <v>218</v>
      </c>
      <c r="AF31" s="34"/>
      <c r="AG31" s="35"/>
      <c r="AH31" s="30" t="n">
        <v>34453</v>
      </c>
      <c r="AI31" s="31" t="n">
        <v>1058</v>
      </c>
      <c r="AJ31" s="31" t="n">
        <v>1190</v>
      </c>
      <c r="AK31" s="31" t="n">
        <v>641</v>
      </c>
      <c r="AL31" s="31" t="n">
        <v>854</v>
      </c>
      <c r="AM31" s="31" t="n">
        <v>1199</v>
      </c>
      <c r="AN31" s="31" t="n">
        <v>1374</v>
      </c>
      <c r="AO31" s="31"/>
      <c r="AP31" s="29" t="n">
        <f aca="false">AVERAGE(AI31:AN31)</f>
        <v>1052.66666666667</v>
      </c>
      <c r="AQ31" s="34"/>
      <c r="AR31" s="36"/>
      <c r="AS31" s="37"/>
    </row>
    <row r="32" customFormat="false" ht="12.75" hidden="false" customHeight="true" outlineLevel="0" collapsed="false">
      <c r="A32" s="30" t="n">
        <v>34460</v>
      </c>
      <c r="B32" s="31" t="n">
        <v>387</v>
      </c>
      <c r="C32" s="31" t="n">
        <v>432</v>
      </c>
      <c r="D32" s="31" t="n">
        <v>198</v>
      </c>
      <c r="E32" s="31" t="n">
        <v>320</v>
      </c>
      <c r="F32" s="31" t="n">
        <v>460</v>
      </c>
      <c r="G32" s="31" t="n">
        <v>543</v>
      </c>
      <c r="H32" s="31"/>
      <c r="I32" s="29" t="n">
        <f aca="false">AVERAGE(B32:G32)</f>
        <v>390</v>
      </c>
      <c r="J32" s="34"/>
      <c r="K32" s="35"/>
      <c r="L32" s="30" t="n">
        <v>34460</v>
      </c>
      <c r="M32" s="31" t="n">
        <v>507</v>
      </c>
      <c r="N32" s="31" t="n">
        <v>545</v>
      </c>
      <c r="O32" s="31" t="n">
        <v>262</v>
      </c>
      <c r="P32" s="31" t="n">
        <v>392</v>
      </c>
      <c r="Q32" s="31" t="n">
        <v>635</v>
      </c>
      <c r="R32" s="31" t="n">
        <v>623</v>
      </c>
      <c r="S32" s="31"/>
      <c r="T32" s="29" t="n">
        <f aca="false">AVERAGE(M32:R32)</f>
        <v>494</v>
      </c>
      <c r="U32" s="34"/>
      <c r="V32" s="36"/>
      <c r="W32" s="30" t="n">
        <v>34460</v>
      </c>
      <c r="X32" s="31" t="n">
        <v>246</v>
      </c>
      <c r="Y32" s="31" t="n">
        <v>262</v>
      </c>
      <c r="Z32" s="31" t="n">
        <v>234</v>
      </c>
      <c r="AA32" s="31" t="n">
        <v>188</v>
      </c>
      <c r="AB32" s="31" t="n">
        <v>182</v>
      </c>
      <c r="AC32" s="31" t="n">
        <v>242</v>
      </c>
      <c r="AD32" s="31"/>
      <c r="AE32" s="29" t="n">
        <f aca="false">AVERAGE(X32:AC32)</f>
        <v>225.666666666667</v>
      </c>
      <c r="AF32" s="34"/>
      <c r="AG32" s="35"/>
      <c r="AH32" s="30" t="n">
        <v>34460</v>
      </c>
      <c r="AI32" s="31" t="n">
        <v>1140</v>
      </c>
      <c r="AJ32" s="31" t="n">
        <v>1239</v>
      </c>
      <c r="AK32" s="31" t="n">
        <v>694</v>
      </c>
      <c r="AL32" s="31" t="n">
        <v>900</v>
      </c>
      <c r="AM32" s="31" t="n">
        <v>1277</v>
      </c>
      <c r="AN32" s="31" t="n">
        <v>1408</v>
      </c>
      <c r="AO32" s="31"/>
      <c r="AP32" s="29" t="n">
        <f aca="false">AVERAGE(AI32:AN32)</f>
        <v>1109.66666666667</v>
      </c>
      <c r="AQ32" s="34"/>
      <c r="AR32" s="36"/>
      <c r="AS32" s="37"/>
    </row>
    <row r="33" customFormat="false" ht="12.75" hidden="false" customHeight="true" outlineLevel="0" collapsed="false">
      <c r="A33" s="30" t="n">
        <v>34467</v>
      </c>
      <c r="B33" s="31" t="n">
        <v>415</v>
      </c>
      <c r="C33" s="31" t="n">
        <v>447</v>
      </c>
      <c r="D33" s="31" t="n">
        <v>202</v>
      </c>
      <c r="E33" s="31" t="n">
        <v>339</v>
      </c>
      <c r="F33" s="31" t="n">
        <v>490</v>
      </c>
      <c r="G33" s="31" t="n">
        <v>565</v>
      </c>
      <c r="H33" s="31"/>
      <c r="I33" s="29" t="n">
        <f aca="false">AVERAGE(B33:G33)</f>
        <v>409.666666666667</v>
      </c>
      <c r="J33" s="34"/>
      <c r="K33" s="35"/>
      <c r="L33" s="30" t="n">
        <v>34467</v>
      </c>
      <c r="M33" s="31" t="n">
        <v>561</v>
      </c>
      <c r="N33" s="31" t="n">
        <v>553</v>
      </c>
      <c r="O33" s="31" t="n">
        <v>311</v>
      </c>
      <c r="P33" s="31" t="n">
        <v>432</v>
      </c>
      <c r="Q33" s="31" t="n">
        <v>688</v>
      </c>
      <c r="R33" s="31" t="n">
        <v>671</v>
      </c>
      <c r="S33" s="31"/>
      <c r="T33" s="29" t="n">
        <f aca="false">AVERAGE(M33:R33)</f>
        <v>536</v>
      </c>
      <c r="U33" s="34"/>
      <c r="V33" s="36"/>
      <c r="W33" s="30" t="n">
        <v>34467</v>
      </c>
      <c r="X33" s="31" t="n">
        <v>259</v>
      </c>
      <c r="Y33" s="31" t="n">
        <v>269</v>
      </c>
      <c r="Z33" s="31" t="n">
        <v>241</v>
      </c>
      <c r="AA33" s="31" t="n">
        <v>199</v>
      </c>
      <c r="AB33" s="31" t="n">
        <v>199</v>
      </c>
      <c r="AC33" s="31" t="n">
        <v>244</v>
      </c>
      <c r="AD33" s="31"/>
      <c r="AE33" s="29" t="n">
        <f aca="false">AVERAGE(X33:AC33)</f>
        <v>235.166666666667</v>
      </c>
      <c r="AF33" s="34"/>
      <c r="AG33" s="35"/>
      <c r="AH33" s="30" t="n">
        <v>34467</v>
      </c>
      <c r="AI33" s="31" t="n">
        <v>1235</v>
      </c>
      <c r="AJ33" s="31" t="n">
        <v>1269</v>
      </c>
      <c r="AK33" s="31" t="n">
        <v>754</v>
      </c>
      <c r="AL33" s="31" t="n">
        <v>970</v>
      </c>
      <c r="AM33" s="31" t="n">
        <v>1377</v>
      </c>
      <c r="AN33" s="31" t="n">
        <v>1480</v>
      </c>
      <c r="AO33" s="31"/>
      <c r="AP33" s="29" t="n">
        <f aca="false">AVERAGE(AI33:AN33)</f>
        <v>1180.83333333333</v>
      </c>
      <c r="AQ33" s="34"/>
      <c r="AR33" s="36"/>
      <c r="AS33" s="32"/>
      <c r="AT33" s="33"/>
      <c r="AU33" s="33"/>
      <c r="AV33" s="33"/>
    </row>
    <row r="34" customFormat="false" ht="12.75" hidden="false" customHeight="true" outlineLevel="0" collapsed="false">
      <c r="A34" s="30" t="n">
        <v>34474</v>
      </c>
      <c r="B34" s="31" t="n">
        <v>451</v>
      </c>
      <c r="C34" s="31" t="n">
        <v>465</v>
      </c>
      <c r="D34" s="31" t="n">
        <v>214</v>
      </c>
      <c r="E34" s="31" t="n">
        <v>355</v>
      </c>
      <c r="F34" s="31" t="n">
        <v>513</v>
      </c>
      <c r="G34" s="31" t="n">
        <v>588</v>
      </c>
      <c r="H34" s="31"/>
      <c r="I34" s="29" t="n">
        <f aca="false">AVERAGE(B34:G34)</f>
        <v>431</v>
      </c>
      <c r="J34" s="34"/>
      <c r="K34" s="35"/>
      <c r="L34" s="30" t="n">
        <v>34474</v>
      </c>
      <c r="M34" s="31" t="n">
        <v>607</v>
      </c>
      <c r="N34" s="31" t="n">
        <v>639</v>
      </c>
      <c r="O34" s="31" t="n">
        <v>349</v>
      </c>
      <c r="P34" s="31" t="n">
        <v>468</v>
      </c>
      <c r="Q34" s="31" t="n">
        <v>744</v>
      </c>
      <c r="R34" s="31" t="n">
        <v>716</v>
      </c>
      <c r="S34" s="31"/>
      <c r="T34" s="29" t="n">
        <f aca="false">AVERAGE(M34:R34)</f>
        <v>587.166666666667</v>
      </c>
      <c r="U34" s="34"/>
      <c r="V34" s="36"/>
      <c r="W34" s="30" t="n">
        <v>34474</v>
      </c>
      <c r="X34" s="31" t="n">
        <v>266</v>
      </c>
      <c r="Y34" s="31" t="n">
        <v>279</v>
      </c>
      <c r="Z34" s="31" t="n">
        <v>250</v>
      </c>
      <c r="AA34" s="31" t="n">
        <v>209</v>
      </c>
      <c r="AB34" s="31" t="n">
        <v>212</v>
      </c>
      <c r="AC34" s="31" t="n">
        <v>255</v>
      </c>
      <c r="AD34" s="31"/>
      <c r="AE34" s="29" t="n">
        <f aca="false">AVERAGE(X34:AC34)</f>
        <v>245.166666666667</v>
      </c>
      <c r="AF34" s="34"/>
      <c r="AG34" s="35"/>
      <c r="AH34" s="30" t="n">
        <v>34474</v>
      </c>
      <c r="AI34" s="31" t="n">
        <v>1324</v>
      </c>
      <c r="AJ34" s="31" t="n">
        <v>1383</v>
      </c>
      <c r="AK34" s="31" t="n">
        <v>813</v>
      </c>
      <c r="AL34" s="31" t="n">
        <v>1032</v>
      </c>
      <c r="AM34" s="31" t="n">
        <v>1469</v>
      </c>
      <c r="AN34" s="31" t="n">
        <v>1559</v>
      </c>
      <c r="AO34" s="31"/>
      <c r="AP34" s="29" t="n">
        <f aca="false">AVERAGE(AI34:AN34)</f>
        <v>1263.33333333333</v>
      </c>
      <c r="AQ34" s="34"/>
      <c r="AR34" s="36"/>
      <c r="AS34" s="37"/>
    </row>
    <row r="35" customFormat="false" ht="12.75" hidden="false" customHeight="true" outlineLevel="0" collapsed="false">
      <c r="A35" s="30" t="n">
        <v>34481</v>
      </c>
      <c r="B35" s="31" t="n">
        <v>470</v>
      </c>
      <c r="C35" s="31" t="n">
        <v>498</v>
      </c>
      <c r="D35" s="31" t="n">
        <v>227</v>
      </c>
      <c r="E35" s="31" t="n">
        <v>373</v>
      </c>
      <c r="F35" s="31" t="n">
        <v>537</v>
      </c>
      <c r="G35" s="31" t="n">
        <v>599</v>
      </c>
      <c r="H35" s="31"/>
      <c r="I35" s="29" t="n">
        <f aca="false">AVERAGE(B35:G35)</f>
        <v>450.666666666667</v>
      </c>
      <c r="J35" s="34"/>
      <c r="K35" s="35"/>
      <c r="L35" s="30" t="n">
        <v>34481</v>
      </c>
      <c r="M35" s="31" t="n">
        <v>674</v>
      </c>
      <c r="N35" s="31" t="n">
        <v>692</v>
      </c>
      <c r="O35" s="31" t="n">
        <v>408</v>
      </c>
      <c r="P35" s="31" t="n">
        <v>515</v>
      </c>
      <c r="Q35" s="31" t="n">
        <v>798</v>
      </c>
      <c r="R35" s="31" t="n">
        <v>771</v>
      </c>
      <c r="S35" s="31"/>
      <c r="T35" s="29" t="n">
        <f aca="false">AVERAGE(M35:R35)</f>
        <v>643</v>
      </c>
      <c r="U35" s="34"/>
      <c r="V35" s="36"/>
      <c r="W35" s="30" t="n">
        <v>34481</v>
      </c>
      <c r="X35" s="31" t="n">
        <v>281</v>
      </c>
      <c r="Y35" s="31" t="n">
        <v>286</v>
      </c>
      <c r="Z35" s="31" t="n">
        <v>261</v>
      </c>
      <c r="AA35" s="31" t="n">
        <v>220</v>
      </c>
      <c r="AB35" s="31" t="n">
        <v>226</v>
      </c>
      <c r="AC35" s="31" t="n">
        <v>262</v>
      </c>
      <c r="AD35" s="31"/>
      <c r="AE35" s="29" t="n">
        <f aca="false">AVERAGE(X35:AC35)</f>
        <v>256</v>
      </c>
      <c r="AF35" s="34"/>
      <c r="AG35" s="35"/>
      <c r="AH35" s="30" t="n">
        <v>34481</v>
      </c>
      <c r="AI35" s="31" t="n">
        <v>1425</v>
      </c>
      <c r="AJ35" s="31" t="n">
        <v>1476</v>
      </c>
      <c r="AK35" s="31" t="n">
        <v>896</v>
      </c>
      <c r="AL35" s="31" t="n">
        <v>1108</v>
      </c>
      <c r="AM35" s="31" t="n">
        <v>1561</v>
      </c>
      <c r="AN35" s="31" t="n">
        <v>1632</v>
      </c>
      <c r="AO35" s="31"/>
      <c r="AP35" s="29" t="n">
        <f aca="false">AVERAGE(AI35:AN35)</f>
        <v>1349.66666666667</v>
      </c>
      <c r="AQ35" s="34"/>
      <c r="AR35" s="36"/>
      <c r="AS35" s="37"/>
    </row>
    <row r="36" customFormat="false" ht="12.75" hidden="false" customHeight="true" outlineLevel="0" collapsed="false">
      <c r="A36" s="30" t="n">
        <v>34488</v>
      </c>
      <c r="B36" s="31" t="n">
        <v>510</v>
      </c>
      <c r="C36" s="31" t="n">
        <v>538</v>
      </c>
      <c r="D36" s="31" t="n">
        <v>244</v>
      </c>
      <c r="E36" s="31" t="n">
        <v>395</v>
      </c>
      <c r="F36" s="31" t="n">
        <v>564</v>
      </c>
      <c r="G36" s="31" t="n">
        <v>615</v>
      </c>
      <c r="H36" s="31"/>
      <c r="I36" s="29" t="n">
        <f aca="false">AVERAGE(B36:G36)</f>
        <v>477.666666666667</v>
      </c>
      <c r="J36" s="34"/>
      <c r="K36" s="35"/>
      <c r="L36" s="30" t="n">
        <v>34488</v>
      </c>
      <c r="M36" s="31" t="n">
        <v>742</v>
      </c>
      <c r="N36" s="31" t="n">
        <v>745</v>
      </c>
      <c r="O36" s="31" t="n">
        <v>470</v>
      </c>
      <c r="P36" s="31" t="n">
        <v>577</v>
      </c>
      <c r="Q36" s="31" t="n">
        <v>860</v>
      </c>
      <c r="R36" s="31" t="n">
        <v>814</v>
      </c>
      <c r="S36" s="31"/>
      <c r="T36" s="29" t="n">
        <f aca="false">AVERAGE(M36:R36)</f>
        <v>701.333333333333</v>
      </c>
      <c r="U36" s="34"/>
      <c r="V36" s="36"/>
      <c r="W36" s="30" t="n">
        <v>34488</v>
      </c>
      <c r="X36" s="31" t="n">
        <v>293</v>
      </c>
      <c r="Y36" s="31" t="n">
        <v>300</v>
      </c>
      <c r="Z36" s="31" t="n">
        <v>270</v>
      </c>
      <c r="AA36" s="31" t="n">
        <v>229</v>
      </c>
      <c r="AB36" s="31" t="n">
        <v>243</v>
      </c>
      <c r="AC36" s="31" t="n">
        <v>274</v>
      </c>
      <c r="AD36" s="31"/>
      <c r="AE36" s="29" t="n">
        <f aca="false">AVERAGE(X36:AC36)</f>
        <v>268.166666666667</v>
      </c>
      <c r="AF36" s="34"/>
      <c r="AG36" s="35"/>
      <c r="AH36" s="30" t="n">
        <v>34488</v>
      </c>
      <c r="AI36" s="31" t="n">
        <v>1545</v>
      </c>
      <c r="AJ36" s="31" t="n">
        <v>1583</v>
      </c>
      <c r="AK36" s="31" t="n">
        <v>984</v>
      </c>
      <c r="AL36" s="31" t="n">
        <v>1201</v>
      </c>
      <c r="AM36" s="31" t="n">
        <v>1667</v>
      </c>
      <c r="AN36" s="31" t="n">
        <v>1703</v>
      </c>
      <c r="AO36" s="31"/>
      <c r="AP36" s="29" t="n">
        <f aca="false">AVERAGE(AI36:AN36)</f>
        <v>1447.16666666667</v>
      </c>
      <c r="AQ36" s="34"/>
      <c r="AR36" s="36"/>
      <c r="AS36" s="37"/>
    </row>
    <row r="37" customFormat="false" ht="12.75" hidden="false" customHeight="true" outlineLevel="0" collapsed="false">
      <c r="A37" s="30" t="n">
        <v>34495</v>
      </c>
      <c r="B37" s="31" t="n">
        <v>522</v>
      </c>
      <c r="C37" s="31" t="n">
        <v>544</v>
      </c>
      <c r="D37" s="38" t="n">
        <v>262</v>
      </c>
      <c r="E37" s="38" t="n">
        <v>416</v>
      </c>
      <c r="F37" s="38" t="n">
        <v>581</v>
      </c>
      <c r="G37" s="38" t="n">
        <v>634</v>
      </c>
      <c r="H37" s="38"/>
      <c r="I37" s="29" t="n">
        <f aca="false">AVERAGE(B37:G37)</f>
        <v>493.166666666667</v>
      </c>
      <c r="J37" s="34"/>
      <c r="K37" s="35"/>
      <c r="L37" s="30" t="n">
        <v>34495</v>
      </c>
      <c r="M37" s="38" t="n">
        <v>804</v>
      </c>
      <c r="N37" s="38" t="n">
        <v>805</v>
      </c>
      <c r="O37" s="38" t="n">
        <v>532</v>
      </c>
      <c r="P37" s="38" t="n">
        <v>636</v>
      </c>
      <c r="Q37" s="38" t="n">
        <v>914</v>
      </c>
      <c r="R37" s="38" t="n">
        <v>872</v>
      </c>
      <c r="S37" s="38"/>
      <c r="T37" s="29" t="n">
        <f aca="false">AVERAGE(M37:R37)</f>
        <v>760.5</v>
      </c>
      <c r="U37" s="34"/>
      <c r="V37" s="36"/>
      <c r="W37" s="30" t="n">
        <v>34495</v>
      </c>
      <c r="X37" s="31" t="n">
        <v>312</v>
      </c>
      <c r="Y37" s="31" t="n">
        <v>314</v>
      </c>
      <c r="Z37" s="38" t="n">
        <v>278</v>
      </c>
      <c r="AA37" s="38" t="n">
        <v>240</v>
      </c>
      <c r="AB37" s="38" t="n">
        <v>258</v>
      </c>
      <c r="AC37" s="38" t="n">
        <v>288</v>
      </c>
      <c r="AD37" s="38"/>
      <c r="AE37" s="29" t="n">
        <f aca="false">AVERAGE(X37:AC37)</f>
        <v>281.666666666667</v>
      </c>
      <c r="AF37" s="34"/>
      <c r="AG37" s="35"/>
      <c r="AH37" s="30" t="n">
        <v>34495</v>
      </c>
      <c r="AI37" s="31" t="n">
        <v>1638</v>
      </c>
      <c r="AJ37" s="31" t="n">
        <v>1663</v>
      </c>
      <c r="AK37" s="38" t="n">
        <v>1072</v>
      </c>
      <c r="AL37" s="38" t="n">
        <v>1292</v>
      </c>
      <c r="AM37" s="38" t="n">
        <v>1753</v>
      </c>
      <c r="AN37" s="38" t="n">
        <v>1794</v>
      </c>
      <c r="AO37" s="38"/>
      <c r="AP37" s="29" t="n">
        <f aca="false">AVERAGE(AI37:AN37)</f>
        <v>1535.33333333333</v>
      </c>
      <c r="AQ37" s="34"/>
      <c r="AR37" s="36"/>
      <c r="AS37" s="37"/>
    </row>
    <row r="38" customFormat="false" ht="12.75" hidden="false" customHeight="true" outlineLevel="0" collapsed="false">
      <c r="A38" s="30" t="n">
        <v>34502</v>
      </c>
      <c r="B38" s="31" t="n">
        <v>551</v>
      </c>
      <c r="C38" s="31" t="n">
        <v>572</v>
      </c>
      <c r="D38" s="38" t="n">
        <v>281</v>
      </c>
      <c r="E38" s="38" t="n">
        <v>435</v>
      </c>
      <c r="F38" s="38" t="n">
        <v>607</v>
      </c>
      <c r="G38" s="38" t="n">
        <v>651</v>
      </c>
      <c r="H38" s="38"/>
      <c r="I38" s="29" t="n">
        <f aca="false">AVERAGE(B38:G38)</f>
        <v>516.166666666667</v>
      </c>
      <c r="J38" s="34"/>
      <c r="K38" s="35"/>
      <c r="L38" s="30" t="n">
        <v>34502</v>
      </c>
      <c r="M38" s="38" t="n">
        <v>862</v>
      </c>
      <c r="N38" s="38" t="n">
        <v>862</v>
      </c>
      <c r="O38" s="38" t="n">
        <v>598</v>
      </c>
      <c r="P38" s="38" t="n">
        <v>699</v>
      </c>
      <c r="Q38" s="38" t="n">
        <v>973</v>
      </c>
      <c r="R38" s="38" t="n">
        <v>906</v>
      </c>
      <c r="S38" s="38"/>
      <c r="T38" s="29" t="n">
        <f aca="false">AVERAGE(M38:R38)</f>
        <v>816.666666666667</v>
      </c>
      <c r="U38" s="34"/>
      <c r="V38" s="36"/>
      <c r="W38" s="30" t="n">
        <v>34502</v>
      </c>
      <c r="X38" s="31" t="n">
        <v>312</v>
      </c>
      <c r="Y38" s="31" t="n">
        <v>324</v>
      </c>
      <c r="Z38" s="38" t="n">
        <v>280</v>
      </c>
      <c r="AA38" s="38" t="n">
        <v>252</v>
      </c>
      <c r="AB38" s="38" t="n">
        <v>277</v>
      </c>
      <c r="AC38" s="38" t="n">
        <v>300</v>
      </c>
      <c r="AD38" s="38"/>
      <c r="AE38" s="29" t="n">
        <f aca="false">AVERAGE(X38:AC38)</f>
        <v>290.833333333333</v>
      </c>
      <c r="AF38" s="34"/>
      <c r="AG38" s="35"/>
      <c r="AH38" s="30" t="n">
        <v>34502</v>
      </c>
      <c r="AI38" s="31" t="n">
        <v>1725</v>
      </c>
      <c r="AJ38" s="31" t="n">
        <v>1758</v>
      </c>
      <c r="AK38" s="38" t="n">
        <v>1159</v>
      </c>
      <c r="AL38" s="38" t="n">
        <v>1386</v>
      </c>
      <c r="AM38" s="38" t="n">
        <v>1857</v>
      </c>
      <c r="AN38" s="38" t="n">
        <v>1857</v>
      </c>
      <c r="AO38" s="38"/>
      <c r="AP38" s="29" t="n">
        <f aca="false">AVERAGE(AI38:AN38)</f>
        <v>1623.66666666667</v>
      </c>
      <c r="AQ38" s="34"/>
      <c r="AR38" s="36"/>
      <c r="AS38" s="37"/>
    </row>
    <row r="39" customFormat="false" ht="12.75" hidden="false" customHeight="true" outlineLevel="0" collapsed="false">
      <c r="A39" s="30" t="n">
        <v>34509</v>
      </c>
      <c r="B39" s="31" t="n">
        <v>562</v>
      </c>
      <c r="C39" s="31" t="n">
        <v>602</v>
      </c>
      <c r="D39" s="38" t="n">
        <v>296</v>
      </c>
      <c r="E39" s="38" t="n">
        <v>457</v>
      </c>
      <c r="F39" s="38" t="n">
        <v>623</v>
      </c>
      <c r="G39" s="38" t="n">
        <v>675</v>
      </c>
      <c r="H39" s="38"/>
      <c r="I39" s="29" t="n">
        <f aca="false">AVERAGE(B39:G39)</f>
        <v>535.833333333333</v>
      </c>
      <c r="J39" s="34"/>
      <c r="K39" s="35"/>
      <c r="L39" s="30" t="n">
        <v>34509</v>
      </c>
      <c r="M39" s="38" t="n">
        <v>925</v>
      </c>
      <c r="N39" s="38" t="n">
        <v>917</v>
      </c>
      <c r="O39" s="38" t="n">
        <v>664</v>
      </c>
      <c r="P39" s="38" t="n">
        <v>764</v>
      </c>
      <c r="Q39" s="38" t="n">
        <v>1028</v>
      </c>
      <c r="R39" s="38" t="n">
        <v>956</v>
      </c>
      <c r="S39" s="38"/>
      <c r="T39" s="29" t="n">
        <f aca="false">AVERAGE(M39:R39)</f>
        <v>875.666666666667</v>
      </c>
      <c r="U39" s="34"/>
      <c r="V39" s="36"/>
      <c r="W39" s="30" t="n">
        <v>34509</v>
      </c>
      <c r="X39" s="31" t="n">
        <v>321</v>
      </c>
      <c r="Y39" s="31" t="n">
        <v>334</v>
      </c>
      <c r="Z39" s="38" t="n">
        <v>290</v>
      </c>
      <c r="AA39" s="38" t="n">
        <v>262</v>
      </c>
      <c r="AB39" s="38" t="n">
        <v>288</v>
      </c>
      <c r="AC39" s="38" t="n">
        <v>311</v>
      </c>
      <c r="AD39" s="38"/>
      <c r="AE39" s="29" t="n">
        <f aca="false">AVERAGE(X39:AC39)</f>
        <v>301</v>
      </c>
      <c r="AF39" s="34"/>
      <c r="AG39" s="35"/>
      <c r="AH39" s="30" t="n">
        <v>34509</v>
      </c>
      <c r="AI39" s="31" t="n">
        <v>1808</v>
      </c>
      <c r="AJ39" s="31" t="n">
        <v>1853</v>
      </c>
      <c r="AK39" s="38" t="n">
        <v>1250</v>
      </c>
      <c r="AL39" s="38" t="n">
        <v>1483</v>
      </c>
      <c r="AM39" s="38" t="n">
        <v>1939</v>
      </c>
      <c r="AN39" s="38" t="n">
        <v>1942</v>
      </c>
      <c r="AO39" s="38"/>
      <c r="AP39" s="29" t="n">
        <f aca="false">AVERAGE(AI39:AN39)</f>
        <v>1712.5</v>
      </c>
      <c r="AQ39" s="34"/>
      <c r="AR39" s="36"/>
      <c r="AS39" s="32"/>
      <c r="AT39" s="33"/>
      <c r="AU39" s="33"/>
      <c r="AV39" s="33"/>
    </row>
    <row r="40" customFormat="false" ht="12.75" hidden="false" customHeight="true" outlineLevel="0" collapsed="false">
      <c r="A40" s="30" t="n">
        <v>34516</v>
      </c>
      <c r="B40" s="31" t="n">
        <v>577</v>
      </c>
      <c r="C40" s="31" t="n">
        <v>613</v>
      </c>
      <c r="D40" s="38" t="n">
        <v>307</v>
      </c>
      <c r="E40" s="38" t="n">
        <v>466</v>
      </c>
      <c r="F40" s="38" t="n">
        <v>637</v>
      </c>
      <c r="G40" s="38" t="n">
        <v>700</v>
      </c>
      <c r="H40" s="38"/>
      <c r="I40" s="29" t="n">
        <f aca="false">AVERAGE(B40:G40)</f>
        <v>550</v>
      </c>
      <c r="J40" s="34"/>
      <c r="K40" s="35"/>
      <c r="L40" s="30" t="n">
        <v>34516</v>
      </c>
      <c r="M40" s="38" t="n">
        <v>1009</v>
      </c>
      <c r="N40" s="38" t="n">
        <v>976</v>
      </c>
      <c r="O40" s="38" t="n">
        <v>736</v>
      </c>
      <c r="P40" s="38" t="n">
        <v>820</v>
      </c>
      <c r="Q40" s="38" t="n">
        <v>1074</v>
      </c>
      <c r="R40" s="38" t="n">
        <v>1011</v>
      </c>
      <c r="S40" s="38"/>
      <c r="T40" s="29" t="n">
        <f aca="false">AVERAGE(M40:R40)</f>
        <v>937.666666666667</v>
      </c>
      <c r="U40" s="34"/>
      <c r="V40" s="36"/>
      <c r="W40" s="30" t="n">
        <v>34516</v>
      </c>
      <c r="X40" s="31" t="n">
        <v>326</v>
      </c>
      <c r="Y40" s="31" t="n">
        <v>337</v>
      </c>
      <c r="Z40" s="38" t="n">
        <v>300</v>
      </c>
      <c r="AA40" s="38" t="n">
        <v>273</v>
      </c>
      <c r="AB40" s="38" t="n">
        <v>300</v>
      </c>
      <c r="AC40" s="38" t="n">
        <v>322</v>
      </c>
      <c r="AD40" s="38"/>
      <c r="AE40" s="29" t="n">
        <f aca="false">AVERAGE(X40:AC40)</f>
        <v>309.666666666667</v>
      </c>
      <c r="AF40" s="34"/>
      <c r="AG40" s="35"/>
      <c r="AH40" s="30" t="n">
        <v>34516</v>
      </c>
      <c r="AI40" s="31" t="n">
        <v>1912</v>
      </c>
      <c r="AJ40" s="31" t="n">
        <v>1926</v>
      </c>
      <c r="AK40" s="38" t="n">
        <v>1343</v>
      </c>
      <c r="AL40" s="38" t="n">
        <v>1559</v>
      </c>
      <c r="AM40" s="38" t="n">
        <v>2011</v>
      </c>
      <c r="AN40" s="38" t="n">
        <v>2033</v>
      </c>
      <c r="AO40" s="38"/>
      <c r="AP40" s="29" t="n">
        <f aca="false">AVERAGE(AI40:AN40)</f>
        <v>1797.33333333333</v>
      </c>
      <c r="AQ40" s="34"/>
      <c r="AR40" s="36"/>
      <c r="AS40" s="37"/>
    </row>
    <row r="41" customFormat="false" ht="12.75" hidden="false" customHeight="true" outlineLevel="0" collapsed="false">
      <c r="A41" s="30" t="n">
        <v>34523</v>
      </c>
      <c r="B41" s="31" t="n">
        <v>615</v>
      </c>
      <c r="C41" s="31" t="n">
        <v>644</v>
      </c>
      <c r="D41" s="38" t="n">
        <v>322</v>
      </c>
      <c r="E41" s="38" t="n">
        <v>487</v>
      </c>
      <c r="F41" s="38" t="n">
        <v>651</v>
      </c>
      <c r="G41" s="38" t="n">
        <v>712</v>
      </c>
      <c r="H41" s="38"/>
      <c r="I41" s="29" t="n">
        <f aca="false">AVERAGE(B41:G41)</f>
        <v>571.833333333333</v>
      </c>
      <c r="J41" s="34"/>
      <c r="K41" s="35"/>
      <c r="L41" s="30" t="n">
        <v>34523</v>
      </c>
      <c r="M41" s="38" t="n">
        <v>1055</v>
      </c>
      <c r="N41" s="38" t="n">
        <v>1041</v>
      </c>
      <c r="O41" s="38" t="n">
        <v>806</v>
      </c>
      <c r="P41" s="38" t="n">
        <v>884</v>
      </c>
      <c r="Q41" s="38" t="n">
        <v>1124</v>
      </c>
      <c r="R41" s="38" t="n">
        <v>1057</v>
      </c>
      <c r="S41" s="38"/>
      <c r="T41" s="29" t="n">
        <f aca="false">AVERAGE(M41:R41)</f>
        <v>994.5</v>
      </c>
      <c r="U41" s="34"/>
      <c r="V41" s="36"/>
      <c r="W41" s="30" t="n">
        <v>34523</v>
      </c>
      <c r="X41" s="31" t="n">
        <v>337</v>
      </c>
      <c r="Y41" s="31" t="n">
        <v>356</v>
      </c>
      <c r="Z41" s="38" t="n">
        <v>305</v>
      </c>
      <c r="AA41" s="38" t="n">
        <v>284</v>
      </c>
      <c r="AB41" s="38" t="n">
        <v>310</v>
      </c>
      <c r="AC41" s="38" t="n">
        <v>333</v>
      </c>
      <c r="AD41" s="38"/>
      <c r="AE41" s="29" t="n">
        <f aca="false">AVERAGE(X41:AC41)</f>
        <v>320.833333333333</v>
      </c>
      <c r="AF41" s="34"/>
      <c r="AG41" s="35"/>
      <c r="AH41" s="30" t="n">
        <v>34523</v>
      </c>
      <c r="AI41" s="31" t="n">
        <v>2007</v>
      </c>
      <c r="AJ41" s="31" t="n">
        <v>2041</v>
      </c>
      <c r="AK41" s="38" t="n">
        <v>1433</v>
      </c>
      <c r="AL41" s="38" t="n">
        <v>1655</v>
      </c>
      <c r="AM41" s="38" t="n">
        <v>2085</v>
      </c>
      <c r="AN41" s="38" t="n">
        <v>2102</v>
      </c>
      <c r="AO41" s="38"/>
      <c r="AP41" s="29" t="n">
        <f aca="false">AVERAGE(AI41:AN41)</f>
        <v>1887.16666666667</v>
      </c>
      <c r="AQ41" s="34"/>
      <c r="AR41" s="36"/>
      <c r="AS41" s="37"/>
    </row>
    <row r="42" customFormat="false" ht="12.75" hidden="false" customHeight="true" outlineLevel="0" collapsed="false">
      <c r="A42" s="30" t="n">
        <v>34530</v>
      </c>
      <c r="B42" s="31" t="n">
        <v>642</v>
      </c>
      <c r="C42" s="31" t="n">
        <v>658</v>
      </c>
      <c r="D42" s="38" t="n">
        <v>342</v>
      </c>
      <c r="E42" s="38" t="n">
        <v>503</v>
      </c>
      <c r="F42" s="38" t="n">
        <v>678</v>
      </c>
      <c r="G42" s="38" t="n">
        <v>721</v>
      </c>
      <c r="H42" s="38"/>
      <c r="I42" s="29" t="n">
        <f aca="false">AVERAGE(B42:G42)</f>
        <v>590.666666666667</v>
      </c>
      <c r="J42" s="34"/>
      <c r="K42" s="35"/>
      <c r="L42" s="30" t="n">
        <v>34530</v>
      </c>
      <c r="M42" s="38" t="n">
        <v>1121</v>
      </c>
      <c r="N42" s="38" t="n">
        <v>1089</v>
      </c>
      <c r="O42" s="38" t="n">
        <v>873</v>
      </c>
      <c r="P42" s="38" t="n">
        <v>949</v>
      </c>
      <c r="Q42" s="38" t="n">
        <v>1179</v>
      </c>
      <c r="R42" s="38" t="n">
        <v>1093</v>
      </c>
      <c r="S42" s="38"/>
      <c r="T42" s="29" t="n">
        <f aca="false">AVERAGE(M42:R42)</f>
        <v>1050.66666666667</v>
      </c>
      <c r="U42" s="34"/>
      <c r="V42" s="36"/>
      <c r="W42" s="30" t="n">
        <v>34530</v>
      </c>
      <c r="X42" s="31" t="n">
        <v>345</v>
      </c>
      <c r="Y42" s="31" t="n">
        <v>365</v>
      </c>
      <c r="Z42" s="38" t="n">
        <v>312</v>
      </c>
      <c r="AA42" s="38" t="n">
        <v>290</v>
      </c>
      <c r="AB42" s="38" t="n">
        <v>321</v>
      </c>
      <c r="AC42" s="38" t="n">
        <v>347</v>
      </c>
      <c r="AD42" s="38"/>
      <c r="AE42" s="29" t="n">
        <f aca="false">AVERAGE(X42:AC42)</f>
        <v>330</v>
      </c>
      <c r="AF42" s="34"/>
      <c r="AG42" s="35"/>
      <c r="AH42" s="30" t="n">
        <v>34530</v>
      </c>
      <c r="AI42" s="31" t="n">
        <v>2108</v>
      </c>
      <c r="AJ42" s="31" t="n">
        <v>2112</v>
      </c>
      <c r="AK42" s="38" t="n">
        <v>1527</v>
      </c>
      <c r="AL42" s="38" t="n">
        <v>1742</v>
      </c>
      <c r="AM42" s="38" t="n">
        <v>2178</v>
      </c>
      <c r="AN42" s="38" t="n">
        <v>2161</v>
      </c>
      <c r="AO42" s="38"/>
      <c r="AP42" s="29" t="n">
        <f aca="false">AVERAGE(AI42:AN42)</f>
        <v>1971.33333333333</v>
      </c>
      <c r="AQ42" s="34"/>
      <c r="AR42" s="36"/>
      <c r="AS42" s="37"/>
    </row>
    <row r="43" customFormat="false" ht="12.75" hidden="false" customHeight="true" outlineLevel="0" collapsed="false">
      <c r="A43" s="30" t="n">
        <v>34537</v>
      </c>
      <c r="B43" s="31" t="n">
        <v>655</v>
      </c>
      <c r="C43" s="31" t="n">
        <v>666</v>
      </c>
      <c r="D43" s="38" t="n">
        <v>358</v>
      </c>
      <c r="E43" s="38" t="n">
        <v>503</v>
      </c>
      <c r="F43" s="38" t="n">
        <v>700</v>
      </c>
      <c r="G43" s="38" t="n">
        <v>735</v>
      </c>
      <c r="H43" s="38"/>
      <c r="I43" s="29" t="n">
        <f aca="false">AVERAGE(B43:G43)</f>
        <v>602.833333333333</v>
      </c>
      <c r="J43" s="34"/>
      <c r="K43" s="35"/>
      <c r="L43" s="30" t="n">
        <v>34537</v>
      </c>
      <c r="M43" s="38" t="n">
        <v>1177</v>
      </c>
      <c r="N43" s="38" t="n">
        <v>1132</v>
      </c>
      <c r="O43" s="38" t="n">
        <v>941</v>
      </c>
      <c r="P43" s="38" t="n">
        <v>997</v>
      </c>
      <c r="Q43" s="38" t="n">
        <v>1233</v>
      </c>
      <c r="R43" s="38" t="n">
        <v>1149</v>
      </c>
      <c r="S43" s="38"/>
      <c r="T43" s="29" t="n">
        <f aca="false">AVERAGE(M43:R43)</f>
        <v>1104.83333333333</v>
      </c>
      <c r="U43" s="34"/>
      <c r="V43" s="36"/>
      <c r="W43" s="30" t="n">
        <v>34537</v>
      </c>
      <c r="X43" s="31" t="n">
        <v>354</v>
      </c>
      <c r="Y43" s="31" t="n">
        <v>371</v>
      </c>
      <c r="Z43" s="38" t="n">
        <v>318</v>
      </c>
      <c r="AA43" s="38" t="n">
        <v>300</v>
      </c>
      <c r="AB43" s="38" t="n">
        <v>324</v>
      </c>
      <c r="AC43" s="38" t="n">
        <v>355</v>
      </c>
      <c r="AD43" s="38"/>
      <c r="AE43" s="29" t="n">
        <f aca="false">AVERAGE(X43:AC43)</f>
        <v>337</v>
      </c>
      <c r="AF43" s="34"/>
      <c r="AG43" s="35"/>
      <c r="AH43" s="30" t="n">
        <v>34537</v>
      </c>
      <c r="AI43" s="31" t="n">
        <v>2186</v>
      </c>
      <c r="AJ43" s="31" t="n">
        <v>2169</v>
      </c>
      <c r="AK43" s="38" t="n">
        <v>1617</v>
      </c>
      <c r="AL43" s="38" t="n">
        <v>1800</v>
      </c>
      <c r="AM43" s="38" t="n">
        <v>2257</v>
      </c>
      <c r="AN43" s="38" t="n">
        <v>2239</v>
      </c>
      <c r="AO43" s="38"/>
      <c r="AP43" s="29" t="n">
        <f aca="false">AVERAGE(AI43:AN43)</f>
        <v>2044.66666666667</v>
      </c>
      <c r="AQ43" s="34"/>
      <c r="AR43" s="36"/>
      <c r="AS43" s="37"/>
    </row>
    <row r="44" customFormat="false" ht="12.75" hidden="false" customHeight="true" outlineLevel="0" collapsed="false">
      <c r="A44" s="30" t="n">
        <v>34544</v>
      </c>
      <c r="B44" s="31" t="n">
        <v>682</v>
      </c>
      <c r="C44" s="31" t="n">
        <v>671</v>
      </c>
      <c r="D44" s="38" t="n">
        <v>373</v>
      </c>
      <c r="E44" s="38" t="n">
        <v>503</v>
      </c>
      <c r="F44" s="38" t="n">
        <v>711</v>
      </c>
      <c r="G44" s="38" t="n">
        <v>736</v>
      </c>
      <c r="H44" s="38"/>
      <c r="I44" s="29" t="n">
        <f aca="false">AVERAGE(B44:G44)</f>
        <v>612.666666666667</v>
      </c>
      <c r="J44" s="34"/>
      <c r="K44" s="35"/>
      <c r="L44" s="30" t="n">
        <v>34544</v>
      </c>
      <c r="M44" s="38" t="n">
        <v>1229</v>
      </c>
      <c r="N44" s="38" t="n">
        <v>1180</v>
      </c>
      <c r="O44" s="38" t="n">
        <v>1008</v>
      </c>
      <c r="P44" s="38" t="n">
        <v>1053</v>
      </c>
      <c r="Q44" s="38" t="n">
        <v>1281</v>
      </c>
      <c r="R44" s="38" t="n">
        <v>1179</v>
      </c>
      <c r="S44" s="38"/>
      <c r="T44" s="29" t="n">
        <f aca="false">AVERAGE(M44:R44)</f>
        <v>1155</v>
      </c>
      <c r="U44" s="34"/>
      <c r="V44" s="36"/>
      <c r="W44" s="30" t="n">
        <v>34544</v>
      </c>
      <c r="X44" s="31" t="n">
        <v>359</v>
      </c>
      <c r="Y44" s="31" t="n">
        <v>375</v>
      </c>
      <c r="Z44" s="38" t="n">
        <v>317</v>
      </c>
      <c r="AA44" s="38" t="n">
        <v>304</v>
      </c>
      <c r="AB44" s="38" t="n">
        <v>331</v>
      </c>
      <c r="AC44" s="38" t="n">
        <v>365</v>
      </c>
      <c r="AD44" s="38"/>
      <c r="AE44" s="29" t="n">
        <f aca="false">AVERAGE(X44:AC44)</f>
        <v>341.833333333333</v>
      </c>
      <c r="AF44" s="34"/>
      <c r="AG44" s="35"/>
      <c r="AH44" s="30" t="n">
        <v>34544</v>
      </c>
      <c r="AI44" s="31" t="n">
        <v>2270</v>
      </c>
      <c r="AJ44" s="31" t="n">
        <v>2226</v>
      </c>
      <c r="AK44" s="38" t="n">
        <v>1698</v>
      </c>
      <c r="AL44" s="38" t="n">
        <v>1860</v>
      </c>
      <c r="AM44" s="38" t="n">
        <v>2323</v>
      </c>
      <c r="AN44" s="38" t="n">
        <v>2280</v>
      </c>
      <c r="AO44" s="38"/>
      <c r="AP44" s="29" t="n">
        <f aca="false">AVERAGE(AI44:AN44)</f>
        <v>2109.5</v>
      </c>
      <c r="AQ44" s="34"/>
      <c r="AR44" s="36"/>
      <c r="AS44" s="37"/>
    </row>
    <row r="45" customFormat="false" ht="12.75" hidden="false" customHeight="true" outlineLevel="0" collapsed="false">
      <c r="A45" s="30" t="n">
        <v>34551</v>
      </c>
      <c r="B45" s="31" t="n">
        <v>714</v>
      </c>
      <c r="C45" s="31" t="n">
        <v>672</v>
      </c>
      <c r="D45" s="38" t="n">
        <v>392</v>
      </c>
      <c r="E45" s="38" t="n">
        <v>501</v>
      </c>
      <c r="F45" s="38" t="n">
        <v>732</v>
      </c>
      <c r="G45" s="38" t="n">
        <v>725</v>
      </c>
      <c r="H45" s="38"/>
      <c r="I45" s="29" t="n">
        <f aca="false">AVERAGE(B45:G45)</f>
        <v>622.666666666667</v>
      </c>
      <c r="J45" s="34"/>
      <c r="K45" s="35"/>
      <c r="L45" s="30" t="n">
        <v>34551</v>
      </c>
      <c r="M45" s="38" t="n">
        <v>1289</v>
      </c>
      <c r="N45" s="38" t="n">
        <v>1216</v>
      </c>
      <c r="O45" s="38" t="n">
        <v>1075</v>
      </c>
      <c r="P45" s="38" t="n">
        <v>1103</v>
      </c>
      <c r="Q45" s="38" t="n">
        <v>1324</v>
      </c>
      <c r="R45" s="38" t="n">
        <v>1209</v>
      </c>
      <c r="S45" s="38"/>
      <c r="T45" s="29" t="n">
        <f aca="false">AVERAGE(M45:R45)</f>
        <v>1202.66666666667</v>
      </c>
      <c r="U45" s="34"/>
      <c r="V45" s="36"/>
      <c r="W45" s="30" t="n">
        <v>34551</v>
      </c>
      <c r="X45" s="31" t="n">
        <v>364</v>
      </c>
      <c r="Y45" s="31" t="n">
        <v>376</v>
      </c>
      <c r="Z45" s="38" t="n">
        <v>315</v>
      </c>
      <c r="AA45" s="38" t="n">
        <v>311</v>
      </c>
      <c r="AB45" s="38" t="n">
        <v>337</v>
      </c>
      <c r="AC45" s="38" t="n">
        <v>372</v>
      </c>
      <c r="AD45" s="38"/>
      <c r="AE45" s="29" t="n">
        <f aca="false">AVERAGE(X45:AC45)</f>
        <v>345.833333333333</v>
      </c>
      <c r="AF45" s="34"/>
      <c r="AG45" s="35"/>
      <c r="AH45" s="30" t="n">
        <v>34551</v>
      </c>
      <c r="AI45" s="31" t="n">
        <v>2367</v>
      </c>
      <c r="AJ45" s="31" t="n">
        <v>2264</v>
      </c>
      <c r="AK45" s="38" t="n">
        <v>1782</v>
      </c>
      <c r="AL45" s="38" t="n">
        <v>1915</v>
      </c>
      <c r="AM45" s="38" t="n">
        <v>2393</v>
      </c>
      <c r="AN45" s="38" t="n">
        <v>2306</v>
      </c>
      <c r="AO45" s="38"/>
      <c r="AP45" s="29" t="n">
        <f aca="false">AVERAGE(AI45:AN45)</f>
        <v>2171.16666666667</v>
      </c>
      <c r="AQ45" s="34"/>
      <c r="AR45" s="36"/>
      <c r="AS45" s="32"/>
      <c r="AT45" s="33"/>
      <c r="AU45" s="33"/>
      <c r="AV45" s="33"/>
    </row>
    <row r="46" customFormat="false" ht="12.75" hidden="false" customHeight="true" outlineLevel="0" collapsed="false">
      <c r="A46" s="30" t="n">
        <v>34558</v>
      </c>
      <c r="B46" s="31" t="n">
        <v>737</v>
      </c>
      <c r="C46" s="31" t="n">
        <v>677</v>
      </c>
      <c r="D46" s="38" t="n">
        <v>412</v>
      </c>
      <c r="E46" s="38" t="n">
        <v>515</v>
      </c>
      <c r="F46" s="38" t="n">
        <v>751</v>
      </c>
      <c r="G46" s="38" t="n">
        <v>724</v>
      </c>
      <c r="H46" s="38"/>
      <c r="I46" s="29" t="n">
        <f aca="false">AVERAGE(B46:G46)</f>
        <v>636</v>
      </c>
      <c r="J46" s="34"/>
      <c r="K46" s="35"/>
      <c r="L46" s="30" t="n">
        <v>34558</v>
      </c>
      <c r="M46" s="38" t="n">
        <v>1333</v>
      </c>
      <c r="N46" s="38" t="n">
        <v>1264</v>
      </c>
      <c r="O46" s="38" t="n">
        <v>1130</v>
      </c>
      <c r="P46" s="38" t="n">
        <v>1165</v>
      </c>
      <c r="Q46" s="38" t="n">
        <v>1373</v>
      </c>
      <c r="R46" s="38" t="n">
        <v>1247</v>
      </c>
      <c r="S46" s="38"/>
      <c r="T46" s="29" t="n">
        <f aca="false">AVERAGE(M46:R46)</f>
        <v>1252</v>
      </c>
      <c r="U46" s="34"/>
      <c r="V46" s="36"/>
      <c r="W46" s="30" t="n">
        <v>34558</v>
      </c>
      <c r="X46" s="31" t="n">
        <v>370</v>
      </c>
      <c r="Y46" s="31" t="n">
        <v>379</v>
      </c>
      <c r="Z46" s="38" t="n">
        <v>320</v>
      </c>
      <c r="AA46" s="38" t="n">
        <v>313</v>
      </c>
      <c r="AB46" s="38" t="n">
        <v>344</v>
      </c>
      <c r="AC46" s="38" t="n">
        <v>380</v>
      </c>
      <c r="AD46" s="38"/>
      <c r="AE46" s="29" t="n">
        <f aca="false">AVERAGE(X46:AC46)</f>
        <v>351</v>
      </c>
      <c r="AF46" s="34"/>
      <c r="AG46" s="35"/>
      <c r="AH46" s="30" t="n">
        <v>34558</v>
      </c>
      <c r="AI46" s="31" t="n">
        <v>2440</v>
      </c>
      <c r="AJ46" s="31" t="n">
        <v>2320</v>
      </c>
      <c r="AK46" s="38" t="n">
        <v>1862</v>
      </c>
      <c r="AL46" s="38" t="n">
        <v>1993</v>
      </c>
      <c r="AM46" s="38" t="n">
        <v>2468</v>
      </c>
      <c r="AN46" s="38" t="n">
        <v>2351</v>
      </c>
      <c r="AO46" s="38"/>
      <c r="AP46" s="29" t="n">
        <f aca="false">AVERAGE(AI46:AN46)</f>
        <v>2239</v>
      </c>
      <c r="AQ46" s="34"/>
      <c r="AR46" s="36"/>
      <c r="AS46" s="37"/>
    </row>
    <row r="47" customFormat="false" ht="12.75" hidden="false" customHeight="true" outlineLevel="0" collapsed="false">
      <c r="A47" s="30" t="n">
        <v>34565</v>
      </c>
      <c r="B47" s="31" t="n">
        <v>760</v>
      </c>
      <c r="C47" s="31" t="n">
        <v>673</v>
      </c>
      <c r="D47" s="38" t="n">
        <v>442</v>
      </c>
      <c r="E47" s="38" t="n">
        <v>526</v>
      </c>
      <c r="F47" s="38" t="n">
        <v>780</v>
      </c>
      <c r="G47" s="38" t="n">
        <v>725</v>
      </c>
      <c r="H47" s="38"/>
      <c r="I47" s="29" t="n">
        <f aca="false">AVERAGE(B47:G47)</f>
        <v>651</v>
      </c>
      <c r="J47" s="34"/>
      <c r="K47" s="35"/>
      <c r="L47" s="30" t="n">
        <v>34565</v>
      </c>
      <c r="M47" s="38" t="n">
        <v>1403</v>
      </c>
      <c r="N47" s="38" t="n">
        <v>1302</v>
      </c>
      <c r="O47" s="38" t="n">
        <v>1197</v>
      </c>
      <c r="P47" s="38" t="n">
        <v>1217</v>
      </c>
      <c r="Q47" s="38" t="n">
        <v>1413</v>
      </c>
      <c r="R47" s="38" t="n">
        <v>1290</v>
      </c>
      <c r="S47" s="38"/>
      <c r="T47" s="29" t="n">
        <f aca="false">AVERAGE(M47:R47)</f>
        <v>1303.66666666667</v>
      </c>
      <c r="U47" s="34"/>
      <c r="V47" s="36"/>
      <c r="W47" s="30" t="n">
        <v>34565</v>
      </c>
      <c r="X47" s="31" t="n">
        <v>376</v>
      </c>
      <c r="Y47" s="31" t="n">
        <v>382</v>
      </c>
      <c r="Z47" s="38" t="n">
        <v>316</v>
      </c>
      <c r="AA47" s="38" t="n">
        <v>320</v>
      </c>
      <c r="AB47" s="38" t="n">
        <v>351</v>
      </c>
      <c r="AC47" s="38" t="n">
        <v>387</v>
      </c>
      <c r="AD47" s="38"/>
      <c r="AE47" s="29" t="n">
        <f aca="false">AVERAGE(X47:AC47)</f>
        <v>355.333333333333</v>
      </c>
      <c r="AF47" s="34"/>
      <c r="AG47" s="35"/>
      <c r="AH47" s="30" t="n">
        <v>34565</v>
      </c>
      <c r="AI47" s="31" t="n">
        <v>2539</v>
      </c>
      <c r="AJ47" s="31" t="n">
        <v>2357</v>
      </c>
      <c r="AK47" s="38" t="n">
        <v>1955</v>
      </c>
      <c r="AL47" s="38" t="n">
        <v>2063</v>
      </c>
      <c r="AM47" s="38" t="n">
        <v>2544</v>
      </c>
      <c r="AN47" s="38" t="n">
        <v>2402</v>
      </c>
      <c r="AO47" s="38"/>
      <c r="AP47" s="29" t="n">
        <f aca="false">AVERAGE(AI47:AN47)</f>
        <v>2310</v>
      </c>
      <c r="AQ47" s="34"/>
      <c r="AR47" s="36"/>
      <c r="AS47" s="37"/>
    </row>
    <row r="48" customFormat="false" ht="12.75" hidden="false" customHeight="true" outlineLevel="0" collapsed="false">
      <c r="A48" s="30" t="n">
        <v>34572</v>
      </c>
      <c r="B48" s="31" t="n">
        <v>782</v>
      </c>
      <c r="C48" s="31" t="n">
        <v>679</v>
      </c>
      <c r="D48" s="38" t="n">
        <v>461</v>
      </c>
      <c r="E48" s="38" t="n">
        <v>531</v>
      </c>
      <c r="F48" s="38" t="n">
        <v>794</v>
      </c>
      <c r="G48" s="38" t="n">
        <v>729</v>
      </c>
      <c r="H48" s="38"/>
      <c r="I48" s="29" t="n">
        <f aca="false">AVERAGE(B48:G48)</f>
        <v>662.666666666667</v>
      </c>
      <c r="J48" s="34"/>
      <c r="K48" s="35"/>
      <c r="L48" s="30" t="n">
        <v>34572</v>
      </c>
      <c r="M48" s="38" t="n">
        <v>1458</v>
      </c>
      <c r="N48" s="38" t="n">
        <v>1351</v>
      </c>
      <c r="O48" s="38" t="n">
        <v>1250</v>
      </c>
      <c r="P48" s="38" t="n">
        <v>1272</v>
      </c>
      <c r="Q48" s="38" t="n">
        <v>1460</v>
      </c>
      <c r="R48" s="38" t="n">
        <v>1331</v>
      </c>
      <c r="S48" s="38"/>
      <c r="T48" s="29" t="n">
        <f aca="false">AVERAGE(M48:R48)</f>
        <v>1353.66666666667</v>
      </c>
      <c r="U48" s="34"/>
      <c r="V48" s="36"/>
      <c r="W48" s="30" t="n">
        <v>34572</v>
      </c>
      <c r="X48" s="31" t="n">
        <v>384</v>
      </c>
      <c r="Y48" s="31" t="n">
        <v>386</v>
      </c>
      <c r="Z48" s="38" t="n">
        <v>315</v>
      </c>
      <c r="AA48" s="38" t="n">
        <v>325</v>
      </c>
      <c r="AB48" s="38" t="n">
        <v>361</v>
      </c>
      <c r="AC48" s="38" t="n">
        <v>392</v>
      </c>
      <c r="AD48" s="38"/>
      <c r="AE48" s="29" t="n">
        <f aca="false">AVERAGE(X48:AC48)</f>
        <v>360.5</v>
      </c>
      <c r="AF48" s="34"/>
      <c r="AG48" s="35"/>
      <c r="AH48" s="30" t="n">
        <v>34572</v>
      </c>
      <c r="AI48" s="31" t="n">
        <v>2624</v>
      </c>
      <c r="AJ48" s="31" t="n">
        <v>2416</v>
      </c>
      <c r="AK48" s="38" t="n">
        <v>2026</v>
      </c>
      <c r="AL48" s="38" t="n">
        <v>2128</v>
      </c>
      <c r="AM48" s="38" t="n">
        <v>2615</v>
      </c>
      <c r="AN48" s="38" t="n">
        <v>2452</v>
      </c>
      <c r="AO48" s="38"/>
      <c r="AP48" s="29" t="n">
        <f aca="false">AVERAGE(AI48:AN48)</f>
        <v>2376.83333333333</v>
      </c>
      <c r="AQ48" s="34"/>
      <c r="AR48" s="36"/>
      <c r="AS48" s="37"/>
    </row>
    <row r="49" customFormat="false" ht="12.75" hidden="false" customHeight="true" outlineLevel="0" collapsed="false">
      <c r="A49" s="30" t="n">
        <v>34579</v>
      </c>
      <c r="B49" s="31" t="n">
        <v>807</v>
      </c>
      <c r="C49" s="31" t="n">
        <v>680</v>
      </c>
      <c r="D49" s="38" t="n">
        <v>491</v>
      </c>
      <c r="E49" s="38" t="n">
        <v>554</v>
      </c>
      <c r="F49" s="38" t="n">
        <v>804</v>
      </c>
      <c r="G49" s="38" t="n">
        <v>749</v>
      </c>
      <c r="H49" s="38"/>
      <c r="I49" s="29" t="n">
        <f aca="false">AVERAGE(B49:G49)</f>
        <v>680.833333333333</v>
      </c>
      <c r="J49" s="34"/>
      <c r="K49" s="35"/>
      <c r="L49" s="30" t="n">
        <v>34579</v>
      </c>
      <c r="M49" s="38" t="n">
        <v>1508</v>
      </c>
      <c r="N49" s="38" t="n">
        <v>1400</v>
      </c>
      <c r="O49" s="38" t="n">
        <v>1315</v>
      </c>
      <c r="P49" s="38" t="n">
        <v>1327</v>
      </c>
      <c r="Q49" s="38" t="n">
        <v>1500</v>
      </c>
      <c r="R49" s="38" t="n">
        <v>1382</v>
      </c>
      <c r="S49" s="38"/>
      <c r="T49" s="29" t="n">
        <f aca="false">AVERAGE(M49:R49)</f>
        <v>1405.33333333333</v>
      </c>
      <c r="U49" s="34"/>
      <c r="V49" s="36"/>
      <c r="W49" s="30" t="n">
        <v>34579</v>
      </c>
      <c r="X49" s="31" t="n">
        <v>392</v>
      </c>
      <c r="Y49" s="31" t="n">
        <v>387</v>
      </c>
      <c r="Z49" s="38" t="n">
        <v>314</v>
      </c>
      <c r="AA49" s="38" t="n">
        <v>331</v>
      </c>
      <c r="AB49" s="38" t="n">
        <v>368</v>
      </c>
      <c r="AC49" s="38" t="n">
        <v>390</v>
      </c>
      <c r="AD49" s="38"/>
      <c r="AE49" s="29" t="n">
        <f aca="false">AVERAGE(X49:AC49)</f>
        <v>363.666666666667</v>
      </c>
      <c r="AF49" s="34"/>
      <c r="AG49" s="35"/>
      <c r="AH49" s="30" t="n">
        <v>34579</v>
      </c>
      <c r="AI49" s="31" t="n">
        <v>2707</v>
      </c>
      <c r="AJ49" s="31" t="n">
        <v>2467</v>
      </c>
      <c r="AK49" s="38" t="n">
        <v>2120</v>
      </c>
      <c r="AL49" s="38" t="n">
        <v>2212</v>
      </c>
      <c r="AM49" s="38" t="n">
        <v>2672</v>
      </c>
      <c r="AN49" s="38" t="n">
        <v>2521</v>
      </c>
      <c r="AO49" s="38"/>
      <c r="AP49" s="29" t="n">
        <f aca="false">AVERAGE(AI49:AN49)</f>
        <v>2449.83333333333</v>
      </c>
      <c r="AQ49" s="34"/>
      <c r="AR49" s="36"/>
      <c r="AS49" s="37"/>
    </row>
    <row r="50" customFormat="false" ht="12.75" hidden="false" customHeight="true" outlineLevel="0" collapsed="false">
      <c r="A50" s="30" t="n">
        <v>34586</v>
      </c>
      <c r="B50" s="31" t="n">
        <v>819</v>
      </c>
      <c r="C50" s="31" t="n">
        <v>700</v>
      </c>
      <c r="D50" s="38" t="n">
        <v>515</v>
      </c>
      <c r="E50" s="38" t="n">
        <v>585</v>
      </c>
      <c r="F50" s="38" t="n">
        <v>802</v>
      </c>
      <c r="G50" s="38" t="n">
        <v>764</v>
      </c>
      <c r="H50" s="38"/>
      <c r="I50" s="29" t="n">
        <f aca="false">AVERAGE(B50:G50)</f>
        <v>697.5</v>
      </c>
      <c r="J50" s="34"/>
      <c r="K50" s="35"/>
      <c r="L50" s="30" t="n">
        <v>34586</v>
      </c>
      <c r="M50" s="38" t="n">
        <v>1557</v>
      </c>
      <c r="N50" s="38" t="n">
        <v>1453</v>
      </c>
      <c r="O50" s="38" t="n">
        <v>1382</v>
      </c>
      <c r="P50" s="38" t="n">
        <v>1386</v>
      </c>
      <c r="Q50" s="38" t="n">
        <v>1536</v>
      </c>
      <c r="R50" s="38" t="n">
        <v>1427</v>
      </c>
      <c r="S50" s="38"/>
      <c r="T50" s="29" t="n">
        <f aca="false">AVERAGE(M50:R50)</f>
        <v>1456.83333333333</v>
      </c>
      <c r="U50" s="34"/>
      <c r="V50" s="36"/>
      <c r="W50" s="30" t="n">
        <v>34586</v>
      </c>
      <c r="X50" s="31" t="n">
        <v>407</v>
      </c>
      <c r="Y50" s="31" t="n">
        <v>390</v>
      </c>
      <c r="Z50" s="38" t="n">
        <v>321</v>
      </c>
      <c r="AA50" s="38" t="n">
        <v>337</v>
      </c>
      <c r="AB50" s="38" t="n">
        <v>369</v>
      </c>
      <c r="AC50" s="38" t="n">
        <v>396</v>
      </c>
      <c r="AD50" s="38"/>
      <c r="AE50" s="29" t="n">
        <f aca="false">AVERAGE(X50:AC50)</f>
        <v>370</v>
      </c>
      <c r="AF50" s="34"/>
      <c r="AG50" s="35"/>
      <c r="AH50" s="30" t="n">
        <v>34586</v>
      </c>
      <c r="AI50" s="31" t="n">
        <v>2783</v>
      </c>
      <c r="AJ50" s="31" t="n">
        <v>2543</v>
      </c>
      <c r="AK50" s="38" t="n">
        <v>2218</v>
      </c>
      <c r="AL50" s="38" t="n">
        <v>2308</v>
      </c>
      <c r="AM50" s="38" t="n">
        <v>2707</v>
      </c>
      <c r="AN50" s="38" t="n">
        <v>2587</v>
      </c>
      <c r="AO50" s="38"/>
      <c r="AP50" s="29" t="n">
        <f aca="false">AVERAGE(AI50:AN50)</f>
        <v>2524.33333333333</v>
      </c>
      <c r="AQ50" s="34"/>
      <c r="AR50" s="36"/>
      <c r="AS50" s="37"/>
    </row>
    <row r="51" customFormat="false" ht="12.75" hidden="false" customHeight="true" outlineLevel="0" collapsed="false">
      <c r="A51" s="30" t="n">
        <v>34593</v>
      </c>
      <c r="B51" s="31" t="n">
        <v>834</v>
      </c>
      <c r="C51" s="31" t="n">
        <v>718</v>
      </c>
      <c r="D51" s="38" t="n">
        <v>544</v>
      </c>
      <c r="E51" s="38" t="n">
        <v>614</v>
      </c>
      <c r="F51" s="38" t="n">
        <v>820</v>
      </c>
      <c r="G51" s="38" t="n">
        <v>782</v>
      </c>
      <c r="H51" s="38"/>
      <c r="I51" s="29" t="n">
        <f aca="false">AVERAGE(B51:G51)</f>
        <v>718.666666666667</v>
      </c>
      <c r="J51" s="34"/>
      <c r="K51" s="35"/>
      <c r="L51" s="30" t="n">
        <v>34593</v>
      </c>
      <c r="M51" s="38" t="n">
        <v>1598</v>
      </c>
      <c r="N51" s="38" t="n">
        <v>1499</v>
      </c>
      <c r="O51" s="38" t="n">
        <v>1434</v>
      </c>
      <c r="P51" s="38" t="n">
        <v>1443</v>
      </c>
      <c r="Q51" s="38" t="n">
        <v>1578</v>
      </c>
      <c r="R51" s="38" t="n">
        <v>1482</v>
      </c>
      <c r="S51" s="38"/>
      <c r="T51" s="29" t="n">
        <f aca="false">AVERAGE(M51:R51)</f>
        <v>1505.66666666667</v>
      </c>
      <c r="U51" s="34"/>
      <c r="V51" s="36"/>
      <c r="W51" s="30" t="n">
        <v>34593</v>
      </c>
      <c r="X51" s="31" t="n">
        <v>418</v>
      </c>
      <c r="Y51" s="31" t="n">
        <v>397</v>
      </c>
      <c r="Z51" s="38" t="n">
        <v>324</v>
      </c>
      <c r="AA51" s="38" t="n">
        <v>339</v>
      </c>
      <c r="AB51" s="38" t="n">
        <v>379</v>
      </c>
      <c r="AC51" s="38" t="n">
        <v>404</v>
      </c>
      <c r="AD51" s="38"/>
      <c r="AE51" s="29" t="n">
        <f aca="false">AVERAGE(X51:AC51)</f>
        <v>376.833333333333</v>
      </c>
      <c r="AF51" s="34"/>
      <c r="AG51" s="35"/>
      <c r="AH51" s="30" t="n">
        <v>34593</v>
      </c>
      <c r="AI51" s="31" t="n">
        <v>2850</v>
      </c>
      <c r="AJ51" s="31" t="n">
        <v>2614</v>
      </c>
      <c r="AK51" s="38" t="n">
        <v>2302</v>
      </c>
      <c r="AL51" s="38" t="n">
        <v>2396</v>
      </c>
      <c r="AM51" s="38" t="n">
        <v>2777</v>
      </c>
      <c r="AN51" s="38" t="n">
        <v>2668</v>
      </c>
      <c r="AO51" s="38"/>
      <c r="AP51" s="29" t="n">
        <f aca="false">AVERAGE(AI51:AN51)</f>
        <v>2601.16666666667</v>
      </c>
      <c r="AQ51" s="34"/>
      <c r="AR51" s="36"/>
      <c r="AS51" s="32"/>
      <c r="AT51" s="33"/>
      <c r="AU51" s="33"/>
      <c r="AV51" s="33"/>
    </row>
    <row r="52" customFormat="false" ht="12.75" hidden="false" customHeight="true" outlineLevel="0" collapsed="false">
      <c r="A52" s="30" t="n">
        <v>34600</v>
      </c>
      <c r="B52" s="31" t="n">
        <v>847</v>
      </c>
      <c r="C52" s="31" t="n">
        <v>737</v>
      </c>
      <c r="D52" s="38" t="n">
        <v>570</v>
      </c>
      <c r="E52" s="38" t="n">
        <v>629</v>
      </c>
      <c r="F52" s="38" t="n">
        <v>830</v>
      </c>
      <c r="G52" s="38" t="n">
        <v>806</v>
      </c>
      <c r="H52" s="38"/>
      <c r="I52" s="29" t="n">
        <f aca="false">AVERAGE(B52:G52)</f>
        <v>736.5</v>
      </c>
      <c r="J52" s="34"/>
      <c r="K52" s="35"/>
      <c r="L52" s="30" t="n">
        <v>34600</v>
      </c>
      <c r="M52" s="38" t="n">
        <v>1641</v>
      </c>
      <c r="N52" s="38" t="n">
        <v>1545</v>
      </c>
      <c r="O52" s="38" t="n">
        <v>1491</v>
      </c>
      <c r="P52" s="38" t="n">
        <v>1494</v>
      </c>
      <c r="Q52" s="38" t="n">
        <v>1609</v>
      </c>
      <c r="R52" s="38" t="n">
        <v>1528</v>
      </c>
      <c r="S52" s="38"/>
      <c r="T52" s="29" t="n">
        <f aca="false">AVERAGE(M52:R52)</f>
        <v>1551.33333333333</v>
      </c>
      <c r="U52" s="34"/>
      <c r="V52" s="36"/>
      <c r="W52" s="30" t="n">
        <v>34600</v>
      </c>
      <c r="X52" s="31" t="n">
        <v>416</v>
      </c>
      <c r="Y52" s="31" t="n">
        <v>401</v>
      </c>
      <c r="Z52" s="38" t="n">
        <v>330</v>
      </c>
      <c r="AA52" s="38" t="n">
        <v>346</v>
      </c>
      <c r="AB52" s="38" t="n">
        <v>390</v>
      </c>
      <c r="AC52" s="38" t="n">
        <v>412</v>
      </c>
      <c r="AD52" s="38"/>
      <c r="AE52" s="29" t="n">
        <f aca="false">AVERAGE(X52:AC52)</f>
        <v>382.5</v>
      </c>
      <c r="AF52" s="34"/>
      <c r="AG52" s="35"/>
      <c r="AH52" s="30" t="n">
        <v>34600</v>
      </c>
      <c r="AI52" s="31" t="n">
        <v>2904</v>
      </c>
      <c r="AJ52" s="31" t="n">
        <v>2683</v>
      </c>
      <c r="AK52" s="38" t="n">
        <v>2391</v>
      </c>
      <c r="AL52" s="38" t="n">
        <v>2469</v>
      </c>
      <c r="AM52" s="38" t="n">
        <v>2829</v>
      </c>
      <c r="AN52" s="38" t="n">
        <v>2746</v>
      </c>
      <c r="AO52" s="38"/>
      <c r="AP52" s="29" t="n">
        <f aca="false">AVERAGE(AI52:AN52)</f>
        <v>2670.33333333333</v>
      </c>
      <c r="AQ52" s="34"/>
      <c r="AR52" s="36"/>
      <c r="AS52" s="37"/>
    </row>
    <row r="53" customFormat="false" ht="12.75" hidden="false" customHeight="true" outlineLevel="0" collapsed="false">
      <c r="A53" s="30" t="n">
        <v>34607</v>
      </c>
      <c r="B53" s="31" t="n">
        <v>856</v>
      </c>
      <c r="C53" s="31" t="n">
        <v>763</v>
      </c>
      <c r="D53" s="38" t="n">
        <v>600</v>
      </c>
      <c r="E53" s="38" t="n">
        <v>658</v>
      </c>
      <c r="F53" s="38" t="n">
        <v>837</v>
      </c>
      <c r="G53" s="38" t="n">
        <v>825</v>
      </c>
      <c r="H53" s="38"/>
      <c r="I53" s="29" t="n">
        <f aca="false">AVERAGE(B53:G53)</f>
        <v>756.5</v>
      </c>
      <c r="J53" s="34"/>
      <c r="K53" s="35"/>
      <c r="L53" s="30" t="n">
        <v>34607</v>
      </c>
      <c r="M53" s="38" t="n">
        <v>1683</v>
      </c>
      <c r="N53" s="38" t="n">
        <v>1581</v>
      </c>
      <c r="O53" s="38" t="n">
        <v>1545</v>
      </c>
      <c r="P53" s="38" t="n">
        <v>1546</v>
      </c>
      <c r="Q53" s="38" t="n">
        <v>1639</v>
      </c>
      <c r="R53" s="38" t="n">
        <v>1581</v>
      </c>
      <c r="S53" s="38"/>
      <c r="T53" s="29" t="n">
        <f aca="false">AVERAGE(M53:R53)</f>
        <v>1595.83333333333</v>
      </c>
      <c r="U53" s="34"/>
      <c r="V53" s="36"/>
      <c r="W53" s="30" t="n">
        <v>34607</v>
      </c>
      <c r="X53" s="31" t="n">
        <v>413</v>
      </c>
      <c r="Y53" s="31" t="n">
        <v>406</v>
      </c>
      <c r="Z53" s="38" t="n">
        <v>330</v>
      </c>
      <c r="AA53" s="38" t="n">
        <v>352</v>
      </c>
      <c r="AB53" s="38" t="n">
        <v>394</v>
      </c>
      <c r="AC53" s="38" t="n">
        <v>419</v>
      </c>
      <c r="AD53" s="38"/>
      <c r="AE53" s="29" t="n">
        <f aca="false">AVERAGE(X53:AC53)</f>
        <v>385.666666666667</v>
      </c>
      <c r="AF53" s="34"/>
      <c r="AG53" s="35"/>
      <c r="AH53" s="30" t="n">
        <v>34607</v>
      </c>
      <c r="AI53" s="31" t="n">
        <v>2952</v>
      </c>
      <c r="AJ53" s="31" t="n">
        <v>2750</v>
      </c>
      <c r="AK53" s="38" t="n">
        <v>2475</v>
      </c>
      <c r="AL53" s="38" t="n">
        <v>2556</v>
      </c>
      <c r="AM53" s="38" t="n">
        <v>2870</v>
      </c>
      <c r="AN53" s="38" t="n">
        <v>2825</v>
      </c>
      <c r="AO53" s="38"/>
      <c r="AP53" s="29" t="n">
        <f aca="false">AVERAGE(AI53:AN53)</f>
        <v>2738</v>
      </c>
      <c r="AQ53" s="34"/>
      <c r="AR53" s="36"/>
      <c r="AS53" s="37"/>
    </row>
    <row r="54" customFormat="false" ht="12.75" hidden="false" customHeight="true" outlineLevel="0" collapsed="false">
      <c r="A54" s="30" t="n">
        <v>34614</v>
      </c>
      <c r="B54" s="31" t="n">
        <v>870</v>
      </c>
      <c r="C54" s="31" t="n">
        <v>765</v>
      </c>
      <c r="D54" s="38" t="n">
        <v>635</v>
      </c>
      <c r="E54" s="38" t="n">
        <v>685</v>
      </c>
      <c r="F54" s="38" t="n">
        <v>839</v>
      </c>
      <c r="G54" s="38" t="n">
        <v>841</v>
      </c>
      <c r="H54" s="38"/>
      <c r="I54" s="29" t="n">
        <f aca="false">AVERAGE(B54:G54)</f>
        <v>772.5</v>
      </c>
      <c r="J54" s="34"/>
      <c r="K54" s="35"/>
      <c r="L54" s="30" t="n">
        <v>34614</v>
      </c>
      <c r="M54" s="38" t="n">
        <v>1707</v>
      </c>
      <c r="N54" s="38" t="n">
        <v>1622</v>
      </c>
      <c r="O54" s="38" t="n">
        <v>1601</v>
      </c>
      <c r="P54" s="38" t="n">
        <v>1601</v>
      </c>
      <c r="Q54" s="38" t="n">
        <v>1666</v>
      </c>
      <c r="R54" s="38" t="n">
        <v>1625</v>
      </c>
      <c r="S54" s="38"/>
      <c r="T54" s="29" t="n">
        <f aca="false">AVERAGE(M54:R54)</f>
        <v>1637</v>
      </c>
      <c r="U54" s="34"/>
      <c r="V54" s="36"/>
      <c r="W54" s="30" t="n">
        <v>34614</v>
      </c>
      <c r="X54" s="31" t="n">
        <v>420</v>
      </c>
      <c r="Y54" s="31" t="n">
        <v>411</v>
      </c>
      <c r="Z54" s="38" t="n">
        <v>333</v>
      </c>
      <c r="AA54" s="38" t="n">
        <v>357</v>
      </c>
      <c r="AB54" s="38" t="n">
        <v>406</v>
      </c>
      <c r="AC54" s="38" t="n">
        <v>421</v>
      </c>
      <c r="AD54" s="38"/>
      <c r="AE54" s="29" t="n">
        <f aca="false">AVERAGE(X54:AC54)</f>
        <v>391.333333333333</v>
      </c>
      <c r="AF54" s="34"/>
      <c r="AG54" s="35"/>
      <c r="AH54" s="30" t="n">
        <v>34614</v>
      </c>
      <c r="AI54" s="31" t="n">
        <v>2997</v>
      </c>
      <c r="AJ54" s="31" t="n">
        <v>2798</v>
      </c>
      <c r="AK54" s="38" t="n">
        <v>2569</v>
      </c>
      <c r="AL54" s="38" t="n">
        <v>2643</v>
      </c>
      <c r="AM54" s="38" t="n">
        <v>2911</v>
      </c>
      <c r="AN54" s="38" t="n">
        <v>2887</v>
      </c>
      <c r="AO54" s="38"/>
      <c r="AP54" s="29" t="n">
        <f aca="false">AVERAGE(AI54:AN54)</f>
        <v>2800.83333333333</v>
      </c>
      <c r="AQ54" s="34"/>
      <c r="AR54" s="36"/>
      <c r="AS54" s="37"/>
    </row>
    <row r="55" customFormat="false" ht="12.75" hidden="false" customHeight="true" outlineLevel="0" collapsed="false">
      <c r="A55" s="30" t="n">
        <v>34621</v>
      </c>
      <c r="B55" s="31" t="n">
        <v>873</v>
      </c>
      <c r="C55" s="31" t="n">
        <v>783</v>
      </c>
      <c r="D55" s="38" t="n">
        <v>642</v>
      </c>
      <c r="E55" s="38" t="n">
        <v>706</v>
      </c>
      <c r="F55" s="38" t="n">
        <v>845</v>
      </c>
      <c r="G55" s="38" t="n">
        <v>852</v>
      </c>
      <c r="H55" s="38"/>
      <c r="I55" s="29" t="n">
        <f aca="false">AVERAGE(B55:G55)</f>
        <v>783.5</v>
      </c>
      <c r="J55" s="34"/>
      <c r="K55" s="35"/>
      <c r="L55" s="30" t="n">
        <v>34621</v>
      </c>
      <c r="M55" s="38" t="n">
        <v>1726</v>
      </c>
      <c r="N55" s="38" t="n">
        <v>1667</v>
      </c>
      <c r="O55" s="38" t="n">
        <v>1629</v>
      </c>
      <c r="P55" s="38" t="n">
        <v>1651</v>
      </c>
      <c r="Q55" s="38" t="n">
        <v>1695</v>
      </c>
      <c r="R55" s="38" t="n">
        <v>1656</v>
      </c>
      <c r="S55" s="38"/>
      <c r="T55" s="29" t="n">
        <f aca="false">AVERAGE(M55:R55)</f>
        <v>1670.66666666667</v>
      </c>
      <c r="U55" s="34"/>
      <c r="V55" s="36"/>
      <c r="W55" s="30" t="n">
        <v>34621</v>
      </c>
      <c r="X55" s="31" t="n">
        <v>422</v>
      </c>
      <c r="Y55" s="31" t="n">
        <v>418</v>
      </c>
      <c r="Z55" s="38" t="n">
        <v>336</v>
      </c>
      <c r="AA55" s="38" t="n">
        <v>363</v>
      </c>
      <c r="AB55" s="38" t="n">
        <v>412</v>
      </c>
      <c r="AC55" s="38" t="n">
        <v>428</v>
      </c>
      <c r="AD55" s="38"/>
      <c r="AE55" s="29" t="n">
        <f aca="false">AVERAGE(X55:AC55)</f>
        <v>396.5</v>
      </c>
      <c r="AF55" s="34"/>
      <c r="AG55" s="35"/>
      <c r="AH55" s="30" t="n">
        <v>34621</v>
      </c>
      <c r="AI55" s="31" t="n">
        <v>3021</v>
      </c>
      <c r="AJ55" s="31" t="n">
        <v>2868</v>
      </c>
      <c r="AK55" s="38" t="n">
        <v>2607</v>
      </c>
      <c r="AL55" s="38" t="n">
        <v>2720</v>
      </c>
      <c r="AM55" s="38" t="n">
        <v>2952</v>
      </c>
      <c r="AN55" s="38" t="n">
        <v>2936</v>
      </c>
      <c r="AO55" s="38"/>
      <c r="AP55" s="29" t="n">
        <f aca="false">AVERAGE(AI55:AN55)</f>
        <v>2850.66666666667</v>
      </c>
      <c r="AQ55" s="34"/>
      <c r="AR55" s="36"/>
      <c r="AS55" s="37"/>
    </row>
    <row r="56" customFormat="false" ht="12.75" hidden="false" customHeight="true" outlineLevel="0" collapsed="false">
      <c r="A56" s="30" t="n">
        <v>34628</v>
      </c>
      <c r="B56" s="31" t="n">
        <v>874</v>
      </c>
      <c r="C56" s="31" t="n">
        <v>801</v>
      </c>
      <c r="D56" s="38" t="n">
        <v>651</v>
      </c>
      <c r="E56" s="38" t="n">
        <v>734</v>
      </c>
      <c r="F56" s="38" t="n">
        <v>869</v>
      </c>
      <c r="G56" s="38" t="n">
        <v>860</v>
      </c>
      <c r="H56" s="38"/>
      <c r="I56" s="29" t="n">
        <f aca="false">AVERAGE(B56:G56)</f>
        <v>798.166666666667</v>
      </c>
      <c r="J56" s="34"/>
      <c r="K56" s="35"/>
      <c r="L56" s="30" t="n">
        <v>34628</v>
      </c>
      <c r="M56" s="38" t="n">
        <v>1779</v>
      </c>
      <c r="N56" s="38" t="n">
        <v>1696</v>
      </c>
      <c r="O56" s="38" t="n">
        <v>1672</v>
      </c>
      <c r="P56" s="38" t="n">
        <v>1686</v>
      </c>
      <c r="Q56" s="38" t="n">
        <v>1723</v>
      </c>
      <c r="R56" s="38" t="n">
        <v>1688</v>
      </c>
      <c r="S56" s="38"/>
      <c r="T56" s="29" t="n">
        <f aca="false">AVERAGE(M56:R56)</f>
        <v>1707.33333333333</v>
      </c>
      <c r="U56" s="34"/>
      <c r="V56" s="36"/>
      <c r="W56" s="30" t="n">
        <v>34628</v>
      </c>
      <c r="X56" s="31" t="n">
        <v>428</v>
      </c>
      <c r="Y56" s="31" t="n">
        <v>423</v>
      </c>
      <c r="Z56" s="38" t="n">
        <v>341</v>
      </c>
      <c r="AA56" s="38" t="n">
        <v>363</v>
      </c>
      <c r="AB56" s="38" t="n">
        <v>418</v>
      </c>
      <c r="AC56" s="38" t="n">
        <v>430</v>
      </c>
      <c r="AD56" s="38"/>
      <c r="AE56" s="29" t="n">
        <f aca="false">AVERAGE(X56:AC56)</f>
        <v>400.5</v>
      </c>
      <c r="AF56" s="34"/>
      <c r="AG56" s="35"/>
      <c r="AH56" s="30" t="n">
        <v>34628</v>
      </c>
      <c r="AI56" s="31" t="n">
        <v>3081</v>
      </c>
      <c r="AJ56" s="31" t="n">
        <v>2920</v>
      </c>
      <c r="AK56" s="38" t="n">
        <v>2664</v>
      </c>
      <c r="AL56" s="38" t="n">
        <v>2783</v>
      </c>
      <c r="AM56" s="38" t="n">
        <v>3010</v>
      </c>
      <c r="AN56" s="38" t="n">
        <v>2978</v>
      </c>
      <c r="AO56" s="38"/>
      <c r="AP56" s="29" t="n">
        <f aca="false">AVERAGE(AI56:AN56)</f>
        <v>2906</v>
      </c>
      <c r="AQ56" s="34"/>
      <c r="AR56" s="36"/>
      <c r="AS56" s="37"/>
    </row>
    <row r="57" customFormat="false" ht="12.75" hidden="false" customHeight="true" outlineLevel="0" collapsed="false">
      <c r="A57" s="39" t="n">
        <v>34635</v>
      </c>
      <c r="B57" s="40" t="n">
        <v>873</v>
      </c>
      <c r="C57" s="40" t="n">
        <v>813</v>
      </c>
      <c r="D57" s="41" t="n">
        <v>660</v>
      </c>
      <c r="E57" s="41" t="n">
        <v>750</v>
      </c>
      <c r="F57" s="41" t="n">
        <v>885</v>
      </c>
      <c r="G57" s="41" t="n">
        <v>860</v>
      </c>
      <c r="H57" s="41"/>
      <c r="I57" s="42" t="n">
        <f aca="false">AVERAGE(B57:G57)</f>
        <v>806.833333333333</v>
      </c>
      <c r="J57" s="43"/>
      <c r="K57" s="44"/>
      <c r="L57" s="39" t="n">
        <v>34635</v>
      </c>
      <c r="M57" s="41" t="n">
        <v>1782</v>
      </c>
      <c r="N57" s="41" t="n">
        <v>1717</v>
      </c>
      <c r="O57" s="41" t="n">
        <v>1699</v>
      </c>
      <c r="P57" s="41" t="n">
        <v>1693</v>
      </c>
      <c r="Q57" s="41" t="n">
        <v>1734</v>
      </c>
      <c r="R57" s="41" t="n">
        <v>1701</v>
      </c>
      <c r="S57" s="41"/>
      <c r="T57" s="42" t="n">
        <f aca="false">AVERAGE(M57:R57)</f>
        <v>1721</v>
      </c>
      <c r="U57" s="43"/>
      <c r="V57" s="45"/>
      <c r="W57" s="39" t="n">
        <v>34635</v>
      </c>
      <c r="X57" s="40" t="n">
        <v>430</v>
      </c>
      <c r="Y57" s="40" t="n">
        <v>424</v>
      </c>
      <c r="Z57" s="41" t="n">
        <v>339</v>
      </c>
      <c r="AA57" s="41" t="n">
        <v>369</v>
      </c>
      <c r="AB57" s="41" t="n">
        <v>427</v>
      </c>
      <c r="AC57" s="41" t="n">
        <v>430</v>
      </c>
      <c r="AD57" s="41"/>
      <c r="AE57" s="42" t="n">
        <f aca="false">AVERAGE(X57:AC57)</f>
        <v>403.166666666667</v>
      </c>
      <c r="AF57" s="43"/>
      <c r="AG57" s="44"/>
      <c r="AH57" s="39" t="n">
        <v>34635</v>
      </c>
      <c r="AI57" s="40" t="n">
        <v>3085</v>
      </c>
      <c r="AJ57" s="40" t="n">
        <v>2954</v>
      </c>
      <c r="AK57" s="41" t="n">
        <v>2698</v>
      </c>
      <c r="AL57" s="41" t="n">
        <v>2812</v>
      </c>
      <c r="AM57" s="41" t="n">
        <v>3046</v>
      </c>
      <c r="AN57" s="41" t="n">
        <v>2991</v>
      </c>
      <c r="AO57" s="41"/>
      <c r="AP57" s="42" t="n">
        <f aca="false">AVERAGE(AI57:AN57)</f>
        <v>2931</v>
      </c>
      <c r="AQ57" s="43"/>
      <c r="AR57" s="45"/>
      <c r="AS57" s="32"/>
      <c r="AT57" s="33"/>
      <c r="AU57" s="33"/>
      <c r="AV57" s="33"/>
    </row>
    <row r="58" customFormat="false" ht="13.5" hidden="false" customHeight="true" outlineLevel="0" collapsed="false">
      <c r="A58" s="46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9"/>
      <c r="AL58" s="9"/>
      <c r="AM58" s="9"/>
      <c r="AN58" s="31"/>
      <c r="AO58" s="31"/>
      <c r="AP58" s="31"/>
      <c r="AQ58" s="31"/>
      <c r="AR58" s="31"/>
      <c r="AS58" s="37"/>
    </row>
    <row r="59" customFormat="false" ht="17.25" hidden="false" customHeight="true" outlineLevel="0" collapsed="false">
      <c r="A59" s="47" t="s">
        <v>2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8" t="s">
        <v>4</v>
      </c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 t="s">
        <v>6</v>
      </c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 t="s">
        <v>8</v>
      </c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16"/>
      <c r="AT59" s="16"/>
      <c r="AU59" s="16"/>
      <c r="AV59" s="16"/>
      <c r="AW59" s="17"/>
      <c r="AX59" s="16"/>
      <c r="AY59" s="16"/>
      <c r="AZ59" s="16"/>
      <c r="BA59" s="16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</row>
    <row r="60" customFormat="false" ht="45.75" hidden="false" customHeight="false" outlineLevel="0" collapsed="false">
      <c r="A60" s="49" t="s">
        <v>10</v>
      </c>
      <c r="B60" s="15" t="s">
        <v>11</v>
      </c>
      <c r="C60" s="15" t="s">
        <v>12</v>
      </c>
      <c r="D60" s="15" t="s">
        <v>13</v>
      </c>
      <c r="E60" s="15" t="s">
        <v>14</v>
      </c>
      <c r="F60" s="15" t="s">
        <v>15</v>
      </c>
      <c r="G60" s="15" t="s">
        <v>16</v>
      </c>
      <c r="H60" s="15" t="s">
        <v>17</v>
      </c>
      <c r="I60" s="50" t="s">
        <v>18</v>
      </c>
      <c r="J60" s="51" t="s">
        <v>21</v>
      </c>
      <c r="K60" s="51" t="s">
        <v>22</v>
      </c>
      <c r="L60" s="52" t="s">
        <v>10</v>
      </c>
      <c r="M60" s="53" t="s">
        <v>11</v>
      </c>
      <c r="N60" s="53" t="s">
        <v>12</v>
      </c>
      <c r="O60" s="53" t="s">
        <v>13</v>
      </c>
      <c r="P60" s="53" t="s">
        <v>14</v>
      </c>
      <c r="Q60" s="53" t="s">
        <v>15</v>
      </c>
      <c r="R60" s="53" t="s">
        <v>16</v>
      </c>
      <c r="S60" s="53" t="s">
        <v>17</v>
      </c>
      <c r="T60" s="53" t="s">
        <v>18</v>
      </c>
      <c r="U60" s="54" t="s">
        <v>23</v>
      </c>
      <c r="V60" s="55" t="s">
        <v>22</v>
      </c>
      <c r="W60" s="52" t="s">
        <v>10</v>
      </c>
      <c r="X60" s="53" t="s">
        <v>11</v>
      </c>
      <c r="Y60" s="53" t="s">
        <v>12</v>
      </c>
      <c r="Z60" s="53" t="s">
        <v>13</v>
      </c>
      <c r="AA60" s="53" t="s">
        <v>14</v>
      </c>
      <c r="AB60" s="53" t="s">
        <v>15</v>
      </c>
      <c r="AC60" s="53" t="s">
        <v>16</v>
      </c>
      <c r="AD60" s="53" t="s">
        <v>17</v>
      </c>
      <c r="AE60" s="53" t="s">
        <v>18</v>
      </c>
      <c r="AF60" s="54" t="s">
        <v>24</v>
      </c>
      <c r="AG60" s="55" t="s">
        <v>22</v>
      </c>
      <c r="AH60" s="52" t="s">
        <v>10</v>
      </c>
      <c r="AI60" s="53" t="s">
        <v>11</v>
      </c>
      <c r="AJ60" s="53" t="s">
        <v>12</v>
      </c>
      <c r="AK60" s="53" t="s">
        <v>13</v>
      </c>
      <c r="AL60" s="53" t="s">
        <v>14</v>
      </c>
      <c r="AM60" s="53" t="s">
        <v>15</v>
      </c>
      <c r="AN60" s="53" t="s">
        <v>16</v>
      </c>
      <c r="AO60" s="53" t="s">
        <v>17</v>
      </c>
      <c r="AP60" s="53" t="s">
        <v>18</v>
      </c>
      <c r="AQ60" s="54" t="s">
        <v>25</v>
      </c>
      <c r="AR60" s="55" t="s">
        <v>22</v>
      </c>
      <c r="AS60" s="15"/>
      <c r="AT60" s="15"/>
      <c r="AU60" s="15"/>
      <c r="AV60" s="15"/>
      <c r="AW60" s="22"/>
      <c r="AX60" s="15"/>
      <c r="AY60" s="16"/>
      <c r="AZ60" s="16"/>
      <c r="BA60" s="16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</row>
    <row r="61" customFormat="false" ht="12.75" hidden="false" customHeight="true" outlineLevel="0" collapsed="false">
      <c r="A61" s="56" t="n">
        <v>34278</v>
      </c>
      <c r="B61" s="57"/>
      <c r="C61" s="57" t="n">
        <f aca="false">C6-B57</f>
        <v>-3</v>
      </c>
      <c r="D61" s="57" t="n">
        <f aca="false">D6-C57</f>
        <v>-1</v>
      </c>
      <c r="E61" s="57" t="n">
        <f aca="false">E6-D57</f>
        <v>10</v>
      </c>
      <c r="F61" s="57" t="n">
        <f aca="false">F6-D57</f>
        <v>89</v>
      </c>
      <c r="G61" s="58" t="n">
        <f aca="false">G6-F57</f>
        <v>11</v>
      </c>
      <c r="H61" s="58" t="n">
        <f aca="false">H6-G57</f>
        <v>-9</v>
      </c>
      <c r="I61" s="59" t="n">
        <f aca="false">AVERAGE(C61:G61)</f>
        <v>21.2</v>
      </c>
      <c r="J61" s="60" t="n">
        <f aca="false">H61-I61</f>
        <v>-30.2</v>
      </c>
      <c r="K61" s="60" t="n">
        <f aca="false">G57+I61</f>
        <v>881.2</v>
      </c>
      <c r="L61" s="24" t="n">
        <v>34278</v>
      </c>
      <c r="M61" s="22"/>
      <c r="N61" s="22" t="n">
        <f aca="false">N6-M57</f>
        <v>9</v>
      </c>
      <c r="O61" s="22" t="n">
        <f aca="false">O6-N57</f>
        <v>6</v>
      </c>
      <c r="P61" s="22" t="n">
        <f aca="false">P6-O57</f>
        <v>22</v>
      </c>
      <c r="Q61" s="22" t="n">
        <f aca="false">Q6-O57</f>
        <v>-8</v>
      </c>
      <c r="R61" s="22" t="n">
        <f aca="false">R6-Q57</f>
        <v>29</v>
      </c>
      <c r="S61" s="61" t="n">
        <f aca="false">S6-R57</f>
        <v>10</v>
      </c>
      <c r="T61" s="59" t="n">
        <f aca="false">AVERAGE(N61:R61)</f>
        <v>11.6</v>
      </c>
      <c r="U61" s="62" t="n">
        <f aca="false">S61-T61</f>
        <v>-1.6</v>
      </c>
      <c r="V61" s="60" t="n">
        <f aca="false">R57+T61</f>
        <v>1712.6</v>
      </c>
      <c r="W61" s="24" t="n">
        <v>34278</v>
      </c>
      <c r="X61" s="22"/>
      <c r="Y61" s="22" t="n">
        <f aca="false">Y6-X57</f>
        <v>-3</v>
      </c>
      <c r="Z61" s="22" t="n">
        <f aca="false">Z6-Y57</f>
        <v>-1</v>
      </c>
      <c r="AA61" s="22" t="n">
        <f aca="false">AA6-Z57</f>
        <v>-5</v>
      </c>
      <c r="AB61" s="22" t="n">
        <f aca="false">AB6-Z57</f>
        <v>28</v>
      </c>
      <c r="AC61" s="61" t="n">
        <f aca="false">AC6-AB57</f>
        <v>8</v>
      </c>
      <c r="AD61" s="61" t="n">
        <f aca="false">AD6-AC57</f>
        <v>3</v>
      </c>
      <c r="AE61" s="59" t="n">
        <f aca="false">AVERAGE(Y61:AC61)</f>
        <v>5.4</v>
      </c>
      <c r="AF61" s="62" t="n">
        <f aca="false">AD61-AE61</f>
        <v>-2.4</v>
      </c>
      <c r="AG61" s="63" t="n">
        <f aca="false">AC57+AE61</f>
        <v>435.4</v>
      </c>
      <c r="AH61" s="24" t="n">
        <v>34278</v>
      </c>
      <c r="AI61" s="22"/>
      <c r="AJ61" s="22" t="n">
        <f aca="false">AJ6-AI57</f>
        <v>3</v>
      </c>
      <c r="AK61" s="22" t="n">
        <f aca="false">AK6-AJ57</f>
        <v>4</v>
      </c>
      <c r="AL61" s="22" t="n">
        <f aca="false">AL6-AK57</f>
        <v>27</v>
      </c>
      <c r="AM61" s="61" t="n">
        <f aca="false">AM6-AL57</f>
        <v>-5</v>
      </c>
      <c r="AN61" s="61" t="n">
        <f aca="false">AN6-AM57</f>
        <v>48</v>
      </c>
      <c r="AO61" s="61" t="n">
        <f aca="false">AO6-AN57</f>
        <v>4</v>
      </c>
      <c r="AP61" s="64" t="n">
        <f aca="false">AVERAGE(AJ61:AN61)</f>
        <v>15.4</v>
      </c>
      <c r="AQ61" s="62" t="n">
        <f aca="false">AO61-AP61</f>
        <v>-11.4</v>
      </c>
      <c r="AR61" s="63" t="n">
        <f aca="false">AN57+AP61</f>
        <v>3006.4</v>
      </c>
      <c r="AS61" s="22"/>
      <c r="AT61" s="22"/>
      <c r="AU61" s="22"/>
      <c r="AV61" s="22"/>
      <c r="AW61" s="22"/>
      <c r="AX61" s="22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customFormat="false" ht="12.75" hidden="false" customHeight="true" outlineLevel="0" collapsed="false">
      <c r="A62" s="24" t="n">
        <v>34285</v>
      </c>
      <c r="B62" s="22"/>
      <c r="C62" s="22" t="n">
        <f aca="false">C7-C6</f>
        <v>7</v>
      </c>
      <c r="D62" s="22" t="n">
        <f aca="false">D7-D6</f>
        <v>-18</v>
      </c>
      <c r="E62" s="22" t="n">
        <f aca="false">E7-E6</f>
        <v>-12</v>
      </c>
      <c r="F62" s="22" t="n">
        <f aca="false">F7-F6</f>
        <v>-1</v>
      </c>
      <c r="G62" s="22" t="n">
        <f aca="false">G7-G6</f>
        <v>27</v>
      </c>
      <c r="H62" s="22" t="n">
        <f aca="false">H7-H6</f>
        <v>1</v>
      </c>
      <c r="I62" s="28" t="n">
        <f aca="false">AVERAGE(C62:G62)</f>
        <v>0.6</v>
      </c>
      <c r="J62" s="62" t="n">
        <f aca="false">I62-H62</f>
        <v>-0.4</v>
      </c>
      <c r="K62" s="29" t="n">
        <f aca="false">H6+I62</f>
        <v>851.6</v>
      </c>
      <c r="L62" s="24" t="n">
        <v>34285</v>
      </c>
      <c r="M62" s="22"/>
      <c r="N62" s="22" t="n">
        <f aca="false">N7-N6</f>
        <v>4</v>
      </c>
      <c r="O62" s="22" t="n">
        <f aca="false">O7-O6</f>
        <v>-54</v>
      </c>
      <c r="P62" s="22" t="n">
        <f aca="false">P7-P6</f>
        <v>-7</v>
      </c>
      <c r="Q62" s="22" t="n">
        <f aca="false">Q7-Q6</f>
        <v>4</v>
      </c>
      <c r="R62" s="22" t="n">
        <f aca="false">R7-R6</f>
        <v>-8</v>
      </c>
      <c r="S62" s="22" t="n">
        <f aca="false">S7-S6</f>
        <v>10</v>
      </c>
      <c r="T62" s="64" t="n">
        <f aca="false">AVERAGE(N62:R62)</f>
        <v>-12.2</v>
      </c>
      <c r="U62" s="62" t="n">
        <f aca="false">S62-T62</f>
        <v>22.2</v>
      </c>
      <c r="V62" s="62" t="n">
        <f aca="false">S6+T62</f>
        <v>1698.8</v>
      </c>
      <c r="W62" s="24" t="n">
        <v>34285</v>
      </c>
      <c r="X62" s="22"/>
      <c r="Y62" s="22" t="n">
        <f aca="false">Y7-Y6</f>
        <v>0</v>
      </c>
      <c r="Z62" s="22" t="n">
        <f aca="false">Z7-Z6</f>
        <v>-13</v>
      </c>
      <c r="AA62" s="22" t="n">
        <f aca="false">AA7-AA6</f>
        <v>-3</v>
      </c>
      <c r="AB62" s="22" t="n">
        <f aca="false">AB7-AB6</f>
        <v>4</v>
      </c>
      <c r="AC62" s="22" t="n">
        <f aca="false">AC7-AC6</f>
        <v>14</v>
      </c>
      <c r="AD62" s="22" t="n">
        <f aca="false">AD7-AD6</f>
        <v>1</v>
      </c>
      <c r="AE62" s="64" t="n">
        <f aca="false">AVERAGE(Y62:AC62)</f>
        <v>0.4</v>
      </c>
      <c r="AF62" s="62" t="n">
        <f aca="false">AD62-AE62</f>
        <v>0.6</v>
      </c>
      <c r="AG62" s="63" t="n">
        <f aca="false">AD6+AE62</f>
        <v>433.4</v>
      </c>
      <c r="AH62" s="24" t="n">
        <v>34285</v>
      </c>
      <c r="AI62" s="22"/>
      <c r="AJ62" s="22" t="n">
        <f aca="false">AJ7-AJ6</f>
        <v>11</v>
      </c>
      <c r="AK62" s="22" t="n">
        <f aca="false">AK7-AK6</f>
        <v>-85</v>
      </c>
      <c r="AL62" s="22" t="n">
        <f aca="false">AL7-AL6</f>
        <v>-22</v>
      </c>
      <c r="AM62" s="22" t="n">
        <f aca="false">AM7-AM6</f>
        <v>7</v>
      </c>
      <c r="AN62" s="22" t="n">
        <f aca="false">AN7-AN6</f>
        <v>33</v>
      </c>
      <c r="AO62" s="22" t="n">
        <f aca="false">AO7-AO6</f>
        <v>12</v>
      </c>
      <c r="AP62" s="64" t="n">
        <f aca="false">AVERAGE(AJ62:AN62)</f>
        <v>-11.2</v>
      </c>
      <c r="AQ62" s="62" t="n">
        <f aca="false">AO62-AP62</f>
        <v>23.2</v>
      </c>
      <c r="AR62" s="63" t="n">
        <f aca="false">AO6+AP62</f>
        <v>2983.8</v>
      </c>
      <c r="AS62" s="22"/>
      <c r="AT62" s="22"/>
      <c r="AU62" s="22"/>
      <c r="AV62" s="22"/>
      <c r="AW62" s="22"/>
      <c r="AX62" s="22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</row>
    <row r="63" customFormat="false" ht="12.75" hidden="false" customHeight="true" outlineLevel="0" collapsed="false">
      <c r="A63" s="24" t="n">
        <v>34292</v>
      </c>
      <c r="B63" s="22"/>
      <c r="C63" s="22" t="n">
        <f aca="false">C8-C7</f>
        <v>1</v>
      </c>
      <c r="D63" s="22" t="n">
        <f aca="false">D8-D7</f>
        <v>-25</v>
      </c>
      <c r="E63" s="22" t="n">
        <f aca="false">E8-E7</f>
        <v>-29</v>
      </c>
      <c r="F63" s="22" t="n">
        <f aca="false">F8-F7</f>
        <v>-31</v>
      </c>
      <c r="G63" s="22" t="n">
        <f aca="false">G8-G7</f>
        <v>-20</v>
      </c>
      <c r="H63" s="22" t="n">
        <f aca="false">H8-H7</f>
        <v>-5</v>
      </c>
      <c r="I63" s="28" t="n">
        <f aca="false">AVERAGE(C63:G63)</f>
        <v>-20.8</v>
      </c>
      <c r="J63" s="62" t="n">
        <f aca="false">I63-H63</f>
        <v>-15.8</v>
      </c>
      <c r="K63" s="29" t="n">
        <f aca="false">H7+I63</f>
        <v>831.2</v>
      </c>
      <c r="L63" s="24" t="n">
        <v>34292</v>
      </c>
      <c r="M63" s="22"/>
      <c r="N63" s="22" t="n">
        <f aca="false">N8-N7</f>
        <v>-9</v>
      </c>
      <c r="O63" s="22" t="n">
        <f aca="false">O8-O7</f>
        <v>-62</v>
      </c>
      <c r="P63" s="22" t="n">
        <f aca="false">P8-P7</f>
        <v>-58</v>
      </c>
      <c r="Q63" s="22" t="n">
        <f aca="false">Q8-Q7</f>
        <v>-29</v>
      </c>
      <c r="R63" s="22" t="n">
        <f aca="false">R8-R7</f>
        <v>-17</v>
      </c>
      <c r="S63" s="22" t="n">
        <f aca="false">S8-S7</f>
        <v>9</v>
      </c>
      <c r="T63" s="64" t="n">
        <f aca="false">AVERAGE(N63:R63)</f>
        <v>-35</v>
      </c>
      <c r="U63" s="62" t="n">
        <f aca="false">S63-T63</f>
        <v>44</v>
      </c>
      <c r="V63" s="62" t="n">
        <f aca="false">S7+T63</f>
        <v>1686</v>
      </c>
      <c r="W63" s="24" t="n">
        <v>34292</v>
      </c>
      <c r="X63" s="22"/>
      <c r="Y63" s="22" t="n">
        <f aca="false">Y8-Y7</f>
        <v>-7</v>
      </c>
      <c r="Z63" s="22" t="n">
        <f aca="false">Z8-Z7</f>
        <v>12</v>
      </c>
      <c r="AA63" s="22" t="n">
        <f aca="false">AA8-AA7</f>
        <v>1</v>
      </c>
      <c r="AB63" s="22" t="n">
        <f aca="false">AB8-AB7</f>
        <v>-4</v>
      </c>
      <c r="AC63" s="22" t="n">
        <f aca="false">AC8-AC7</f>
        <v>-8</v>
      </c>
      <c r="AD63" s="22" t="n">
        <f aca="false">AD8-AD7</f>
        <v>5</v>
      </c>
      <c r="AE63" s="64" t="n">
        <f aca="false">AVERAGE(Y63:AC63)</f>
        <v>-1.2</v>
      </c>
      <c r="AF63" s="62" t="n">
        <f aca="false">AD63-AE63</f>
        <v>6.2</v>
      </c>
      <c r="AG63" s="63" t="n">
        <f aca="false">AD7+AE63</f>
        <v>432.8</v>
      </c>
      <c r="AH63" s="24" t="n">
        <v>34292</v>
      </c>
      <c r="AI63" s="22"/>
      <c r="AJ63" s="22" t="n">
        <f aca="false">AJ8-AJ7</f>
        <v>-15</v>
      </c>
      <c r="AK63" s="22" t="n">
        <f aca="false">AK8-AK7</f>
        <v>-75</v>
      </c>
      <c r="AL63" s="22" t="n">
        <f aca="false">AL8-AL7</f>
        <v>-86</v>
      </c>
      <c r="AM63" s="22" t="n">
        <f aca="false">AM8-AM7</f>
        <v>-64</v>
      </c>
      <c r="AN63" s="22" t="n">
        <f aca="false">AN8-AN7</f>
        <v>-45</v>
      </c>
      <c r="AO63" s="22" t="n">
        <f aca="false">AO8-AO7</f>
        <v>9</v>
      </c>
      <c r="AP63" s="64" t="n">
        <f aca="false">AVERAGE(AJ63:AN63)</f>
        <v>-57</v>
      </c>
      <c r="AQ63" s="62" t="n">
        <f aca="false">AO63-AP63</f>
        <v>66</v>
      </c>
      <c r="AR63" s="63" t="n">
        <f aca="false">AO7+AP63</f>
        <v>2950</v>
      </c>
      <c r="AS63" s="22"/>
      <c r="AT63" s="22"/>
      <c r="AU63" s="22"/>
      <c r="AV63" s="22"/>
      <c r="AW63" s="22"/>
      <c r="AX63" s="22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</row>
    <row r="64" customFormat="false" ht="12.75" hidden="false" customHeight="true" outlineLevel="0" collapsed="false">
      <c r="A64" s="24" t="n">
        <v>34299</v>
      </c>
      <c r="B64" s="22"/>
      <c r="C64" s="22" t="n">
        <f aca="false">C9-C8</f>
        <v>-14</v>
      </c>
      <c r="D64" s="22" t="n">
        <f aca="false">D9-D8</f>
        <v>-15</v>
      </c>
      <c r="E64" s="22" t="n">
        <f aca="false">E9-E8</f>
        <v>-14</v>
      </c>
      <c r="F64" s="22" t="n">
        <f aca="false">F9-F8</f>
        <v>-40</v>
      </c>
      <c r="G64" s="22" t="n">
        <f aca="false">G9-G8</f>
        <v>-4</v>
      </c>
      <c r="H64" s="22" t="n">
        <f aca="false">H9-H8</f>
        <v>-4</v>
      </c>
      <c r="I64" s="28" t="n">
        <f aca="false">AVERAGE(C64:G64)</f>
        <v>-17.4</v>
      </c>
      <c r="J64" s="62" t="n">
        <f aca="false">I64-H64</f>
        <v>-13.4</v>
      </c>
      <c r="K64" s="29" t="n">
        <f aca="false">H8+I64</f>
        <v>829.6</v>
      </c>
      <c r="L64" s="24" t="n">
        <v>34299</v>
      </c>
      <c r="M64" s="22"/>
      <c r="N64" s="22" t="n">
        <f aca="false">N9-N8</f>
        <v>-35</v>
      </c>
      <c r="O64" s="22" t="n">
        <f aca="false">O9-O8</f>
        <v>-44</v>
      </c>
      <c r="P64" s="22" t="n">
        <f aca="false">P9-P8</f>
        <v>-46</v>
      </c>
      <c r="Q64" s="22" t="n">
        <f aca="false">Q9-Q8</f>
        <v>-60</v>
      </c>
      <c r="R64" s="22" t="n">
        <f aca="false">R9-R8</f>
        <v>-12</v>
      </c>
      <c r="S64" s="22" t="n">
        <f aca="false">S9-S8</f>
        <v>-19</v>
      </c>
      <c r="T64" s="64" t="n">
        <f aca="false">AVERAGE(N64:R64)</f>
        <v>-39.4</v>
      </c>
      <c r="U64" s="62" t="n">
        <f aca="false">S64-T64</f>
        <v>20.4</v>
      </c>
      <c r="V64" s="62" t="n">
        <f aca="false">S8+T64</f>
        <v>1690.6</v>
      </c>
      <c r="W64" s="24" t="n">
        <v>34299</v>
      </c>
      <c r="X64" s="22"/>
      <c r="Y64" s="22" t="n">
        <f aca="false">Y9-Y8</f>
        <v>-8</v>
      </c>
      <c r="Z64" s="22" t="n">
        <f aca="false">Z9-Z8</f>
        <v>-2</v>
      </c>
      <c r="AA64" s="22" t="n">
        <f aca="false">AA9-AA8</f>
        <v>-6</v>
      </c>
      <c r="AB64" s="22" t="n">
        <f aca="false">AB9-AB8</f>
        <v>-8</v>
      </c>
      <c r="AC64" s="22" t="n">
        <f aca="false">AC9-AC8</f>
        <v>3</v>
      </c>
      <c r="AD64" s="22" t="n">
        <f aca="false">AD9-AD8</f>
        <v>3</v>
      </c>
      <c r="AE64" s="64" t="n">
        <f aca="false">AVERAGE(Y64:AC64)</f>
        <v>-4.2</v>
      </c>
      <c r="AF64" s="62" t="n">
        <f aca="false">AD64-AE64</f>
        <v>7.2</v>
      </c>
      <c r="AG64" s="63" t="n">
        <f aca="false">AD8+AE64</f>
        <v>434.8</v>
      </c>
      <c r="AH64" s="24" t="n">
        <v>34299</v>
      </c>
      <c r="AI64" s="22"/>
      <c r="AJ64" s="22" t="n">
        <f aca="false">AJ9-AJ8</f>
        <v>-57</v>
      </c>
      <c r="AK64" s="22" t="n">
        <f aca="false">AK9-AK8</f>
        <v>-61</v>
      </c>
      <c r="AL64" s="22" t="n">
        <f aca="false">AL9-AL8</f>
        <v>-66</v>
      </c>
      <c r="AM64" s="22" t="n">
        <f aca="false">AM9-AM8</f>
        <v>-108</v>
      </c>
      <c r="AN64" s="22" t="n">
        <f aca="false">AN9-AN8</f>
        <v>-13</v>
      </c>
      <c r="AO64" s="22" t="n">
        <f aca="false">AO9-AO8</f>
        <v>-20</v>
      </c>
      <c r="AP64" s="64" t="n">
        <f aca="false">AVERAGE(AJ64:AN64)</f>
        <v>-61</v>
      </c>
      <c r="AQ64" s="62" t="n">
        <f aca="false">AO64-AP64</f>
        <v>41</v>
      </c>
      <c r="AR64" s="63" t="n">
        <f aca="false">AO8+AP64</f>
        <v>2955</v>
      </c>
      <c r="AS64" s="22"/>
      <c r="AT64" s="22"/>
      <c r="AU64" s="22"/>
      <c r="AV64" s="22"/>
      <c r="AW64" s="22"/>
      <c r="AX64" s="22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</row>
    <row r="65" customFormat="false" ht="12.75" hidden="false" customHeight="true" outlineLevel="0" collapsed="false">
      <c r="A65" s="24" t="n">
        <v>34306</v>
      </c>
      <c r="B65" s="22"/>
      <c r="C65" s="22" t="n">
        <f aca="false">C10-C9</f>
        <v>-31</v>
      </c>
      <c r="D65" s="22" t="n">
        <f aca="false">D10-D9</f>
        <v>-24</v>
      </c>
      <c r="E65" s="22" t="n">
        <f aca="false">E10-E9</f>
        <v>-36</v>
      </c>
      <c r="F65" s="22" t="n">
        <f aca="false">F10-F9</f>
        <v>-8</v>
      </c>
      <c r="G65" s="22" t="n">
        <f aca="false">G10-G9</f>
        <v>7</v>
      </c>
      <c r="H65" s="22" t="n">
        <f aca="false">H10-H9</f>
        <v>5</v>
      </c>
      <c r="I65" s="28" t="n">
        <f aca="false">AVERAGE(C65:G65)</f>
        <v>-18.4</v>
      </c>
      <c r="J65" s="62" t="n">
        <f aca="false">I65-H65</f>
        <v>-23.4</v>
      </c>
      <c r="K65" s="29" t="n">
        <f aca="false">H9+I65</f>
        <v>824.6</v>
      </c>
      <c r="L65" s="24" t="n">
        <v>34306</v>
      </c>
      <c r="M65" s="22"/>
      <c r="N65" s="22" t="n">
        <f aca="false">N10-N9</f>
        <v>-42</v>
      </c>
      <c r="O65" s="22" t="n">
        <f aca="false">O10-O9</f>
        <v>-49</v>
      </c>
      <c r="P65" s="22" t="n">
        <f aca="false">P10-P9</f>
        <v>-62</v>
      </c>
      <c r="Q65" s="22" t="n">
        <f aca="false">Q10-Q9</f>
        <v>-25</v>
      </c>
      <c r="R65" s="22" t="n">
        <f aca="false">R10-R9</f>
        <v>-7</v>
      </c>
      <c r="S65" s="22" t="n">
        <f aca="false">S10-S9</f>
        <v>3</v>
      </c>
      <c r="T65" s="64" t="n">
        <f aca="false">AVERAGE(N65:R65)</f>
        <v>-37</v>
      </c>
      <c r="U65" s="62" t="n">
        <f aca="false">S65-T65</f>
        <v>40</v>
      </c>
      <c r="V65" s="62" t="n">
        <f aca="false">S9+T65</f>
        <v>1674</v>
      </c>
      <c r="W65" s="24" t="n">
        <v>34306</v>
      </c>
      <c r="X65" s="22"/>
      <c r="Y65" s="22" t="n">
        <f aca="false">Y10-Y9</f>
        <v>-12</v>
      </c>
      <c r="Z65" s="22" t="n">
        <f aca="false">Z10-Z9</f>
        <v>0</v>
      </c>
      <c r="AA65" s="22" t="n">
        <f aca="false">AA10-AA9</f>
        <v>-6</v>
      </c>
      <c r="AB65" s="22" t="n">
        <f aca="false">AB10-AB9</f>
        <v>-3</v>
      </c>
      <c r="AC65" s="22" t="n">
        <f aca="false">AC10-AC9</f>
        <v>8</v>
      </c>
      <c r="AD65" s="22" t="n">
        <f aca="false">AD10-AD9</f>
        <v>-3</v>
      </c>
      <c r="AE65" s="64" t="n">
        <f aca="false">AVERAGE(Y65:AC65)</f>
        <v>-2.6</v>
      </c>
      <c r="AF65" s="62" t="n">
        <f aca="false">AD65-AE65</f>
        <v>-0.4</v>
      </c>
      <c r="AG65" s="63" t="n">
        <f aca="false">AD9+AE65</f>
        <v>439.4</v>
      </c>
      <c r="AH65" s="24" t="n">
        <v>34306</v>
      </c>
      <c r="AI65" s="22"/>
      <c r="AJ65" s="22" t="n">
        <f aca="false">AJ10-AJ9</f>
        <v>-85</v>
      </c>
      <c r="AK65" s="22" t="n">
        <f aca="false">AK10-AK9</f>
        <v>-73</v>
      </c>
      <c r="AL65" s="22" t="n">
        <f aca="false">AL10-AL9</f>
        <v>-104</v>
      </c>
      <c r="AM65" s="22" t="n">
        <f aca="false">AM10-AM9</f>
        <v>-36</v>
      </c>
      <c r="AN65" s="22" t="n">
        <f aca="false">AN10-AN9</f>
        <v>8</v>
      </c>
      <c r="AO65" s="22" t="n">
        <f aca="false">AO10-AO9</f>
        <v>5</v>
      </c>
      <c r="AP65" s="64" t="n">
        <f aca="false">AVERAGE(AJ65:AN65)</f>
        <v>-58</v>
      </c>
      <c r="AQ65" s="62" t="n">
        <f aca="false">AO65-AP65</f>
        <v>63</v>
      </c>
      <c r="AR65" s="63" t="n">
        <f aca="false">AO9+AP65</f>
        <v>2938</v>
      </c>
      <c r="AS65" s="22"/>
      <c r="AT65" s="22"/>
      <c r="AU65" s="22"/>
      <c r="AV65" s="22"/>
      <c r="AW65" s="22"/>
      <c r="AX65" s="22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</row>
    <row r="66" customFormat="false" ht="12.75" hidden="false" customHeight="true" outlineLevel="0" collapsed="false">
      <c r="A66" s="24" t="n">
        <v>34313</v>
      </c>
      <c r="B66" s="22"/>
      <c r="C66" s="22" t="n">
        <f aca="false">C11-C10</f>
        <v>-11</v>
      </c>
      <c r="D66" s="22" t="n">
        <f aca="false">D11-D10</f>
        <v>-16</v>
      </c>
      <c r="E66" s="22" t="n">
        <f aca="false">E11-E10</f>
        <v>-24</v>
      </c>
      <c r="F66" s="22" t="n">
        <f aca="false">F11-F10</f>
        <v>-25</v>
      </c>
      <c r="G66" s="22" t="n">
        <f aca="false">G11-G10</f>
        <v>14</v>
      </c>
      <c r="H66" s="22" t="n">
        <f aca="false">H11-H10</f>
        <v>-11</v>
      </c>
      <c r="I66" s="28" t="n">
        <f aca="false">AVERAGE(C66:G66)</f>
        <v>-12.4</v>
      </c>
      <c r="J66" s="62" t="n">
        <f aca="false">I66-H66</f>
        <v>-1.4</v>
      </c>
      <c r="K66" s="29" t="n">
        <f aca="false">H10+I66</f>
        <v>835.6</v>
      </c>
      <c r="L66" s="24" t="n">
        <v>34313</v>
      </c>
      <c r="M66" s="22"/>
      <c r="N66" s="22" t="n">
        <f aca="false">N11-N10</f>
        <v>-30</v>
      </c>
      <c r="O66" s="22" t="n">
        <f aca="false">O11-O10</f>
        <v>-50</v>
      </c>
      <c r="P66" s="22" t="n">
        <f aca="false">P11-P10</f>
        <v>-40</v>
      </c>
      <c r="Q66" s="22" t="n">
        <f aca="false">Q11-Q10</f>
        <v>-32</v>
      </c>
      <c r="R66" s="22" t="n">
        <f aca="false">R11-R10</f>
        <v>14</v>
      </c>
      <c r="S66" s="22" t="n">
        <f aca="false">S11-S10</f>
        <v>-56</v>
      </c>
      <c r="T66" s="64" t="n">
        <f aca="false">AVERAGE(N66:R66)</f>
        <v>-27.6</v>
      </c>
      <c r="U66" s="62" t="n">
        <f aca="false">S66-T66</f>
        <v>-28.4</v>
      </c>
      <c r="V66" s="62" t="n">
        <f aca="false">S10+T66</f>
        <v>1686.4</v>
      </c>
      <c r="W66" s="24" t="n">
        <v>34313</v>
      </c>
      <c r="X66" s="22"/>
      <c r="Y66" s="22" t="n">
        <f aca="false">Y11-Y10</f>
        <v>-15</v>
      </c>
      <c r="Z66" s="22" t="n">
        <f aca="false">Z11-Z10</f>
        <v>-9</v>
      </c>
      <c r="AA66" s="22" t="n">
        <f aca="false">AA11-AA10</f>
        <v>-8</v>
      </c>
      <c r="AB66" s="22" t="n">
        <f aca="false">AB11-AB10</f>
        <v>-12</v>
      </c>
      <c r="AC66" s="22" t="n">
        <f aca="false">AC11-AC10</f>
        <v>-1</v>
      </c>
      <c r="AD66" s="22" t="n">
        <f aca="false">AD11-AD10</f>
        <v>-2</v>
      </c>
      <c r="AE66" s="64" t="n">
        <f aca="false">AVERAGE(Y66:AC66)</f>
        <v>-9</v>
      </c>
      <c r="AF66" s="62" t="n">
        <f aca="false">AD66-AE66</f>
        <v>7</v>
      </c>
      <c r="AG66" s="63" t="n">
        <f aca="false">AD10+AE66</f>
        <v>430</v>
      </c>
      <c r="AH66" s="24" t="n">
        <v>34313</v>
      </c>
      <c r="AI66" s="22"/>
      <c r="AJ66" s="22" t="n">
        <f aca="false">AJ11-AJ10</f>
        <v>-56</v>
      </c>
      <c r="AK66" s="22" t="n">
        <f aca="false">AK11-AK10</f>
        <v>-75</v>
      </c>
      <c r="AL66" s="22" t="n">
        <f aca="false">AL11-AL10</f>
        <v>-72</v>
      </c>
      <c r="AM66" s="22" t="n">
        <f aca="false">AM11-AM10</f>
        <v>-69</v>
      </c>
      <c r="AN66" s="22" t="n">
        <f aca="false">AN11-AN10</f>
        <v>27</v>
      </c>
      <c r="AO66" s="22" t="n">
        <f aca="false">AO11-AO10</f>
        <v>-69</v>
      </c>
      <c r="AP66" s="64" t="n">
        <f aca="false">AVERAGE(AJ66:AN66)</f>
        <v>-49</v>
      </c>
      <c r="AQ66" s="62" t="n">
        <f aca="false">AO66-AP66</f>
        <v>-20</v>
      </c>
      <c r="AR66" s="63" t="n">
        <f aca="false">AO10+AP66</f>
        <v>2952</v>
      </c>
      <c r="AS66" s="22"/>
      <c r="AT66" s="22"/>
      <c r="AU66" s="22"/>
      <c r="AV66" s="22"/>
      <c r="AW66" s="22"/>
      <c r="AX66" s="22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</row>
    <row r="67" customFormat="false" ht="12.75" hidden="false" customHeight="true" outlineLevel="0" collapsed="false">
      <c r="A67" s="24" t="n">
        <v>34320</v>
      </c>
      <c r="B67" s="22"/>
      <c r="C67" s="22" t="n">
        <f aca="false">C12-C11</f>
        <v>-48</v>
      </c>
      <c r="D67" s="22" t="n">
        <f aca="false">D12-D11</f>
        <v>-41</v>
      </c>
      <c r="E67" s="22" t="n">
        <f aca="false">E12-E11</f>
        <v>-5</v>
      </c>
      <c r="F67" s="22" t="n">
        <f aca="false">F12-F11</f>
        <v>-41</v>
      </c>
      <c r="G67" s="22" t="n">
        <f aca="false">G12-G11</f>
        <v>-16</v>
      </c>
      <c r="H67" s="22" t="n">
        <f aca="false">H12-H11</f>
        <v>-22</v>
      </c>
      <c r="I67" s="28" t="n">
        <f aca="false">AVERAGE(C67:G67)</f>
        <v>-30.2</v>
      </c>
      <c r="J67" s="62" t="n">
        <f aca="false">I67-H67</f>
        <v>-8.2</v>
      </c>
      <c r="K67" s="29" t="n">
        <f aca="false">H11+I67</f>
        <v>806.8</v>
      </c>
      <c r="L67" s="24" t="n">
        <v>34320</v>
      </c>
      <c r="M67" s="22"/>
      <c r="N67" s="22" t="n">
        <f aca="false">N12-N11</f>
        <v>-89</v>
      </c>
      <c r="O67" s="22" t="n">
        <f aca="false">O12-O11</f>
        <v>-128</v>
      </c>
      <c r="P67" s="22" t="n">
        <f aca="false">P12-P11</f>
        <v>-44</v>
      </c>
      <c r="Q67" s="22" t="n">
        <f aca="false">Q12-Q11</f>
        <v>-76</v>
      </c>
      <c r="R67" s="22" t="n">
        <f aca="false">R12-R11</f>
        <v>-19</v>
      </c>
      <c r="S67" s="22" t="n">
        <f aca="false">S12-S11</f>
        <v>-37</v>
      </c>
      <c r="T67" s="64" t="n">
        <f aca="false">AVERAGE(N67:R67)</f>
        <v>-71.2</v>
      </c>
      <c r="U67" s="62" t="n">
        <f aca="false">S67-T67</f>
        <v>34.2</v>
      </c>
      <c r="V67" s="62" t="n">
        <f aca="false">S11+T67</f>
        <v>1586.8</v>
      </c>
      <c r="W67" s="24" t="n">
        <v>34320</v>
      </c>
      <c r="X67" s="22"/>
      <c r="Y67" s="22" t="n">
        <f aca="false">Y12-Y11</f>
        <v>-24</v>
      </c>
      <c r="Z67" s="22" t="n">
        <f aca="false">Z12-Z11</f>
        <v>-9</v>
      </c>
      <c r="AA67" s="22" t="n">
        <f aca="false">AA12-AA11</f>
        <v>-4</v>
      </c>
      <c r="AB67" s="22" t="n">
        <f aca="false">AB12-AB11</f>
        <v>-19</v>
      </c>
      <c r="AC67" s="22" t="n">
        <f aca="false">AC12-AC11</f>
        <v>-14</v>
      </c>
      <c r="AD67" s="22" t="n">
        <f aca="false">AD12-AD11</f>
        <v>-14</v>
      </c>
      <c r="AE67" s="64" t="n">
        <f aca="false">AVERAGE(Y67:AC67)</f>
        <v>-14</v>
      </c>
      <c r="AF67" s="62" t="n">
        <f aca="false">AD67-AE67</f>
        <v>0</v>
      </c>
      <c r="AG67" s="63" t="n">
        <f aca="false">AD11+AE67</f>
        <v>423</v>
      </c>
      <c r="AH67" s="24" t="n">
        <v>34320</v>
      </c>
      <c r="AI67" s="22"/>
      <c r="AJ67" s="22" t="n">
        <f aca="false">AJ12-AJ11</f>
        <v>-161</v>
      </c>
      <c r="AK67" s="22" t="n">
        <f aca="false">AK12-AK11</f>
        <v>-178</v>
      </c>
      <c r="AL67" s="22" t="n">
        <f aca="false">AL12-AL11</f>
        <v>-53</v>
      </c>
      <c r="AM67" s="22" t="n">
        <f aca="false">AM12-AM11</f>
        <v>-136</v>
      </c>
      <c r="AN67" s="22" t="n">
        <f aca="false">AN12-AN11</f>
        <v>-49</v>
      </c>
      <c r="AO67" s="22" t="n">
        <f aca="false">AO12-AO11</f>
        <v>-73</v>
      </c>
      <c r="AP67" s="64" t="n">
        <f aca="false">AVERAGE(AJ67:AN67)</f>
        <v>-115.4</v>
      </c>
      <c r="AQ67" s="62" t="n">
        <f aca="false">AO67-AP67</f>
        <v>42.4</v>
      </c>
      <c r="AR67" s="63" t="n">
        <f aca="false">AO11+AP67</f>
        <v>2816.6</v>
      </c>
      <c r="AS67" s="22"/>
      <c r="AT67" s="22"/>
      <c r="AU67" s="22"/>
      <c r="AV67" s="22"/>
      <c r="AW67" s="22"/>
      <c r="AX67" s="22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</row>
    <row r="68" customFormat="false" ht="12.75" hidden="false" customHeight="true" outlineLevel="0" collapsed="false">
      <c r="A68" s="24" t="n">
        <v>34327</v>
      </c>
      <c r="B68" s="22"/>
      <c r="C68" s="22" t="n">
        <f aca="false">C13-C12</f>
        <v>-25</v>
      </c>
      <c r="D68" s="22" t="n">
        <f aca="false">D13-D12</f>
        <v>-57</v>
      </c>
      <c r="E68" s="22" t="n">
        <f aca="false">E13-E12</f>
        <v>-52</v>
      </c>
      <c r="F68" s="22" t="n">
        <f aca="false">F13-F12</f>
        <v>-40</v>
      </c>
      <c r="G68" s="22" t="n">
        <f aca="false">G13-G12</f>
        <v>-21</v>
      </c>
      <c r="H68" s="22" t="n">
        <f aca="false">H13-H12</f>
        <v>-26</v>
      </c>
      <c r="I68" s="28" t="n">
        <f aca="false">AVERAGE(C68:G68)</f>
        <v>-39</v>
      </c>
      <c r="J68" s="62" t="n">
        <f aca="false">I68-H68</f>
        <v>-13</v>
      </c>
      <c r="K68" s="29" t="n">
        <f aca="false">H12+I68</f>
        <v>776</v>
      </c>
      <c r="L68" s="24" t="n">
        <v>34327</v>
      </c>
      <c r="M68" s="22"/>
      <c r="N68" s="22" t="n">
        <f aca="false">N13-N12</f>
        <v>-56</v>
      </c>
      <c r="O68" s="22" t="n">
        <f aca="false">O13-O12</f>
        <v>-85</v>
      </c>
      <c r="P68" s="22" t="n">
        <f aca="false">P13-P12</f>
        <v>-62</v>
      </c>
      <c r="Q68" s="22" t="n">
        <f aca="false">Q13-Q12</f>
        <v>-66</v>
      </c>
      <c r="R68" s="22" t="n">
        <f aca="false">R13-R12</f>
        <v>-57</v>
      </c>
      <c r="S68" s="22" t="n">
        <f aca="false">S13-S12</f>
        <v>-75</v>
      </c>
      <c r="T68" s="64" t="n">
        <f aca="false">AVERAGE(N68:R68)</f>
        <v>-65.2</v>
      </c>
      <c r="U68" s="62" t="n">
        <f aca="false">S68-T68</f>
        <v>-9.8</v>
      </c>
      <c r="V68" s="62" t="n">
        <f aca="false">S12+T68</f>
        <v>1555.8</v>
      </c>
      <c r="W68" s="24" t="n">
        <v>34327</v>
      </c>
      <c r="X68" s="22"/>
      <c r="Y68" s="22" t="n">
        <f aca="false">Y13-Y12</f>
        <v>2</v>
      </c>
      <c r="Z68" s="22" t="n">
        <f aca="false">Z13-Z12</f>
        <v>-12</v>
      </c>
      <c r="AA68" s="22" t="n">
        <f aca="false">AA13-AA12</f>
        <v>-16</v>
      </c>
      <c r="AB68" s="22" t="n">
        <f aca="false">AB13-AB12</f>
        <v>-29</v>
      </c>
      <c r="AC68" s="22" t="n">
        <f aca="false">AC13-AC12</f>
        <v>-7</v>
      </c>
      <c r="AD68" s="22" t="n">
        <f aca="false">AD13-AD12</f>
        <v>-15</v>
      </c>
      <c r="AE68" s="64" t="n">
        <f aca="false">AVERAGE(Y68:AC68)</f>
        <v>-12.4</v>
      </c>
      <c r="AF68" s="62" t="n">
        <f aca="false">AD68-AE68</f>
        <v>-2.6</v>
      </c>
      <c r="AG68" s="63" t="n">
        <f aca="false">AD12+AE68</f>
        <v>410.6</v>
      </c>
      <c r="AH68" s="24" t="n">
        <v>34327</v>
      </c>
      <c r="AI68" s="22"/>
      <c r="AJ68" s="22" t="n">
        <f aca="false">AJ13-AJ12</f>
        <v>-79</v>
      </c>
      <c r="AK68" s="22" t="n">
        <f aca="false">AK13-AK12</f>
        <v>-154</v>
      </c>
      <c r="AL68" s="22" t="n">
        <f aca="false">AL13-AL12</f>
        <v>-130</v>
      </c>
      <c r="AM68" s="22" t="n">
        <f aca="false">AM13-AM12</f>
        <v>-135</v>
      </c>
      <c r="AN68" s="22" t="n">
        <f aca="false">AN13-AN12</f>
        <v>-85</v>
      </c>
      <c r="AO68" s="22" t="n">
        <f aca="false">AO13-AO12</f>
        <v>-116</v>
      </c>
      <c r="AP68" s="64" t="n">
        <f aca="false">AVERAGE(AJ68:AN68)</f>
        <v>-116.6</v>
      </c>
      <c r="AQ68" s="62" t="n">
        <f aca="false">AO68-AP68</f>
        <v>0.599999999999994</v>
      </c>
      <c r="AR68" s="63" t="n">
        <f aca="false">AO12+AP68</f>
        <v>2742.4</v>
      </c>
      <c r="AS68" s="22"/>
      <c r="AT68" s="22"/>
      <c r="AU68" s="22"/>
      <c r="AV68" s="22"/>
      <c r="AW68" s="22"/>
      <c r="AX68" s="22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</row>
    <row r="69" customFormat="false" ht="12.75" hidden="false" customHeight="true" outlineLevel="0" collapsed="false">
      <c r="A69" s="24" t="n">
        <v>34334</v>
      </c>
      <c r="B69" s="22"/>
      <c r="C69" s="22" t="n">
        <f aca="false">C14-C13</f>
        <v>-24</v>
      </c>
      <c r="D69" s="22" t="n">
        <f aca="false">D14-D13</f>
        <v>-31</v>
      </c>
      <c r="E69" s="22" t="n">
        <f aca="false">E14-E13</f>
        <v>-30</v>
      </c>
      <c r="F69" s="22" t="n">
        <f aca="false">F14-F13</f>
        <v>-19</v>
      </c>
      <c r="G69" s="22" t="n">
        <f aca="false">G14-G13</f>
        <v>-36</v>
      </c>
      <c r="H69" s="22" t="n">
        <f aca="false">H14-H13</f>
        <v>-49</v>
      </c>
      <c r="I69" s="28" t="n">
        <f aca="false">AVERAGE(C69:G69)</f>
        <v>-28</v>
      </c>
      <c r="J69" s="62" t="n">
        <f aca="false">I69-H69</f>
        <v>21</v>
      </c>
      <c r="K69" s="29" t="n">
        <f aca="false">H13+I69</f>
        <v>761</v>
      </c>
      <c r="L69" s="24" t="n">
        <v>34334</v>
      </c>
      <c r="M69" s="22"/>
      <c r="N69" s="22" t="n">
        <f aca="false">N14-N13</f>
        <v>-46</v>
      </c>
      <c r="O69" s="22" t="n">
        <f aca="false">O14-O13</f>
        <v>-84</v>
      </c>
      <c r="P69" s="22" t="n">
        <f aca="false">P14-P13</f>
        <v>-84</v>
      </c>
      <c r="Q69" s="22" t="n">
        <f aca="false">Q14-Q13</f>
        <v>-55</v>
      </c>
      <c r="R69" s="22" t="n">
        <f aca="false">R14-R13</f>
        <v>-93</v>
      </c>
      <c r="S69" s="22" t="n">
        <f aca="false">S14-S13</f>
        <v>-109</v>
      </c>
      <c r="T69" s="64" t="n">
        <f aca="false">AVERAGE(N69:R69)</f>
        <v>-72.4</v>
      </c>
      <c r="U69" s="62" t="n">
        <f aca="false">S69-T69</f>
        <v>-36.6</v>
      </c>
      <c r="V69" s="62" t="n">
        <f aca="false">S13+T69</f>
        <v>1473.6</v>
      </c>
      <c r="W69" s="24" t="n">
        <v>34334</v>
      </c>
      <c r="X69" s="22"/>
      <c r="Y69" s="22" t="n">
        <f aca="false">Y14-Y13</f>
        <v>-3</v>
      </c>
      <c r="Z69" s="22" t="n">
        <f aca="false">Z14-Z13</f>
        <v>-24</v>
      </c>
      <c r="AA69" s="22" t="n">
        <f aca="false">AA14-AA13</f>
        <v>-14</v>
      </c>
      <c r="AB69" s="22" t="n">
        <f aca="false">AB14-AB13</f>
        <v>-22</v>
      </c>
      <c r="AC69" s="22" t="n">
        <f aca="false">AC14-AC13</f>
        <v>-38</v>
      </c>
      <c r="AD69" s="22" t="n">
        <f aca="false">AD14-AD13</f>
        <v>-15</v>
      </c>
      <c r="AE69" s="64" t="n">
        <f aca="false">AVERAGE(Y69:AC69)</f>
        <v>-20.2</v>
      </c>
      <c r="AF69" s="62" t="n">
        <f aca="false">AD69-AE69</f>
        <v>5.2</v>
      </c>
      <c r="AG69" s="63" t="n">
        <f aca="false">AD13+AE69</f>
        <v>387.8</v>
      </c>
      <c r="AH69" s="24" t="n">
        <v>34334</v>
      </c>
      <c r="AI69" s="22"/>
      <c r="AJ69" s="22" t="n">
        <f aca="false">AJ14-AJ13</f>
        <v>-73</v>
      </c>
      <c r="AK69" s="22" t="n">
        <f aca="false">AK14-AK13</f>
        <v>-139</v>
      </c>
      <c r="AL69" s="22" t="n">
        <f aca="false">AL14-AL13</f>
        <v>-128</v>
      </c>
      <c r="AM69" s="22" t="n">
        <f aca="false">AM14-AM13</f>
        <v>-96</v>
      </c>
      <c r="AN69" s="22" t="n">
        <f aca="false">AN14-AN13</f>
        <v>-167</v>
      </c>
      <c r="AO69" s="22" t="n">
        <f aca="false">AO14-AO13</f>
        <v>-173</v>
      </c>
      <c r="AP69" s="64" t="n">
        <f aca="false">AVERAGE(AJ69:AN69)</f>
        <v>-120.6</v>
      </c>
      <c r="AQ69" s="62" t="n">
        <f aca="false">AO69-AP69</f>
        <v>-52.4</v>
      </c>
      <c r="AR69" s="63" t="n">
        <f aca="false">AO13+AP69</f>
        <v>2622.4</v>
      </c>
      <c r="AS69" s="22"/>
      <c r="AT69" s="22"/>
      <c r="AU69" s="22"/>
      <c r="AV69" s="22"/>
      <c r="AW69" s="22"/>
      <c r="AX69" s="22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</row>
    <row r="70" customFormat="false" ht="12.75" hidden="false" customHeight="true" outlineLevel="0" collapsed="false">
      <c r="A70" s="30" t="n">
        <v>34341</v>
      </c>
      <c r="B70" s="31"/>
      <c r="C70" s="31" t="n">
        <f aca="false">C15-C14</f>
        <v>-53</v>
      </c>
      <c r="D70" s="31" t="n">
        <f aca="false">D15-D14</f>
        <v>-42</v>
      </c>
      <c r="E70" s="31" t="n">
        <f aca="false">E15-E14</f>
        <v>7</v>
      </c>
      <c r="F70" s="31" t="n">
        <f aca="false">F15-F14</f>
        <v>-41</v>
      </c>
      <c r="G70" s="22" t="n">
        <f aca="false">G15-G14</f>
        <v>-56</v>
      </c>
      <c r="H70" s="22" t="n">
        <f aca="false">H15-H14</f>
        <v>-25</v>
      </c>
      <c r="I70" s="28" t="n">
        <f aca="false">AVERAGE(C70:G70)</f>
        <v>-37</v>
      </c>
      <c r="J70" s="62" t="n">
        <f aca="false">I70-H70</f>
        <v>-12</v>
      </c>
      <c r="K70" s="29" t="n">
        <f aca="false">H14+I70</f>
        <v>703</v>
      </c>
      <c r="L70" s="30" t="n">
        <v>34341</v>
      </c>
      <c r="M70" s="31"/>
      <c r="N70" s="31" t="n">
        <f aca="false">N15-N14</f>
        <v>-112</v>
      </c>
      <c r="O70" s="31" t="n">
        <f aca="false">O15-O14</f>
        <v>-86</v>
      </c>
      <c r="P70" s="31" t="n">
        <f aca="false">P15-P14</f>
        <v>-26</v>
      </c>
      <c r="Q70" s="31" t="n">
        <f aca="false">Q15-Q14</f>
        <v>-79</v>
      </c>
      <c r="R70" s="31" t="n">
        <f aca="false">R15-R14</f>
        <v>-95</v>
      </c>
      <c r="S70" s="22" t="n">
        <f aca="false">S15-S14</f>
        <v>-98</v>
      </c>
      <c r="T70" s="64" t="n">
        <f aca="false">AVERAGE(N70:R70)</f>
        <v>-79.6</v>
      </c>
      <c r="U70" s="62" t="n">
        <f aca="false">S70-T70</f>
        <v>-18.4</v>
      </c>
      <c r="V70" s="62" t="n">
        <f aca="false">S14+T70</f>
        <v>1357.4</v>
      </c>
      <c r="W70" s="30" t="n">
        <v>34341</v>
      </c>
      <c r="X70" s="31"/>
      <c r="Y70" s="31" t="n">
        <f aca="false">Y15-Y14</f>
        <v>-27</v>
      </c>
      <c r="Z70" s="31" t="n">
        <f aca="false">Z15-Z14</f>
        <v>-10</v>
      </c>
      <c r="AA70" s="31" t="n">
        <f aca="false">AA15-AA14</f>
        <v>4</v>
      </c>
      <c r="AB70" s="31" t="n">
        <f aca="false">AB15-AB14</f>
        <v>-11</v>
      </c>
      <c r="AC70" s="22" t="n">
        <f aca="false">AC15-AC14</f>
        <v>-7</v>
      </c>
      <c r="AD70" s="22" t="n">
        <f aca="false">AD15-AD14</f>
        <v>-10</v>
      </c>
      <c r="AE70" s="64" t="n">
        <f aca="false">AVERAGE(Y70:AC70)</f>
        <v>-10.2</v>
      </c>
      <c r="AF70" s="62" t="n">
        <f aca="false">AD70-AE70</f>
        <v>0.199999999999999</v>
      </c>
      <c r="AG70" s="63" t="n">
        <f aca="false">AD14+AE70</f>
        <v>382.8</v>
      </c>
      <c r="AH70" s="30" t="n">
        <v>34341</v>
      </c>
      <c r="AI70" s="31"/>
      <c r="AJ70" s="31" t="n">
        <f aca="false">AJ15-AJ14</f>
        <v>-192</v>
      </c>
      <c r="AK70" s="31" t="n">
        <f aca="false">AK15-AK14</f>
        <v>-138</v>
      </c>
      <c r="AL70" s="31" t="n">
        <f aca="false">AL15-AL14</f>
        <v>-15</v>
      </c>
      <c r="AM70" s="31" t="n">
        <f aca="false">AM15-AM14</f>
        <v>-131</v>
      </c>
      <c r="AN70" s="22" t="n">
        <f aca="false">AN15-AN14</f>
        <v>-158</v>
      </c>
      <c r="AO70" s="22" t="n">
        <f aca="false">AO15-AO14</f>
        <v>-133</v>
      </c>
      <c r="AP70" s="64" t="n">
        <f aca="false">AVERAGE(AJ70:AN70)</f>
        <v>-126.8</v>
      </c>
      <c r="AQ70" s="62" t="n">
        <f aca="false">AO70-AP70</f>
        <v>-6.2</v>
      </c>
      <c r="AR70" s="63" t="n">
        <f aca="false">AO14+AP70</f>
        <v>2443.2</v>
      </c>
      <c r="AS70" s="33"/>
      <c r="AT70" s="33"/>
      <c r="AU70" s="33"/>
      <c r="AV70" s="33"/>
    </row>
    <row r="71" customFormat="false" ht="12.75" hidden="false" customHeight="true" outlineLevel="0" collapsed="false">
      <c r="A71" s="30" t="n">
        <v>34348</v>
      </c>
      <c r="B71" s="31" t="n">
        <f aca="false">B16-B15</f>
        <v>-40</v>
      </c>
      <c r="C71" s="31" t="n">
        <f aca="false">C16-C15</f>
        <v>-30</v>
      </c>
      <c r="D71" s="31" t="n">
        <f aca="false">D16-D15</f>
        <v>-59</v>
      </c>
      <c r="E71" s="31" t="n">
        <f aca="false">E16-E15</f>
        <v>-35</v>
      </c>
      <c r="F71" s="31" t="n">
        <f aca="false">F16-F15</f>
        <v>-10</v>
      </c>
      <c r="G71" s="22" t="n">
        <f aca="false">G16-G15</f>
        <v>-64</v>
      </c>
      <c r="H71" s="22"/>
      <c r="I71" s="28" t="n">
        <f aca="false">AVERAGE(B71:G71)</f>
        <v>-39.6666666666667</v>
      </c>
      <c r="J71" s="62"/>
      <c r="K71" s="29" t="n">
        <f aca="false">H15+I71</f>
        <v>675.333333333333</v>
      </c>
      <c r="L71" s="30" t="n">
        <v>34348</v>
      </c>
      <c r="M71" s="31" t="n">
        <f aca="false">M16-M15</f>
        <v>-135</v>
      </c>
      <c r="N71" s="31" t="n">
        <f aca="false">N16-N15</f>
        <v>-85</v>
      </c>
      <c r="O71" s="31" t="n">
        <f aca="false">O16-O15</f>
        <v>-127</v>
      </c>
      <c r="P71" s="31" t="n">
        <f aca="false">P16-P15</f>
        <v>-75</v>
      </c>
      <c r="Q71" s="31" t="n">
        <f aca="false">Q16-Q15</f>
        <v>-17</v>
      </c>
      <c r="R71" s="31" t="n">
        <f aca="false">R16-R15</f>
        <v>-152</v>
      </c>
      <c r="S71" s="31"/>
      <c r="T71" s="64" t="n">
        <f aca="false">AVERAGE(M71:R71)</f>
        <v>-98.5</v>
      </c>
      <c r="U71" s="65"/>
      <c r="V71" s="62" t="n">
        <f aca="false">S15+T71</f>
        <v>1240.5</v>
      </c>
      <c r="W71" s="30" t="n">
        <v>34348</v>
      </c>
      <c r="X71" s="31" t="n">
        <f aca="false">X16-X15</f>
        <v>-15</v>
      </c>
      <c r="Y71" s="31" t="n">
        <f aca="false">Y16-Y15</f>
        <v>-3</v>
      </c>
      <c r="Z71" s="31" t="n">
        <f aca="false">Z16-Z15</f>
        <v>-11</v>
      </c>
      <c r="AA71" s="31" t="n">
        <f aca="false">AA16-AA15</f>
        <v>-17</v>
      </c>
      <c r="AB71" s="31" t="n">
        <f aca="false">AB16-AB15</f>
        <v>-16</v>
      </c>
      <c r="AC71" s="22" t="n">
        <f aca="false">AC16-AC15</f>
        <v>-17</v>
      </c>
      <c r="AD71" s="22"/>
      <c r="AE71" s="64" t="n">
        <f aca="false">AVERAGE(X71:AC71)</f>
        <v>-13.1666666666667</v>
      </c>
      <c r="AF71" s="62"/>
      <c r="AG71" s="63" t="n">
        <f aca="false">AD15+AE71</f>
        <v>369.833333333333</v>
      </c>
      <c r="AH71" s="30" t="n">
        <v>34348</v>
      </c>
      <c r="AI71" s="31" t="n">
        <f aca="false">AI16-AI15</f>
        <v>-190</v>
      </c>
      <c r="AJ71" s="31" t="n">
        <f aca="false">AJ16-AJ15</f>
        <v>-118</v>
      </c>
      <c r="AK71" s="31" t="n">
        <f aca="false">AK16-AK15</f>
        <v>-197</v>
      </c>
      <c r="AL71" s="31" t="n">
        <f aca="false">AL16-AL15</f>
        <v>-127</v>
      </c>
      <c r="AM71" s="31" t="n">
        <f aca="false">AM16-AM15</f>
        <v>-43</v>
      </c>
      <c r="AN71" s="22" t="n">
        <f aca="false">AN16-AN15</f>
        <v>-233</v>
      </c>
      <c r="AO71" s="22"/>
      <c r="AP71" s="64" t="n">
        <f aca="false">AVERAGE(AI71:AN71)</f>
        <v>-151.333333333333</v>
      </c>
      <c r="AQ71" s="62"/>
      <c r="AR71" s="63" t="n">
        <f aca="false">AO15+AP71</f>
        <v>2285.66666666667</v>
      </c>
    </row>
    <row r="72" customFormat="false" ht="12.75" hidden="false" customHeight="true" outlineLevel="0" collapsed="false">
      <c r="A72" s="30" t="n">
        <v>34355</v>
      </c>
      <c r="B72" s="31" t="n">
        <f aca="false">B17-B16</f>
        <v>-76</v>
      </c>
      <c r="C72" s="31" t="n">
        <f aca="false">C17-C16</f>
        <v>-27</v>
      </c>
      <c r="D72" s="31" t="n">
        <f aca="false">D17-D16</f>
        <v>-29</v>
      </c>
      <c r="E72" s="31" t="n">
        <f aca="false">E17-E16</f>
        <v>-83</v>
      </c>
      <c r="F72" s="31" t="n">
        <f aca="false">F17-F16</f>
        <v>-42</v>
      </c>
      <c r="G72" s="22" t="n">
        <f aca="false">G17-G16</f>
        <v>-56</v>
      </c>
      <c r="H72" s="22"/>
      <c r="I72" s="28" t="n">
        <f aca="false">AVERAGE(B72:G72)</f>
        <v>-52.1666666666667</v>
      </c>
      <c r="J72" s="62"/>
      <c r="K72" s="65"/>
      <c r="L72" s="30" t="n">
        <v>34355</v>
      </c>
      <c r="M72" s="31" t="n">
        <f aca="false">M17-M16</f>
        <v>-163</v>
      </c>
      <c r="N72" s="31" t="n">
        <f aca="false">N17-N16</f>
        <v>-28</v>
      </c>
      <c r="O72" s="31" t="n">
        <f aca="false">O17-O16</f>
        <v>-61</v>
      </c>
      <c r="P72" s="31" t="n">
        <f aca="false">P17-P16</f>
        <v>-151</v>
      </c>
      <c r="Q72" s="31" t="n">
        <f aca="false">Q17-Q16</f>
        <v>-99</v>
      </c>
      <c r="R72" s="31" t="n">
        <f aca="false">R17-R16</f>
        <v>-135</v>
      </c>
      <c r="S72" s="31"/>
      <c r="T72" s="64" t="n">
        <f aca="false">AVERAGE(M72:R72)</f>
        <v>-106.166666666667</v>
      </c>
      <c r="U72" s="65"/>
      <c r="V72" s="65"/>
      <c r="W72" s="30" t="n">
        <v>34355</v>
      </c>
      <c r="X72" s="31" t="n">
        <f aca="false">X17-X16</f>
        <v>-14</v>
      </c>
      <c r="Y72" s="31" t="n">
        <f aca="false">Y17-Y16</f>
        <v>-13</v>
      </c>
      <c r="Z72" s="31" t="n">
        <f aca="false">Z17-Z16</f>
        <v>-15</v>
      </c>
      <c r="AA72" s="31" t="n">
        <f aca="false">AA17-AA16</f>
        <v>-28</v>
      </c>
      <c r="AB72" s="31" t="n">
        <f aca="false">AB17-AB16</f>
        <v>-18</v>
      </c>
      <c r="AC72" s="22" t="n">
        <f aca="false">AC17-AC16</f>
        <v>-12</v>
      </c>
      <c r="AD72" s="22"/>
      <c r="AE72" s="64" t="n">
        <f aca="false">AVERAGE(X72:AC72)</f>
        <v>-16.6666666666667</v>
      </c>
      <c r="AF72" s="62"/>
      <c r="AG72" s="66"/>
      <c r="AH72" s="30" t="n">
        <v>34355</v>
      </c>
      <c r="AI72" s="31" t="n">
        <f aca="false">AI17-AI16</f>
        <v>-253</v>
      </c>
      <c r="AJ72" s="31" t="n">
        <f aca="false">AJ17-AJ16</f>
        <v>-68</v>
      </c>
      <c r="AK72" s="31" t="n">
        <f aca="false">AK17-AK16</f>
        <v>-105</v>
      </c>
      <c r="AL72" s="31" t="n">
        <f aca="false">AL17-AL16</f>
        <v>-262</v>
      </c>
      <c r="AM72" s="31" t="n">
        <f aca="false">AM17-AM16</f>
        <v>-159</v>
      </c>
      <c r="AN72" s="22" t="n">
        <f aca="false">AN17-AN16</f>
        <v>-203</v>
      </c>
      <c r="AO72" s="22"/>
      <c r="AP72" s="64" t="n">
        <f aca="false">AVERAGE(AI72:AN72)</f>
        <v>-175</v>
      </c>
      <c r="AQ72" s="62"/>
      <c r="AR72" s="66"/>
    </row>
    <row r="73" customFormat="false" ht="12.75" hidden="false" customHeight="true" outlineLevel="0" collapsed="false">
      <c r="A73" s="30" t="n">
        <v>34362</v>
      </c>
      <c r="B73" s="31" t="n">
        <f aca="false">B18-B17</f>
        <v>-34</v>
      </c>
      <c r="C73" s="31" t="n">
        <f aca="false">C18-C17</f>
        <v>-35</v>
      </c>
      <c r="D73" s="31" t="n">
        <f aca="false">D18-D17</f>
        <v>-48</v>
      </c>
      <c r="E73" s="31" t="n">
        <f aca="false">E18-E17</f>
        <v>-23</v>
      </c>
      <c r="F73" s="31" t="n">
        <f aca="false">F18-F17</f>
        <v>-32</v>
      </c>
      <c r="G73" s="22" t="n">
        <f aca="false">G18-G17</f>
        <v>-19</v>
      </c>
      <c r="H73" s="22"/>
      <c r="I73" s="28" t="n">
        <f aca="false">AVERAGE(B73:G73)</f>
        <v>-31.8333333333333</v>
      </c>
      <c r="J73" s="62"/>
      <c r="K73" s="65"/>
      <c r="L73" s="30" t="n">
        <v>34362</v>
      </c>
      <c r="M73" s="31" t="n">
        <f aca="false">M18-M17</f>
        <v>-88</v>
      </c>
      <c r="N73" s="31" t="n">
        <f aca="false">N18-N17</f>
        <v>-114</v>
      </c>
      <c r="O73" s="31" t="n">
        <f aca="false">O18-O17</f>
        <v>-86</v>
      </c>
      <c r="P73" s="31" t="n">
        <f aca="false">P18-P17</f>
        <v>-112</v>
      </c>
      <c r="Q73" s="31" t="n">
        <f aca="false">Q18-Q17</f>
        <v>-96</v>
      </c>
      <c r="R73" s="31" t="n">
        <f aca="false">R18-R17</f>
        <v>-67</v>
      </c>
      <c r="S73" s="31"/>
      <c r="T73" s="64" t="n">
        <f aca="false">AVERAGE(M73:R73)</f>
        <v>-93.8333333333333</v>
      </c>
      <c r="U73" s="65"/>
      <c r="V73" s="65"/>
      <c r="W73" s="30" t="n">
        <v>34362</v>
      </c>
      <c r="X73" s="31" t="n">
        <f aca="false">X18-X17</f>
        <v>-13</v>
      </c>
      <c r="Y73" s="31" t="n">
        <f aca="false">Y18-Y17</f>
        <v>-13</v>
      </c>
      <c r="Z73" s="31" t="n">
        <f aca="false">Z18-Z17</f>
        <v>-27</v>
      </c>
      <c r="AA73" s="31" t="n">
        <f aca="false">AA18-AA17</f>
        <v>-15</v>
      </c>
      <c r="AB73" s="31" t="n">
        <f aca="false">AB18-AB17</f>
        <v>-8</v>
      </c>
      <c r="AC73" s="22" t="n">
        <f aca="false">AC18-AC17</f>
        <v>-6</v>
      </c>
      <c r="AD73" s="22"/>
      <c r="AE73" s="64" t="n">
        <f aca="false">AVERAGE(X73:AC73)</f>
        <v>-13.6666666666667</v>
      </c>
      <c r="AF73" s="62"/>
      <c r="AG73" s="66"/>
      <c r="AH73" s="30" t="n">
        <v>34362</v>
      </c>
      <c r="AI73" s="31" t="n">
        <f aca="false">AI18-AI17</f>
        <v>-135</v>
      </c>
      <c r="AJ73" s="31" t="n">
        <f aca="false">AJ18-AJ17</f>
        <v>-162</v>
      </c>
      <c r="AK73" s="31" t="n">
        <f aca="false">AK18-AK17</f>
        <v>-161</v>
      </c>
      <c r="AL73" s="31" t="n">
        <f aca="false">AL18-AL17</f>
        <v>-150</v>
      </c>
      <c r="AM73" s="31" t="n">
        <f aca="false">AM18-AM17</f>
        <v>-136</v>
      </c>
      <c r="AN73" s="22" t="n">
        <f aca="false">AN18-AN17</f>
        <v>-92</v>
      </c>
      <c r="AO73" s="22"/>
      <c r="AP73" s="64" t="n">
        <f aca="false">AVERAGE(AI73:AN73)</f>
        <v>-139.333333333333</v>
      </c>
      <c r="AQ73" s="62"/>
      <c r="AR73" s="66"/>
    </row>
    <row r="74" customFormat="false" ht="12.75" hidden="false" customHeight="true" outlineLevel="0" collapsed="false">
      <c r="A74" s="30" t="n">
        <v>34369</v>
      </c>
      <c r="B74" s="31" t="n">
        <f aca="false">B19-B18</f>
        <v>-55</v>
      </c>
      <c r="C74" s="31" t="n">
        <f aca="false">C19-C18</f>
        <v>-40</v>
      </c>
      <c r="D74" s="31" t="n">
        <f aca="false">D19-D18</f>
        <v>-54</v>
      </c>
      <c r="E74" s="31" t="n">
        <f aca="false">E19-E18</f>
        <v>-36</v>
      </c>
      <c r="F74" s="31" t="n">
        <f aca="false">F19-F18</f>
        <v>-20</v>
      </c>
      <c r="G74" s="22" t="n">
        <f aca="false">G19-G18</f>
        <v>-14</v>
      </c>
      <c r="H74" s="22"/>
      <c r="I74" s="28" t="n">
        <f aca="false">AVERAGE(B74:G74)</f>
        <v>-36.5</v>
      </c>
      <c r="J74" s="62"/>
      <c r="K74" s="65"/>
      <c r="L74" s="30" t="n">
        <v>34369</v>
      </c>
      <c r="M74" s="31" t="n">
        <f aca="false">M19-M18</f>
        <v>-124</v>
      </c>
      <c r="N74" s="31" t="n">
        <f aca="false">N19-N18</f>
        <v>-98</v>
      </c>
      <c r="O74" s="31" t="n">
        <f aca="false">O19-O18</f>
        <v>-127</v>
      </c>
      <c r="P74" s="31" t="n">
        <f aca="false">P19-P18</f>
        <v>-116</v>
      </c>
      <c r="Q74" s="31" t="n">
        <f aca="false">Q19-Q18</f>
        <v>-76</v>
      </c>
      <c r="R74" s="31" t="n">
        <f aca="false">R19-R18</f>
        <v>-46</v>
      </c>
      <c r="S74" s="31"/>
      <c r="T74" s="64" t="n">
        <f aca="false">AVERAGE(M74:R74)</f>
        <v>-97.8333333333333</v>
      </c>
      <c r="U74" s="65"/>
      <c r="V74" s="65"/>
      <c r="W74" s="30" t="n">
        <v>34369</v>
      </c>
      <c r="X74" s="31" t="n">
        <f aca="false">X19-X18</f>
        <v>-25</v>
      </c>
      <c r="Y74" s="31" t="n">
        <f aca="false">Y19-Y18</f>
        <v>-2</v>
      </c>
      <c r="Z74" s="31" t="n">
        <f aca="false">Z19-Z18</f>
        <v>-32</v>
      </c>
      <c r="AA74" s="31" t="n">
        <f aca="false">AA19-AA18</f>
        <v>-9</v>
      </c>
      <c r="AB74" s="31" t="n">
        <f aca="false">AB19-AB18</f>
        <v>-6</v>
      </c>
      <c r="AC74" s="22" t="n">
        <f aca="false">AC19-AC18</f>
        <v>-18</v>
      </c>
      <c r="AD74" s="22"/>
      <c r="AE74" s="64" t="n">
        <f aca="false">AVERAGE(X74:AC74)</f>
        <v>-15.3333333333333</v>
      </c>
      <c r="AF74" s="62"/>
      <c r="AG74" s="66"/>
      <c r="AH74" s="30" t="n">
        <v>34369</v>
      </c>
      <c r="AI74" s="31" t="n">
        <f aca="false">AI19-AI18</f>
        <v>-204</v>
      </c>
      <c r="AJ74" s="31" t="n">
        <f aca="false">AJ19-AJ18</f>
        <v>-140</v>
      </c>
      <c r="AK74" s="31" t="n">
        <f aca="false">AK19-AK18</f>
        <v>-213</v>
      </c>
      <c r="AL74" s="31" t="n">
        <f aca="false">AL19-AL18</f>
        <v>-161</v>
      </c>
      <c r="AM74" s="31" t="n">
        <f aca="false">AM19-AM18</f>
        <v>-102</v>
      </c>
      <c r="AN74" s="22" t="n">
        <f aca="false">AN19-AN18</f>
        <v>-78</v>
      </c>
      <c r="AO74" s="22"/>
      <c r="AP74" s="64" t="n">
        <f aca="false">AVERAGE(AI74:AN74)</f>
        <v>-149.666666666667</v>
      </c>
      <c r="AQ74" s="62"/>
      <c r="AR74" s="66"/>
    </row>
    <row r="75" customFormat="false" ht="12.75" hidden="false" customHeight="true" outlineLevel="0" collapsed="false">
      <c r="A75" s="30" t="n">
        <v>34376</v>
      </c>
      <c r="B75" s="31" t="n">
        <f aca="false">B20-B19</f>
        <v>-40</v>
      </c>
      <c r="C75" s="31" t="n">
        <f aca="false">C20-C19</f>
        <v>-43</v>
      </c>
      <c r="D75" s="31" t="n">
        <f aca="false">D20-D19</f>
        <v>-62</v>
      </c>
      <c r="E75" s="31" t="n">
        <f aca="false">E20-E19</f>
        <v>-10</v>
      </c>
      <c r="F75" s="31" t="n">
        <f aca="false">F20-F19</f>
        <v>-18</v>
      </c>
      <c r="G75" s="22" t="n">
        <f aca="false">G20-G19</f>
        <v>-18</v>
      </c>
      <c r="H75" s="22"/>
      <c r="I75" s="28" t="n">
        <f aca="false">AVERAGE(B75:G75)</f>
        <v>-31.8333333333333</v>
      </c>
      <c r="J75" s="62"/>
      <c r="K75" s="65"/>
      <c r="L75" s="30" t="n">
        <v>34376</v>
      </c>
      <c r="M75" s="31" t="n">
        <f aca="false">M20-M19</f>
        <v>-114</v>
      </c>
      <c r="N75" s="31" t="n">
        <f aca="false">N20-N19</f>
        <v>-145</v>
      </c>
      <c r="O75" s="31" t="n">
        <f aca="false">O20-O19</f>
        <v>-157</v>
      </c>
      <c r="P75" s="31" t="n">
        <f aca="false">P20-P19</f>
        <v>-54</v>
      </c>
      <c r="Q75" s="31" t="n">
        <f aca="false">Q20-Q19</f>
        <v>-81</v>
      </c>
      <c r="R75" s="31" t="n">
        <f aca="false">R20-R19</f>
        <v>-63</v>
      </c>
      <c r="S75" s="31"/>
      <c r="T75" s="64" t="n">
        <f aca="false">AVERAGE(M75:R75)</f>
        <v>-102.333333333333</v>
      </c>
      <c r="U75" s="65"/>
      <c r="V75" s="65"/>
      <c r="W75" s="30" t="n">
        <v>34376</v>
      </c>
      <c r="X75" s="31" t="n">
        <f aca="false">X20-X19</f>
        <v>-20</v>
      </c>
      <c r="Y75" s="31" t="n">
        <f aca="false">Y20-Y19</f>
        <v>-5</v>
      </c>
      <c r="Z75" s="31" t="n">
        <f aca="false">Z20-Z19</f>
        <v>-8</v>
      </c>
      <c r="AA75" s="31" t="n">
        <f aca="false">AA20-AA19</f>
        <v>-11</v>
      </c>
      <c r="AB75" s="31" t="n">
        <f aca="false">AB20-AB19</f>
        <v>18</v>
      </c>
      <c r="AC75" s="22" t="n">
        <f aca="false">AC20-AC19</f>
        <v>-12</v>
      </c>
      <c r="AD75" s="22"/>
      <c r="AE75" s="64" t="n">
        <f aca="false">AVERAGE(X75:AC75)</f>
        <v>-6.33333333333333</v>
      </c>
      <c r="AF75" s="62"/>
      <c r="AG75" s="66"/>
      <c r="AH75" s="30" t="n">
        <v>34376</v>
      </c>
      <c r="AI75" s="31" t="n">
        <f aca="false">AI20-AI19</f>
        <v>-174</v>
      </c>
      <c r="AJ75" s="31" t="n">
        <f aca="false">AJ20-AJ19</f>
        <v>-193</v>
      </c>
      <c r="AK75" s="31" t="n">
        <f aca="false">AK20-AK19</f>
        <v>-227</v>
      </c>
      <c r="AL75" s="31" t="n">
        <f aca="false">AL20-AL19</f>
        <v>-75</v>
      </c>
      <c r="AM75" s="31" t="n">
        <f aca="false">AM20-AM19</f>
        <v>-81</v>
      </c>
      <c r="AN75" s="22" t="n">
        <f aca="false">AN20-AN19</f>
        <v>-93</v>
      </c>
      <c r="AO75" s="22"/>
      <c r="AP75" s="64" t="n">
        <f aca="false">AVERAGE(AI75:AN75)</f>
        <v>-140.5</v>
      </c>
      <c r="AQ75" s="62"/>
      <c r="AR75" s="66"/>
    </row>
    <row r="76" customFormat="false" ht="12.75" hidden="false" customHeight="true" outlineLevel="0" collapsed="false">
      <c r="A76" s="30" t="n">
        <v>34383</v>
      </c>
      <c r="B76" s="31" t="n">
        <f aca="false">B21-B20</f>
        <v>-23</v>
      </c>
      <c r="C76" s="31" t="n">
        <f aca="false">C21-C20</f>
        <v>-48</v>
      </c>
      <c r="D76" s="31" t="n">
        <f aca="false">D21-D20</f>
        <v>-21</v>
      </c>
      <c r="E76" s="31" t="n">
        <f aca="false">E21-E20</f>
        <v>-36</v>
      </c>
      <c r="F76" s="31" t="n">
        <f aca="false">F21-F20</f>
        <v>-10</v>
      </c>
      <c r="G76" s="22" t="n">
        <f aca="false">G21-G20</f>
        <v>5</v>
      </c>
      <c r="H76" s="22"/>
      <c r="I76" s="28" t="n">
        <f aca="false">AVERAGE(B76:G76)</f>
        <v>-22.1666666666667</v>
      </c>
      <c r="J76" s="62"/>
      <c r="K76" s="65"/>
      <c r="L76" s="30" t="n">
        <v>34383</v>
      </c>
      <c r="M76" s="31" t="n">
        <f aca="false">M21-M20</f>
        <v>-68</v>
      </c>
      <c r="N76" s="31" t="n">
        <f aca="false">N21-N20</f>
        <v>-143</v>
      </c>
      <c r="O76" s="31" t="n">
        <f aca="false">O21-O20</f>
        <v>-69</v>
      </c>
      <c r="P76" s="31" t="n">
        <f aca="false">P21-P20</f>
        <v>-97</v>
      </c>
      <c r="Q76" s="31" t="n">
        <f aca="false">Q21-Q20</f>
        <v>-62</v>
      </c>
      <c r="R76" s="31" t="n">
        <f aca="false">R21-R20</f>
        <v>-43</v>
      </c>
      <c r="S76" s="31"/>
      <c r="T76" s="64" t="n">
        <f aca="false">AVERAGE(M76:R76)</f>
        <v>-80.3333333333333</v>
      </c>
      <c r="U76" s="65"/>
      <c r="V76" s="65"/>
      <c r="W76" s="30" t="n">
        <v>34383</v>
      </c>
      <c r="X76" s="31" t="n">
        <f aca="false">X21-X20</f>
        <v>-18</v>
      </c>
      <c r="Y76" s="31" t="n">
        <f aca="false">Y21-Y20</f>
        <v>-15</v>
      </c>
      <c r="Z76" s="31" t="n">
        <f aca="false">Z21-Z20</f>
        <v>-3</v>
      </c>
      <c r="AA76" s="31" t="n">
        <f aca="false">AA21-AA20</f>
        <v>-14</v>
      </c>
      <c r="AB76" s="31" t="n">
        <f aca="false">AB21-AB20</f>
        <v>-21</v>
      </c>
      <c r="AC76" s="22" t="n">
        <f aca="false">AC21-AC20</f>
        <v>-21</v>
      </c>
      <c r="AD76" s="22"/>
      <c r="AE76" s="64" t="n">
        <f aca="false">AVERAGE(X76:AC76)</f>
        <v>-15.3333333333333</v>
      </c>
      <c r="AF76" s="62"/>
      <c r="AG76" s="66"/>
      <c r="AH76" s="30" t="n">
        <v>34383</v>
      </c>
      <c r="AI76" s="31" t="n">
        <f aca="false">AI21-AI20</f>
        <v>-109</v>
      </c>
      <c r="AJ76" s="31" t="n">
        <f aca="false">AJ21-AJ20</f>
        <v>-206</v>
      </c>
      <c r="AK76" s="31" t="n">
        <f aca="false">AK21-AK20</f>
        <v>-93</v>
      </c>
      <c r="AL76" s="31" t="n">
        <f aca="false">AL21-AL20</f>
        <v>-147</v>
      </c>
      <c r="AM76" s="31" t="n">
        <f aca="false">AM21-AM20</f>
        <v>-93</v>
      </c>
      <c r="AN76" s="22" t="n">
        <f aca="false">AN21-AN20</f>
        <v>-59</v>
      </c>
      <c r="AO76" s="22"/>
      <c r="AP76" s="64" t="n">
        <f aca="false">AVERAGE(AI76:AN76)</f>
        <v>-117.833333333333</v>
      </c>
      <c r="AQ76" s="62"/>
      <c r="AR76" s="66"/>
      <c r="AS76" s="33"/>
      <c r="AT76" s="33"/>
      <c r="AU76" s="33"/>
      <c r="AV76" s="33"/>
    </row>
    <row r="77" customFormat="false" ht="12.75" hidden="false" customHeight="true" outlineLevel="0" collapsed="false">
      <c r="A77" s="30" t="n">
        <v>34390</v>
      </c>
      <c r="B77" s="31" t="n">
        <f aca="false">B22-B21</f>
        <v>-4</v>
      </c>
      <c r="C77" s="31" t="n">
        <f aca="false">C22-C21</f>
        <v>-9</v>
      </c>
      <c r="D77" s="31" t="n">
        <f aca="false">D22-D21</f>
        <v>-9</v>
      </c>
      <c r="E77" s="31" t="n">
        <f aca="false">E22-E21</f>
        <v>-4</v>
      </c>
      <c r="F77" s="31" t="n">
        <f aca="false">F22-F21</f>
        <v>-3</v>
      </c>
      <c r="G77" s="22" t="n">
        <f aca="false">G22-G21</f>
        <v>-16</v>
      </c>
      <c r="H77" s="22"/>
      <c r="I77" s="28" t="n">
        <f aca="false">AVERAGE(B77:G77)</f>
        <v>-7.5</v>
      </c>
      <c r="J77" s="62"/>
      <c r="K77" s="65"/>
      <c r="L77" s="30" t="n">
        <v>34390</v>
      </c>
      <c r="M77" s="31" t="n">
        <f aca="false">M22-M21</f>
        <v>-44</v>
      </c>
      <c r="N77" s="31" t="n">
        <f aca="false">N22-N21</f>
        <v>-39</v>
      </c>
      <c r="O77" s="31" t="n">
        <f aca="false">O22-O21</f>
        <v>-50</v>
      </c>
      <c r="P77" s="31" t="n">
        <f aca="false">P22-P21</f>
        <v>-58</v>
      </c>
      <c r="Q77" s="31" t="n">
        <f aca="false">Q22-Q21</f>
        <v>-64</v>
      </c>
      <c r="R77" s="31" t="n">
        <f aca="false">R22-R21</f>
        <v>-72</v>
      </c>
      <c r="S77" s="31"/>
      <c r="T77" s="64" t="n">
        <f aca="false">AVERAGE(M77:R77)</f>
        <v>-54.5</v>
      </c>
      <c r="U77" s="65"/>
      <c r="V77" s="65"/>
      <c r="W77" s="30" t="n">
        <v>34390</v>
      </c>
      <c r="X77" s="31" t="n">
        <f aca="false">X22-X21</f>
        <v>-16</v>
      </c>
      <c r="Y77" s="31" t="n">
        <f aca="false">Y22-Y21</f>
        <v>2</v>
      </c>
      <c r="Z77" s="31" t="n">
        <f aca="false">Z22-Z21</f>
        <v>-5</v>
      </c>
      <c r="AA77" s="31" t="n">
        <f aca="false">AA22-AA21</f>
        <v>-1</v>
      </c>
      <c r="AB77" s="31" t="n">
        <f aca="false">AB22-AB21</f>
        <v>-10</v>
      </c>
      <c r="AC77" s="22" t="n">
        <f aca="false">AC22-AC21</f>
        <v>-9</v>
      </c>
      <c r="AD77" s="22"/>
      <c r="AE77" s="64" t="n">
        <f aca="false">AVERAGE(X77:AC77)</f>
        <v>-6.5</v>
      </c>
      <c r="AF77" s="62"/>
      <c r="AG77" s="66"/>
      <c r="AH77" s="30" t="n">
        <v>34390</v>
      </c>
      <c r="AI77" s="31" t="n">
        <f aca="false">AI22-AI21</f>
        <v>-64</v>
      </c>
      <c r="AJ77" s="31" t="n">
        <f aca="false">AJ22-AJ21</f>
        <v>-46</v>
      </c>
      <c r="AK77" s="31" t="n">
        <f aca="false">AK22-AK21</f>
        <v>-64</v>
      </c>
      <c r="AL77" s="31" t="n">
        <f aca="false">AL22-AL21</f>
        <v>-63</v>
      </c>
      <c r="AM77" s="31" t="n">
        <f aca="false">AM22-AM21</f>
        <v>-77</v>
      </c>
      <c r="AN77" s="22" t="n">
        <f aca="false">AN22-AN21</f>
        <v>-97</v>
      </c>
      <c r="AO77" s="22"/>
      <c r="AP77" s="64" t="n">
        <f aca="false">AVERAGE(AI77:AN77)</f>
        <v>-68.5</v>
      </c>
      <c r="AQ77" s="62"/>
      <c r="AR77" s="66"/>
    </row>
    <row r="78" customFormat="false" ht="12.75" hidden="false" customHeight="true" outlineLevel="0" collapsed="false">
      <c r="A78" s="30" t="n">
        <v>34397</v>
      </c>
      <c r="B78" s="31" t="n">
        <f aca="false">B23-B22</f>
        <v>-31</v>
      </c>
      <c r="C78" s="31" t="n">
        <f aca="false">C23-C22</f>
        <v>-25</v>
      </c>
      <c r="D78" s="31" t="n">
        <f aca="false">D23-D22</f>
        <v>-12</v>
      </c>
      <c r="E78" s="31" t="n">
        <f aca="false">E23-E22</f>
        <v>-11</v>
      </c>
      <c r="F78" s="31" t="n">
        <f aca="false">F23-F22</f>
        <v>14</v>
      </c>
      <c r="G78" s="22" t="n">
        <f aca="false">G23-G22</f>
        <v>-26</v>
      </c>
      <c r="H78" s="22"/>
      <c r="I78" s="28" t="n">
        <f aca="false">AVERAGE(B78:G78)</f>
        <v>-15.1666666666667</v>
      </c>
      <c r="J78" s="62"/>
      <c r="K78" s="65"/>
      <c r="L78" s="30" t="n">
        <v>34397</v>
      </c>
      <c r="M78" s="31" t="n">
        <f aca="false">M23-M22</f>
        <v>-94</v>
      </c>
      <c r="N78" s="31" t="n">
        <f aca="false">N23-N22</f>
        <v>-86</v>
      </c>
      <c r="O78" s="31" t="n">
        <f aca="false">O23-O22</f>
        <v>-27</v>
      </c>
      <c r="P78" s="31" t="n">
        <f aca="false">P23-P22</f>
        <v>-54</v>
      </c>
      <c r="Q78" s="31" t="n">
        <f aca="false">Q23-Q22</f>
        <v>-45</v>
      </c>
      <c r="R78" s="31" t="n">
        <f aca="false">R23-R22</f>
        <v>-96</v>
      </c>
      <c r="S78" s="31"/>
      <c r="T78" s="64" t="n">
        <f aca="false">AVERAGE(M78:R78)</f>
        <v>-67</v>
      </c>
      <c r="U78" s="65"/>
      <c r="V78" s="65"/>
      <c r="W78" s="30" t="n">
        <v>34397</v>
      </c>
      <c r="X78" s="31" t="n">
        <f aca="false">X23-X22</f>
        <v>-7</v>
      </c>
      <c r="Y78" s="31" t="n">
        <f aca="false">Y23-Y22</f>
        <v>-7</v>
      </c>
      <c r="Z78" s="31" t="n">
        <f aca="false">Z23-Z22</f>
        <v>-23</v>
      </c>
      <c r="AA78" s="31" t="n">
        <f aca="false">AA23-AA22</f>
        <v>-11</v>
      </c>
      <c r="AB78" s="31" t="n">
        <f aca="false">AB23-AB22</f>
        <v>-16</v>
      </c>
      <c r="AC78" s="22" t="n">
        <f aca="false">AC23-AC22</f>
        <v>-6</v>
      </c>
      <c r="AD78" s="22"/>
      <c r="AE78" s="64" t="n">
        <f aca="false">AVERAGE(X78:AC78)</f>
        <v>-11.6666666666667</v>
      </c>
      <c r="AF78" s="62"/>
      <c r="AG78" s="66"/>
      <c r="AH78" s="30" t="n">
        <v>34397</v>
      </c>
      <c r="AI78" s="31" t="n">
        <f aca="false">AI23-AI22</f>
        <v>-132</v>
      </c>
      <c r="AJ78" s="31" t="n">
        <f aca="false">AJ23-AJ22</f>
        <v>-118</v>
      </c>
      <c r="AK78" s="31" t="n">
        <f aca="false">AK23-AK22</f>
        <v>-62</v>
      </c>
      <c r="AL78" s="31" t="n">
        <f aca="false">AL23-AL22</f>
        <v>-76</v>
      </c>
      <c r="AM78" s="31" t="n">
        <f aca="false">AM23-AM22</f>
        <v>-47</v>
      </c>
      <c r="AN78" s="22" t="n">
        <f aca="false">AN23-AN22</f>
        <v>-128</v>
      </c>
      <c r="AO78" s="22"/>
      <c r="AP78" s="64" t="n">
        <f aca="false">AVERAGE(AI78:AN78)</f>
        <v>-93.8333333333333</v>
      </c>
      <c r="AQ78" s="62"/>
      <c r="AR78" s="66"/>
    </row>
    <row r="79" customFormat="false" ht="12.75" hidden="false" customHeight="true" outlineLevel="0" collapsed="false">
      <c r="A79" s="30" t="n">
        <v>34404</v>
      </c>
      <c r="B79" s="31" t="n">
        <f aca="false">B24-B23</f>
        <v>-11</v>
      </c>
      <c r="C79" s="31" t="n">
        <f aca="false">C24-C23</f>
        <v>-55</v>
      </c>
      <c r="D79" s="31" t="n">
        <f aca="false">D24-D23</f>
        <v>-35</v>
      </c>
      <c r="E79" s="31" t="n">
        <f aca="false">E24-E23</f>
        <v>3</v>
      </c>
      <c r="F79" s="31" t="n">
        <f aca="false">F24-F23</f>
        <v>1</v>
      </c>
      <c r="G79" s="22" t="n">
        <f aca="false">G24-G23</f>
        <v>-8</v>
      </c>
      <c r="H79" s="22"/>
      <c r="I79" s="28" t="n">
        <f aca="false">AVERAGE(B79:G79)</f>
        <v>-17.5</v>
      </c>
      <c r="J79" s="62"/>
      <c r="K79" s="65"/>
      <c r="L79" s="30" t="n">
        <v>34404</v>
      </c>
      <c r="M79" s="31" t="n">
        <f aca="false">M24-M23</f>
        <v>-11</v>
      </c>
      <c r="N79" s="31" t="n">
        <f aca="false">N24-N23</f>
        <v>-69</v>
      </c>
      <c r="O79" s="31" t="n">
        <f aca="false">O24-O23</f>
        <v>-76</v>
      </c>
      <c r="P79" s="31" t="n">
        <f aca="false">P24-P23</f>
        <v>-49</v>
      </c>
      <c r="Q79" s="31" t="n">
        <f aca="false">Q24-Q23</f>
        <v>-45</v>
      </c>
      <c r="R79" s="31" t="n">
        <f aca="false">R24-R23</f>
        <v>-59</v>
      </c>
      <c r="S79" s="31"/>
      <c r="T79" s="64" t="n">
        <f aca="false">AVERAGE(M79:R79)</f>
        <v>-51.5</v>
      </c>
      <c r="U79" s="65"/>
      <c r="V79" s="65"/>
      <c r="W79" s="30" t="n">
        <v>34404</v>
      </c>
      <c r="X79" s="31" t="n">
        <f aca="false">X24-X23</f>
        <v>-5</v>
      </c>
      <c r="Y79" s="31" t="n">
        <f aca="false">Y24-Y23</f>
        <v>-8</v>
      </c>
      <c r="Z79" s="31" t="n">
        <f aca="false">Z24-Z23</f>
        <v>-7</v>
      </c>
      <c r="AA79" s="31" t="n">
        <f aca="false">AA24-AA23</f>
        <v>-11</v>
      </c>
      <c r="AB79" s="31" t="n">
        <f aca="false">AB24-AB23</f>
        <v>-10</v>
      </c>
      <c r="AC79" s="22" t="n">
        <f aca="false">AC24-AC23</f>
        <v>-2</v>
      </c>
      <c r="AD79" s="22"/>
      <c r="AE79" s="64" t="n">
        <f aca="false">AVERAGE(X79:AC79)</f>
        <v>-7.16666666666667</v>
      </c>
      <c r="AF79" s="62"/>
      <c r="AG79" s="66"/>
      <c r="AH79" s="30" t="n">
        <v>34404</v>
      </c>
      <c r="AI79" s="31" t="n">
        <f aca="false">AI24-AI23</f>
        <v>-27</v>
      </c>
      <c r="AJ79" s="31" t="n">
        <f aca="false">AJ24-AJ23</f>
        <v>-132</v>
      </c>
      <c r="AK79" s="31" t="n">
        <f aca="false">AK24-AK23</f>
        <v>-118</v>
      </c>
      <c r="AL79" s="31" t="n">
        <f aca="false">AL24-AL23</f>
        <v>-57</v>
      </c>
      <c r="AM79" s="31" t="n">
        <f aca="false">AM24-AM23</f>
        <v>-54</v>
      </c>
      <c r="AN79" s="22" t="n">
        <f aca="false">AN24-AN23</f>
        <v>-69</v>
      </c>
      <c r="AO79" s="22"/>
      <c r="AP79" s="64" t="n">
        <f aca="false">AVERAGE(AI79:AN79)</f>
        <v>-76.1666666666667</v>
      </c>
      <c r="AQ79" s="62"/>
      <c r="AR79" s="66"/>
    </row>
    <row r="80" customFormat="false" ht="12.75" hidden="false" customHeight="true" outlineLevel="0" collapsed="false">
      <c r="A80" s="30" t="n">
        <v>34411</v>
      </c>
      <c r="B80" s="31" t="n">
        <f aca="false">B25-B24</f>
        <v>11</v>
      </c>
      <c r="C80" s="31" t="n">
        <f aca="false">C25-C24</f>
        <v>15</v>
      </c>
      <c r="D80" s="31" t="n">
        <f aca="false">D25-D24</f>
        <v>-20</v>
      </c>
      <c r="E80" s="31" t="n">
        <f aca="false">E25-E24</f>
        <v>14</v>
      </c>
      <c r="F80" s="31" t="n">
        <f aca="false">F25-F24</f>
        <v>-42</v>
      </c>
      <c r="G80" s="22" t="n">
        <f aca="false">G25-G24</f>
        <v>-27</v>
      </c>
      <c r="H80" s="22"/>
      <c r="I80" s="28" t="n">
        <f aca="false">AVERAGE(B80:G80)</f>
        <v>-8.16666666666667</v>
      </c>
      <c r="J80" s="62"/>
      <c r="K80" s="65"/>
      <c r="L80" s="30" t="n">
        <v>34411</v>
      </c>
      <c r="M80" s="31" t="n">
        <f aca="false">M25-M24</f>
        <v>-65</v>
      </c>
      <c r="N80" s="31" t="n">
        <f aca="false">N25-N24</f>
        <v>-32</v>
      </c>
      <c r="O80" s="31" t="n">
        <f aca="false">O25-O24</f>
        <v>-52</v>
      </c>
      <c r="P80" s="31" t="n">
        <f aca="false">P25-P24</f>
        <v>-57</v>
      </c>
      <c r="Q80" s="31" t="n">
        <f aca="false">Q25-Q24</f>
        <v>-93</v>
      </c>
      <c r="R80" s="31" t="n">
        <f aca="false">R25-R24</f>
        <v>-90</v>
      </c>
      <c r="S80" s="31"/>
      <c r="T80" s="64" t="n">
        <f aca="false">AVERAGE(M80:R80)</f>
        <v>-64.8333333333333</v>
      </c>
      <c r="U80" s="65"/>
      <c r="V80" s="65"/>
      <c r="W80" s="30" t="n">
        <v>34411</v>
      </c>
      <c r="X80" s="31" t="n">
        <f aca="false">X25-X24</f>
        <v>4</v>
      </c>
      <c r="Y80" s="31" t="n">
        <f aca="false">Y25-Y24</f>
        <v>0</v>
      </c>
      <c r="Z80" s="31" t="n">
        <f aca="false">Z25-Z24</f>
        <v>0</v>
      </c>
      <c r="AA80" s="31" t="n">
        <f aca="false">AA25-AA24</f>
        <v>-2</v>
      </c>
      <c r="AB80" s="31" t="n">
        <f aca="false">AB25-AB24</f>
        <v>-8</v>
      </c>
      <c r="AC80" s="22" t="n">
        <f aca="false">AC25-AC24</f>
        <v>-17</v>
      </c>
      <c r="AD80" s="22"/>
      <c r="AE80" s="64" t="n">
        <f aca="false">AVERAGE(X80:AC80)</f>
        <v>-3.83333333333333</v>
      </c>
      <c r="AF80" s="62"/>
      <c r="AG80" s="66"/>
      <c r="AH80" s="30" t="n">
        <v>34411</v>
      </c>
      <c r="AI80" s="31" t="n">
        <f aca="false">AI25-AI24</f>
        <v>-50</v>
      </c>
      <c r="AJ80" s="31" t="n">
        <f aca="false">AJ25-AJ24</f>
        <v>-17</v>
      </c>
      <c r="AK80" s="31" t="n">
        <f aca="false">AK25-AK24</f>
        <v>-72</v>
      </c>
      <c r="AL80" s="31" t="n">
        <f aca="false">AL25-AL24</f>
        <v>-45</v>
      </c>
      <c r="AM80" s="31" t="n">
        <f aca="false">AM25-AM24</f>
        <v>-143</v>
      </c>
      <c r="AN80" s="22" t="n">
        <f aca="false">AN25-AN24</f>
        <v>-134</v>
      </c>
      <c r="AO80" s="22"/>
      <c r="AP80" s="64" t="n">
        <f aca="false">AVERAGE(AI80:AN80)</f>
        <v>-76.8333333333333</v>
      </c>
      <c r="AQ80" s="62"/>
      <c r="AR80" s="66"/>
    </row>
    <row r="81" customFormat="false" ht="12.75" hidden="false" customHeight="true" outlineLevel="0" collapsed="false">
      <c r="A81" s="30" t="n">
        <v>34418</v>
      </c>
      <c r="B81" s="31" t="n">
        <f aca="false">B26-B25</f>
        <v>-1</v>
      </c>
      <c r="C81" s="31" t="n">
        <f aca="false">C26-C25</f>
        <v>9</v>
      </c>
      <c r="D81" s="31" t="n">
        <f aca="false">D26-D25</f>
        <v>-12</v>
      </c>
      <c r="E81" s="31" t="n">
        <f aca="false">E26-E25</f>
        <v>7</v>
      </c>
      <c r="F81" s="31" t="n">
        <f aca="false">F26-F25</f>
        <v>-15</v>
      </c>
      <c r="G81" s="22" t="n">
        <f aca="false">G26-G25</f>
        <v>-22</v>
      </c>
      <c r="H81" s="22"/>
      <c r="I81" s="28" t="n">
        <f aca="false">AVERAGE(B81:G81)</f>
        <v>-5.66666666666667</v>
      </c>
      <c r="J81" s="62"/>
      <c r="K81" s="65"/>
      <c r="L81" s="30" t="n">
        <v>34418</v>
      </c>
      <c r="M81" s="31" t="n">
        <f aca="false">M26-M25</f>
        <v>-15</v>
      </c>
      <c r="N81" s="31" t="n">
        <f aca="false">N26-N25</f>
        <v>12</v>
      </c>
      <c r="O81" s="31" t="n">
        <f aca="false">O26-O25</f>
        <v>-32</v>
      </c>
      <c r="P81" s="31" t="n">
        <f aca="false">P26-P25</f>
        <v>-63</v>
      </c>
      <c r="Q81" s="31" t="n">
        <f aca="false">Q26-Q25</f>
        <v>-67</v>
      </c>
      <c r="R81" s="31" t="n">
        <f aca="false">R26-R25</f>
        <v>-57</v>
      </c>
      <c r="S81" s="31"/>
      <c r="T81" s="64" t="n">
        <f aca="false">AVERAGE(M81:R81)</f>
        <v>-37</v>
      </c>
      <c r="U81" s="65"/>
      <c r="V81" s="65"/>
      <c r="W81" s="30" t="n">
        <v>34418</v>
      </c>
      <c r="X81" s="31" t="n">
        <f aca="false">X26-X25</f>
        <v>-5</v>
      </c>
      <c r="Y81" s="31" t="n">
        <f aca="false">Y26-Y25</f>
        <v>-5</v>
      </c>
      <c r="Z81" s="31" t="n">
        <f aca="false">Z26-Z25</f>
        <v>1</v>
      </c>
      <c r="AA81" s="31" t="n">
        <f aca="false">AA26-AA25</f>
        <v>2</v>
      </c>
      <c r="AB81" s="31" t="n">
        <f aca="false">AB26-AB25</f>
        <v>4</v>
      </c>
      <c r="AC81" s="22" t="n">
        <f aca="false">AC26-AC25</f>
        <v>-8</v>
      </c>
      <c r="AD81" s="22"/>
      <c r="AE81" s="64" t="n">
        <f aca="false">AVERAGE(X81:AC81)</f>
        <v>-1.83333333333333</v>
      </c>
      <c r="AF81" s="62"/>
      <c r="AG81" s="66"/>
      <c r="AH81" s="30" t="n">
        <v>34418</v>
      </c>
      <c r="AI81" s="31" t="n">
        <f aca="false">AI26-AI25</f>
        <v>-21</v>
      </c>
      <c r="AJ81" s="31" t="n">
        <f aca="false">AJ26-AJ25</f>
        <v>16</v>
      </c>
      <c r="AK81" s="31" t="n">
        <f aca="false">AK26-AK25</f>
        <v>-43</v>
      </c>
      <c r="AL81" s="31" t="n">
        <f aca="false">AL26-AL25</f>
        <v>-54</v>
      </c>
      <c r="AM81" s="31" t="n">
        <f aca="false">AM26-AM25</f>
        <v>-78</v>
      </c>
      <c r="AN81" s="22" t="n">
        <f aca="false">AN26-AN25</f>
        <v>-87</v>
      </c>
      <c r="AO81" s="22"/>
      <c r="AP81" s="64" t="n">
        <f aca="false">AVERAGE(AI81:AN81)</f>
        <v>-44.5</v>
      </c>
      <c r="AQ81" s="62"/>
      <c r="AR81" s="66"/>
    </row>
    <row r="82" customFormat="false" ht="12.75" hidden="false" customHeight="true" outlineLevel="0" collapsed="false">
      <c r="A82" s="30" t="n">
        <v>34425</v>
      </c>
      <c r="B82" s="31" t="n">
        <f aca="false">B27-B26</f>
        <v>0</v>
      </c>
      <c r="C82" s="31" t="n">
        <f aca="false">C27-C26</f>
        <v>0</v>
      </c>
      <c r="D82" s="31" t="n">
        <f aca="false">D27-D26</f>
        <v>-10</v>
      </c>
      <c r="E82" s="31" t="n">
        <f aca="false">E27-E26</f>
        <v>24</v>
      </c>
      <c r="F82" s="31" t="n">
        <f aca="false">F27-F26</f>
        <v>13</v>
      </c>
      <c r="G82" s="22" t="n">
        <f aca="false">G27-G26</f>
        <v>-5</v>
      </c>
      <c r="H82" s="22"/>
      <c r="I82" s="28" t="n">
        <f aca="false">AVERAGE(B82:G82)</f>
        <v>3.66666666666667</v>
      </c>
      <c r="J82" s="62"/>
      <c r="K82" s="65"/>
      <c r="L82" s="30" t="n">
        <v>34425</v>
      </c>
      <c r="M82" s="31" t="n">
        <f aca="false">M27-M26</f>
        <v>0</v>
      </c>
      <c r="N82" s="31" t="n">
        <f aca="false">N27-N26</f>
        <v>-27</v>
      </c>
      <c r="O82" s="31" t="n">
        <f aca="false">O27-O26</f>
        <v>-35</v>
      </c>
      <c r="P82" s="31" t="n">
        <f aca="false">P27-P26</f>
        <v>-28</v>
      </c>
      <c r="Q82" s="31" t="n">
        <f aca="false">Q27-Q26</f>
        <v>-38</v>
      </c>
      <c r="R82" s="31" t="n">
        <f aca="false">R27-R26</f>
        <v>-33</v>
      </c>
      <c r="S82" s="31"/>
      <c r="T82" s="64" t="n">
        <f aca="false">AVERAGE(M82:R82)</f>
        <v>-26.8333333333333</v>
      </c>
      <c r="U82" s="65"/>
      <c r="V82" s="65"/>
      <c r="W82" s="30" t="n">
        <v>34425</v>
      </c>
      <c r="X82" s="31" t="n">
        <f aca="false">X27-X26</f>
        <v>0</v>
      </c>
      <c r="Y82" s="31" t="n">
        <f aca="false">Y27-Y26</f>
        <v>-6</v>
      </c>
      <c r="Z82" s="31" t="n">
        <f aca="false">Z27-Z26</f>
        <v>-6</v>
      </c>
      <c r="AA82" s="31" t="n">
        <f aca="false">AA27-AA26</f>
        <v>3</v>
      </c>
      <c r="AB82" s="31" t="n">
        <f aca="false">AB27-AB26</f>
        <v>5</v>
      </c>
      <c r="AC82" s="22" t="n">
        <f aca="false">AC27-AC26</f>
        <v>1</v>
      </c>
      <c r="AD82" s="22"/>
      <c r="AE82" s="64" t="n">
        <f aca="false">AVERAGE(X82:AC82)</f>
        <v>-0.5</v>
      </c>
      <c r="AF82" s="62"/>
      <c r="AG82" s="66"/>
      <c r="AH82" s="30" t="n">
        <v>34425</v>
      </c>
      <c r="AI82" s="31" t="n">
        <f aca="false">AI27-AI26</f>
        <v>0</v>
      </c>
      <c r="AJ82" s="31" t="n">
        <f aca="false">AJ27-AJ26</f>
        <v>-33</v>
      </c>
      <c r="AK82" s="31" t="n">
        <f aca="false">AK27-AK26</f>
        <v>-51</v>
      </c>
      <c r="AL82" s="31" t="n">
        <f aca="false">AL27-AL26</f>
        <v>-1</v>
      </c>
      <c r="AM82" s="31" t="n">
        <f aca="false">AM27-AM26</f>
        <v>-20</v>
      </c>
      <c r="AN82" s="22" t="n">
        <f aca="false">AN27-AN26</f>
        <v>-37</v>
      </c>
      <c r="AO82" s="22"/>
      <c r="AP82" s="64" t="n">
        <f aca="false">AVERAGE(AI82:AN82)</f>
        <v>-23.6666666666667</v>
      </c>
      <c r="AQ82" s="62"/>
      <c r="AR82" s="66"/>
      <c r="AS82" s="33"/>
      <c r="AT82" s="33"/>
      <c r="AU82" s="33"/>
      <c r="AV82" s="33"/>
    </row>
    <row r="83" customFormat="false" ht="12.75" hidden="false" customHeight="true" outlineLevel="0" collapsed="false">
      <c r="A83" s="30" t="n">
        <v>34432</v>
      </c>
      <c r="B83" s="31" t="n">
        <f aca="false">B28-B27</f>
        <v>10</v>
      </c>
      <c r="C83" s="31" t="n">
        <f aca="false">C28-C27</f>
        <v>-2</v>
      </c>
      <c r="D83" s="31" t="n">
        <f aca="false">D28-D27</f>
        <v>-6</v>
      </c>
      <c r="E83" s="31" t="n">
        <f aca="false">E28-E27</f>
        <v>18</v>
      </c>
      <c r="F83" s="31" t="n">
        <f aca="false">F28-F27</f>
        <v>28</v>
      </c>
      <c r="G83" s="22" t="n">
        <f aca="false">G28-G27</f>
        <v>7</v>
      </c>
      <c r="H83" s="22"/>
      <c r="I83" s="28" t="n">
        <f aca="false">AVERAGE(B83:G83)</f>
        <v>9.16666666666667</v>
      </c>
      <c r="J83" s="62"/>
      <c r="K83" s="65"/>
      <c r="L83" s="30" t="n">
        <v>34432</v>
      </c>
      <c r="M83" s="31" t="n">
        <f aca="false">M28-M27</f>
        <v>13</v>
      </c>
      <c r="N83" s="31" t="n">
        <f aca="false">N28-N27</f>
        <v>-33</v>
      </c>
      <c r="O83" s="31" t="n">
        <f aca="false">O28-O27</f>
        <v>-8</v>
      </c>
      <c r="P83" s="31" t="n">
        <f aca="false">P28-P27</f>
        <v>1</v>
      </c>
      <c r="Q83" s="31" t="n">
        <f aca="false">Q28-Q27</f>
        <v>36</v>
      </c>
      <c r="R83" s="31" t="n">
        <f aca="false">R28-R27</f>
        <v>2</v>
      </c>
      <c r="S83" s="31"/>
      <c r="T83" s="64" t="n">
        <f aca="false">AVERAGE(M83:R83)</f>
        <v>1.83333333333333</v>
      </c>
      <c r="U83" s="65"/>
      <c r="V83" s="65"/>
      <c r="W83" s="30" t="n">
        <v>34432</v>
      </c>
      <c r="X83" s="31" t="n">
        <f aca="false">X28-X27</f>
        <v>-2</v>
      </c>
      <c r="Y83" s="31" t="n">
        <f aca="false">Y28-Y27</f>
        <v>5</v>
      </c>
      <c r="Z83" s="31" t="n">
        <f aca="false">Z28-Z27</f>
        <v>-1</v>
      </c>
      <c r="AA83" s="31" t="n">
        <f aca="false">AA28-AA27</f>
        <v>2</v>
      </c>
      <c r="AB83" s="31" t="n">
        <f aca="false">AB28-AB27</f>
        <v>-11</v>
      </c>
      <c r="AC83" s="22" t="n">
        <f aca="false">AC28-AC27</f>
        <v>-7</v>
      </c>
      <c r="AD83" s="22"/>
      <c r="AE83" s="64" t="n">
        <f aca="false">AVERAGE(X83:AC83)</f>
        <v>-2.33333333333333</v>
      </c>
      <c r="AF83" s="62"/>
      <c r="AG83" s="66"/>
      <c r="AH83" s="30" t="n">
        <v>34432</v>
      </c>
      <c r="AI83" s="31" t="n">
        <f aca="false">AI28-AI27</f>
        <v>21</v>
      </c>
      <c r="AJ83" s="31" t="n">
        <f aca="false">AJ28-AJ27</f>
        <v>-30</v>
      </c>
      <c r="AK83" s="31" t="n">
        <f aca="false">AK28-AK27</f>
        <v>-15</v>
      </c>
      <c r="AL83" s="31" t="n">
        <f aca="false">AL28-AL27</f>
        <v>21</v>
      </c>
      <c r="AM83" s="31" t="n">
        <f aca="false">AM28-AM27</f>
        <v>53</v>
      </c>
      <c r="AN83" s="22" t="n">
        <f aca="false">AN28-AN27</f>
        <v>2</v>
      </c>
      <c r="AO83" s="22"/>
      <c r="AP83" s="64" t="n">
        <f aca="false">AVERAGE(AI83:AN83)</f>
        <v>8.66666666666667</v>
      </c>
      <c r="AQ83" s="62"/>
      <c r="AR83" s="66"/>
    </row>
    <row r="84" customFormat="false" ht="12.75" hidden="false" customHeight="true" outlineLevel="0" collapsed="false">
      <c r="A84" s="30" t="n">
        <v>34439</v>
      </c>
      <c r="B84" s="31" t="n">
        <f aca="false">B29-B28</f>
        <v>19</v>
      </c>
      <c r="C84" s="31" t="n">
        <f aca="false">C29-C28</f>
        <v>7</v>
      </c>
      <c r="D84" s="31" t="n">
        <f aca="false">D29-D28</f>
        <v>-5</v>
      </c>
      <c r="E84" s="31" t="n">
        <f aca="false">E29-E28</f>
        <v>7</v>
      </c>
      <c r="F84" s="31" t="n">
        <f aca="false">F29-F28</f>
        <v>16</v>
      </c>
      <c r="G84" s="22" t="n">
        <f aca="false">G29-G28</f>
        <v>11</v>
      </c>
      <c r="H84" s="22"/>
      <c r="I84" s="28" t="n">
        <f aca="false">AVERAGE(B84:G84)</f>
        <v>9.16666666666667</v>
      </c>
      <c r="J84" s="62"/>
      <c r="K84" s="65"/>
      <c r="L84" s="30" t="n">
        <v>34439</v>
      </c>
      <c r="M84" s="31" t="n">
        <f aca="false">M29-M28</f>
        <v>21</v>
      </c>
      <c r="N84" s="31" t="n">
        <f aca="false">N29-N28</f>
        <v>-9</v>
      </c>
      <c r="O84" s="31" t="n">
        <f aca="false">O29-O28</f>
        <v>-14</v>
      </c>
      <c r="P84" s="31" t="n">
        <f aca="false">P29-P28</f>
        <v>-23</v>
      </c>
      <c r="Q84" s="31" t="n">
        <f aca="false">Q29-Q28</f>
        <v>9</v>
      </c>
      <c r="R84" s="31" t="n">
        <f aca="false">R29-R28</f>
        <v>34</v>
      </c>
      <c r="S84" s="31"/>
      <c r="T84" s="64" t="n">
        <f aca="false">AVERAGE(M84:R84)</f>
        <v>3</v>
      </c>
      <c r="U84" s="65"/>
      <c r="V84" s="65"/>
      <c r="W84" s="30" t="n">
        <v>34439</v>
      </c>
      <c r="X84" s="31" t="n">
        <f aca="false">X29-X28</f>
        <v>-1</v>
      </c>
      <c r="Y84" s="31" t="n">
        <f aca="false">Y29-Y28</f>
        <v>-2</v>
      </c>
      <c r="Z84" s="31" t="n">
        <f aca="false">Z29-Z28</f>
        <v>6</v>
      </c>
      <c r="AA84" s="31" t="n">
        <f aca="false">AA29-AA28</f>
        <v>0</v>
      </c>
      <c r="AB84" s="31" t="n">
        <f aca="false">AB29-AB28</f>
        <v>-3</v>
      </c>
      <c r="AC84" s="22" t="n">
        <f aca="false">AC29-AC28</f>
        <v>-15</v>
      </c>
      <c r="AD84" s="22"/>
      <c r="AE84" s="64" t="n">
        <f aca="false">AVERAGE(X84:AC84)</f>
        <v>-2.5</v>
      </c>
      <c r="AF84" s="62"/>
      <c r="AG84" s="66"/>
      <c r="AH84" s="30" t="n">
        <v>34439</v>
      </c>
      <c r="AI84" s="31" t="n">
        <f aca="false">AI29-AI28</f>
        <v>39</v>
      </c>
      <c r="AJ84" s="31" t="n">
        <f aca="false">AJ29-AJ28</f>
        <v>-4</v>
      </c>
      <c r="AK84" s="31" t="n">
        <f aca="false">AK29-AK28</f>
        <v>-13</v>
      </c>
      <c r="AL84" s="31" t="n">
        <f aca="false">AL29-AL28</f>
        <v>-16</v>
      </c>
      <c r="AM84" s="31" t="n">
        <f aca="false">AM29-AM28</f>
        <v>22</v>
      </c>
      <c r="AN84" s="22" t="n">
        <f aca="false">AN29-AN28</f>
        <v>30</v>
      </c>
      <c r="AO84" s="22"/>
      <c r="AP84" s="64" t="n">
        <f aca="false">AVERAGE(AI84:AN84)</f>
        <v>9.66666666666667</v>
      </c>
      <c r="AQ84" s="62"/>
      <c r="AR84" s="66"/>
    </row>
    <row r="85" customFormat="false" ht="12.75" hidden="false" customHeight="true" outlineLevel="0" collapsed="false">
      <c r="A85" s="30" t="n">
        <v>34446</v>
      </c>
      <c r="B85" s="31" t="n">
        <f aca="false">B30-B29</f>
        <v>30</v>
      </c>
      <c r="C85" s="31" t="n">
        <f aca="false">C30-C29</f>
        <v>20</v>
      </c>
      <c r="D85" s="31" t="n">
        <f aca="false">D30-D29</f>
        <v>7</v>
      </c>
      <c r="E85" s="31" t="n">
        <f aca="false">E30-E29</f>
        <v>-7</v>
      </c>
      <c r="F85" s="31" t="n">
        <f aca="false">F30-F29</f>
        <v>27</v>
      </c>
      <c r="G85" s="22" t="n">
        <f aca="false">G30-G29</f>
        <v>3</v>
      </c>
      <c r="H85" s="22"/>
      <c r="I85" s="28" t="n">
        <f aca="false">AVERAGE(B85:G85)</f>
        <v>13.3333333333333</v>
      </c>
      <c r="J85" s="62"/>
      <c r="K85" s="65"/>
      <c r="L85" s="30" t="n">
        <v>34446</v>
      </c>
      <c r="M85" s="31" t="n">
        <f aca="false">M30-M29</f>
        <v>43</v>
      </c>
      <c r="N85" s="31" t="n">
        <f aca="false">N30-N29</f>
        <v>16</v>
      </c>
      <c r="O85" s="31" t="n">
        <f aca="false">O30-O29</f>
        <v>19</v>
      </c>
      <c r="P85" s="31" t="n">
        <f aca="false">P30-P29</f>
        <v>-2</v>
      </c>
      <c r="Q85" s="31" t="n">
        <f aca="false">Q30-Q29</f>
        <v>33</v>
      </c>
      <c r="R85" s="31" t="n">
        <f aca="false">R30-R29</f>
        <v>5</v>
      </c>
      <c r="S85" s="31"/>
      <c r="T85" s="64" t="n">
        <f aca="false">AVERAGE(M85:R85)</f>
        <v>19</v>
      </c>
      <c r="U85" s="65"/>
      <c r="V85" s="65"/>
      <c r="W85" s="30" t="n">
        <v>34446</v>
      </c>
      <c r="X85" s="31" t="n">
        <f aca="false">X30-X29</f>
        <v>6</v>
      </c>
      <c r="Y85" s="31" t="n">
        <f aca="false">Y30-Y29</f>
        <v>-6</v>
      </c>
      <c r="Z85" s="31" t="n">
        <f aca="false">Z30-Z29</f>
        <v>1</v>
      </c>
      <c r="AA85" s="31" t="n">
        <f aca="false">AA30-AA29</f>
        <v>2</v>
      </c>
      <c r="AB85" s="31" t="n">
        <f aca="false">AB30-AB29</f>
        <v>-6</v>
      </c>
      <c r="AC85" s="22" t="n">
        <f aca="false">AC30-AC29</f>
        <v>-6</v>
      </c>
      <c r="AD85" s="22"/>
      <c r="AE85" s="64" t="n">
        <f aca="false">AVERAGE(X85:AC85)</f>
        <v>-1.5</v>
      </c>
      <c r="AF85" s="62"/>
      <c r="AG85" s="66"/>
      <c r="AH85" s="30" t="n">
        <v>34446</v>
      </c>
      <c r="AI85" s="31" t="n">
        <f aca="false">AI30-AI29</f>
        <v>79</v>
      </c>
      <c r="AJ85" s="31" t="n">
        <f aca="false">AJ30-AJ29</f>
        <v>30</v>
      </c>
      <c r="AK85" s="31" t="n">
        <f aca="false">AK30-AK29</f>
        <v>27</v>
      </c>
      <c r="AL85" s="31" t="n">
        <f aca="false">AL30-AL29</f>
        <v>-7</v>
      </c>
      <c r="AM85" s="31" t="n">
        <f aca="false">AM30-AM29</f>
        <v>54</v>
      </c>
      <c r="AN85" s="22" t="n">
        <f aca="false">AN30-AN29</f>
        <v>2</v>
      </c>
      <c r="AO85" s="22"/>
      <c r="AP85" s="64" t="n">
        <f aca="false">AVERAGE(AI85:AN85)</f>
        <v>30.8333333333333</v>
      </c>
      <c r="AQ85" s="62"/>
      <c r="AR85" s="66"/>
    </row>
    <row r="86" customFormat="false" ht="12.75" hidden="false" customHeight="true" outlineLevel="0" collapsed="false">
      <c r="A86" s="30" t="n">
        <v>34453</v>
      </c>
      <c r="B86" s="31" t="n">
        <f aca="false">B31-B30</f>
        <v>24</v>
      </c>
      <c r="C86" s="31" t="n">
        <f aca="false">C31-C30</f>
        <v>6</v>
      </c>
      <c r="D86" s="31" t="n">
        <f aca="false">D31-D30</f>
        <v>15</v>
      </c>
      <c r="E86" s="31" t="n">
        <f aca="false">E31-E30</f>
        <v>8</v>
      </c>
      <c r="F86" s="31" t="n">
        <f aca="false">F31-F30</f>
        <v>19</v>
      </c>
      <c r="G86" s="22" t="n">
        <f aca="false">G31-G30</f>
        <v>-4</v>
      </c>
      <c r="H86" s="22"/>
      <c r="I86" s="28" t="n">
        <f aca="false">AVERAGE(B86:G86)</f>
        <v>11.3333333333333</v>
      </c>
      <c r="J86" s="62"/>
      <c r="K86" s="65"/>
      <c r="L86" s="30" t="n">
        <v>34453</v>
      </c>
      <c r="M86" s="31" t="n">
        <f aca="false">M31-M30</f>
        <v>48</v>
      </c>
      <c r="N86" s="31" t="n">
        <f aca="false">N31-N30</f>
        <v>21</v>
      </c>
      <c r="O86" s="31" t="n">
        <f aca="false">O31-O30</f>
        <v>48</v>
      </c>
      <c r="P86" s="31" t="n">
        <f aca="false">P31-P30</f>
        <v>10</v>
      </c>
      <c r="Q86" s="31" t="n">
        <f aca="false">Q31-Q30</f>
        <v>33</v>
      </c>
      <c r="R86" s="31" t="n">
        <f aca="false">R31-R30</f>
        <v>3</v>
      </c>
      <c r="S86" s="31"/>
      <c r="T86" s="64" t="n">
        <f aca="false">AVERAGE(M86:R86)</f>
        <v>27.1666666666667</v>
      </c>
      <c r="U86" s="65"/>
      <c r="V86" s="65"/>
      <c r="W86" s="30" t="n">
        <v>34453</v>
      </c>
      <c r="X86" s="31" t="n">
        <f aca="false">X31-X30</f>
        <v>3</v>
      </c>
      <c r="Y86" s="31" t="n">
        <f aca="false">Y31-Y30</f>
        <v>3</v>
      </c>
      <c r="Z86" s="31" t="n">
        <f aca="false">Z31-Z30</f>
        <v>5</v>
      </c>
      <c r="AA86" s="31" t="n">
        <f aca="false">AA31-AA30</f>
        <v>7</v>
      </c>
      <c r="AB86" s="31" t="n">
        <f aca="false">AB31-AB30</f>
        <v>12</v>
      </c>
      <c r="AC86" s="22" t="n">
        <f aca="false">AC31-AC30</f>
        <v>6</v>
      </c>
      <c r="AD86" s="22"/>
      <c r="AE86" s="64" t="n">
        <f aca="false">AVERAGE(X86:AC86)</f>
        <v>6</v>
      </c>
      <c r="AF86" s="62"/>
      <c r="AG86" s="66"/>
      <c r="AH86" s="30" t="n">
        <v>34453</v>
      </c>
      <c r="AI86" s="31" t="n">
        <f aca="false">AI31-AI30</f>
        <v>75</v>
      </c>
      <c r="AJ86" s="31" t="n">
        <f aca="false">AJ31-AJ30</f>
        <v>30</v>
      </c>
      <c r="AK86" s="31" t="n">
        <f aca="false">AK31-AK30</f>
        <v>68</v>
      </c>
      <c r="AL86" s="31" t="n">
        <f aca="false">AL31-AL30</f>
        <v>25</v>
      </c>
      <c r="AM86" s="31" t="n">
        <f aca="false">AM31-AM30</f>
        <v>64</v>
      </c>
      <c r="AN86" s="22" t="n">
        <f aca="false">AN31-AN30</f>
        <v>5</v>
      </c>
      <c r="AO86" s="22"/>
      <c r="AP86" s="64" t="n">
        <f aca="false">AVERAGE(AI86:AN86)</f>
        <v>44.5</v>
      </c>
      <c r="AQ86" s="62"/>
      <c r="AR86" s="66"/>
    </row>
    <row r="87" customFormat="false" ht="12.75" hidden="false" customHeight="true" outlineLevel="0" collapsed="false">
      <c r="A87" s="30" t="n">
        <v>34460</v>
      </c>
      <c r="B87" s="31" t="n">
        <f aca="false">B32-B31</f>
        <v>28</v>
      </c>
      <c r="C87" s="31" t="n">
        <f aca="false">C32-C31</f>
        <v>17</v>
      </c>
      <c r="D87" s="31" t="n">
        <f aca="false">D32-D31</f>
        <v>15</v>
      </c>
      <c r="E87" s="31" t="n">
        <f aca="false">E32-E31</f>
        <v>9</v>
      </c>
      <c r="F87" s="31" t="n">
        <f aca="false">F32-F31</f>
        <v>31</v>
      </c>
      <c r="G87" s="22" t="n">
        <f aca="false">G32-G31</f>
        <v>5</v>
      </c>
      <c r="H87" s="22"/>
      <c r="I87" s="28" t="n">
        <f aca="false">AVERAGE(B87:G87)</f>
        <v>17.5</v>
      </c>
      <c r="J87" s="62"/>
      <c r="K87" s="65"/>
      <c r="L87" s="30" t="n">
        <v>34460</v>
      </c>
      <c r="M87" s="31" t="n">
        <f aca="false">M32-M31</f>
        <v>43</v>
      </c>
      <c r="N87" s="31" t="n">
        <f aca="false">N32-N31</f>
        <v>28</v>
      </c>
      <c r="O87" s="31" t="n">
        <f aca="false">O32-O31</f>
        <v>35</v>
      </c>
      <c r="P87" s="31" t="n">
        <f aca="false">P32-P31</f>
        <v>28</v>
      </c>
      <c r="Q87" s="31" t="n">
        <f aca="false">Q32-Q31</f>
        <v>34</v>
      </c>
      <c r="R87" s="31" t="n">
        <f aca="false">R32-R31</f>
        <v>23</v>
      </c>
      <c r="S87" s="31"/>
      <c r="T87" s="64" t="n">
        <f aca="false">AVERAGE(M87:R87)</f>
        <v>31.8333333333333</v>
      </c>
      <c r="U87" s="65"/>
      <c r="V87" s="65"/>
      <c r="W87" s="30" t="n">
        <v>34460</v>
      </c>
      <c r="X87" s="31" t="n">
        <f aca="false">X32-X31</f>
        <v>11</v>
      </c>
      <c r="Y87" s="31" t="n">
        <f aca="false">Y32-Y31</f>
        <v>4</v>
      </c>
      <c r="Z87" s="31" t="n">
        <f aca="false">Z32-Z31</f>
        <v>3</v>
      </c>
      <c r="AA87" s="31" t="n">
        <f aca="false">AA32-AA31</f>
        <v>9</v>
      </c>
      <c r="AB87" s="31" t="n">
        <f aca="false">AB32-AB31</f>
        <v>13</v>
      </c>
      <c r="AC87" s="22" t="n">
        <f aca="false">AC32-AC31</f>
        <v>6</v>
      </c>
      <c r="AD87" s="22"/>
      <c r="AE87" s="64" t="n">
        <f aca="false">AVERAGE(X87:AC87)</f>
        <v>7.66666666666667</v>
      </c>
      <c r="AF87" s="62"/>
      <c r="AG87" s="66"/>
      <c r="AH87" s="30" t="n">
        <v>34460</v>
      </c>
      <c r="AI87" s="31" t="n">
        <f aca="false">AI32-AI31</f>
        <v>82</v>
      </c>
      <c r="AJ87" s="31" t="n">
        <f aca="false">AJ32-AJ31</f>
        <v>49</v>
      </c>
      <c r="AK87" s="31" t="n">
        <f aca="false">AK32-AK31</f>
        <v>53</v>
      </c>
      <c r="AL87" s="31" t="n">
        <f aca="false">AL32-AL31</f>
        <v>46</v>
      </c>
      <c r="AM87" s="31" t="n">
        <f aca="false">AM32-AM31</f>
        <v>78</v>
      </c>
      <c r="AN87" s="22" t="n">
        <f aca="false">AN32-AN31</f>
        <v>34</v>
      </c>
      <c r="AO87" s="22"/>
      <c r="AP87" s="64" t="n">
        <f aca="false">AVERAGE(AI87:AN87)</f>
        <v>57</v>
      </c>
      <c r="AQ87" s="62"/>
      <c r="AR87" s="66"/>
    </row>
    <row r="88" customFormat="false" ht="12.75" hidden="false" customHeight="true" outlineLevel="0" collapsed="false">
      <c r="A88" s="30" t="n">
        <v>34467</v>
      </c>
      <c r="B88" s="31" t="n">
        <f aca="false">B33-B32</f>
        <v>28</v>
      </c>
      <c r="C88" s="31" t="n">
        <f aca="false">C33-C32</f>
        <v>15</v>
      </c>
      <c r="D88" s="31" t="n">
        <f aca="false">D33-D32</f>
        <v>4</v>
      </c>
      <c r="E88" s="31" t="n">
        <f aca="false">E33-E32</f>
        <v>19</v>
      </c>
      <c r="F88" s="31" t="n">
        <f aca="false">F33-F32</f>
        <v>30</v>
      </c>
      <c r="G88" s="22" t="n">
        <f aca="false">G33-G32</f>
        <v>22</v>
      </c>
      <c r="H88" s="22"/>
      <c r="I88" s="28" t="n">
        <f aca="false">AVERAGE(B88:G88)</f>
        <v>19.6666666666667</v>
      </c>
      <c r="J88" s="62"/>
      <c r="K88" s="65"/>
      <c r="L88" s="30" t="n">
        <v>34467</v>
      </c>
      <c r="M88" s="31" t="n">
        <f aca="false">M33-M32</f>
        <v>54</v>
      </c>
      <c r="N88" s="31" t="n">
        <f aca="false">N33-N32</f>
        <v>8</v>
      </c>
      <c r="O88" s="31" t="n">
        <f aca="false">O33-O32</f>
        <v>49</v>
      </c>
      <c r="P88" s="31" t="n">
        <f aca="false">P33-P32</f>
        <v>40</v>
      </c>
      <c r="Q88" s="31" t="n">
        <f aca="false">Q33-Q32</f>
        <v>53</v>
      </c>
      <c r="R88" s="31" t="n">
        <f aca="false">R33-R32</f>
        <v>48</v>
      </c>
      <c r="S88" s="31"/>
      <c r="T88" s="64" t="n">
        <f aca="false">AVERAGE(M88:R88)</f>
        <v>42</v>
      </c>
      <c r="U88" s="65"/>
      <c r="V88" s="65"/>
      <c r="W88" s="30" t="n">
        <v>34467</v>
      </c>
      <c r="X88" s="31" t="n">
        <f aca="false">X33-X32</f>
        <v>13</v>
      </c>
      <c r="Y88" s="31" t="n">
        <f aca="false">Y33-Y32</f>
        <v>7</v>
      </c>
      <c r="Z88" s="31" t="n">
        <f aca="false">Z33-Z32</f>
        <v>7</v>
      </c>
      <c r="AA88" s="31" t="n">
        <f aca="false">AA33-AA32</f>
        <v>11</v>
      </c>
      <c r="AB88" s="31" t="n">
        <f aca="false">AB33-AB32</f>
        <v>17</v>
      </c>
      <c r="AC88" s="22" t="n">
        <f aca="false">AC33-AC32</f>
        <v>2</v>
      </c>
      <c r="AD88" s="22"/>
      <c r="AE88" s="64" t="n">
        <f aca="false">AVERAGE(X88:AC88)</f>
        <v>9.5</v>
      </c>
      <c r="AF88" s="62"/>
      <c r="AG88" s="66"/>
      <c r="AH88" s="30" t="n">
        <v>34467</v>
      </c>
      <c r="AI88" s="31" t="n">
        <f aca="false">AI33-AI32</f>
        <v>95</v>
      </c>
      <c r="AJ88" s="31" t="n">
        <f aca="false">AJ33-AJ32</f>
        <v>30</v>
      </c>
      <c r="AK88" s="31" t="n">
        <f aca="false">AK33-AK32</f>
        <v>60</v>
      </c>
      <c r="AL88" s="31" t="n">
        <f aca="false">AL33-AL32</f>
        <v>70</v>
      </c>
      <c r="AM88" s="31" t="n">
        <f aca="false">AM33-AM32</f>
        <v>100</v>
      </c>
      <c r="AN88" s="22" t="n">
        <f aca="false">AN33-AN32</f>
        <v>72</v>
      </c>
      <c r="AO88" s="22"/>
      <c r="AP88" s="64" t="n">
        <f aca="false">AVERAGE(AI88:AN88)</f>
        <v>71.1666666666667</v>
      </c>
      <c r="AQ88" s="62"/>
      <c r="AR88" s="66"/>
      <c r="AS88" s="33"/>
      <c r="AT88" s="33"/>
      <c r="AU88" s="33"/>
      <c r="AV88" s="33"/>
    </row>
    <row r="89" customFormat="false" ht="12.75" hidden="false" customHeight="true" outlineLevel="0" collapsed="false">
      <c r="A89" s="30" t="n">
        <v>34474</v>
      </c>
      <c r="B89" s="31" t="n">
        <f aca="false">B34-B33</f>
        <v>36</v>
      </c>
      <c r="C89" s="31" t="n">
        <f aca="false">C34-C33</f>
        <v>18</v>
      </c>
      <c r="D89" s="31" t="n">
        <f aca="false">D34-D33</f>
        <v>12</v>
      </c>
      <c r="E89" s="31" t="n">
        <f aca="false">E34-E33</f>
        <v>16</v>
      </c>
      <c r="F89" s="31" t="n">
        <f aca="false">F34-F33</f>
        <v>23</v>
      </c>
      <c r="G89" s="22" t="n">
        <f aca="false">G34-G33</f>
        <v>23</v>
      </c>
      <c r="H89" s="22"/>
      <c r="I89" s="28" t="n">
        <f aca="false">AVERAGE(B89:G89)</f>
        <v>21.3333333333333</v>
      </c>
      <c r="J89" s="62"/>
      <c r="K89" s="65"/>
      <c r="L89" s="30" t="n">
        <v>34474</v>
      </c>
      <c r="M89" s="31" t="n">
        <f aca="false">M34-M33</f>
        <v>46</v>
      </c>
      <c r="N89" s="31" t="n">
        <f aca="false">N34-N33</f>
        <v>86</v>
      </c>
      <c r="O89" s="31" t="n">
        <f aca="false">O34-O33</f>
        <v>38</v>
      </c>
      <c r="P89" s="31" t="n">
        <f aca="false">P34-P33</f>
        <v>36</v>
      </c>
      <c r="Q89" s="31" t="n">
        <f aca="false">Q34-Q33</f>
        <v>56</v>
      </c>
      <c r="R89" s="31" t="n">
        <f aca="false">R34-R33</f>
        <v>45</v>
      </c>
      <c r="S89" s="31"/>
      <c r="T89" s="64" t="n">
        <f aca="false">AVERAGE(M89:R89)</f>
        <v>51.1666666666667</v>
      </c>
      <c r="U89" s="65"/>
      <c r="V89" s="65"/>
      <c r="W89" s="30" t="n">
        <v>34474</v>
      </c>
      <c r="X89" s="31" t="n">
        <f aca="false">X34-X33</f>
        <v>7</v>
      </c>
      <c r="Y89" s="31" t="n">
        <f aca="false">Y34-Y33</f>
        <v>10</v>
      </c>
      <c r="Z89" s="31" t="n">
        <f aca="false">Z34-Z33</f>
        <v>9</v>
      </c>
      <c r="AA89" s="31" t="n">
        <f aca="false">AA34-AA33</f>
        <v>10</v>
      </c>
      <c r="AB89" s="31" t="n">
        <f aca="false">AB34-AB33</f>
        <v>13</v>
      </c>
      <c r="AC89" s="22" t="n">
        <f aca="false">AC34-AC33</f>
        <v>11</v>
      </c>
      <c r="AD89" s="22"/>
      <c r="AE89" s="64" t="n">
        <f aca="false">AVERAGE(X89:AC89)</f>
        <v>10</v>
      </c>
      <c r="AF89" s="62"/>
      <c r="AG89" s="66"/>
      <c r="AH89" s="30" t="n">
        <v>34474</v>
      </c>
      <c r="AI89" s="31" t="n">
        <f aca="false">AI34-AI33</f>
        <v>89</v>
      </c>
      <c r="AJ89" s="31" t="n">
        <f aca="false">AJ34-AJ33</f>
        <v>114</v>
      </c>
      <c r="AK89" s="31" t="n">
        <f aca="false">AK34-AK33</f>
        <v>59</v>
      </c>
      <c r="AL89" s="31" t="n">
        <f aca="false">AL34-AL33</f>
        <v>62</v>
      </c>
      <c r="AM89" s="31" t="n">
        <f aca="false">AM34-AM33</f>
        <v>92</v>
      </c>
      <c r="AN89" s="22" t="n">
        <f aca="false">AN34-AN33</f>
        <v>79</v>
      </c>
      <c r="AO89" s="22"/>
      <c r="AP89" s="64" t="n">
        <f aca="false">AVERAGE(AI89:AN89)</f>
        <v>82.5</v>
      </c>
      <c r="AQ89" s="62"/>
      <c r="AR89" s="66"/>
    </row>
    <row r="90" customFormat="false" ht="12.75" hidden="false" customHeight="true" outlineLevel="0" collapsed="false">
      <c r="A90" s="30" t="n">
        <v>34481</v>
      </c>
      <c r="B90" s="31" t="n">
        <f aca="false">B35-B34</f>
        <v>19</v>
      </c>
      <c r="C90" s="31" t="n">
        <f aca="false">C35-C34</f>
        <v>33</v>
      </c>
      <c r="D90" s="31" t="n">
        <f aca="false">D35-D34</f>
        <v>13</v>
      </c>
      <c r="E90" s="31" t="n">
        <f aca="false">E35-E34</f>
        <v>18</v>
      </c>
      <c r="F90" s="31" t="n">
        <f aca="false">F35-F34</f>
        <v>24</v>
      </c>
      <c r="G90" s="22" t="n">
        <f aca="false">G35-G34</f>
        <v>11</v>
      </c>
      <c r="H90" s="22"/>
      <c r="I90" s="28" t="n">
        <f aca="false">AVERAGE(B90:G90)</f>
        <v>19.6666666666667</v>
      </c>
      <c r="J90" s="62"/>
      <c r="K90" s="65"/>
      <c r="L90" s="30" t="n">
        <v>34481</v>
      </c>
      <c r="M90" s="31" t="n">
        <f aca="false">M35-M34</f>
        <v>67</v>
      </c>
      <c r="N90" s="31" t="n">
        <f aca="false">N35-N34</f>
        <v>53</v>
      </c>
      <c r="O90" s="31" t="n">
        <f aca="false">O35-O34</f>
        <v>59</v>
      </c>
      <c r="P90" s="31" t="n">
        <f aca="false">P35-P34</f>
        <v>47</v>
      </c>
      <c r="Q90" s="31" t="n">
        <f aca="false">Q35-Q34</f>
        <v>54</v>
      </c>
      <c r="R90" s="31" t="n">
        <f aca="false">R35-R34</f>
        <v>55</v>
      </c>
      <c r="S90" s="31"/>
      <c r="T90" s="64" t="n">
        <f aca="false">AVERAGE(M90:R90)</f>
        <v>55.8333333333333</v>
      </c>
      <c r="U90" s="65"/>
      <c r="V90" s="65"/>
      <c r="W90" s="30" t="n">
        <v>34481</v>
      </c>
      <c r="X90" s="31" t="n">
        <f aca="false">X35-X34</f>
        <v>15</v>
      </c>
      <c r="Y90" s="31" t="n">
        <f aca="false">Y35-Y34</f>
        <v>7</v>
      </c>
      <c r="Z90" s="31" t="n">
        <f aca="false">Z35-Z34</f>
        <v>11</v>
      </c>
      <c r="AA90" s="31" t="n">
        <f aca="false">AA35-AA34</f>
        <v>11</v>
      </c>
      <c r="AB90" s="31" t="n">
        <f aca="false">AB35-AB34</f>
        <v>14</v>
      </c>
      <c r="AC90" s="22" t="n">
        <f aca="false">AC35-AC34</f>
        <v>7</v>
      </c>
      <c r="AD90" s="22"/>
      <c r="AE90" s="64" t="n">
        <f aca="false">AVERAGE(X90:AC90)</f>
        <v>10.8333333333333</v>
      </c>
      <c r="AF90" s="62"/>
      <c r="AG90" s="66"/>
      <c r="AH90" s="30" t="n">
        <v>34481</v>
      </c>
      <c r="AI90" s="31" t="n">
        <f aca="false">AI35-AI34</f>
        <v>101</v>
      </c>
      <c r="AJ90" s="31" t="n">
        <f aca="false">AJ35-AJ34</f>
        <v>93</v>
      </c>
      <c r="AK90" s="31" t="n">
        <f aca="false">AK35-AK34</f>
        <v>83</v>
      </c>
      <c r="AL90" s="31" t="n">
        <f aca="false">AL35-AL34</f>
        <v>76</v>
      </c>
      <c r="AM90" s="31" t="n">
        <f aca="false">AM35-AM34</f>
        <v>92</v>
      </c>
      <c r="AN90" s="22" t="n">
        <f aca="false">AN35-AN34</f>
        <v>73</v>
      </c>
      <c r="AO90" s="22"/>
      <c r="AP90" s="64" t="n">
        <f aca="false">AVERAGE(AI90:AN90)</f>
        <v>86.3333333333333</v>
      </c>
      <c r="AQ90" s="62"/>
      <c r="AR90" s="66"/>
    </row>
    <row r="91" customFormat="false" ht="12.75" hidden="false" customHeight="true" outlineLevel="0" collapsed="false">
      <c r="A91" s="30" t="n">
        <v>34488</v>
      </c>
      <c r="B91" s="31" t="n">
        <f aca="false">B36-B35</f>
        <v>40</v>
      </c>
      <c r="C91" s="31" t="n">
        <f aca="false">C36-C35</f>
        <v>40</v>
      </c>
      <c r="D91" s="31" t="n">
        <f aca="false">D36-D35</f>
        <v>17</v>
      </c>
      <c r="E91" s="31" t="n">
        <f aca="false">E36-E35</f>
        <v>22</v>
      </c>
      <c r="F91" s="31" t="n">
        <f aca="false">F36-F35</f>
        <v>27</v>
      </c>
      <c r="G91" s="22" t="n">
        <f aca="false">G36-G35</f>
        <v>16</v>
      </c>
      <c r="H91" s="22"/>
      <c r="I91" s="28" t="n">
        <f aca="false">AVERAGE(B91:G91)</f>
        <v>27</v>
      </c>
      <c r="J91" s="62"/>
      <c r="K91" s="65"/>
      <c r="L91" s="30" t="n">
        <v>34488</v>
      </c>
      <c r="M91" s="31" t="n">
        <f aca="false">M36-M35</f>
        <v>68</v>
      </c>
      <c r="N91" s="31" t="n">
        <f aca="false">N36-N35</f>
        <v>53</v>
      </c>
      <c r="O91" s="31" t="n">
        <f aca="false">O36-O35</f>
        <v>62</v>
      </c>
      <c r="P91" s="31" t="n">
        <f aca="false">P36-P35</f>
        <v>62</v>
      </c>
      <c r="Q91" s="31" t="n">
        <f aca="false">Q36-Q35</f>
        <v>62</v>
      </c>
      <c r="R91" s="31" t="n">
        <f aca="false">R36-R35</f>
        <v>43</v>
      </c>
      <c r="S91" s="31"/>
      <c r="T91" s="64" t="n">
        <f aca="false">AVERAGE(M91:R91)</f>
        <v>58.3333333333333</v>
      </c>
      <c r="U91" s="65"/>
      <c r="V91" s="65"/>
      <c r="W91" s="30" t="n">
        <v>34488</v>
      </c>
      <c r="X91" s="31" t="n">
        <f aca="false">X36-X35</f>
        <v>12</v>
      </c>
      <c r="Y91" s="31" t="n">
        <f aca="false">Y36-Y35</f>
        <v>14</v>
      </c>
      <c r="Z91" s="31" t="n">
        <f aca="false">Z36-Z35</f>
        <v>9</v>
      </c>
      <c r="AA91" s="31" t="n">
        <f aca="false">AA36-AA35</f>
        <v>9</v>
      </c>
      <c r="AB91" s="31" t="n">
        <f aca="false">AB36-AB35</f>
        <v>17</v>
      </c>
      <c r="AC91" s="22" t="n">
        <f aca="false">AC36-AC35</f>
        <v>12</v>
      </c>
      <c r="AD91" s="22"/>
      <c r="AE91" s="64" t="n">
        <f aca="false">AVERAGE(X91:AC91)</f>
        <v>12.1666666666667</v>
      </c>
      <c r="AF91" s="62"/>
      <c r="AG91" s="66"/>
      <c r="AH91" s="30" t="n">
        <v>34488</v>
      </c>
      <c r="AI91" s="31" t="n">
        <f aca="false">AI36-AI35</f>
        <v>120</v>
      </c>
      <c r="AJ91" s="31" t="n">
        <f aca="false">AJ36-AJ35</f>
        <v>107</v>
      </c>
      <c r="AK91" s="31" t="n">
        <f aca="false">AK36-AK35</f>
        <v>88</v>
      </c>
      <c r="AL91" s="31" t="n">
        <f aca="false">AL36-AL35</f>
        <v>93</v>
      </c>
      <c r="AM91" s="31" t="n">
        <f aca="false">AM36-AM35</f>
        <v>106</v>
      </c>
      <c r="AN91" s="22" t="n">
        <f aca="false">AN36-AN35</f>
        <v>71</v>
      </c>
      <c r="AO91" s="22"/>
      <c r="AP91" s="64" t="n">
        <f aca="false">AVERAGE(AI91:AN91)</f>
        <v>97.5</v>
      </c>
      <c r="AQ91" s="62"/>
      <c r="AR91" s="66"/>
    </row>
    <row r="92" customFormat="false" ht="12.75" hidden="false" customHeight="true" outlineLevel="0" collapsed="false">
      <c r="A92" s="30" t="n">
        <v>34495</v>
      </c>
      <c r="B92" s="31" t="n">
        <f aca="false">B37-B36</f>
        <v>12</v>
      </c>
      <c r="C92" s="31" t="n">
        <f aca="false">C37-C36</f>
        <v>6</v>
      </c>
      <c r="D92" s="38" t="n">
        <f aca="false">D37-D36</f>
        <v>18</v>
      </c>
      <c r="E92" s="38" t="n">
        <f aca="false">E37-E36</f>
        <v>21</v>
      </c>
      <c r="F92" s="38" t="n">
        <f aca="false">F37-F36</f>
        <v>17</v>
      </c>
      <c r="G92" s="22" t="n">
        <f aca="false">G37-G36</f>
        <v>19</v>
      </c>
      <c r="H92" s="22"/>
      <c r="I92" s="28" t="n">
        <f aca="false">AVERAGE(B92:G92)</f>
        <v>15.5</v>
      </c>
      <c r="J92" s="62"/>
      <c r="K92" s="65"/>
      <c r="L92" s="30" t="n">
        <v>34495</v>
      </c>
      <c r="M92" s="38" t="n">
        <f aca="false">M37-M36</f>
        <v>62</v>
      </c>
      <c r="N92" s="38" t="n">
        <f aca="false">N37-N36</f>
        <v>60</v>
      </c>
      <c r="O92" s="38" t="n">
        <f aca="false">O37-O36</f>
        <v>62</v>
      </c>
      <c r="P92" s="38" t="n">
        <f aca="false">P37-P36</f>
        <v>59</v>
      </c>
      <c r="Q92" s="38" t="n">
        <f aca="false">Q37-Q36</f>
        <v>54</v>
      </c>
      <c r="R92" s="31" t="n">
        <f aca="false">R37-R36</f>
        <v>58</v>
      </c>
      <c r="S92" s="31"/>
      <c r="T92" s="64" t="n">
        <f aca="false">AVERAGE(M92:R92)</f>
        <v>59.1666666666667</v>
      </c>
      <c r="U92" s="65"/>
      <c r="V92" s="65"/>
      <c r="W92" s="30" t="n">
        <v>34495</v>
      </c>
      <c r="X92" s="31" t="n">
        <f aca="false">X37-X36</f>
        <v>19</v>
      </c>
      <c r="Y92" s="31" t="n">
        <f aca="false">Y37-Y36</f>
        <v>14</v>
      </c>
      <c r="Z92" s="38" t="n">
        <f aca="false">Z37-Z36</f>
        <v>8</v>
      </c>
      <c r="AA92" s="38" t="n">
        <f aca="false">AA37-AA36</f>
        <v>11</v>
      </c>
      <c r="AB92" s="38" t="n">
        <f aca="false">AB37-AB36</f>
        <v>15</v>
      </c>
      <c r="AC92" s="22" t="n">
        <f aca="false">AC37-AC36</f>
        <v>14</v>
      </c>
      <c r="AD92" s="22"/>
      <c r="AE92" s="64" t="n">
        <f aca="false">AVERAGE(X92:AC92)</f>
        <v>13.5</v>
      </c>
      <c r="AF92" s="62"/>
      <c r="AG92" s="66"/>
      <c r="AH92" s="30" t="n">
        <v>34495</v>
      </c>
      <c r="AI92" s="31" t="n">
        <f aca="false">AI37-AI36</f>
        <v>93</v>
      </c>
      <c r="AJ92" s="31" t="n">
        <f aca="false">AJ37-AJ36</f>
        <v>80</v>
      </c>
      <c r="AK92" s="38" t="n">
        <f aca="false">AK37-AK36</f>
        <v>88</v>
      </c>
      <c r="AL92" s="38" t="n">
        <f aca="false">AL37-AL36</f>
        <v>91</v>
      </c>
      <c r="AM92" s="38" t="n">
        <f aca="false">AM37-AM36</f>
        <v>86</v>
      </c>
      <c r="AN92" s="22" t="n">
        <f aca="false">AN37-AN36</f>
        <v>91</v>
      </c>
      <c r="AO92" s="22"/>
      <c r="AP92" s="64" t="n">
        <f aca="false">AVERAGE(AI92:AN92)</f>
        <v>88.1666666666667</v>
      </c>
      <c r="AQ92" s="62"/>
      <c r="AR92" s="66"/>
    </row>
    <row r="93" customFormat="false" ht="12.75" hidden="false" customHeight="true" outlineLevel="0" collapsed="false">
      <c r="A93" s="30" t="n">
        <v>34502</v>
      </c>
      <c r="B93" s="31" t="n">
        <f aca="false">B38-B37</f>
        <v>29</v>
      </c>
      <c r="C93" s="31" t="n">
        <f aca="false">C38-C37</f>
        <v>28</v>
      </c>
      <c r="D93" s="38" t="n">
        <f aca="false">D38-D37</f>
        <v>19</v>
      </c>
      <c r="E93" s="38" t="n">
        <f aca="false">E38-E37</f>
        <v>19</v>
      </c>
      <c r="F93" s="38" t="n">
        <f aca="false">F38-F37</f>
        <v>26</v>
      </c>
      <c r="G93" s="22" t="n">
        <f aca="false">G38-G37</f>
        <v>17</v>
      </c>
      <c r="H93" s="22"/>
      <c r="I93" s="28" t="n">
        <f aca="false">AVERAGE(B93:G93)</f>
        <v>23</v>
      </c>
      <c r="J93" s="62"/>
      <c r="K93" s="65"/>
      <c r="L93" s="30" t="n">
        <v>34502</v>
      </c>
      <c r="M93" s="38" t="n">
        <f aca="false">M38-M37</f>
        <v>58</v>
      </c>
      <c r="N93" s="38" t="n">
        <f aca="false">N38-N37</f>
        <v>57</v>
      </c>
      <c r="O93" s="38" t="n">
        <f aca="false">O38-O37</f>
        <v>66</v>
      </c>
      <c r="P93" s="38" t="n">
        <f aca="false">P38-P37</f>
        <v>63</v>
      </c>
      <c r="Q93" s="38" t="n">
        <f aca="false">Q38-Q37</f>
        <v>59</v>
      </c>
      <c r="R93" s="31" t="n">
        <f aca="false">R38-R37</f>
        <v>34</v>
      </c>
      <c r="S93" s="31"/>
      <c r="T93" s="64" t="n">
        <f aca="false">AVERAGE(M93:R93)</f>
        <v>56.1666666666667</v>
      </c>
      <c r="U93" s="65"/>
      <c r="V93" s="65"/>
      <c r="W93" s="30" t="n">
        <v>34502</v>
      </c>
      <c r="X93" s="31" t="n">
        <f aca="false">X38-X37</f>
        <v>0</v>
      </c>
      <c r="Y93" s="31" t="n">
        <f aca="false">Y38-Y37</f>
        <v>10</v>
      </c>
      <c r="Z93" s="38" t="n">
        <f aca="false">Z38-Z37</f>
        <v>2</v>
      </c>
      <c r="AA93" s="38" t="n">
        <f aca="false">AA38-AA37</f>
        <v>12</v>
      </c>
      <c r="AB93" s="38" t="n">
        <f aca="false">AB38-AB37</f>
        <v>19</v>
      </c>
      <c r="AC93" s="22" t="n">
        <f aca="false">AC38-AC37</f>
        <v>12</v>
      </c>
      <c r="AD93" s="22"/>
      <c r="AE93" s="64" t="n">
        <f aca="false">AVERAGE(X93:AC93)</f>
        <v>9.16666666666667</v>
      </c>
      <c r="AF93" s="62"/>
      <c r="AG93" s="66"/>
      <c r="AH93" s="30" t="n">
        <v>34502</v>
      </c>
      <c r="AI93" s="31" t="n">
        <f aca="false">AI38-AI37</f>
        <v>87</v>
      </c>
      <c r="AJ93" s="31" t="n">
        <f aca="false">AJ38-AJ37</f>
        <v>95</v>
      </c>
      <c r="AK93" s="38" t="n">
        <f aca="false">AK38-AK37</f>
        <v>87</v>
      </c>
      <c r="AL93" s="38" t="n">
        <f aca="false">AL38-AL37</f>
        <v>94</v>
      </c>
      <c r="AM93" s="38" t="n">
        <f aca="false">AM38-AM37</f>
        <v>104</v>
      </c>
      <c r="AN93" s="22" t="n">
        <f aca="false">AN38-AN37</f>
        <v>63</v>
      </c>
      <c r="AO93" s="22"/>
      <c r="AP93" s="64" t="n">
        <f aca="false">AVERAGE(AI93:AN93)</f>
        <v>88.3333333333333</v>
      </c>
      <c r="AQ93" s="62"/>
      <c r="AR93" s="66"/>
    </row>
    <row r="94" customFormat="false" ht="12.75" hidden="false" customHeight="true" outlineLevel="0" collapsed="false">
      <c r="A94" s="30" t="n">
        <v>34509</v>
      </c>
      <c r="B94" s="31" t="n">
        <f aca="false">B39-B38</f>
        <v>11</v>
      </c>
      <c r="C94" s="31" t="n">
        <f aca="false">C39-C38</f>
        <v>30</v>
      </c>
      <c r="D94" s="38" t="n">
        <f aca="false">D39-D38</f>
        <v>15</v>
      </c>
      <c r="E94" s="38" t="n">
        <f aca="false">E39-E38</f>
        <v>22</v>
      </c>
      <c r="F94" s="38" t="n">
        <f aca="false">F39-F38</f>
        <v>16</v>
      </c>
      <c r="G94" s="22" t="n">
        <f aca="false">G39-G38</f>
        <v>24</v>
      </c>
      <c r="H94" s="22"/>
      <c r="I94" s="28" t="n">
        <f aca="false">AVERAGE(B94:G94)</f>
        <v>19.6666666666667</v>
      </c>
      <c r="J94" s="62"/>
      <c r="K94" s="65"/>
      <c r="L94" s="30" t="n">
        <v>34509</v>
      </c>
      <c r="M94" s="38" t="n">
        <f aca="false">M39-M38</f>
        <v>63</v>
      </c>
      <c r="N94" s="38" t="n">
        <f aca="false">N39-N38</f>
        <v>55</v>
      </c>
      <c r="O94" s="38" t="n">
        <f aca="false">O39-O38</f>
        <v>66</v>
      </c>
      <c r="P94" s="38" t="n">
        <f aca="false">P39-P38</f>
        <v>65</v>
      </c>
      <c r="Q94" s="38" t="n">
        <f aca="false">Q39-Q38</f>
        <v>55</v>
      </c>
      <c r="R94" s="31" t="n">
        <f aca="false">R39-R38</f>
        <v>50</v>
      </c>
      <c r="S94" s="31"/>
      <c r="T94" s="64" t="n">
        <f aca="false">AVERAGE(M94:R94)</f>
        <v>59</v>
      </c>
      <c r="U94" s="65"/>
      <c r="V94" s="65"/>
      <c r="W94" s="30" t="n">
        <v>34509</v>
      </c>
      <c r="X94" s="31" t="n">
        <f aca="false">X39-X38</f>
        <v>9</v>
      </c>
      <c r="Y94" s="31" t="n">
        <f aca="false">Y39-Y38</f>
        <v>10</v>
      </c>
      <c r="Z94" s="38" t="n">
        <f aca="false">Z39-Z38</f>
        <v>10</v>
      </c>
      <c r="AA94" s="38" t="n">
        <f aca="false">AA39-AA38</f>
        <v>10</v>
      </c>
      <c r="AB94" s="38" t="n">
        <f aca="false">AB39-AB38</f>
        <v>11</v>
      </c>
      <c r="AC94" s="22" t="n">
        <f aca="false">AC39-AC38</f>
        <v>11</v>
      </c>
      <c r="AD94" s="22"/>
      <c r="AE94" s="64" t="n">
        <f aca="false">AVERAGE(X94:AC94)</f>
        <v>10.1666666666667</v>
      </c>
      <c r="AF94" s="62"/>
      <c r="AG94" s="66"/>
      <c r="AH94" s="30" t="n">
        <v>34509</v>
      </c>
      <c r="AI94" s="31" t="n">
        <f aca="false">AI39-AI38</f>
        <v>83</v>
      </c>
      <c r="AJ94" s="31" t="n">
        <f aca="false">AJ39-AJ38</f>
        <v>95</v>
      </c>
      <c r="AK94" s="38" t="n">
        <f aca="false">AK39-AK38</f>
        <v>91</v>
      </c>
      <c r="AL94" s="38" t="n">
        <f aca="false">AL39-AL38</f>
        <v>97</v>
      </c>
      <c r="AM94" s="38" t="n">
        <f aca="false">AM39-AM38</f>
        <v>82</v>
      </c>
      <c r="AN94" s="22" t="n">
        <f aca="false">AN39-AN38</f>
        <v>85</v>
      </c>
      <c r="AO94" s="22"/>
      <c r="AP94" s="64" t="n">
        <f aca="false">AVERAGE(AI94:AN94)</f>
        <v>88.8333333333333</v>
      </c>
      <c r="AQ94" s="62"/>
      <c r="AR94" s="66"/>
      <c r="AS94" s="33"/>
      <c r="AT94" s="33"/>
      <c r="AU94" s="33"/>
      <c r="AV94" s="33"/>
    </row>
    <row r="95" customFormat="false" ht="12.75" hidden="false" customHeight="true" outlineLevel="0" collapsed="false">
      <c r="A95" s="30" t="n">
        <v>34516</v>
      </c>
      <c r="B95" s="31" t="n">
        <f aca="false">B40-B39</f>
        <v>15</v>
      </c>
      <c r="C95" s="31" t="n">
        <f aca="false">C40-C39</f>
        <v>11</v>
      </c>
      <c r="D95" s="38" t="n">
        <f aca="false">D40-D39</f>
        <v>11</v>
      </c>
      <c r="E95" s="38" t="n">
        <f aca="false">E40-E39</f>
        <v>9</v>
      </c>
      <c r="F95" s="38" t="n">
        <f aca="false">F40-F39</f>
        <v>14</v>
      </c>
      <c r="G95" s="22" t="n">
        <f aca="false">G40-G39</f>
        <v>25</v>
      </c>
      <c r="H95" s="22"/>
      <c r="I95" s="28" t="n">
        <f aca="false">AVERAGE(B95:G95)</f>
        <v>14.1666666666667</v>
      </c>
      <c r="J95" s="62"/>
      <c r="K95" s="65"/>
      <c r="L95" s="30" t="n">
        <v>34516</v>
      </c>
      <c r="M95" s="38" t="n">
        <f aca="false">M40-M39</f>
        <v>84</v>
      </c>
      <c r="N95" s="38" t="n">
        <f aca="false">N40-N39</f>
        <v>59</v>
      </c>
      <c r="O95" s="38" t="n">
        <f aca="false">O40-O39</f>
        <v>72</v>
      </c>
      <c r="P95" s="38" t="n">
        <f aca="false">P40-P39</f>
        <v>56</v>
      </c>
      <c r="Q95" s="38" t="n">
        <f aca="false">Q40-Q39</f>
        <v>46</v>
      </c>
      <c r="R95" s="31" t="n">
        <f aca="false">R40-R39</f>
        <v>55</v>
      </c>
      <c r="S95" s="31"/>
      <c r="T95" s="64" t="n">
        <f aca="false">AVERAGE(M95:R95)</f>
        <v>62</v>
      </c>
      <c r="U95" s="65"/>
      <c r="V95" s="65"/>
      <c r="W95" s="30" t="n">
        <v>34516</v>
      </c>
      <c r="X95" s="31" t="n">
        <f aca="false">X40-X39</f>
        <v>5</v>
      </c>
      <c r="Y95" s="31" t="n">
        <f aca="false">Y40-Y39</f>
        <v>3</v>
      </c>
      <c r="Z95" s="38" t="n">
        <f aca="false">Z40-Z39</f>
        <v>10</v>
      </c>
      <c r="AA95" s="38" t="n">
        <f aca="false">AA40-AA39</f>
        <v>11</v>
      </c>
      <c r="AB95" s="38" t="n">
        <f aca="false">AB40-AB39</f>
        <v>12</v>
      </c>
      <c r="AC95" s="22" t="n">
        <f aca="false">AC40-AC39</f>
        <v>11</v>
      </c>
      <c r="AD95" s="22"/>
      <c r="AE95" s="64" t="n">
        <f aca="false">AVERAGE(X95:AC95)</f>
        <v>8.66666666666667</v>
      </c>
      <c r="AF95" s="62"/>
      <c r="AG95" s="66"/>
      <c r="AH95" s="30" t="n">
        <v>34516</v>
      </c>
      <c r="AI95" s="31" t="n">
        <f aca="false">AI40-AI39</f>
        <v>104</v>
      </c>
      <c r="AJ95" s="31" t="n">
        <f aca="false">AJ40-AJ39</f>
        <v>73</v>
      </c>
      <c r="AK95" s="38" t="n">
        <f aca="false">AK40-AK39</f>
        <v>93</v>
      </c>
      <c r="AL95" s="38" t="n">
        <f aca="false">AL40-AL39</f>
        <v>76</v>
      </c>
      <c r="AM95" s="38" t="n">
        <f aca="false">AM40-AM39</f>
        <v>72</v>
      </c>
      <c r="AN95" s="22" t="n">
        <f aca="false">AN40-AN39</f>
        <v>91</v>
      </c>
      <c r="AO95" s="22"/>
      <c r="AP95" s="64" t="n">
        <f aca="false">AVERAGE(AI95:AN95)</f>
        <v>84.8333333333333</v>
      </c>
      <c r="AQ95" s="62"/>
      <c r="AR95" s="66"/>
    </row>
    <row r="96" customFormat="false" ht="12.75" hidden="false" customHeight="true" outlineLevel="0" collapsed="false">
      <c r="A96" s="30" t="n">
        <v>34523</v>
      </c>
      <c r="B96" s="31" t="n">
        <f aca="false">B41-B40</f>
        <v>38</v>
      </c>
      <c r="C96" s="31" t="n">
        <f aca="false">C41-C40</f>
        <v>31</v>
      </c>
      <c r="D96" s="38" t="n">
        <f aca="false">D41-D40</f>
        <v>15</v>
      </c>
      <c r="E96" s="38" t="n">
        <f aca="false">E41-E40</f>
        <v>21</v>
      </c>
      <c r="F96" s="38" t="n">
        <f aca="false">F41-F40</f>
        <v>14</v>
      </c>
      <c r="G96" s="22" t="n">
        <f aca="false">G41-G40</f>
        <v>12</v>
      </c>
      <c r="H96" s="22"/>
      <c r="I96" s="28" t="n">
        <f aca="false">AVERAGE(B96:G96)</f>
        <v>21.8333333333333</v>
      </c>
      <c r="J96" s="62"/>
      <c r="K96" s="65"/>
      <c r="L96" s="30" t="n">
        <v>34523</v>
      </c>
      <c r="M96" s="38" t="n">
        <f aca="false">M41-M40</f>
        <v>46</v>
      </c>
      <c r="N96" s="38" t="n">
        <f aca="false">N41-N40</f>
        <v>65</v>
      </c>
      <c r="O96" s="38" t="n">
        <f aca="false">O41-O40</f>
        <v>70</v>
      </c>
      <c r="P96" s="38" t="n">
        <f aca="false">P41-P40</f>
        <v>64</v>
      </c>
      <c r="Q96" s="38" t="n">
        <f aca="false">Q41-Q40</f>
        <v>50</v>
      </c>
      <c r="R96" s="31" t="n">
        <f aca="false">R41-R40</f>
        <v>46</v>
      </c>
      <c r="S96" s="31"/>
      <c r="T96" s="64" t="n">
        <f aca="false">AVERAGE(M96:R96)</f>
        <v>56.8333333333333</v>
      </c>
      <c r="U96" s="65"/>
      <c r="V96" s="65"/>
      <c r="W96" s="30" t="n">
        <v>34523</v>
      </c>
      <c r="X96" s="31" t="n">
        <f aca="false">X41-X40</f>
        <v>11</v>
      </c>
      <c r="Y96" s="31" t="n">
        <f aca="false">Y41-Y40</f>
        <v>19</v>
      </c>
      <c r="Z96" s="38" t="n">
        <f aca="false">Z41-Z40</f>
        <v>5</v>
      </c>
      <c r="AA96" s="38" t="n">
        <f aca="false">AA41-AA40</f>
        <v>11</v>
      </c>
      <c r="AB96" s="38" t="n">
        <f aca="false">AB41-AB40</f>
        <v>10</v>
      </c>
      <c r="AC96" s="22" t="n">
        <f aca="false">AC41-AC40</f>
        <v>11</v>
      </c>
      <c r="AD96" s="22"/>
      <c r="AE96" s="64" t="n">
        <f aca="false">AVERAGE(X96:AC96)</f>
        <v>11.1666666666667</v>
      </c>
      <c r="AF96" s="62"/>
      <c r="AG96" s="66"/>
      <c r="AH96" s="30" t="n">
        <v>34523</v>
      </c>
      <c r="AI96" s="31" t="n">
        <f aca="false">AI41-AI40</f>
        <v>95</v>
      </c>
      <c r="AJ96" s="31" t="n">
        <f aca="false">AJ41-AJ40</f>
        <v>115</v>
      </c>
      <c r="AK96" s="38" t="n">
        <f aca="false">AK41-AK40</f>
        <v>90</v>
      </c>
      <c r="AL96" s="38" t="n">
        <f aca="false">AL41-AL40</f>
        <v>96</v>
      </c>
      <c r="AM96" s="38" t="n">
        <f aca="false">AM41-AM40</f>
        <v>74</v>
      </c>
      <c r="AN96" s="22" t="n">
        <f aca="false">AN41-AN40</f>
        <v>69</v>
      </c>
      <c r="AO96" s="22"/>
      <c r="AP96" s="64" t="n">
        <f aca="false">AVERAGE(AI96:AN96)</f>
        <v>89.8333333333333</v>
      </c>
      <c r="AQ96" s="62"/>
      <c r="AR96" s="66"/>
    </row>
    <row r="97" customFormat="false" ht="12.75" hidden="false" customHeight="true" outlineLevel="0" collapsed="false">
      <c r="A97" s="30" t="n">
        <v>34530</v>
      </c>
      <c r="B97" s="31" t="n">
        <f aca="false">B42-B41</f>
        <v>27</v>
      </c>
      <c r="C97" s="31" t="n">
        <f aca="false">C42-C41</f>
        <v>14</v>
      </c>
      <c r="D97" s="38" t="n">
        <f aca="false">D42-D41</f>
        <v>20</v>
      </c>
      <c r="E97" s="38" t="n">
        <f aca="false">E42-E41</f>
        <v>16</v>
      </c>
      <c r="F97" s="38" t="n">
        <f aca="false">F42-F41</f>
        <v>27</v>
      </c>
      <c r="G97" s="22" t="n">
        <f aca="false">G42-G41</f>
        <v>9</v>
      </c>
      <c r="H97" s="22"/>
      <c r="I97" s="28" t="n">
        <f aca="false">AVERAGE(B97:G97)</f>
        <v>18.8333333333333</v>
      </c>
      <c r="J97" s="62"/>
      <c r="K97" s="65"/>
      <c r="L97" s="30" t="n">
        <v>34530</v>
      </c>
      <c r="M97" s="38" t="n">
        <f aca="false">M42-M41</f>
        <v>66</v>
      </c>
      <c r="N97" s="38" t="n">
        <f aca="false">N42-N41</f>
        <v>48</v>
      </c>
      <c r="O97" s="38" t="n">
        <f aca="false">O42-O41</f>
        <v>67</v>
      </c>
      <c r="P97" s="38" t="n">
        <f aca="false">P42-P41</f>
        <v>65</v>
      </c>
      <c r="Q97" s="38" t="n">
        <f aca="false">Q42-Q41</f>
        <v>55</v>
      </c>
      <c r="R97" s="31" t="n">
        <f aca="false">R42-R41</f>
        <v>36</v>
      </c>
      <c r="S97" s="31"/>
      <c r="T97" s="64" t="n">
        <f aca="false">AVERAGE(M97:R97)</f>
        <v>56.1666666666667</v>
      </c>
      <c r="U97" s="65"/>
      <c r="V97" s="65"/>
      <c r="W97" s="30" t="n">
        <v>34530</v>
      </c>
      <c r="X97" s="31" t="n">
        <f aca="false">X42-X41</f>
        <v>8</v>
      </c>
      <c r="Y97" s="31" t="n">
        <f aca="false">Y42-Y41</f>
        <v>9</v>
      </c>
      <c r="Z97" s="38" t="n">
        <f aca="false">Z42-Z41</f>
        <v>7</v>
      </c>
      <c r="AA97" s="38" t="n">
        <f aca="false">AA42-AA41</f>
        <v>6</v>
      </c>
      <c r="AB97" s="38" t="n">
        <f aca="false">AB42-AB41</f>
        <v>11</v>
      </c>
      <c r="AC97" s="22" t="n">
        <f aca="false">AC42-AC41</f>
        <v>14</v>
      </c>
      <c r="AD97" s="22"/>
      <c r="AE97" s="64" t="n">
        <f aca="false">AVERAGE(X97:AC97)</f>
        <v>9.16666666666667</v>
      </c>
      <c r="AF97" s="62"/>
      <c r="AG97" s="66"/>
      <c r="AH97" s="30" t="n">
        <v>34530</v>
      </c>
      <c r="AI97" s="31" t="n">
        <f aca="false">AI42-AI41</f>
        <v>101</v>
      </c>
      <c r="AJ97" s="31" t="n">
        <f aca="false">AJ42-AJ41</f>
        <v>71</v>
      </c>
      <c r="AK97" s="38" t="n">
        <f aca="false">AK42-AK41</f>
        <v>94</v>
      </c>
      <c r="AL97" s="38" t="n">
        <f aca="false">AL42-AL41</f>
        <v>87</v>
      </c>
      <c r="AM97" s="38" t="n">
        <f aca="false">AM42-AM41</f>
        <v>93</v>
      </c>
      <c r="AN97" s="22" t="n">
        <f aca="false">AN42-AN41</f>
        <v>59</v>
      </c>
      <c r="AO97" s="22"/>
      <c r="AP97" s="64" t="n">
        <f aca="false">AVERAGE(AI97:AN97)</f>
        <v>84.1666666666667</v>
      </c>
      <c r="AQ97" s="62"/>
      <c r="AR97" s="66"/>
    </row>
    <row r="98" customFormat="false" ht="12.75" hidden="false" customHeight="true" outlineLevel="0" collapsed="false">
      <c r="A98" s="30" t="n">
        <v>34537</v>
      </c>
      <c r="B98" s="31" t="n">
        <f aca="false">B43-B42</f>
        <v>13</v>
      </c>
      <c r="C98" s="31" t="n">
        <f aca="false">C43-C42</f>
        <v>8</v>
      </c>
      <c r="D98" s="38" t="n">
        <f aca="false">D43-D42</f>
        <v>16</v>
      </c>
      <c r="E98" s="38" t="n">
        <f aca="false">E43-E42</f>
        <v>0</v>
      </c>
      <c r="F98" s="38" t="n">
        <f aca="false">F43-F42</f>
        <v>22</v>
      </c>
      <c r="G98" s="22" t="n">
        <f aca="false">G43-G42</f>
        <v>14</v>
      </c>
      <c r="H98" s="22"/>
      <c r="I98" s="28" t="n">
        <f aca="false">AVERAGE(B98:G98)</f>
        <v>12.1666666666667</v>
      </c>
      <c r="J98" s="62"/>
      <c r="K98" s="65"/>
      <c r="L98" s="30" t="n">
        <v>34537</v>
      </c>
      <c r="M98" s="38" t="n">
        <f aca="false">M43-M42</f>
        <v>56</v>
      </c>
      <c r="N98" s="38" t="n">
        <f aca="false">N43-N42</f>
        <v>43</v>
      </c>
      <c r="O98" s="38" t="n">
        <f aca="false">O43-O42</f>
        <v>68</v>
      </c>
      <c r="P98" s="38" t="n">
        <f aca="false">P43-P42</f>
        <v>48</v>
      </c>
      <c r="Q98" s="38" t="n">
        <f aca="false">Q43-Q42</f>
        <v>54</v>
      </c>
      <c r="R98" s="31" t="n">
        <f aca="false">R43-R42</f>
        <v>56</v>
      </c>
      <c r="S98" s="31"/>
      <c r="T98" s="64" t="n">
        <f aca="false">AVERAGE(M98:R98)</f>
        <v>54.1666666666667</v>
      </c>
      <c r="U98" s="65"/>
      <c r="V98" s="65"/>
      <c r="W98" s="30" t="n">
        <v>34537</v>
      </c>
      <c r="X98" s="31" t="n">
        <f aca="false">X43-X42</f>
        <v>9</v>
      </c>
      <c r="Y98" s="31" t="n">
        <f aca="false">Y43-Y42</f>
        <v>6</v>
      </c>
      <c r="Z98" s="38" t="n">
        <f aca="false">Z43-Z42</f>
        <v>6</v>
      </c>
      <c r="AA98" s="38" t="n">
        <f aca="false">AA43-AA42</f>
        <v>10</v>
      </c>
      <c r="AB98" s="38" t="n">
        <f aca="false">AB43-AB42</f>
        <v>3</v>
      </c>
      <c r="AC98" s="22" t="n">
        <f aca="false">AC43-AC42</f>
        <v>8</v>
      </c>
      <c r="AD98" s="22"/>
      <c r="AE98" s="64" t="n">
        <f aca="false">AVERAGE(X98:AC98)</f>
        <v>7</v>
      </c>
      <c r="AF98" s="62"/>
      <c r="AG98" s="66"/>
      <c r="AH98" s="30" t="n">
        <v>34537</v>
      </c>
      <c r="AI98" s="31" t="n">
        <f aca="false">AI43-AI42</f>
        <v>78</v>
      </c>
      <c r="AJ98" s="31" t="n">
        <f aca="false">AJ43-AJ42</f>
        <v>57</v>
      </c>
      <c r="AK98" s="38" t="n">
        <f aca="false">AK43-AK42</f>
        <v>90</v>
      </c>
      <c r="AL98" s="38" t="n">
        <f aca="false">AL43-AL42</f>
        <v>58</v>
      </c>
      <c r="AM98" s="38" t="n">
        <f aca="false">AM43-AM42</f>
        <v>79</v>
      </c>
      <c r="AN98" s="22" t="n">
        <f aca="false">AN43-AN42</f>
        <v>78</v>
      </c>
      <c r="AO98" s="22"/>
      <c r="AP98" s="64" t="n">
        <f aca="false">AVERAGE(AI98:AN98)</f>
        <v>73.3333333333333</v>
      </c>
      <c r="AQ98" s="62"/>
      <c r="AR98" s="66"/>
    </row>
    <row r="99" customFormat="false" ht="12.75" hidden="false" customHeight="true" outlineLevel="0" collapsed="false">
      <c r="A99" s="30" t="n">
        <v>34544</v>
      </c>
      <c r="B99" s="31" t="n">
        <f aca="false">B44-B43</f>
        <v>27</v>
      </c>
      <c r="C99" s="31" t="n">
        <f aca="false">C44-C43</f>
        <v>5</v>
      </c>
      <c r="D99" s="38" t="n">
        <f aca="false">D44-D43</f>
        <v>15</v>
      </c>
      <c r="E99" s="38" t="n">
        <f aca="false">E44-E43</f>
        <v>0</v>
      </c>
      <c r="F99" s="38" t="n">
        <f aca="false">F44-F43</f>
        <v>11</v>
      </c>
      <c r="G99" s="22" t="n">
        <f aca="false">G44-G43</f>
        <v>1</v>
      </c>
      <c r="H99" s="22"/>
      <c r="I99" s="28" t="n">
        <f aca="false">AVERAGE(B99:G99)</f>
        <v>9.83333333333333</v>
      </c>
      <c r="J99" s="62"/>
      <c r="K99" s="65"/>
      <c r="L99" s="30" t="n">
        <v>34544</v>
      </c>
      <c r="M99" s="38" t="n">
        <f aca="false">M44-M43</f>
        <v>52</v>
      </c>
      <c r="N99" s="38" t="n">
        <f aca="false">N44-N43</f>
        <v>48</v>
      </c>
      <c r="O99" s="38" t="n">
        <f aca="false">O44-O43</f>
        <v>67</v>
      </c>
      <c r="P99" s="38" t="n">
        <f aca="false">P44-P43</f>
        <v>56</v>
      </c>
      <c r="Q99" s="38" t="n">
        <f aca="false">Q44-Q43</f>
        <v>48</v>
      </c>
      <c r="R99" s="31" t="n">
        <f aca="false">R44-R43</f>
        <v>30</v>
      </c>
      <c r="S99" s="31"/>
      <c r="T99" s="64" t="n">
        <f aca="false">AVERAGE(M99:R99)</f>
        <v>50.1666666666667</v>
      </c>
      <c r="U99" s="65"/>
      <c r="V99" s="65"/>
      <c r="W99" s="30" t="n">
        <v>34544</v>
      </c>
      <c r="X99" s="31" t="n">
        <f aca="false">X44-X43</f>
        <v>5</v>
      </c>
      <c r="Y99" s="31" t="n">
        <f aca="false">Y44-Y43</f>
        <v>4</v>
      </c>
      <c r="Z99" s="38" t="n">
        <f aca="false">Z44-Z43</f>
        <v>-1</v>
      </c>
      <c r="AA99" s="38" t="n">
        <f aca="false">AA44-AA43</f>
        <v>4</v>
      </c>
      <c r="AB99" s="38" t="n">
        <f aca="false">AB44-AB43</f>
        <v>7</v>
      </c>
      <c r="AC99" s="22" t="n">
        <f aca="false">AC44-AC43</f>
        <v>10</v>
      </c>
      <c r="AD99" s="22"/>
      <c r="AE99" s="64" t="n">
        <f aca="false">AVERAGE(X99:AC99)</f>
        <v>4.83333333333333</v>
      </c>
      <c r="AF99" s="62"/>
      <c r="AG99" s="66"/>
      <c r="AH99" s="30" t="n">
        <v>34544</v>
      </c>
      <c r="AI99" s="31" t="n">
        <f aca="false">AI44-AI43</f>
        <v>84</v>
      </c>
      <c r="AJ99" s="31" t="n">
        <f aca="false">AJ44-AJ43</f>
        <v>57</v>
      </c>
      <c r="AK99" s="38" t="n">
        <f aca="false">AK44-AK43</f>
        <v>81</v>
      </c>
      <c r="AL99" s="38" t="n">
        <f aca="false">AL44-AL43</f>
        <v>60</v>
      </c>
      <c r="AM99" s="38" t="n">
        <f aca="false">AM44-AM43</f>
        <v>66</v>
      </c>
      <c r="AN99" s="22" t="n">
        <f aca="false">AN44-AN43</f>
        <v>41</v>
      </c>
      <c r="AO99" s="22"/>
      <c r="AP99" s="64" t="n">
        <f aca="false">AVERAGE(AI99:AN99)</f>
        <v>64.8333333333333</v>
      </c>
      <c r="AQ99" s="62"/>
      <c r="AR99" s="66"/>
    </row>
    <row r="100" customFormat="false" ht="12.75" hidden="false" customHeight="true" outlineLevel="0" collapsed="false">
      <c r="A100" s="30" t="n">
        <v>34551</v>
      </c>
      <c r="B100" s="31" t="n">
        <f aca="false">B45-B44</f>
        <v>32</v>
      </c>
      <c r="C100" s="31" t="n">
        <f aca="false">C45-C44</f>
        <v>1</v>
      </c>
      <c r="D100" s="38" t="n">
        <f aca="false">D45-D44</f>
        <v>19</v>
      </c>
      <c r="E100" s="38" t="n">
        <f aca="false">E45-E44</f>
        <v>-2</v>
      </c>
      <c r="F100" s="38" t="n">
        <f aca="false">F45-F44</f>
        <v>21</v>
      </c>
      <c r="G100" s="22" t="n">
        <f aca="false">G45-G44</f>
        <v>-11</v>
      </c>
      <c r="H100" s="22"/>
      <c r="I100" s="28" t="n">
        <f aca="false">AVERAGE(B100:G100)</f>
        <v>10</v>
      </c>
      <c r="J100" s="62"/>
      <c r="K100" s="65"/>
      <c r="L100" s="30" t="n">
        <v>34551</v>
      </c>
      <c r="M100" s="38" t="n">
        <f aca="false">M45-M44</f>
        <v>60</v>
      </c>
      <c r="N100" s="38" t="n">
        <f aca="false">N45-N44</f>
        <v>36</v>
      </c>
      <c r="O100" s="38" t="n">
        <f aca="false">O45-O44</f>
        <v>67</v>
      </c>
      <c r="P100" s="38" t="n">
        <f aca="false">P45-P44</f>
        <v>50</v>
      </c>
      <c r="Q100" s="38" t="n">
        <f aca="false">Q45-Q44</f>
        <v>43</v>
      </c>
      <c r="R100" s="31" t="n">
        <f aca="false">R45-R44</f>
        <v>30</v>
      </c>
      <c r="S100" s="31"/>
      <c r="T100" s="64" t="n">
        <f aca="false">AVERAGE(M100:R100)</f>
        <v>47.6666666666667</v>
      </c>
      <c r="U100" s="65"/>
      <c r="V100" s="65"/>
      <c r="W100" s="30" t="n">
        <v>34551</v>
      </c>
      <c r="X100" s="31" t="n">
        <f aca="false">X45-X44</f>
        <v>5</v>
      </c>
      <c r="Y100" s="31" t="n">
        <f aca="false">Y45-Y44</f>
        <v>1</v>
      </c>
      <c r="Z100" s="38" t="n">
        <f aca="false">Z45-Z44</f>
        <v>-2</v>
      </c>
      <c r="AA100" s="38" t="n">
        <f aca="false">AA45-AA44</f>
        <v>7</v>
      </c>
      <c r="AB100" s="38" t="n">
        <f aca="false">AB45-AB44</f>
        <v>6</v>
      </c>
      <c r="AC100" s="22" t="n">
        <f aca="false">AC45-AC44</f>
        <v>7</v>
      </c>
      <c r="AD100" s="22"/>
      <c r="AE100" s="64" t="n">
        <f aca="false">AVERAGE(X100:AC100)</f>
        <v>4</v>
      </c>
      <c r="AF100" s="62"/>
      <c r="AG100" s="66"/>
      <c r="AH100" s="30" t="n">
        <v>34551</v>
      </c>
      <c r="AI100" s="31" t="n">
        <f aca="false">AI45-AI44</f>
        <v>97</v>
      </c>
      <c r="AJ100" s="31" t="n">
        <f aca="false">AJ45-AJ44</f>
        <v>38</v>
      </c>
      <c r="AK100" s="38" t="n">
        <f aca="false">AK45-AK44</f>
        <v>84</v>
      </c>
      <c r="AL100" s="38" t="n">
        <f aca="false">AL45-AL44</f>
        <v>55</v>
      </c>
      <c r="AM100" s="38" t="n">
        <f aca="false">AM45-AM44</f>
        <v>70</v>
      </c>
      <c r="AN100" s="22" t="n">
        <f aca="false">AN45-AN44</f>
        <v>26</v>
      </c>
      <c r="AO100" s="22"/>
      <c r="AP100" s="64" t="n">
        <f aca="false">AVERAGE(AI100:AN100)</f>
        <v>61.6666666666667</v>
      </c>
      <c r="AQ100" s="62"/>
      <c r="AR100" s="66"/>
      <c r="AS100" s="33"/>
      <c r="AT100" s="33"/>
      <c r="AU100" s="33"/>
      <c r="AV100" s="33"/>
    </row>
    <row r="101" customFormat="false" ht="12.75" hidden="false" customHeight="true" outlineLevel="0" collapsed="false">
      <c r="A101" s="30" t="n">
        <v>34558</v>
      </c>
      <c r="B101" s="31" t="n">
        <f aca="false">B46-B45</f>
        <v>23</v>
      </c>
      <c r="C101" s="31" t="n">
        <f aca="false">C46-C45</f>
        <v>5</v>
      </c>
      <c r="D101" s="38" t="n">
        <f aca="false">D46-D45</f>
        <v>20</v>
      </c>
      <c r="E101" s="38" t="n">
        <f aca="false">E46-E45</f>
        <v>14</v>
      </c>
      <c r="F101" s="38" t="n">
        <f aca="false">F46-F45</f>
        <v>19</v>
      </c>
      <c r="G101" s="22" t="n">
        <f aca="false">G46-G45</f>
        <v>-1</v>
      </c>
      <c r="H101" s="22"/>
      <c r="I101" s="28" t="n">
        <f aca="false">AVERAGE(B101:G101)</f>
        <v>13.3333333333333</v>
      </c>
      <c r="J101" s="62"/>
      <c r="K101" s="65"/>
      <c r="L101" s="30" t="n">
        <v>34558</v>
      </c>
      <c r="M101" s="38" t="n">
        <f aca="false">M46-M45</f>
        <v>44</v>
      </c>
      <c r="N101" s="38" t="n">
        <f aca="false">N46-N45</f>
        <v>48</v>
      </c>
      <c r="O101" s="38" t="n">
        <f aca="false">O46-O45</f>
        <v>55</v>
      </c>
      <c r="P101" s="38" t="n">
        <f aca="false">P46-P45</f>
        <v>62</v>
      </c>
      <c r="Q101" s="38" t="n">
        <f aca="false">Q46-Q45</f>
        <v>49</v>
      </c>
      <c r="R101" s="31" t="n">
        <f aca="false">R46-R45</f>
        <v>38</v>
      </c>
      <c r="S101" s="31"/>
      <c r="T101" s="64" t="n">
        <f aca="false">AVERAGE(M101:R101)</f>
        <v>49.3333333333333</v>
      </c>
      <c r="U101" s="65"/>
      <c r="V101" s="65"/>
      <c r="W101" s="30" t="n">
        <v>34558</v>
      </c>
      <c r="X101" s="31" t="n">
        <f aca="false">X46-X45</f>
        <v>6</v>
      </c>
      <c r="Y101" s="31" t="n">
        <f aca="false">Y46-Y45</f>
        <v>3</v>
      </c>
      <c r="Z101" s="38" t="n">
        <f aca="false">Z46-Z45</f>
        <v>5</v>
      </c>
      <c r="AA101" s="38" t="n">
        <f aca="false">AA46-AA45</f>
        <v>2</v>
      </c>
      <c r="AB101" s="38" t="n">
        <f aca="false">AB46-AB45</f>
        <v>7</v>
      </c>
      <c r="AC101" s="22" t="n">
        <f aca="false">AC46-AC45</f>
        <v>8</v>
      </c>
      <c r="AD101" s="22"/>
      <c r="AE101" s="64" t="n">
        <f aca="false">AVERAGE(X101:AC101)</f>
        <v>5.16666666666667</v>
      </c>
      <c r="AF101" s="62"/>
      <c r="AG101" s="66"/>
      <c r="AH101" s="30" t="n">
        <v>34558</v>
      </c>
      <c r="AI101" s="31" t="n">
        <f aca="false">AI46-AI45</f>
        <v>73</v>
      </c>
      <c r="AJ101" s="31" t="n">
        <f aca="false">AJ46-AJ45</f>
        <v>56</v>
      </c>
      <c r="AK101" s="38" t="n">
        <f aca="false">AK46-AK45</f>
        <v>80</v>
      </c>
      <c r="AL101" s="38" t="n">
        <f aca="false">AL46-AL45</f>
        <v>78</v>
      </c>
      <c r="AM101" s="38" t="n">
        <f aca="false">AM46-AM45</f>
        <v>75</v>
      </c>
      <c r="AN101" s="22" t="n">
        <f aca="false">AN46-AN45</f>
        <v>45</v>
      </c>
      <c r="AO101" s="22"/>
      <c r="AP101" s="64" t="n">
        <f aca="false">AVERAGE(AI101:AN101)</f>
        <v>67.8333333333333</v>
      </c>
      <c r="AQ101" s="62"/>
      <c r="AR101" s="66"/>
    </row>
    <row r="102" customFormat="false" ht="12.75" hidden="false" customHeight="true" outlineLevel="0" collapsed="false">
      <c r="A102" s="30" t="n">
        <v>34565</v>
      </c>
      <c r="B102" s="31" t="n">
        <f aca="false">B47-B46</f>
        <v>23</v>
      </c>
      <c r="C102" s="31" t="n">
        <f aca="false">C47-C46</f>
        <v>-4</v>
      </c>
      <c r="D102" s="38" t="n">
        <f aca="false">D47-D46</f>
        <v>30</v>
      </c>
      <c r="E102" s="38" t="n">
        <f aca="false">E47-E46</f>
        <v>11</v>
      </c>
      <c r="F102" s="38" t="n">
        <f aca="false">F47-F46</f>
        <v>29</v>
      </c>
      <c r="G102" s="22" t="n">
        <f aca="false">G47-G46</f>
        <v>1</v>
      </c>
      <c r="H102" s="22"/>
      <c r="I102" s="28" t="n">
        <f aca="false">AVERAGE(B102:G102)</f>
        <v>15</v>
      </c>
      <c r="J102" s="62"/>
      <c r="K102" s="65"/>
      <c r="L102" s="30" t="n">
        <v>34565</v>
      </c>
      <c r="M102" s="38" t="n">
        <f aca="false">M47-M46</f>
        <v>70</v>
      </c>
      <c r="N102" s="38" t="n">
        <f aca="false">N47-N46</f>
        <v>38</v>
      </c>
      <c r="O102" s="38" t="n">
        <f aca="false">O47-O46</f>
        <v>67</v>
      </c>
      <c r="P102" s="38" t="n">
        <f aca="false">P47-P46</f>
        <v>52</v>
      </c>
      <c r="Q102" s="38" t="n">
        <f aca="false">Q47-Q46</f>
        <v>40</v>
      </c>
      <c r="R102" s="31" t="n">
        <f aca="false">R47-R46</f>
        <v>43</v>
      </c>
      <c r="S102" s="31"/>
      <c r="T102" s="64" t="n">
        <f aca="false">AVERAGE(M102:R102)</f>
        <v>51.6666666666667</v>
      </c>
      <c r="U102" s="65"/>
      <c r="V102" s="65"/>
      <c r="W102" s="30" t="n">
        <v>34565</v>
      </c>
      <c r="X102" s="31" t="n">
        <f aca="false">X47-X46</f>
        <v>6</v>
      </c>
      <c r="Y102" s="31" t="n">
        <f aca="false">Y47-Y46</f>
        <v>3</v>
      </c>
      <c r="Z102" s="38" t="n">
        <f aca="false">Z47-Z46</f>
        <v>-4</v>
      </c>
      <c r="AA102" s="38" t="n">
        <f aca="false">AA47-AA46</f>
        <v>7</v>
      </c>
      <c r="AB102" s="38" t="n">
        <f aca="false">AB47-AB46</f>
        <v>7</v>
      </c>
      <c r="AC102" s="22" t="n">
        <f aca="false">AC47-AC46</f>
        <v>7</v>
      </c>
      <c r="AD102" s="22"/>
      <c r="AE102" s="64" t="n">
        <f aca="false">AVERAGE(X102:AC102)</f>
        <v>4.33333333333333</v>
      </c>
      <c r="AF102" s="62"/>
      <c r="AG102" s="66"/>
      <c r="AH102" s="30" t="n">
        <v>34565</v>
      </c>
      <c r="AI102" s="31" t="n">
        <f aca="false">AI47-AI46</f>
        <v>99</v>
      </c>
      <c r="AJ102" s="31" t="n">
        <f aca="false">AJ47-AJ46</f>
        <v>37</v>
      </c>
      <c r="AK102" s="38" t="n">
        <f aca="false">AK47-AK46</f>
        <v>93</v>
      </c>
      <c r="AL102" s="38" t="n">
        <f aca="false">AL47-AL46</f>
        <v>70</v>
      </c>
      <c r="AM102" s="38" t="n">
        <f aca="false">AM47-AM46</f>
        <v>76</v>
      </c>
      <c r="AN102" s="22" t="n">
        <f aca="false">AN47-AN46</f>
        <v>51</v>
      </c>
      <c r="AO102" s="22"/>
      <c r="AP102" s="64" t="n">
        <f aca="false">AVERAGE(AI102:AN102)</f>
        <v>71</v>
      </c>
      <c r="AQ102" s="62"/>
      <c r="AR102" s="66"/>
    </row>
    <row r="103" customFormat="false" ht="12.75" hidden="false" customHeight="true" outlineLevel="0" collapsed="false">
      <c r="A103" s="30" t="n">
        <v>34572</v>
      </c>
      <c r="B103" s="31" t="n">
        <f aca="false">B48-B47</f>
        <v>22</v>
      </c>
      <c r="C103" s="31" t="n">
        <f aca="false">C48-C47</f>
        <v>6</v>
      </c>
      <c r="D103" s="38" t="n">
        <f aca="false">D48-D47</f>
        <v>19</v>
      </c>
      <c r="E103" s="38" t="n">
        <f aca="false">E48-E47</f>
        <v>5</v>
      </c>
      <c r="F103" s="38" t="n">
        <f aca="false">F48-F47</f>
        <v>14</v>
      </c>
      <c r="G103" s="22" t="n">
        <f aca="false">G48-G47</f>
        <v>4</v>
      </c>
      <c r="H103" s="22"/>
      <c r="I103" s="28" t="n">
        <f aca="false">AVERAGE(B103:G103)</f>
        <v>11.6666666666667</v>
      </c>
      <c r="J103" s="62"/>
      <c r="K103" s="65"/>
      <c r="L103" s="30" t="n">
        <v>34572</v>
      </c>
      <c r="M103" s="38" t="n">
        <f aca="false">M48-M47</f>
        <v>55</v>
      </c>
      <c r="N103" s="38" t="n">
        <f aca="false">N48-N47</f>
        <v>49</v>
      </c>
      <c r="O103" s="38" t="n">
        <f aca="false">O48-O47</f>
        <v>53</v>
      </c>
      <c r="P103" s="38" t="n">
        <f aca="false">P48-P47</f>
        <v>55</v>
      </c>
      <c r="Q103" s="38" t="n">
        <f aca="false">Q48-Q47</f>
        <v>47</v>
      </c>
      <c r="R103" s="31" t="n">
        <f aca="false">R48-R47</f>
        <v>41</v>
      </c>
      <c r="S103" s="31"/>
      <c r="T103" s="64" t="n">
        <f aca="false">AVERAGE(M103:R103)</f>
        <v>50</v>
      </c>
      <c r="U103" s="65"/>
      <c r="V103" s="65"/>
      <c r="W103" s="30" t="n">
        <v>34572</v>
      </c>
      <c r="X103" s="31" t="n">
        <f aca="false">X48-X47</f>
        <v>8</v>
      </c>
      <c r="Y103" s="31" t="n">
        <f aca="false">Y48-Y47</f>
        <v>4</v>
      </c>
      <c r="Z103" s="38" t="n">
        <f aca="false">Z48-Z47</f>
        <v>-1</v>
      </c>
      <c r="AA103" s="38" t="n">
        <f aca="false">AA48-AA47</f>
        <v>5</v>
      </c>
      <c r="AB103" s="38" t="n">
        <f aca="false">AB48-AB47</f>
        <v>10</v>
      </c>
      <c r="AC103" s="22" t="n">
        <f aca="false">AC48-AC47</f>
        <v>5</v>
      </c>
      <c r="AD103" s="22"/>
      <c r="AE103" s="64" t="n">
        <f aca="false">AVERAGE(X103:AC103)</f>
        <v>5.16666666666667</v>
      </c>
      <c r="AF103" s="62"/>
      <c r="AG103" s="66"/>
      <c r="AH103" s="30" t="n">
        <v>34572</v>
      </c>
      <c r="AI103" s="31" t="n">
        <f aca="false">AI48-AI47</f>
        <v>85</v>
      </c>
      <c r="AJ103" s="31" t="n">
        <f aca="false">AJ48-AJ47</f>
        <v>59</v>
      </c>
      <c r="AK103" s="38" t="n">
        <f aca="false">AK48-AK47</f>
        <v>71</v>
      </c>
      <c r="AL103" s="38" t="n">
        <f aca="false">AL48-AL47</f>
        <v>65</v>
      </c>
      <c r="AM103" s="38" t="n">
        <f aca="false">AM48-AM47</f>
        <v>71</v>
      </c>
      <c r="AN103" s="22" t="n">
        <f aca="false">AN48-AN47</f>
        <v>50</v>
      </c>
      <c r="AO103" s="22"/>
      <c r="AP103" s="64" t="n">
        <f aca="false">AVERAGE(AI103:AN103)</f>
        <v>66.8333333333333</v>
      </c>
      <c r="AQ103" s="62"/>
      <c r="AR103" s="66"/>
    </row>
    <row r="104" customFormat="false" ht="12.75" hidden="false" customHeight="true" outlineLevel="0" collapsed="false">
      <c r="A104" s="30" t="n">
        <v>34579</v>
      </c>
      <c r="B104" s="31" t="n">
        <f aca="false">B49-B48</f>
        <v>25</v>
      </c>
      <c r="C104" s="31" t="n">
        <f aca="false">C49-C48</f>
        <v>1</v>
      </c>
      <c r="D104" s="38" t="n">
        <f aca="false">D49-D48</f>
        <v>30</v>
      </c>
      <c r="E104" s="38" t="n">
        <f aca="false">E49-E48</f>
        <v>23</v>
      </c>
      <c r="F104" s="38" t="n">
        <f aca="false">F49-F48</f>
        <v>10</v>
      </c>
      <c r="G104" s="22" t="n">
        <f aca="false">G49-G48</f>
        <v>20</v>
      </c>
      <c r="H104" s="22"/>
      <c r="I104" s="28" t="n">
        <f aca="false">AVERAGE(B104:G104)</f>
        <v>18.1666666666667</v>
      </c>
      <c r="J104" s="62"/>
      <c r="K104" s="65"/>
      <c r="L104" s="30" t="n">
        <v>34579</v>
      </c>
      <c r="M104" s="38" t="n">
        <f aca="false">M49-M48</f>
        <v>50</v>
      </c>
      <c r="N104" s="38" t="n">
        <f aca="false">N49-N48</f>
        <v>49</v>
      </c>
      <c r="O104" s="38" t="n">
        <f aca="false">O49-O48</f>
        <v>65</v>
      </c>
      <c r="P104" s="38" t="n">
        <f aca="false">P49-P48</f>
        <v>55</v>
      </c>
      <c r="Q104" s="38" t="n">
        <f aca="false">Q49-Q48</f>
        <v>40</v>
      </c>
      <c r="R104" s="31" t="n">
        <f aca="false">R49-R48</f>
        <v>51</v>
      </c>
      <c r="S104" s="31"/>
      <c r="T104" s="64" t="n">
        <f aca="false">AVERAGE(M104:R104)</f>
        <v>51.6666666666667</v>
      </c>
      <c r="U104" s="65"/>
      <c r="V104" s="65"/>
      <c r="W104" s="30" t="n">
        <v>34579</v>
      </c>
      <c r="X104" s="31" t="n">
        <f aca="false">X49-X48</f>
        <v>8</v>
      </c>
      <c r="Y104" s="31" t="n">
        <f aca="false">Y49-Y48</f>
        <v>1</v>
      </c>
      <c r="Z104" s="38" t="n">
        <f aca="false">Z49-Z48</f>
        <v>-1</v>
      </c>
      <c r="AA104" s="38" t="n">
        <f aca="false">AA49-AA48</f>
        <v>6</v>
      </c>
      <c r="AB104" s="38" t="n">
        <f aca="false">AB49-AB48</f>
        <v>7</v>
      </c>
      <c r="AC104" s="22" t="n">
        <f aca="false">AC49-AC48</f>
        <v>-2</v>
      </c>
      <c r="AD104" s="22"/>
      <c r="AE104" s="64" t="n">
        <f aca="false">AVERAGE(X104:AC104)</f>
        <v>3.16666666666667</v>
      </c>
      <c r="AF104" s="62"/>
      <c r="AG104" s="66"/>
      <c r="AH104" s="30" t="n">
        <v>34579</v>
      </c>
      <c r="AI104" s="31" t="n">
        <f aca="false">AI49-AI48</f>
        <v>83</v>
      </c>
      <c r="AJ104" s="31" t="n">
        <f aca="false">AJ49-AJ48</f>
        <v>51</v>
      </c>
      <c r="AK104" s="38" t="n">
        <f aca="false">AK49-AK48</f>
        <v>94</v>
      </c>
      <c r="AL104" s="38" t="n">
        <f aca="false">AL49-AL48</f>
        <v>84</v>
      </c>
      <c r="AM104" s="38" t="n">
        <f aca="false">AM49-AM48</f>
        <v>57</v>
      </c>
      <c r="AN104" s="22" t="n">
        <f aca="false">AN49-AN48</f>
        <v>69</v>
      </c>
      <c r="AO104" s="22"/>
      <c r="AP104" s="64" t="n">
        <f aca="false">AVERAGE(AI104:AN104)</f>
        <v>73</v>
      </c>
      <c r="AQ104" s="62"/>
      <c r="AR104" s="66"/>
    </row>
    <row r="105" customFormat="false" ht="12.75" hidden="false" customHeight="true" outlineLevel="0" collapsed="false">
      <c r="A105" s="30" t="n">
        <v>34586</v>
      </c>
      <c r="B105" s="31" t="n">
        <f aca="false">B50-B49</f>
        <v>12</v>
      </c>
      <c r="C105" s="31" t="n">
        <f aca="false">C50-C49</f>
        <v>20</v>
      </c>
      <c r="D105" s="38" t="n">
        <f aca="false">D50-D49</f>
        <v>24</v>
      </c>
      <c r="E105" s="38" t="n">
        <f aca="false">E50-E49</f>
        <v>31</v>
      </c>
      <c r="F105" s="38" t="n">
        <f aca="false">F50-F49</f>
        <v>-2</v>
      </c>
      <c r="G105" s="22" t="n">
        <f aca="false">G50-G49</f>
        <v>15</v>
      </c>
      <c r="H105" s="22"/>
      <c r="I105" s="28" t="n">
        <f aca="false">AVERAGE(B105:G105)</f>
        <v>16.6666666666667</v>
      </c>
      <c r="J105" s="62"/>
      <c r="K105" s="65"/>
      <c r="L105" s="30" t="n">
        <v>34586</v>
      </c>
      <c r="M105" s="38" t="n">
        <f aca="false">M50-M49</f>
        <v>49</v>
      </c>
      <c r="N105" s="38" t="n">
        <f aca="false">N50-N49</f>
        <v>53</v>
      </c>
      <c r="O105" s="38" t="n">
        <f aca="false">O50-O49</f>
        <v>67</v>
      </c>
      <c r="P105" s="38" t="n">
        <f aca="false">P50-P49</f>
        <v>59</v>
      </c>
      <c r="Q105" s="38" t="n">
        <f aca="false">Q50-Q49</f>
        <v>36</v>
      </c>
      <c r="R105" s="31" t="n">
        <f aca="false">R50-R49</f>
        <v>45</v>
      </c>
      <c r="S105" s="31"/>
      <c r="T105" s="64" t="n">
        <f aca="false">AVERAGE(M105:R105)</f>
        <v>51.5</v>
      </c>
      <c r="U105" s="65"/>
      <c r="V105" s="65"/>
      <c r="W105" s="30" t="n">
        <v>34586</v>
      </c>
      <c r="X105" s="31" t="n">
        <f aca="false">X50-X49</f>
        <v>15</v>
      </c>
      <c r="Y105" s="31" t="n">
        <f aca="false">Y50-Y49</f>
        <v>3</v>
      </c>
      <c r="Z105" s="38" t="n">
        <f aca="false">Z50-Z49</f>
        <v>7</v>
      </c>
      <c r="AA105" s="38" t="n">
        <f aca="false">AA50-AA49</f>
        <v>6</v>
      </c>
      <c r="AB105" s="38" t="n">
        <f aca="false">AB50-AB49</f>
        <v>1</v>
      </c>
      <c r="AC105" s="22" t="n">
        <f aca="false">AC50-AC49</f>
        <v>6</v>
      </c>
      <c r="AD105" s="22"/>
      <c r="AE105" s="64" t="n">
        <f aca="false">AVERAGE(X105:AC105)</f>
        <v>6.33333333333333</v>
      </c>
      <c r="AF105" s="62"/>
      <c r="AG105" s="66"/>
      <c r="AH105" s="30" t="n">
        <v>34586</v>
      </c>
      <c r="AI105" s="31" t="n">
        <f aca="false">AI50-AI49</f>
        <v>76</v>
      </c>
      <c r="AJ105" s="31" t="n">
        <f aca="false">AJ50-AJ49</f>
        <v>76</v>
      </c>
      <c r="AK105" s="38" t="n">
        <f aca="false">AK50-AK49</f>
        <v>98</v>
      </c>
      <c r="AL105" s="38" t="n">
        <f aca="false">AL50-AL49</f>
        <v>96</v>
      </c>
      <c r="AM105" s="38" t="n">
        <f aca="false">AM50-AM49</f>
        <v>35</v>
      </c>
      <c r="AN105" s="22" t="n">
        <f aca="false">AN50-AN49</f>
        <v>66</v>
      </c>
      <c r="AO105" s="22"/>
      <c r="AP105" s="64" t="n">
        <f aca="false">AVERAGE(AI105:AN105)</f>
        <v>74.5</v>
      </c>
      <c r="AQ105" s="62"/>
      <c r="AR105" s="66"/>
    </row>
    <row r="106" customFormat="false" ht="12.75" hidden="false" customHeight="true" outlineLevel="0" collapsed="false">
      <c r="A106" s="30" t="n">
        <v>34593</v>
      </c>
      <c r="B106" s="31" t="n">
        <f aca="false">B51-B50</f>
        <v>15</v>
      </c>
      <c r="C106" s="31" t="n">
        <f aca="false">C51-C50</f>
        <v>18</v>
      </c>
      <c r="D106" s="38" t="n">
        <f aca="false">D51-D50</f>
        <v>29</v>
      </c>
      <c r="E106" s="38" t="n">
        <f aca="false">E51-E50</f>
        <v>29</v>
      </c>
      <c r="F106" s="38" t="n">
        <f aca="false">F51-F50</f>
        <v>18</v>
      </c>
      <c r="G106" s="22" t="n">
        <f aca="false">G51-G50</f>
        <v>18</v>
      </c>
      <c r="H106" s="22"/>
      <c r="I106" s="28" t="n">
        <f aca="false">AVERAGE(B106:G106)</f>
        <v>21.1666666666667</v>
      </c>
      <c r="J106" s="62"/>
      <c r="K106" s="65"/>
      <c r="L106" s="30" t="n">
        <v>34593</v>
      </c>
      <c r="M106" s="38" t="n">
        <f aca="false">M51-M50</f>
        <v>41</v>
      </c>
      <c r="N106" s="38" t="n">
        <f aca="false">N51-N50</f>
        <v>46</v>
      </c>
      <c r="O106" s="38" t="n">
        <f aca="false">O51-O50</f>
        <v>52</v>
      </c>
      <c r="P106" s="38" t="n">
        <f aca="false">P51-P50</f>
        <v>57</v>
      </c>
      <c r="Q106" s="38" t="n">
        <f aca="false">Q51-Q50</f>
        <v>42</v>
      </c>
      <c r="R106" s="31" t="n">
        <f aca="false">R51-R50</f>
        <v>55</v>
      </c>
      <c r="S106" s="31"/>
      <c r="T106" s="64" t="n">
        <f aca="false">AVERAGE(M106:R106)</f>
        <v>48.8333333333333</v>
      </c>
      <c r="U106" s="65"/>
      <c r="V106" s="65"/>
      <c r="W106" s="30" t="n">
        <v>34593</v>
      </c>
      <c r="X106" s="31" t="n">
        <f aca="false">X51-X50</f>
        <v>11</v>
      </c>
      <c r="Y106" s="31" t="n">
        <f aca="false">Y51-Y50</f>
        <v>7</v>
      </c>
      <c r="Z106" s="38" t="n">
        <f aca="false">Z51-Z50</f>
        <v>3</v>
      </c>
      <c r="AA106" s="38" t="n">
        <f aca="false">AA51-AA50</f>
        <v>2</v>
      </c>
      <c r="AB106" s="38" t="n">
        <f aca="false">AB51-AB50</f>
        <v>10</v>
      </c>
      <c r="AC106" s="22" t="n">
        <f aca="false">AC51-AC50</f>
        <v>8</v>
      </c>
      <c r="AD106" s="22"/>
      <c r="AE106" s="64" t="n">
        <f aca="false">AVERAGE(X106:AC106)</f>
        <v>6.83333333333333</v>
      </c>
      <c r="AF106" s="62"/>
      <c r="AG106" s="66"/>
      <c r="AH106" s="30" t="n">
        <v>34593</v>
      </c>
      <c r="AI106" s="31" t="n">
        <f aca="false">AI51-AI50</f>
        <v>67</v>
      </c>
      <c r="AJ106" s="31" t="n">
        <f aca="false">AJ51-AJ50</f>
        <v>71</v>
      </c>
      <c r="AK106" s="38" t="n">
        <f aca="false">AK51-AK50</f>
        <v>84</v>
      </c>
      <c r="AL106" s="38" t="n">
        <f aca="false">AL51-AL50</f>
        <v>88</v>
      </c>
      <c r="AM106" s="38" t="n">
        <f aca="false">AM51-AM50</f>
        <v>70</v>
      </c>
      <c r="AN106" s="22" t="n">
        <f aca="false">AN51-AN50</f>
        <v>81</v>
      </c>
      <c r="AO106" s="22"/>
      <c r="AP106" s="64" t="n">
        <f aca="false">AVERAGE(AI106:AN106)</f>
        <v>76.8333333333333</v>
      </c>
      <c r="AQ106" s="62"/>
      <c r="AR106" s="66"/>
      <c r="AS106" s="33"/>
      <c r="AT106" s="33"/>
      <c r="AU106" s="33"/>
      <c r="AV106" s="33"/>
    </row>
    <row r="107" customFormat="false" ht="12.75" hidden="false" customHeight="true" outlineLevel="0" collapsed="false">
      <c r="A107" s="30" t="n">
        <v>34600</v>
      </c>
      <c r="B107" s="31" t="n">
        <f aca="false">B52-B51</f>
        <v>13</v>
      </c>
      <c r="C107" s="31" t="n">
        <f aca="false">C52-C51</f>
        <v>19</v>
      </c>
      <c r="D107" s="38" t="n">
        <f aca="false">D52-D51</f>
        <v>26</v>
      </c>
      <c r="E107" s="38" t="n">
        <f aca="false">E52-E51</f>
        <v>15</v>
      </c>
      <c r="F107" s="38" t="n">
        <f aca="false">F52-F51</f>
        <v>10</v>
      </c>
      <c r="G107" s="22" t="n">
        <f aca="false">G52-G51</f>
        <v>24</v>
      </c>
      <c r="H107" s="22"/>
      <c r="I107" s="28" t="n">
        <f aca="false">AVERAGE(B107:G107)</f>
        <v>17.8333333333333</v>
      </c>
      <c r="J107" s="62"/>
      <c r="K107" s="65"/>
      <c r="L107" s="30" t="n">
        <v>34600</v>
      </c>
      <c r="M107" s="38" t="n">
        <f aca="false">M52-M51</f>
        <v>43</v>
      </c>
      <c r="N107" s="38" t="n">
        <f aca="false">N52-N51</f>
        <v>46</v>
      </c>
      <c r="O107" s="38" t="n">
        <f aca="false">O52-O51</f>
        <v>57</v>
      </c>
      <c r="P107" s="38" t="n">
        <f aca="false">P52-P51</f>
        <v>51</v>
      </c>
      <c r="Q107" s="38" t="n">
        <f aca="false">Q52-Q51</f>
        <v>31</v>
      </c>
      <c r="R107" s="31" t="n">
        <f aca="false">R52-R51</f>
        <v>46</v>
      </c>
      <c r="S107" s="31"/>
      <c r="T107" s="64" t="n">
        <f aca="false">AVERAGE(M107:R107)</f>
        <v>45.6666666666667</v>
      </c>
      <c r="U107" s="65"/>
      <c r="V107" s="65"/>
      <c r="W107" s="30" t="n">
        <v>34600</v>
      </c>
      <c r="X107" s="31" t="n">
        <f aca="false">X52-X51</f>
        <v>-2</v>
      </c>
      <c r="Y107" s="31" t="n">
        <f aca="false">Y52-Y51</f>
        <v>4</v>
      </c>
      <c r="Z107" s="38" t="n">
        <f aca="false">Z52-Z51</f>
        <v>6</v>
      </c>
      <c r="AA107" s="38" t="n">
        <f aca="false">AA52-AA51</f>
        <v>7</v>
      </c>
      <c r="AB107" s="38" t="n">
        <f aca="false">AB52-AB51</f>
        <v>11</v>
      </c>
      <c r="AC107" s="22" t="n">
        <f aca="false">AC52-AC51</f>
        <v>8</v>
      </c>
      <c r="AD107" s="22"/>
      <c r="AE107" s="64" t="n">
        <f aca="false">AVERAGE(X107:AC107)</f>
        <v>5.66666666666667</v>
      </c>
      <c r="AF107" s="62"/>
      <c r="AG107" s="66"/>
      <c r="AH107" s="30" t="n">
        <v>34600</v>
      </c>
      <c r="AI107" s="31" t="n">
        <f aca="false">AI52-AI51</f>
        <v>54</v>
      </c>
      <c r="AJ107" s="31" t="n">
        <f aca="false">AJ52-AJ51</f>
        <v>69</v>
      </c>
      <c r="AK107" s="38" t="n">
        <f aca="false">AK52-AK51</f>
        <v>89</v>
      </c>
      <c r="AL107" s="38" t="n">
        <f aca="false">AL52-AL51</f>
        <v>73</v>
      </c>
      <c r="AM107" s="38" t="n">
        <f aca="false">AM52-AM51</f>
        <v>52</v>
      </c>
      <c r="AN107" s="22" t="n">
        <f aca="false">AN52-AN51</f>
        <v>78</v>
      </c>
      <c r="AO107" s="22"/>
      <c r="AP107" s="64" t="n">
        <f aca="false">AVERAGE(AI107:AN107)</f>
        <v>69.1666666666667</v>
      </c>
      <c r="AQ107" s="62"/>
      <c r="AR107" s="66"/>
    </row>
    <row r="108" customFormat="false" ht="12.75" hidden="false" customHeight="true" outlineLevel="0" collapsed="false">
      <c r="A108" s="30" t="n">
        <v>34607</v>
      </c>
      <c r="B108" s="31" t="n">
        <f aca="false">B53-B52</f>
        <v>9</v>
      </c>
      <c r="C108" s="31" t="n">
        <f aca="false">C53-C52</f>
        <v>26</v>
      </c>
      <c r="D108" s="38" t="n">
        <f aca="false">D53-D52</f>
        <v>30</v>
      </c>
      <c r="E108" s="38" t="n">
        <f aca="false">E53-E52</f>
        <v>29</v>
      </c>
      <c r="F108" s="38" t="n">
        <f aca="false">F53-F52</f>
        <v>7</v>
      </c>
      <c r="G108" s="22" t="n">
        <f aca="false">G53-G52</f>
        <v>19</v>
      </c>
      <c r="H108" s="22"/>
      <c r="I108" s="28" t="n">
        <f aca="false">AVERAGE(B108:G108)</f>
        <v>20</v>
      </c>
      <c r="J108" s="62"/>
      <c r="K108" s="65"/>
      <c r="L108" s="30" t="n">
        <v>34607</v>
      </c>
      <c r="M108" s="38" t="n">
        <f aca="false">M53-M52</f>
        <v>42</v>
      </c>
      <c r="N108" s="38" t="n">
        <f aca="false">N53-N52</f>
        <v>36</v>
      </c>
      <c r="O108" s="38" t="n">
        <f aca="false">O53-O52</f>
        <v>54</v>
      </c>
      <c r="P108" s="38" t="n">
        <f aca="false">P53-P52</f>
        <v>52</v>
      </c>
      <c r="Q108" s="38" t="n">
        <f aca="false">Q53-Q52</f>
        <v>30</v>
      </c>
      <c r="R108" s="31" t="n">
        <f aca="false">R53-R52</f>
        <v>53</v>
      </c>
      <c r="S108" s="31"/>
      <c r="T108" s="64" t="n">
        <f aca="false">AVERAGE(M108:R108)</f>
        <v>44.5</v>
      </c>
      <c r="U108" s="65"/>
      <c r="V108" s="65"/>
      <c r="W108" s="30" t="n">
        <v>34607</v>
      </c>
      <c r="X108" s="31" t="n">
        <f aca="false">X53-X52</f>
        <v>-3</v>
      </c>
      <c r="Y108" s="31" t="n">
        <f aca="false">Y53-Y52</f>
        <v>5</v>
      </c>
      <c r="Z108" s="38" t="n">
        <f aca="false">Z53-Z52</f>
        <v>0</v>
      </c>
      <c r="AA108" s="38" t="n">
        <f aca="false">AA53-AA52</f>
        <v>6</v>
      </c>
      <c r="AB108" s="38" t="n">
        <f aca="false">AB53-AB52</f>
        <v>4</v>
      </c>
      <c r="AC108" s="22" t="n">
        <f aca="false">AC53-AC52</f>
        <v>7</v>
      </c>
      <c r="AD108" s="22"/>
      <c r="AE108" s="64" t="n">
        <f aca="false">AVERAGE(X108:AC108)</f>
        <v>3.16666666666667</v>
      </c>
      <c r="AF108" s="62"/>
      <c r="AG108" s="66"/>
      <c r="AH108" s="30" t="n">
        <v>34607</v>
      </c>
      <c r="AI108" s="31" t="n">
        <f aca="false">AI53-AI52</f>
        <v>48</v>
      </c>
      <c r="AJ108" s="31" t="n">
        <f aca="false">AJ53-AJ52</f>
        <v>67</v>
      </c>
      <c r="AK108" s="38" t="n">
        <f aca="false">AK53-AK52</f>
        <v>84</v>
      </c>
      <c r="AL108" s="38" t="n">
        <f aca="false">AL53-AL52</f>
        <v>87</v>
      </c>
      <c r="AM108" s="38" t="n">
        <f aca="false">AM53-AM52</f>
        <v>41</v>
      </c>
      <c r="AN108" s="22" t="n">
        <f aca="false">AN53-AN52</f>
        <v>79</v>
      </c>
      <c r="AO108" s="22"/>
      <c r="AP108" s="64" t="n">
        <f aca="false">AVERAGE(AI108:AN108)</f>
        <v>67.6666666666667</v>
      </c>
      <c r="AQ108" s="62"/>
      <c r="AR108" s="66"/>
    </row>
    <row r="109" customFormat="false" ht="12.75" hidden="false" customHeight="true" outlineLevel="0" collapsed="false">
      <c r="A109" s="30" t="n">
        <v>34614</v>
      </c>
      <c r="B109" s="31" t="n">
        <f aca="false">B54-B53</f>
        <v>14</v>
      </c>
      <c r="C109" s="31" t="n">
        <f aca="false">C54-C53</f>
        <v>2</v>
      </c>
      <c r="D109" s="38" t="n">
        <f aca="false">D54-D53</f>
        <v>35</v>
      </c>
      <c r="E109" s="38" t="n">
        <f aca="false">E54-E53</f>
        <v>27</v>
      </c>
      <c r="F109" s="38" t="n">
        <f aca="false">F54-F53</f>
        <v>2</v>
      </c>
      <c r="G109" s="22" t="n">
        <f aca="false">G54-G53</f>
        <v>16</v>
      </c>
      <c r="H109" s="22"/>
      <c r="I109" s="28" t="n">
        <f aca="false">AVERAGE(B109:G109)</f>
        <v>16</v>
      </c>
      <c r="J109" s="62"/>
      <c r="K109" s="65"/>
      <c r="L109" s="30" t="n">
        <v>34614</v>
      </c>
      <c r="M109" s="38" t="n">
        <f aca="false">M54-M53</f>
        <v>24</v>
      </c>
      <c r="N109" s="38" t="n">
        <f aca="false">N54-N53</f>
        <v>41</v>
      </c>
      <c r="O109" s="38" t="n">
        <f aca="false">O54-O53</f>
        <v>56</v>
      </c>
      <c r="P109" s="38" t="n">
        <f aca="false">P54-P53</f>
        <v>55</v>
      </c>
      <c r="Q109" s="38" t="n">
        <f aca="false">Q54-Q53</f>
        <v>27</v>
      </c>
      <c r="R109" s="31" t="n">
        <f aca="false">R54-R53</f>
        <v>44</v>
      </c>
      <c r="S109" s="31"/>
      <c r="T109" s="64" t="n">
        <f aca="false">AVERAGE(M109:R109)</f>
        <v>41.1666666666667</v>
      </c>
      <c r="U109" s="65"/>
      <c r="V109" s="65"/>
      <c r="W109" s="30" t="n">
        <v>34614</v>
      </c>
      <c r="X109" s="31" t="n">
        <f aca="false">X54-X53</f>
        <v>7</v>
      </c>
      <c r="Y109" s="31" t="n">
        <f aca="false">Y54-Y53</f>
        <v>5</v>
      </c>
      <c r="Z109" s="38" t="n">
        <f aca="false">Z54-Z53</f>
        <v>3</v>
      </c>
      <c r="AA109" s="38" t="n">
        <f aca="false">AA54-AA53</f>
        <v>5</v>
      </c>
      <c r="AB109" s="38" t="n">
        <f aca="false">AB54-AB53</f>
        <v>12</v>
      </c>
      <c r="AC109" s="22" t="n">
        <f aca="false">AC54-AC53</f>
        <v>2</v>
      </c>
      <c r="AD109" s="22"/>
      <c r="AE109" s="64" t="n">
        <f aca="false">AVERAGE(X109:AC109)</f>
        <v>5.66666666666667</v>
      </c>
      <c r="AF109" s="62"/>
      <c r="AG109" s="66"/>
      <c r="AH109" s="30" t="n">
        <v>34614</v>
      </c>
      <c r="AI109" s="31" t="n">
        <f aca="false">AI54-AI53</f>
        <v>45</v>
      </c>
      <c r="AJ109" s="31" t="n">
        <f aca="false">AJ54-AJ53</f>
        <v>48</v>
      </c>
      <c r="AK109" s="38" t="n">
        <f aca="false">AK54-AK53</f>
        <v>94</v>
      </c>
      <c r="AL109" s="38" t="n">
        <f aca="false">AL54-AL53</f>
        <v>87</v>
      </c>
      <c r="AM109" s="38" t="n">
        <f aca="false">AM54-AM53</f>
        <v>41</v>
      </c>
      <c r="AN109" s="22" t="n">
        <f aca="false">AN54-AN53</f>
        <v>62</v>
      </c>
      <c r="AO109" s="22"/>
      <c r="AP109" s="64" t="n">
        <f aca="false">AVERAGE(AI109:AN109)</f>
        <v>62.8333333333333</v>
      </c>
      <c r="AQ109" s="62"/>
      <c r="AR109" s="66"/>
    </row>
    <row r="110" customFormat="false" ht="12.75" hidden="false" customHeight="true" outlineLevel="0" collapsed="false">
      <c r="A110" s="30" t="n">
        <v>34621</v>
      </c>
      <c r="B110" s="31" t="n">
        <f aca="false">B55-B54</f>
        <v>3</v>
      </c>
      <c r="C110" s="31" t="n">
        <f aca="false">C55-C54</f>
        <v>18</v>
      </c>
      <c r="D110" s="38" t="n">
        <f aca="false">D55-D54</f>
        <v>7</v>
      </c>
      <c r="E110" s="38" t="n">
        <f aca="false">E55-E54</f>
        <v>21</v>
      </c>
      <c r="F110" s="38" t="n">
        <f aca="false">F55-F54</f>
        <v>6</v>
      </c>
      <c r="G110" s="22" t="n">
        <f aca="false">G55-G54</f>
        <v>11</v>
      </c>
      <c r="H110" s="22"/>
      <c r="I110" s="28" t="n">
        <f aca="false">AVERAGE(B110:G110)</f>
        <v>11</v>
      </c>
      <c r="J110" s="62"/>
      <c r="K110" s="65"/>
      <c r="L110" s="30" t="n">
        <v>34621</v>
      </c>
      <c r="M110" s="38" t="n">
        <f aca="false">M55-M54</f>
        <v>19</v>
      </c>
      <c r="N110" s="38" t="n">
        <f aca="false">N55-N54</f>
        <v>45</v>
      </c>
      <c r="O110" s="38" t="n">
        <f aca="false">O55-O54</f>
        <v>28</v>
      </c>
      <c r="P110" s="38" t="n">
        <f aca="false">P55-P54</f>
        <v>50</v>
      </c>
      <c r="Q110" s="38" t="n">
        <f aca="false">Q55-Q54</f>
        <v>29</v>
      </c>
      <c r="R110" s="31" t="n">
        <f aca="false">R55-R54</f>
        <v>31</v>
      </c>
      <c r="S110" s="31"/>
      <c r="T110" s="64" t="n">
        <f aca="false">AVERAGE(M110:R110)</f>
        <v>33.6666666666667</v>
      </c>
      <c r="U110" s="65"/>
      <c r="V110" s="65"/>
      <c r="W110" s="30" t="n">
        <v>34621</v>
      </c>
      <c r="X110" s="31" t="n">
        <f aca="false">X55-X54</f>
        <v>2</v>
      </c>
      <c r="Y110" s="31" t="n">
        <f aca="false">Y55-Y54</f>
        <v>7</v>
      </c>
      <c r="Z110" s="38" t="n">
        <f aca="false">Z55-Z54</f>
        <v>3</v>
      </c>
      <c r="AA110" s="38" t="n">
        <f aca="false">AA55-AA54</f>
        <v>6</v>
      </c>
      <c r="AB110" s="38" t="n">
        <f aca="false">AB55-AB54</f>
        <v>6</v>
      </c>
      <c r="AC110" s="22" t="n">
        <f aca="false">AC55-AC54</f>
        <v>7</v>
      </c>
      <c r="AD110" s="22"/>
      <c r="AE110" s="64" t="n">
        <f aca="false">AVERAGE(X110:AC110)</f>
        <v>5.16666666666667</v>
      </c>
      <c r="AF110" s="62"/>
      <c r="AG110" s="66"/>
      <c r="AH110" s="30" t="n">
        <v>34621</v>
      </c>
      <c r="AI110" s="31" t="n">
        <f aca="false">AI55-AI54</f>
        <v>24</v>
      </c>
      <c r="AJ110" s="31" t="n">
        <f aca="false">AJ55-AJ54</f>
        <v>70</v>
      </c>
      <c r="AK110" s="38" t="n">
        <f aca="false">AK55-AK54</f>
        <v>38</v>
      </c>
      <c r="AL110" s="38" t="n">
        <f aca="false">AL55-AL54</f>
        <v>77</v>
      </c>
      <c r="AM110" s="38" t="n">
        <f aca="false">AM55-AM54</f>
        <v>41</v>
      </c>
      <c r="AN110" s="22" t="n">
        <f aca="false">AN55-AN54</f>
        <v>49</v>
      </c>
      <c r="AO110" s="22"/>
      <c r="AP110" s="64" t="n">
        <f aca="false">AVERAGE(AI110:AN110)</f>
        <v>49.8333333333333</v>
      </c>
      <c r="AQ110" s="62"/>
      <c r="AR110" s="66"/>
    </row>
    <row r="111" customFormat="false" ht="12.75" hidden="false" customHeight="true" outlineLevel="0" collapsed="false">
      <c r="A111" s="30" t="n">
        <v>34628</v>
      </c>
      <c r="B111" s="31" t="n">
        <f aca="false">B56-B55</f>
        <v>1</v>
      </c>
      <c r="C111" s="31" t="n">
        <f aca="false">C56-C55</f>
        <v>18</v>
      </c>
      <c r="D111" s="38" t="n">
        <f aca="false">D56-D55</f>
        <v>9</v>
      </c>
      <c r="E111" s="38" t="n">
        <f aca="false">E56-E55</f>
        <v>28</v>
      </c>
      <c r="F111" s="38" t="n">
        <f aca="false">F56-F55</f>
        <v>24</v>
      </c>
      <c r="G111" s="22" t="n">
        <f aca="false">G56-G55</f>
        <v>8</v>
      </c>
      <c r="H111" s="22"/>
      <c r="I111" s="28" t="n">
        <f aca="false">AVERAGE(B111:G111)</f>
        <v>14.6666666666667</v>
      </c>
      <c r="J111" s="62"/>
      <c r="K111" s="65"/>
      <c r="L111" s="30" t="n">
        <v>34628</v>
      </c>
      <c r="M111" s="38" t="n">
        <f aca="false">M56-M55</f>
        <v>53</v>
      </c>
      <c r="N111" s="38" t="n">
        <f aca="false">N56-N55</f>
        <v>29</v>
      </c>
      <c r="O111" s="38" t="n">
        <f aca="false">O56-O55</f>
        <v>43</v>
      </c>
      <c r="P111" s="38" t="n">
        <f aca="false">P56-P55</f>
        <v>35</v>
      </c>
      <c r="Q111" s="38" t="n">
        <f aca="false">Q56-Q55</f>
        <v>28</v>
      </c>
      <c r="R111" s="31" t="n">
        <f aca="false">R56-R55</f>
        <v>32</v>
      </c>
      <c r="S111" s="31"/>
      <c r="T111" s="64" t="n">
        <f aca="false">AVERAGE(M111:R111)</f>
        <v>36.6666666666667</v>
      </c>
      <c r="U111" s="65"/>
      <c r="V111" s="65"/>
      <c r="W111" s="30" t="n">
        <v>34628</v>
      </c>
      <c r="X111" s="31" t="n">
        <f aca="false">X56-X55</f>
        <v>6</v>
      </c>
      <c r="Y111" s="31" t="n">
        <f aca="false">Y56-Y55</f>
        <v>5</v>
      </c>
      <c r="Z111" s="38" t="n">
        <f aca="false">Z56-Z55</f>
        <v>5</v>
      </c>
      <c r="AA111" s="38" t="n">
        <f aca="false">AA56-AA55</f>
        <v>0</v>
      </c>
      <c r="AB111" s="38" t="n">
        <f aca="false">AB56-AB55</f>
        <v>6</v>
      </c>
      <c r="AC111" s="22" t="n">
        <f aca="false">AC56-AC55</f>
        <v>2</v>
      </c>
      <c r="AD111" s="22"/>
      <c r="AE111" s="64" t="n">
        <f aca="false">AVERAGE(X111:AC111)</f>
        <v>4</v>
      </c>
      <c r="AF111" s="62"/>
      <c r="AG111" s="66"/>
      <c r="AH111" s="30" t="n">
        <v>34628</v>
      </c>
      <c r="AI111" s="31" t="n">
        <f aca="false">AI56-AI55</f>
        <v>60</v>
      </c>
      <c r="AJ111" s="31" t="n">
        <f aca="false">AJ56-AJ55</f>
        <v>52</v>
      </c>
      <c r="AK111" s="38" t="n">
        <f aca="false">AK56-AK55</f>
        <v>57</v>
      </c>
      <c r="AL111" s="38" t="n">
        <f aca="false">AL56-AL55</f>
        <v>63</v>
      </c>
      <c r="AM111" s="38" t="n">
        <f aca="false">AM56-AM55</f>
        <v>58</v>
      </c>
      <c r="AN111" s="22" t="n">
        <f aca="false">AN56-AN55</f>
        <v>42</v>
      </c>
      <c r="AO111" s="22"/>
      <c r="AP111" s="64" t="n">
        <f aca="false">AVERAGE(AI111:AN111)</f>
        <v>55.3333333333333</v>
      </c>
      <c r="AQ111" s="62"/>
      <c r="AR111" s="66"/>
    </row>
    <row r="112" customFormat="false" ht="12.75" hidden="false" customHeight="true" outlineLevel="0" collapsed="false">
      <c r="A112" s="39" t="n">
        <v>34635</v>
      </c>
      <c r="B112" s="40" t="n">
        <f aca="false">B57-B56</f>
        <v>-1</v>
      </c>
      <c r="C112" s="40" t="n">
        <f aca="false">C57-C56</f>
        <v>12</v>
      </c>
      <c r="D112" s="41" t="n">
        <f aca="false">D57-D56</f>
        <v>9</v>
      </c>
      <c r="E112" s="41" t="n">
        <f aca="false">E57-E56</f>
        <v>16</v>
      </c>
      <c r="F112" s="41" t="n">
        <f aca="false">F57-F56</f>
        <v>16</v>
      </c>
      <c r="G112" s="41" t="n">
        <f aca="false">G57-G56</f>
        <v>0</v>
      </c>
      <c r="H112" s="41"/>
      <c r="I112" s="67" t="n">
        <f aca="false">AVERAGE(B112:G112)</f>
        <v>8.66666666666667</v>
      </c>
      <c r="J112" s="68"/>
      <c r="K112" s="69"/>
      <c r="L112" s="39" t="n">
        <v>34635</v>
      </c>
      <c r="M112" s="41" t="n">
        <f aca="false">M57-M56</f>
        <v>3</v>
      </c>
      <c r="N112" s="41" t="n">
        <f aca="false">N57-N56</f>
        <v>21</v>
      </c>
      <c r="O112" s="41" t="n">
        <f aca="false">O57-O56</f>
        <v>27</v>
      </c>
      <c r="P112" s="41" t="n">
        <f aca="false">P57-P56</f>
        <v>7</v>
      </c>
      <c r="Q112" s="41" t="n">
        <f aca="false">Q57-Q56</f>
        <v>11</v>
      </c>
      <c r="R112" s="41" t="n">
        <f aca="false">R57-R56</f>
        <v>13</v>
      </c>
      <c r="S112" s="41"/>
      <c r="T112" s="70" t="n">
        <f aca="false">AVERAGE(M112:R112)</f>
        <v>13.6666666666667</v>
      </c>
      <c r="U112" s="69"/>
      <c r="V112" s="69"/>
      <c r="W112" s="39" t="n">
        <v>34635</v>
      </c>
      <c r="X112" s="40" t="n">
        <f aca="false">X57-X56</f>
        <v>2</v>
      </c>
      <c r="Y112" s="40" t="n">
        <f aca="false">Y57-Y56</f>
        <v>1</v>
      </c>
      <c r="Z112" s="41" t="n">
        <f aca="false">Z57-Z56</f>
        <v>-2</v>
      </c>
      <c r="AA112" s="41" t="n">
        <f aca="false">AA57-AA56</f>
        <v>6</v>
      </c>
      <c r="AB112" s="41" t="n">
        <f aca="false">AB57-AB56</f>
        <v>9</v>
      </c>
      <c r="AC112" s="41" t="n">
        <f aca="false">AC57-AC56</f>
        <v>0</v>
      </c>
      <c r="AD112" s="41"/>
      <c r="AE112" s="70" t="n">
        <f aca="false">AVERAGE(X112:AC112)</f>
        <v>2.66666666666667</v>
      </c>
      <c r="AF112" s="68"/>
      <c r="AG112" s="71"/>
      <c r="AH112" s="39" t="n">
        <v>34635</v>
      </c>
      <c r="AI112" s="40" t="n">
        <f aca="false">AI57-AI56</f>
        <v>4</v>
      </c>
      <c r="AJ112" s="40" t="n">
        <f aca="false">AJ57-AJ56</f>
        <v>34</v>
      </c>
      <c r="AK112" s="41" t="n">
        <f aca="false">AK57-AK56</f>
        <v>34</v>
      </c>
      <c r="AL112" s="41" t="n">
        <f aca="false">AL57-AL56</f>
        <v>29</v>
      </c>
      <c r="AM112" s="41" t="n">
        <f aca="false">AM57-AM56</f>
        <v>36</v>
      </c>
      <c r="AN112" s="41" t="n">
        <f aca="false">AN57-AN56</f>
        <v>13</v>
      </c>
      <c r="AO112" s="41"/>
      <c r="AP112" s="70" t="n">
        <f aca="false">AVERAGE(AI112:AN112)</f>
        <v>25</v>
      </c>
      <c r="AQ112" s="68"/>
      <c r="AR112" s="71"/>
      <c r="AS112" s="33"/>
      <c r="AT112" s="33"/>
      <c r="AU112" s="33"/>
      <c r="AV112" s="33"/>
    </row>
    <row r="113" customFormat="false" ht="12" hidden="false" customHeight="false" outlineLevel="0" collapsed="false">
      <c r="A113" s="7"/>
      <c r="B113" s="31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</row>
    <row r="114" customFormat="false" ht="12.75" hidden="false" customHeight="false" outlineLevel="0" collapsed="false">
      <c r="A114" s="47" t="s">
        <v>2</v>
      </c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72" t="s">
        <v>4</v>
      </c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 t="s">
        <v>6</v>
      </c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48" t="s">
        <v>8</v>
      </c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</row>
    <row r="115" customFormat="false" ht="12" hidden="false" customHeight="false" outlineLevel="0" collapsed="false">
      <c r="A115" s="49" t="s">
        <v>10</v>
      </c>
      <c r="B115" s="15" t="s">
        <v>11</v>
      </c>
      <c r="C115" s="15" t="s">
        <v>12</v>
      </c>
      <c r="D115" s="15" t="s">
        <v>13</v>
      </c>
      <c r="E115" s="15" t="s">
        <v>14</v>
      </c>
      <c r="F115" s="15" t="s">
        <v>15</v>
      </c>
      <c r="G115" s="15" t="s">
        <v>16</v>
      </c>
      <c r="H115" s="15" t="s">
        <v>17</v>
      </c>
      <c r="I115" s="15"/>
      <c r="J115" s="15"/>
      <c r="K115" s="15"/>
      <c r="L115" s="49" t="s">
        <v>10</v>
      </c>
      <c r="M115" s="15" t="s">
        <v>11</v>
      </c>
      <c r="N115" s="15" t="s">
        <v>12</v>
      </c>
      <c r="O115" s="15" t="s">
        <v>13</v>
      </c>
      <c r="P115" s="15" t="s">
        <v>14</v>
      </c>
      <c r="Q115" s="15" t="s">
        <v>15</v>
      </c>
      <c r="R115" s="15" t="s">
        <v>16</v>
      </c>
      <c r="S115" s="15" t="s">
        <v>17</v>
      </c>
      <c r="T115" s="15"/>
      <c r="U115" s="15"/>
      <c r="V115" s="15"/>
      <c r="W115" s="49" t="s">
        <v>10</v>
      </c>
      <c r="X115" s="15" t="s">
        <v>11</v>
      </c>
      <c r="Y115" s="15" t="s">
        <v>12</v>
      </c>
      <c r="Z115" s="15" t="s">
        <v>13</v>
      </c>
      <c r="AA115" s="15" t="s">
        <v>14</v>
      </c>
      <c r="AB115" s="15" t="s">
        <v>15</v>
      </c>
      <c r="AC115" s="15" t="s">
        <v>16</v>
      </c>
      <c r="AD115" s="15" t="s">
        <v>17</v>
      </c>
      <c r="AE115" s="15"/>
      <c r="AF115" s="15"/>
      <c r="AG115" s="15"/>
      <c r="AH115" s="49" t="s">
        <v>10</v>
      </c>
      <c r="AI115" s="15" t="s">
        <v>11</v>
      </c>
      <c r="AJ115" s="15" t="s">
        <v>12</v>
      </c>
      <c r="AK115" s="15" t="s">
        <v>13</v>
      </c>
      <c r="AL115" s="15" t="s">
        <v>14</v>
      </c>
      <c r="AM115" s="15" t="s">
        <v>15</v>
      </c>
      <c r="AN115" s="15" t="s">
        <v>16</v>
      </c>
      <c r="AO115" s="15" t="s">
        <v>17</v>
      </c>
      <c r="AP115" s="15"/>
      <c r="AQ115" s="15"/>
      <c r="AR115" s="73"/>
    </row>
    <row r="116" customFormat="false" ht="11.25" hidden="false" customHeight="false" outlineLevel="0" collapsed="false">
      <c r="A116" s="56" t="n">
        <v>34278</v>
      </c>
      <c r="B116" s="57"/>
      <c r="C116" s="57"/>
      <c r="D116" s="57" t="n">
        <f aca="false">D6-C6</f>
        <v>-58</v>
      </c>
      <c r="E116" s="57" t="n">
        <f aca="false">E6-D6</f>
        <v>-142</v>
      </c>
      <c r="F116" s="57" t="n">
        <f aca="false">F6-E6</f>
        <v>79</v>
      </c>
      <c r="G116" s="57" t="n">
        <f aca="false">G6-F6</f>
        <v>147</v>
      </c>
      <c r="H116" s="57" t="n">
        <f aca="false">H6-G6</f>
        <v>-45</v>
      </c>
      <c r="I116" s="57"/>
      <c r="J116" s="57"/>
      <c r="K116" s="57"/>
      <c r="L116" s="56" t="n">
        <v>34278</v>
      </c>
      <c r="M116" s="57"/>
      <c r="N116" s="57"/>
      <c r="O116" s="57" t="n">
        <f aca="false">O6-N6</f>
        <v>-68</v>
      </c>
      <c r="P116" s="57" t="n">
        <f aca="false">P6-O6</f>
        <v>-2</v>
      </c>
      <c r="Q116" s="57" t="n">
        <f aca="false">Q6-P6</f>
        <v>-30</v>
      </c>
      <c r="R116" s="57" t="n">
        <f aca="false">R6-Q6</f>
        <v>72</v>
      </c>
      <c r="S116" s="57" t="n">
        <f aca="false">S6-R6</f>
        <v>-52</v>
      </c>
      <c r="T116" s="57"/>
      <c r="U116" s="57"/>
      <c r="V116" s="57"/>
      <c r="W116" s="56" t="n">
        <v>34278</v>
      </c>
      <c r="X116" s="57"/>
      <c r="Y116" s="57"/>
      <c r="Z116" s="57" t="n">
        <f aca="false">Z6-Y6</f>
        <v>-4</v>
      </c>
      <c r="AA116" s="57" t="n">
        <f aca="false">AA6-Z6</f>
        <v>-89</v>
      </c>
      <c r="AB116" s="57" t="n">
        <f aca="false">AB6-AA6</f>
        <v>33</v>
      </c>
      <c r="AC116" s="57" t="n">
        <f aca="false">AC6-AB6</f>
        <v>68</v>
      </c>
      <c r="AD116" s="57" t="n">
        <f aca="false">AD6-AC6</f>
        <v>-2</v>
      </c>
      <c r="AE116" s="57"/>
      <c r="AF116" s="57"/>
      <c r="AG116" s="57"/>
      <c r="AH116" s="56" t="n">
        <v>34278</v>
      </c>
      <c r="AI116" s="57"/>
      <c r="AJ116" s="57"/>
      <c r="AK116" s="57" t="n">
        <f aca="false">AK6-AJ6</f>
        <v>-130</v>
      </c>
      <c r="AL116" s="57" t="n">
        <f aca="false">AL6-AK6</f>
        <v>-233</v>
      </c>
      <c r="AM116" s="57" t="n">
        <f aca="false">AM6-AL6</f>
        <v>82</v>
      </c>
      <c r="AN116" s="57" t="n">
        <f aca="false">AN6-AM6</f>
        <v>287</v>
      </c>
      <c r="AO116" s="57" t="n">
        <f aca="false">AO6-AN6</f>
        <v>-99</v>
      </c>
      <c r="AP116" s="57"/>
      <c r="AQ116" s="57"/>
      <c r="AR116" s="74"/>
    </row>
    <row r="117" customFormat="false" ht="11.25" hidden="false" customHeight="false" outlineLevel="0" collapsed="false">
      <c r="A117" s="24" t="n">
        <v>34285</v>
      </c>
      <c r="B117" s="22"/>
      <c r="C117" s="22"/>
      <c r="D117" s="22" t="n">
        <f aca="false">D7-C7</f>
        <v>-83</v>
      </c>
      <c r="E117" s="22" t="n">
        <f aca="false">E7-D7</f>
        <v>-136</v>
      </c>
      <c r="F117" s="22" t="n">
        <f aca="false">F7-E7</f>
        <v>90</v>
      </c>
      <c r="G117" s="22" t="n">
        <f aca="false">G7-F7</f>
        <v>175</v>
      </c>
      <c r="H117" s="22" t="n">
        <f aca="false">H7-G7</f>
        <v>-71</v>
      </c>
      <c r="I117" s="22"/>
      <c r="J117" s="22"/>
      <c r="K117" s="22"/>
      <c r="L117" s="24" t="n">
        <v>34285</v>
      </c>
      <c r="M117" s="22"/>
      <c r="N117" s="22"/>
      <c r="O117" s="22" t="n">
        <f aca="false">O7-N7</f>
        <v>-126</v>
      </c>
      <c r="P117" s="22" t="n">
        <f aca="false">P7-O7</f>
        <v>45</v>
      </c>
      <c r="Q117" s="22" t="n">
        <f aca="false">Q7-P7</f>
        <v>-19</v>
      </c>
      <c r="R117" s="22" t="n">
        <f aca="false">R7-Q7</f>
        <v>60</v>
      </c>
      <c r="S117" s="22" t="n">
        <f aca="false">S7-R7</f>
        <v>-34</v>
      </c>
      <c r="T117" s="22"/>
      <c r="U117" s="22"/>
      <c r="V117" s="22"/>
      <c r="W117" s="24" t="n">
        <v>34285</v>
      </c>
      <c r="X117" s="22"/>
      <c r="Y117" s="22"/>
      <c r="Z117" s="22" t="n">
        <f aca="false">Z7-Y7</f>
        <v>-17</v>
      </c>
      <c r="AA117" s="22" t="n">
        <f aca="false">AA7-Z7</f>
        <v>-79</v>
      </c>
      <c r="AB117" s="22" t="n">
        <f aca="false">AB7-AA7</f>
        <v>40</v>
      </c>
      <c r="AC117" s="22" t="n">
        <f aca="false">AC7-AB7</f>
        <v>78</v>
      </c>
      <c r="AD117" s="22" t="n">
        <f aca="false">AD7-AC7</f>
        <v>-15</v>
      </c>
      <c r="AE117" s="22"/>
      <c r="AF117" s="22"/>
      <c r="AG117" s="22"/>
      <c r="AH117" s="24" t="n">
        <v>34285</v>
      </c>
      <c r="AI117" s="22"/>
      <c r="AJ117" s="22"/>
      <c r="AK117" s="22" t="n">
        <f aca="false">AK7-AJ7</f>
        <v>-226</v>
      </c>
      <c r="AL117" s="22" t="n">
        <f aca="false">AL7-AK7</f>
        <v>-170</v>
      </c>
      <c r="AM117" s="22" t="n">
        <f aca="false">AM7-AL7</f>
        <v>111</v>
      </c>
      <c r="AN117" s="22" t="n">
        <f aca="false">AN7-AM7</f>
        <v>313</v>
      </c>
      <c r="AO117" s="22" t="n">
        <f aca="false">AO7-AN7</f>
        <v>-120</v>
      </c>
      <c r="AP117" s="22"/>
      <c r="AQ117" s="22"/>
      <c r="AR117" s="66"/>
    </row>
    <row r="118" customFormat="false" ht="11.25" hidden="false" customHeight="false" outlineLevel="0" collapsed="false">
      <c r="A118" s="24" t="n">
        <v>34292</v>
      </c>
      <c r="B118" s="22"/>
      <c r="C118" s="22"/>
      <c r="D118" s="22" t="n">
        <f aca="false">D8-C8</f>
        <v>-109</v>
      </c>
      <c r="E118" s="22" t="n">
        <f aca="false">E8-D8</f>
        <v>-140</v>
      </c>
      <c r="F118" s="22" t="n">
        <f aca="false">F8-E8</f>
        <v>88</v>
      </c>
      <c r="G118" s="22" t="n">
        <f aca="false">G8-F8</f>
        <v>186</v>
      </c>
      <c r="H118" s="22" t="n">
        <f aca="false">H8-G8</f>
        <v>-56</v>
      </c>
      <c r="I118" s="22"/>
      <c r="J118" s="22"/>
      <c r="K118" s="22"/>
      <c r="L118" s="24" t="n">
        <v>34292</v>
      </c>
      <c r="M118" s="22"/>
      <c r="N118" s="22"/>
      <c r="O118" s="22" t="n">
        <f aca="false">O8-N8</f>
        <v>-179</v>
      </c>
      <c r="P118" s="22" t="n">
        <f aca="false">P8-O8</f>
        <v>49</v>
      </c>
      <c r="Q118" s="22" t="n">
        <f aca="false">Q8-P8</f>
        <v>10</v>
      </c>
      <c r="R118" s="22" t="n">
        <f aca="false">R8-Q8</f>
        <v>72</v>
      </c>
      <c r="S118" s="22" t="n">
        <f aca="false">S8-R8</f>
        <v>-8</v>
      </c>
      <c r="T118" s="22"/>
      <c r="U118" s="22"/>
      <c r="V118" s="22"/>
      <c r="W118" s="24" t="n">
        <v>34292</v>
      </c>
      <c r="X118" s="22"/>
      <c r="Y118" s="22"/>
      <c r="Z118" s="22" t="n">
        <f aca="false">Z8-Y8</f>
        <v>2</v>
      </c>
      <c r="AA118" s="22" t="n">
        <f aca="false">AA8-Z8</f>
        <v>-90</v>
      </c>
      <c r="AB118" s="22" t="n">
        <f aca="false">AB8-AA8</f>
        <v>35</v>
      </c>
      <c r="AC118" s="22" t="n">
        <f aca="false">AC8-AB8</f>
        <v>74</v>
      </c>
      <c r="AD118" s="22" t="n">
        <f aca="false">AD8-AC8</f>
        <v>-2</v>
      </c>
      <c r="AE118" s="22"/>
      <c r="AF118" s="22"/>
      <c r="AG118" s="22"/>
      <c r="AH118" s="24" t="n">
        <v>34292</v>
      </c>
      <c r="AI118" s="22"/>
      <c r="AJ118" s="22"/>
      <c r="AK118" s="22" t="n">
        <f aca="false">AK8-AJ8</f>
        <v>-286</v>
      </c>
      <c r="AL118" s="22" t="n">
        <f aca="false">AL8-AK8</f>
        <v>-181</v>
      </c>
      <c r="AM118" s="22" t="n">
        <f aca="false">AM8-AL8</f>
        <v>133</v>
      </c>
      <c r="AN118" s="22" t="n">
        <f aca="false">AN8-AM8</f>
        <v>332</v>
      </c>
      <c r="AO118" s="22" t="n">
        <f aca="false">AO8-AN8</f>
        <v>-66</v>
      </c>
      <c r="AP118" s="22"/>
      <c r="AQ118" s="22"/>
      <c r="AR118" s="66"/>
    </row>
    <row r="119" customFormat="false" ht="11.25" hidden="false" customHeight="false" outlineLevel="0" collapsed="false">
      <c r="A119" s="24" t="n">
        <v>34299</v>
      </c>
      <c r="B119" s="22"/>
      <c r="C119" s="22"/>
      <c r="D119" s="22" t="n">
        <f aca="false">D9-C9</f>
        <v>-110</v>
      </c>
      <c r="E119" s="22" t="n">
        <f aca="false">E9-D9</f>
        <v>-139</v>
      </c>
      <c r="F119" s="22" t="n">
        <f aca="false">F9-E9</f>
        <v>62</v>
      </c>
      <c r="G119" s="22" t="n">
        <f aca="false">G9-F9</f>
        <v>222</v>
      </c>
      <c r="H119" s="22" t="n">
        <f aca="false">H9-G9</f>
        <v>-56</v>
      </c>
      <c r="I119" s="22"/>
      <c r="J119" s="22"/>
      <c r="K119" s="22"/>
      <c r="L119" s="24" t="n">
        <v>34299</v>
      </c>
      <c r="M119" s="22"/>
      <c r="N119" s="22"/>
      <c r="O119" s="22" t="n">
        <f aca="false">O9-N9</f>
        <v>-188</v>
      </c>
      <c r="P119" s="22" t="n">
        <f aca="false">P9-O9</f>
        <v>47</v>
      </c>
      <c r="Q119" s="22" t="n">
        <f aca="false">Q9-P9</f>
        <v>-4</v>
      </c>
      <c r="R119" s="22" t="n">
        <f aca="false">R9-Q9</f>
        <v>120</v>
      </c>
      <c r="S119" s="22" t="n">
        <f aca="false">S9-R9</f>
        <v>-15</v>
      </c>
      <c r="T119" s="22"/>
      <c r="U119" s="22"/>
      <c r="V119" s="22"/>
      <c r="W119" s="24" t="n">
        <v>34299</v>
      </c>
      <c r="X119" s="22"/>
      <c r="Y119" s="22"/>
      <c r="Z119" s="22" t="n">
        <f aca="false">Z9-Y9</f>
        <v>8</v>
      </c>
      <c r="AA119" s="22" t="n">
        <f aca="false">AA9-Z9</f>
        <v>-94</v>
      </c>
      <c r="AB119" s="22" t="n">
        <f aca="false">AB9-AA9</f>
        <v>33</v>
      </c>
      <c r="AC119" s="22" t="n">
        <f aca="false">AC9-AB9</f>
        <v>85</v>
      </c>
      <c r="AD119" s="22" t="n">
        <f aca="false">AD9-AC9</f>
        <v>-2</v>
      </c>
      <c r="AE119" s="22"/>
      <c r="AF119" s="22"/>
      <c r="AG119" s="22"/>
      <c r="AH119" s="24" t="n">
        <v>34299</v>
      </c>
      <c r="AI119" s="22"/>
      <c r="AJ119" s="22"/>
      <c r="AK119" s="22" t="n">
        <f aca="false">AK9-AJ9</f>
        <v>-290</v>
      </c>
      <c r="AL119" s="22" t="n">
        <f aca="false">AL9-AK9</f>
        <v>-186</v>
      </c>
      <c r="AM119" s="22" t="n">
        <f aca="false">AM9-AL9</f>
        <v>91</v>
      </c>
      <c r="AN119" s="22" t="n">
        <f aca="false">AN9-AM9</f>
        <v>427</v>
      </c>
      <c r="AO119" s="22" t="n">
        <f aca="false">AO9-AN9</f>
        <v>-73</v>
      </c>
      <c r="AP119" s="22"/>
      <c r="AQ119" s="22"/>
      <c r="AR119" s="66"/>
    </row>
    <row r="120" customFormat="false" ht="11.25" hidden="false" customHeight="false" outlineLevel="0" collapsed="false">
      <c r="A120" s="24" t="n">
        <v>34306</v>
      </c>
      <c r="B120" s="22"/>
      <c r="C120" s="22"/>
      <c r="D120" s="22" t="n">
        <f aca="false">D10-C10</f>
        <v>-103</v>
      </c>
      <c r="E120" s="22" t="n">
        <f aca="false">E10-D10</f>
        <v>-151</v>
      </c>
      <c r="F120" s="22" t="n">
        <f aca="false">F10-E10</f>
        <v>90</v>
      </c>
      <c r="G120" s="22" t="n">
        <f aca="false">G10-F10</f>
        <v>237</v>
      </c>
      <c r="H120" s="22" t="n">
        <f aca="false">H10-G10</f>
        <v>-58</v>
      </c>
      <c r="I120" s="22"/>
      <c r="J120" s="22"/>
      <c r="K120" s="22"/>
      <c r="L120" s="24" t="n">
        <v>34306</v>
      </c>
      <c r="M120" s="22"/>
      <c r="N120" s="22"/>
      <c r="O120" s="22" t="n">
        <f aca="false">O10-N10</f>
        <v>-195</v>
      </c>
      <c r="P120" s="22" t="n">
        <f aca="false">P10-O10</f>
        <v>34</v>
      </c>
      <c r="Q120" s="22" t="n">
        <f aca="false">Q10-P10</f>
        <v>33</v>
      </c>
      <c r="R120" s="22" t="n">
        <f aca="false">R10-Q10</f>
        <v>138</v>
      </c>
      <c r="S120" s="22" t="n">
        <f aca="false">S10-R10</f>
        <v>-5</v>
      </c>
      <c r="T120" s="22"/>
      <c r="U120" s="22"/>
      <c r="V120" s="22"/>
      <c r="W120" s="24" t="n">
        <v>34306</v>
      </c>
      <c r="X120" s="22"/>
      <c r="Y120" s="22"/>
      <c r="Z120" s="22" t="n">
        <f aca="false">Z10-Y10</f>
        <v>20</v>
      </c>
      <c r="AA120" s="22" t="n">
        <f aca="false">AA10-Z10</f>
        <v>-100</v>
      </c>
      <c r="AB120" s="22" t="n">
        <f aca="false">AB10-AA10</f>
        <v>36</v>
      </c>
      <c r="AC120" s="22" t="n">
        <f aca="false">AC10-AB10</f>
        <v>96</v>
      </c>
      <c r="AD120" s="22" t="n">
        <f aca="false">AD10-AC10</f>
        <v>-13</v>
      </c>
      <c r="AE120" s="22"/>
      <c r="AF120" s="22"/>
      <c r="AG120" s="22"/>
      <c r="AH120" s="24" t="n">
        <v>34306</v>
      </c>
      <c r="AI120" s="22"/>
      <c r="AJ120" s="22"/>
      <c r="AK120" s="22" t="n">
        <f aca="false">AK10-AJ10</f>
        <v>-278</v>
      </c>
      <c r="AL120" s="22" t="n">
        <f aca="false">AL10-AK10</f>
        <v>-217</v>
      </c>
      <c r="AM120" s="22" t="n">
        <f aca="false">AM10-AL10</f>
        <v>159</v>
      </c>
      <c r="AN120" s="22" t="n">
        <f aca="false">AN10-AM10</f>
        <v>471</v>
      </c>
      <c r="AO120" s="22" t="n">
        <f aca="false">AO10-AN10</f>
        <v>-76</v>
      </c>
      <c r="AP120" s="22"/>
      <c r="AQ120" s="22"/>
      <c r="AR120" s="66"/>
    </row>
    <row r="121" customFormat="false" ht="11.25" hidden="false" customHeight="false" outlineLevel="0" collapsed="false">
      <c r="A121" s="24" t="n">
        <v>34313</v>
      </c>
      <c r="B121" s="22"/>
      <c r="C121" s="22"/>
      <c r="D121" s="22" t="n">
        <f aca="false">D11-C11</f>
        <v>-108</v>
      </c>
      <c r="E121" s="22" t="n">
        <f aca="false">E11-D11</f>
        <v>-159</v>
      </c>
      <c r="F121" s="22" t="n">
        <f aca="false">F11-E11</f>
        <v>89</v>
      </c>
      <c r="G121" s="22" t="n">
        <f aca="false">G11-F11</f>
        <v>276</v>
      </c>
      <c r="H121" s="22" t="n">
        <f aca="false">H11-G11</f>
        <v>-83</v>
      </c>
      <c r="I121" s="22"/>
      <c r="J121" s="22"/>
      <c r="K121" s="22"/>
      <c r="L121" s="24" t="n">
        <v>34313</v>
      </c>
      <c r="M121" s="22"/>
      <c r="N121" s="22"/>
      <c r="O121" s="22" t="n">
        <f aca="false">O11-N11</f>
        <v>-215</v>
      </c>
      <c r="P121" s="22" t="n">
        <f aca="false">P11-O11</f>
        <v>44</v>
      </c>
      <c r="Q121" s="22" t="n">
        <f aca="false">Q11-P11</f>
        <v>41</v>
      </c>
      <c r="R121" s="22" t="n">
        <f aca="false">R11-Q11</f>
        <v>184</v>
      </c>
      <c r="S121" s="22" t="n">
        <f aca="false">S11-R11</f>
        <v>-75</v>
      </c>
      <c r="T121" s="22"/>
      <c r="U121" s="22"/>
      <c r="V121" s="22"/>
      <c r="W121" s="24" t="n">
        <v>34313</v>
      </c>
      <c r="X121" s="22"/>
      <c r="Y121" s="22"/>
      <c r="Z121" s="22" t="n">
        <f aca="false">Z11-Y11</f>
        <v>26</v>
      </c>
      <c r="AA121" s="22" t="n">
        <f aca="false">AA11-Z11</f>
        <v>-99</v>
      </c>
      <c r="AB121" s="22" t="n">
        <f aca="false">AB11-AA11</f>
        <v>32</v>
      </c>
      <c r="AC121" s="22" t="n">
        <f aca="false">AC11-AB11</f>
        <v>107</v>
      </c>
      <c r="AD121" s="22" t="n">
        <f aca="false">AD11-AC11</f>
        <v>-14</v>
      </c>
      <c r="AE121" s="22"/>
      <c r="AF121" s="22"/>
      <c r="AG121" s="22"/>
      <c r="AH121" s="24" t="n">
        <v>34313</v>
      </c>
      <c r="AI121" s="22"/>
      <c r="AJ121" s="22"/>
      <c r="AK121" s="22" t="n">
        <f aca="false">AK11-AJ11</f>
        <v>-297</v>
      </c>
      <c r="AL121" s="22" t="n">
        <f aca="false">AL11-AK11</f>
        <v>-214</v>
      </c>
      <c r="AM121" s="22" t="n">
        <f aca="false">AM11-AL11</f>
        <v>162</v>
      </c>
      <c r="AN121" s="22" t="n">
        <f aca="false">AN11-AM11</f>
        <v>567</v>
      </c>
      <c r="AO121" s="22" t="n">
        <f aca="false">AO11-AN11</f>
        <v>-172</v>
      </c>
      <c r="AP121" s="22"/>
      <c r="AQ121" s="22"/>
      <c r="AR121" s="66"/>
    </row>
    <row r="122" customFormat="false" ht="11.25" hidden="false" customHeight="false" outlineLevel="0" collapsed="false">
      <c r="A122" s="24" t="n">
        <v>34320</v>
      </c>
      <c r="B122" s="22"/>
      <c r="C122" s="22"/>
      <c r="D122" s="22" t="n">
        <f aca="false">D12-C12</f>
        <v>-101</v>
      </c>
      <c r="E122" s="22" t="n">
        <f aca="false">E12-D12</f>
        <v>-123</v>
      </c>
      <c r="F122" s="22" t="n">
        <f aca="false">F12-E12</f>
        <v>53</v>
      </c>
      <c r="G122" s="22" t="n">
        <f aca="false">G12-F12</f>
        <v>301</v>
      </c>
      <c r="H122" s="22" t="n">
        <f aca="false">H12-G12</f>
        <v>-89</v>
      </c>
      <c r="I122" s="22"/>
      <c r="J122" s="22"/>
      <c r="K122" s="22"/>
      <c r="L122" s="24" t="n">
        <v>34320</v>
      </c>
      <c r="M122" s="22"/>
      <c r="N122" s="22"/>
      <c r="O122" s="22" t="n">
        <f aca="false">O12-N12</f>
        <v>-254</v>
      </c>
      <c r="P122" s="22" t="n">
        <f aca="false">P12-O12</f>
        <v>128</v>
      </c>
      <c r="Q122" s="22" t="n">
        <f aca="false">Q12-P12</f>
        <v>9</v>
      </c>
      <c r="R122" s="22" t="n">
        <f aca="false">R12-Q12</f>
        <v>241</v>
      </c>
      <c r="S122" s="22" t="n">
        <f aca="false">S12-R12</f>
        <v>-93</v>
      </c>
      <c r="T122" s="22"/>
      <c r="U122" s="22"/>
      <c r="V122" s="22"/>
      <c r="W122" s="24" t="n">
        <v>34320</v>
      </c>
      <c r="X122" s="22"/>
      <c r="Y122" s="22"/>
      <c r="Z122" s="22" t="n">
        <f aca="false">Z12-Y12</f>
        <v>41</v>
      </c>
      <c r="AA122" s="22" t="n">
        <f aca="false">AA12-Z12</f>
        <v>-94</v>
      </c>
      <c r="AB122" s="22" t="n">
        <f aca="false">AB12-AA12</f>
        <v>17</v>
      </c>
      <c r="AC122" s="22" t="n">
        <f aca="false">AC12-AB12</f>
        <v>112</v>
      </c>
      <c r="AD122" s="22" t="n">
        <f aca="false">AD12-AC12</f>
        <v>-14</v>
      </c>
      <c r="AE122" s="22"/>
      <c r="AF122" s="22"/>
      <c r="AG122" s="22"/>
      <c r="AH122" s="24" t="n">
        <v>34320</v>
      </c>
      <c r="AI122" s="22"/>
      <c r="AJ122" s="22"/>
      <c r="AK122" s="22" t="n">
        <f aca="false">AK12-AJ12</f>
        <v>-314</v>
      </c>
      <c r="AL122" s="22" t="n">
        <f aca="false">AL12-AK12</f>
        <v>-89</v>
      </c>
      <c r="AM122" s="22" t="n">
        <f aca="false">AM12-AL12</f>
        <v>79</v>
      </c>
      <c r="AN122" s="22" t="n">
        <f aca="false">AN12-AM12</f>
        <v>654</v>
      </c>
      <c r="AO122" s="22" t="n">
        <f aca="false">AO12-AN12</f>
        <v>-196</v>
      </c>
      <c r="AP122" s="22"/>
      <c r="AQ122" s="22"/>
      <c r="AR122" s="66"/>
    </row>
    <row r="123" customFormat="false" ht="11.25" hidden="false" customHeight="false" outlineLevel="0" collapsed="false">
      <c r="A123" s="24" t="n">
        <v>34327</v>
      </c>
      <c r="B123" s="22"/>
      <c r="C123" s="22"/>
      <c r="D123" s="22" t="n">
        <f aca="false">D13-C13</f>
        <v>-133</v>
      </c>
      <c r="E123" s="22" t="n">
        <f aca="false">E13-D13</f>
        <v>-118</v>
      </c>
      <c r="F123" s="22" t="n">
        <f aca="false">F13-E13</f>
        <v>65</v>
      </c>
      <c r="G123" s="22" t="n">
        <f aca="false">G13-F13</f>
        <v>320</v>
      </c>
      <c r="H123" s="22" t="n">
        <f aca="false">H13-G13</f>
        <v>-94</v>
      </c>
      <c r="I123" s="22"/>
      <c r="J123" s="22"/>
      <c r="K123" s="22"/>
      <c r="L123" s="24" t="n">
        <v>34327</v>
      </c>
      <c r="M123" s="22"/>
      <c r="N123" s="22"/>
      <c r="O123" s="22" t="n">
        <f aca="false">O13-N13</f>
        <v>-283</v>
      </c>
      <c r="P123" s="22" t="n">
        <f aca="false">P13-O13</f>
        <v>151</v>
      </c>
      <c r="Q123" s="22" t="n">
        <f aca="false">Q13-P13</f>
        <v>5</v>
      </c>
      <c r="R123" s="22" t="n">
        <f aca="false">R13-Q13</f>
        <v>250</v>
      </c>
      <c r="S123" s="22" t="n">
        <f aca="false">S13-R13</f>
        <v>-111</v>
      </c>
      <c r="T123" s="22"/>
      <c r="U123" s="22"/>
      <c r="V123" s="22"/>
      <c r="W123" s="24" t="n">
        <v>34327</v>
      </c>
      <c r="X123" s="22"/>
      <c r="Y123" s="22"/>
      <c r="Z123" s="22" t="n">
        <f aca="false">Z13-Y13</f>
        <v>27</v>
      </c>
      <c r="AA123" s="22" t="n">
        <f aca="false">AA13-Z13</f>
        <v>-98</v>
      </c>
      <c r="AB123" s="22" t="n">
        <f aca="false">AB13-AA13</f>
        <v>4</v>
      </c>
      <c r="AC123" s="22" t="n">
        <f aca="false">AC13-AB13</f>
        <v>134</v>
      </c>
      <c r="AD123" s="22" t="n">
        <f aca="false">AD13-AC13</f>
        <v>-22</v>
      </c>
      <c r="AE123" s="22"/>
      <c r="AF123" s="22"/>
      <c r="AG123" s="22"/>
      <c r="AH123" s="24" t="n">
        <v>34327</v>
      </c>
      <c r="AI123" s="22"/>
      <c r="AJ123" s="22"/>
      <c r="AK123" s="22" t="n">
        <f aca="false">AK13-AJ13</f>
        <v>-389</v>
      </c>
      <c r="AL123" s="22" t="n">
        <f aca="false">AL13-AK13</f>
        <v>-65</v>
      </c>
      <c r="AM123" s="22" t="n">
        <f aca="false">AM13-AL13</f>
        <v>74</v>
      </c>
      <c r="AN123" s="22" t="n">
        <f aca="false">AN13-AM13</f>
        <v>704</v>
      </c>
      <c r="AO123" s="22" t="n">
        <f aca="false">AO13-AN13</f>
        <v>-227</v>
      </c>
      <c r="AP123" s="22"/>
      <c r="AQ123" s="22"/>
      <c r="AR123" s="66"/>
    </row>
    <row r="124" customFormat="false" ht="11.25" hidden="false" customHeight="false" outlineLevel="0" collapsed="false">
      <c r="A124" s="24" t="n">
        <v>34334</v>
      </c>
      <c r="B124" s="22"/>
      <c r="C124" s="22"/>
      <c r="D124" s="22" t="n">
        <f aca="false">D14-C14</f>
        <v>-140</v>
      </c>
      <c r="E124" s="22" t="n">
        <f aca="false">E14-D14</f>
        <v>-117</v>
      </c>
      <c r="F124" s="22" t="n">
        <f aca="false">F14-E14</f>
        <v>76</v>
      </c>
      <c r="G124" s="22" t="n">
        <f aca="false">G14-F14</f>
        <v>303</v>
      </c>
      <c r="H124" s="22" t="n">
        <f aca="false">H14-G14</f>
        <v>-107</v>
      </c>
      <c r="I124" s="22"/>
      <c r="J124" s="22"/>
      <c r="K124" s="22"/>
      <c r="L124" s="24" t="n">
        <v>34334</v>
      </c>
      <c r="M124" s="22"/>
      <c r="N124" s="22"/>
      <c r="O124" s="22" t="n">
        <f aca="false">O14-N14</f>
        <v>-321</v>
      </c>
      <c r="P124" s="22" t="n">
        <f aca="false">P14-O14</f>
        <v>151</v>
      </c>
      <c r="Q124" s="22" t="n">
        <f aca="false">Q14-P14</f>
        <v>34</v>
      </c>
      <c r="R124" s="22" t="n">
        <f aca="false">R14-Q14</f>
        <v>212</v>
      </c>
      <c r="S124" s="22" t="n">
        <f aca="false">S14-R14</f>
        <v>-127</v>
      </c>
      <c r="T124" s="22"/>
      <c r="U124" s="22"/>
      <c r="V124" s="22"/>
      <c r="W124" s="24" t="n">
        <v>34334</v>
      </c>
      <c r="X124" s="22"/>
      <c r="Y124" s="22"/>
      <c r="Z124" s="22" t="n">
        <f aca="false">Z14-Y14</f>
        <v>6</v>
      </c>
      <c r="AA124" s="22" t="n">
        <f aca="false">AA14-Z14</f>
        <v>-88</v>
      </c>
      <c r="AB124" s="22" t="n">
        <f aca="false">AB14-AA14</f>
        <v>-4</v>
      </c>
      <c r="AC124" s="22" t="n">
        <f aca="false">AC14-AB14</f>
        <v>118</v>
      </c>
      <c r="AD124" s="22" t="n">
        <f aca="false">AD14-AC14</f>
        <v>1</v>
      </c>
      <c r="AE124" s="22"/>
      <c r="AF124" s="22"/>
      <c r="AG124" s="22"/>
      <c r="AH124" s="24" t="n">
        <v>34334</v>
      </c>
      <c r="AI124" s="22"/>
      <c r="AJ124" s="22"/>
      <c r="AK124" s="22" t="n">
        <f aca="false">AK14-AJ14</f>
        <v>-455</v>
      </c>
      <c r="AL124" s="22" t="n">
        <f aca="false">AL14-AK14</f>
        <v>-54</v>
      </c>
      <c r="AM124" s="22" t="n">
        <f aca="false">AM14-AL14</f>
        <v>106</v>
      </c>
      <c r="AN124" s="22" t="n">
        <f aca="false">AN14-AM14</f>
        <v>633</v>
      </c>
      <c r="AO124" s="22" t="n">
        <f aca="false">AO14-AN14</f>
        <v>-233</v>
      </c>
      <c r="AP124" s="22"/>
      <c r="AQ124" s="22"/>
      <c r="AR124" s="66"/>
    </row>
    <row r="125" customFormat="false" ht="11.25" hidden="false" customHeight="false" outlineLevel="0" collapsed="false">
      <c r="A125" s="30" t="n">
        <v>34341</v>
      </c>
      <c r="B125" s="31"/>
      <c r="C125" s="31"/>
      <c r="D125" s="22" t="n">
        <f aca="false">D15-C15</f>
        <v>-129</v>
      </c>
      <c r="E125" s="22" t="n">
        <f aca="false">E15-D15</f>
        <v>-68</v>
      </c>
      <c r="F125" s="22" t="n">
        <f aca="false">F15-E15</f>
        <v>28</v>
      </c>
      <c r="G125" s="22" t="n">
        <f aca="false">G15-F15</f>
        <v>288</v>
      </c>
      <c r="H125" s="22"/>
      <c r="I125" s="22"/>
      <c r="J125" s="22"/>
      <c r="K125" s="22"/>
      <c r="L125" s="30" t="n">
        <v>34341</v>
      </c>
      <c r="M125" s="22"/>
      <c r="N125" s="22"/>
      <c r="O125" s="22" t="n">
        <f aca="false">O15-N15</f>
        <v>-295</v>
      </c>
      <c r="P125" s="22" t="n">
        <f aca="false">P15-O15</f>
        <v>211</v>
      </c>
      <c r="Q125" s="22" t="n">
        <f aca="false">Q15-P15</f>
        <v>-19</v>
      </c>
      <c r="R125" s="22" t="n">
        <f aca="false">R15-Q15</f>
        <v>196</v>
      </c>
      <c r="S125" s="22"/>
      <c r="T125" s="22"/>
      <c r="U125" s="22"/>
      <c r="V125" s="22"/>
      <c r="W125" s="30" t="n">
        <v>34341</v>
      </c>
      <c r="X125" s="31"/>
      <c r="Y125" s="31"/>
      <c r="Z125" s="22" t="n">
        <f aca="false">Z15-Y15</f>
        <v>23</v>
      </c>
      <c r="AA125" s="22" t="n">
        <f aca="false">AA15-Z15</f>
        <v>-74</v>
      </c>
      <c r="AB125" s="22" t="n">
        <f aca="false">AB15-AA15</f>
        <v>-19</v>
      </c>
      <c r="AC125" s="22" t="n">
        <f aca="false">AC15-AB15</f>
        <v>122</v>
      </c>
      <c r="AD125" s="22"/>
      <c r="AE125" s="22"/>
      <c r="AF125" s="22"/>
      <c r="AG125" s="22"/>
      <c r="AH125" s="30" t="n">
        <v>34341</v>
      </c>
      <c r="AI125" s="31"/>
      <c r="AJ125" s="31"/>
      <c r="AK125" s="22" t="n">
        <f aca="false">AK15-AJ15</f>
        <v>-401</v>
      </c>
      <c r="AL125" s="22" t="n">
        <f aca="false">AL15-AK15</f>
        <v>69</v>
      </c>
      <c r="AM125" s="22" t="n">
        <f aca="false">AM15-AL15</f>
        <v>-10</v>
      </c>
      <c r="AN125" s="22" t="n">
        <f aca="false">AN15-AM15</f>
        <v>606</v>
      </c>
      <c r="AO125" s="22"/>
      <c r="AP125" s="22"/>
      <c r="AQ125" s="22"/>
      <c r="AR125" s="66"/>
    </row>
    <row r="126" customFormat="false" ht="11.25" hidden="false" customHeight="false" outlineLevel="0" collapsed="false">
      <c r="A126" s="30" t="n">
        <v>34348</v>
      </c>
      <c r="B126" s="31"/>
      <c r="C126" s="31"/>
      <c r="D126" s="22" t="n">
        <f aca="false">D16-C16</f>
        <v>-158</v>
      </c>
      <c r="E126" s="22" t="n">
        <f aca="false">E16-D16</f>
        <v>-44</v>
      </c>
      <c r="F126" s="22" t="n">
        <f aca="false">F16-E16</f>
        <v>53</v>
      </c>
      <c r="G126" s="22" t="n">
        <f aca="false">G16-F16</f>
        <v>234</v>
      </c>
      <c r="H126" s="22"/>
      <c r="I126" s="22"/>
      <c r="J126" s="22"/>
      <c r="K126" s="22"/>
      <c r="L126" s="30" t="n">
        <v>34348</v>
      </c>
      <c r="M126" s="22"/>
      <c r="N126" s="22"/>
      <c r="O126" s="22" t="n">
        <f aca="false">O16-N16</f>
        <v>-337</v>
      </c>
      <c r="P126" s="22" t="n">
        <f aca="false">P16-O16</f>
        <v>263</v>
      </c>
      <c r="Q126" s="22" t="n">
        <f aca="false">Q16-P16</f>
        <v>39</v>
      </c>
      <c r="R126" s="22" t="n">
        <f aca="false">R16-Q16</f>
        <v>61</v>
      </c>
      <c r="S126" s="22"/>
      <c r="T126" s="22"/>
      <c r="U126" s="22"/>
      <c r="V126" s="22"/>
      <c r="W126" s="30" t="n">
        <v>34348</v>
      </c>
      <c r="X126" s="31"/>
      <c r="Y126" s="31"/>
      <c r="Z126" s="22" t="n">
        <f aca="false">Z16-Y16</f>
        <v>15</v>
      </c>
      <c r="AA126" s="22" t="n">
        <f aca="false">AA16-Z16</f>
        <v>-80</v>
      </c>
      <c r="AB126" s="22" t="n">
        <f aca="false">AB16-AA16</f>
        <v>-18</v>
      </c>
      <c r="AC126" s="22" t="n">
        <f aca="false">AC16-AB16</f>
        <v>121</v>
      </c>
      <c r="AD126" s="22"/>
      <c r="AE126" s="22"/>
      <c r="AF126" s="22"/>
      <c r="AG126" s="22"/>
      <c r="AH126" s="30" t="n">
        <v>34348</v>
      </c>
      <c r="AI126" s="31"/>
      <c r="AJ126" s="31"/>
      <c r="AK126" s="22" t="n">
        <f aca="false">AK16-AJ16</f>
        <v>-480</v>
      </c>
      <c r="AL126" s="22" t="n">
        <f aca="false">AL16-AK16</f>
        <v>139</v>
      </c>
      <c r="AM126" s="22" t="n">
        <f aca="false">AM16-AL16</f>
        <v>74</v>
      </c>
      <c r="AN126" s="22" t="n">
        <f aca="false">AN16-AM16</f>
        <v>416</v>
      </c>
      <c r="AO126" s="22"/>
      <c r="AP126" s="22"/>
      <c r="AQ126" s="22"/>
      <c r="AR126" s="66"/>
    </row>
    <row r="127" customFormat="false" ht="11.25" hidden="false" customHeight="false" outlineLevel="0" collapsed="false">
      <c r="A127" s="30" t="n">
        <v>34355</v>
      </c>
      <c r="B127" s="31"/>
      <c r="C127" s="31"/>
      <c r="D127" s="22" t="n">
        <f aca="false">D17-C17</f>
        <v>-160</v>
      </c>
      <c r="E127" s="22" t="n">
        <f aca="false">E17-D17</f>
        <v>-98</v>
      </c>
      <c r="F127" s="22" t="n">
        <f aca="false">F17-E17</f>
        <v>94</v>
      </c>
      <c r="G127" s="22" t="n">
        <f aca="false">G17-F17</f>
        <v>220</v>
      </c>
      <c r="H127" s="22"/>
      <c r="I127" s="22"/>
      <c r="J127" s="22"/>
      <c r="K127" s="22"/>
      <c r="L127" s="30" t="n">
        <v>34355</v>
      </c>
      <c r="M127" s="22"/>
      <c r="N127" s="22"/>
      <c r="O127" s="22" t="n">
        <f aca="false">O17-N17</f>
        <v>-370</v>
      </c>
      <c r="P127" s="22" t="n">
        <f aca="false">P17-O17</f>
        <v>173</v>
      </c>
      <c r="Q127" s="22" t="n">
        <f aca="false">Q17-P17</f>
        <v>91</v>
      </c>
      <c r="R127" s="22" t="n">
        <f aca="false">R17-Q17</f>
        <v>25</v>
      </c>
      <c r="S127" s="22"/>
      <c r="T127" s="22"/>
      <c r="U127" s="22"/>
      <c r="V127" s="22"/>
      <c r="W127" s="30" t="n">
        <v>34355</v>
      </c>
      <c r="X127" s="31"/>
      <c r="Y127" s="31"/>
      <c r="Z127" s="22" t="n">
        <f aca="false">Z17-Y17</f>
        <v>13</v>
      </c>
      <c r="AA127" s="22" t="n">
        <f aca="false">AA17-Z17</f>
        <v>-93</v>
      </c>
      <c r="AB127" s="22" t="n">
        <f aca="false">AB17-AA17</f>
        <v>-8</v>
      </c>
      <c r="AC127" s="22" t="n">
        <f aca="false">AC17-AB17</f>
        <v>127</v>
      </c>
      <c r="AD127" s="22"/>
      <c r="AE127" s="22"/>
      <c r="AF127" s="22"/>
      <c r="AG127" s="22"/>
      <c r="AH127" s="30" t="n">
        <v>34355</v>
      </c>
      <c r="AI127" s="31"/>
      <c r="AJ127" s="31"/>
      <c r="AK127" s="22" t="n">
        <f aca="false">AK17-AJ17</f>
        <v>-517</v>
      </c>
      <c r="AL127" s="22" t="n">
        <f aca="false">AL17-AK17</f>
        <v>-18</v>
      </c>
      <c r="AM127" s="22" t="n">
        <f aca="false">AM17-AL17</f>
        <v>177</v>
      </c>
      <c r="AN127" s="22" t="n">
        <f aca="false">AN17-AM17</f>
        <v>372</v>
      </c>
      <c r="AO127" s="22"/>
      <c r="AP127" s="22"/>
      <c r="AQ127" s="22"/>
      <c r="AR127" s="66"/>
    </row>
    <row r="128" customFormat="false" ht="11.25" hidden="false" customHeight="false" outlineLevel="0" collapsed="false">
      <c r="A128" s="30" t="n">
        <v>34362</v>
      </c>
      <c r="B128" s="31"/>
      <c r="C128" s="31"/>
      <c r="D128" s="22" t="n">
        <f aca="false">D18-C18</f>
        <v>-173</v>
      </c>
      <c r="E128" s="22" t="n">
        <f aca="false">E18-D18</f>
        <v>-73</v>
      </c>
      <c r="F128" s="22" t="n">
        <f aca="false">F18-E18</f>
        <v>85</v>
      </c>
      <c r="G128" s="22" t="n">
        <f aca="false">G18-F18</f>
        <v>233</v>
      </c>
      <c r="H128" s="22"/>
      <c r="I128" s="22"/>
      <c r="J128" s="22"/>
      <c r="K128" s="22"/>
      <c r="L128" s="30" t="n">
        <v>34362</v>
      </c>
      <c r="M128" s="22"/>
      <c r="N128" s="22"/>
      <c r="O128" s="22" t="n">
        <f aca="false">O18-N18</f>
        <v>-342</v>
      </c>
      <c r="P128" s="22" t="n">
        <f aca="false">P18-O18</f>
        <v>147</v>
      </c>
      <c r="Q128" s="22" t="n">
        <f aca="false">Q18-P18</f>
        <v>107</v>
      </c>
      <c r="R128" s="22" t="n">
        <f aca="false">R18-Q18</f>
        <v>54</v>
      </c>
      <c r="S128" s="22"/>
      <c r="T128" s="22"/>
      <c r="U128" s="22"/>
      <c r="V128" s="22"/>
      <c r="W128" s="30" t="n">
        <v>34362</v>
      </c>
      <c r="X128" s="31"/>
      <c r="Y128" s="31"/>
      <c r="Z128" s="22" t="n">
        <f aca="false">Z18-Y18</f>
        <v>-1</v>
      </c>
      <c r="AA128" s="22" t="n">
        <f aca="false">AA18-Z18</f>
        <v>-81</v>
      </c>
      <c r="AB128" s="22" t="n">
        <f aca="false">AB18-AA18</f>
        <v>-1</v>
      </c>
      <c r="AC128" s="22" t="n">
        <f aca="false">AC18-AB18</f>
        <v>129</v>
      </c>
      <c r="AD128" s="22"/>
      <c r="AE128" s="22"/>
      <c r="AF128" s="22"/>
      <c r="AG128" s="22"/>
      <c r="AH128" s="30" t="n">
        <v>34362</v>
      </c>
      <c r="AI128" s="31"/>
      <c r="AJ128" s="31"/>
      <c r="AK128" s="22" t="n">
        <f aca="false">AK18-AJ18</f>
        <v>-516</v>
      </c>
      <c r="AL128" s="22" t="n">
        <f aca="false">AL18-AK18</f>
        <v>-7</v>
      </c>
      <c r="AM128" s="22" t="n">
        <f aca="false">AM18-AL18</f>
        <v>191</v>
      </c>
      <c r="AN128" s="22" t="n">
        <f aca="false">AN18-AM18</f>
        <v>416</v>
      </c>
      <c r="AO128" s="22"/>
      <c r="AP128" s="22"/>
      <c r="AQ128" s="22"/>
      <c r="AR128" s="66"/>
    </row>
    <row r="129" customFormat="false" ht="11.25" hidden="false" customHeight="false" outlineLevel="0" collapsed="false">
      <c r="A129" s="30" t="n">
        <v>34369</v>
      </c>
      <c r="B129" s="31"/>
      <c r="C129" s="31"/>
      <c r="D129" s="22" t="n">
        <f aca="false">D19-C19</f>
        <v>-187</v>
      </c>
      <c r="E129" s="22" t="n">
        <f aca="false">E19-D19</f>
        <v>-55</v>
      </c>
      <c r="F129" s="22" t="n">
        <f aca="false">F19-E19</f>
        <v>101</v>
      </c>
      <c r="G129" s="22" t="n">
        <f aca="false">G19-F19</f>
        <v>239</v>
      </c>
      <c r="H129" s="22"/>
      <c r="I129" s="22"/>
      <c r="J129" s="22"/>
      <c r="K129" s="22"/>
      <c r="L129" s="30" t="n">
        <v>34369</v>
      </c>
      <c r="M129" s="22"/>
      <c r="N129" s="22"/>
      <c r="O129" s="22" t="n">
        <f aca="false">O19-N19</f>
        <v>-371</v>
      </c>
      <c r="P129" s="22" t="n">
        <f aca="false">P19-O19</f>
        <v>158</v>
      </c>
      <c r="Q129" s="22" t="n">
        <f aca="false">Q19-P19</f>
        <v>147</v>
      </c>
      <c r="R129" s="22" t="n">
        <f aca="false">R19-Q19</f>
        <v>84</v>
      </c>
      <c r="S129" s="22"/>
      <c r="T129" s="22"/>
      <c r="U129" s="22"/>
      <c r="V129" s="22"/>
      <c r="W129" s="30" t="n">
        <v>34369</v>
      </c>
      <c r="X129" s="31"/>
      <c r="Y129" s="31"/>
      <c r="Z129" s="22" t="n">
        <f aca="false">Z19-Y19</f>
        <v>-31</v>
      </c>
      <c r="AA129" s="22" t="n">
        <f aca="false">AA19-Z19</f>
        <v>-58</v>
      </c>
      <c r="AB129" s="22" t="n">
        <f aca="false">AB19-AA19</f>
        <v>2</v>
      </c>
      <c r="AC129" s="22" t="n">
        <f aca="false">AC19-AB19</f>
        <v>117</v>
      </c>
      <c r="AD129" s="22"/>
      <c r="AE129" s="22"/>
      <c r="AF129" s="22"/>
      <c r="AG129" s="22"/>
      <c r="AH129" s="30" t="n">
        <v>34369</v>
      </c>
      <c r="AI129" s="31"/>
      <c r="AJ129" s="31"/>
      <c r="AK129" s="22" t="n">
        <f aca="false">AK19-AJ19</f>
        <v>-589</v>
      </c>
      <c r="AL129" s="22" t="n">
        <f aca="false">AL19-AK19</f>
        <v>45</v>
      </c>
      <c r="AM129" s="22" t="n">
        <f aca="false">AM19-AL19</f>
        <v>250</v>
      </c>
      <c r="AN129" s="22" t="n">
        <f aca="false">AN19-AM19</f>
        <v>440</v>
      </c>
      <c r="AO129" s="22"/>
      <c r="AP129" s="22"/>
      <c r="AQ129" s="22"/>
      <c r="AR129" s="66"/>
    </row>
    <row r="130" customFormat="false" ht="11.25" hidden="false" customHeight="false" outlineLevel="0" collapsed="false">
      <c r="A130" s="30" t="n">
        <v>34376</v>
      </c>
      <c r="B130" s="31"/>
      <c r="C130" s="31"/>
      <c r="D130" s="22" t="n">
        <f aca="false">D20-C20</f>
        <v>-206</v>
      </c>
      <c r="E130" s="22" t="n">
        <f aca="false">E20-D20</f>
        <v>-3</v>
      </c>
      <c r="F130" s="22" t="n">
        <f aca="false">F20-E20</f>
        <v>93</v>
      </c>
      <c r="G130" s="22" t="n">
        <f aca="false">G20-F20</f>
        <v>239</v>
      </c>
      <c r="H130" s="22"/>
      <c r="I130" s="22"/>
      <c r="J130" s="22"/>
      <c r="K130" s="22"/>
      <c r="L130" s="30" t="n">
        <v>34376</v>
      </c>
      <c r="M130" s="22"/>
      <c r="N130" s="22"/>
      <c r="O130" s="22" t="n">
        <f aca="false">O20-N20</f>
        <v>-383</v>
      </c>
      <c r="P130" s="22" t="n">
        <f aca="false">P20-O20</f>
        <v>261</v>
      </c>
      <c r="Q130" s="22" t="n">
        <f aca="false">Q20-P20</f>
        <v>120</v>
      </c>
      <c r="R130" s="22" t="n">
        <f aca="false">R20-Q20</f>
        <v>102</v>
      </c>
      <c r="S130" s="22"/>
      <c r="T130" s="22"/>
      <c r="U130" s="22"/>
      <c r="V130" s="22"/>
      <c r="W130" s="30" t="n">
        <v>34376</v>
      </c>
      <c r="X130" s="31"/>
      <c r="Y130" s="31"/>
      <c r="Z130" s="22" t="n">
        <f aca="false">Z20-Y20</f>
        <v>-34</v>
      </c>
      <c r="AA130" s="22" t="n">
        <f aca="false">AA20-Z20</f>
        <v>-61</v>
      </c>
      <c r="AB130" s="22" t="n">
        <f aca="false">AB20-AA20</f>
        <v>31</v>
      </c>
      <c r="AC130" s="22" t="n">
        <f aca="false">AC20-AB20</f>
        <v>87</v>
      </c>
      <c r="AD130" s="22"/>
      <c r="AE130" s="22"/>
      <c r="AF130" s="22"/>
      <c r="AG130" s="22"/>
      <c r="AH130" s="30" t="n">
        <v>34376</v>
      </c>
      <c r="AI130" s="31"/>
      <c r="AJ130" s="31"/>
      <c r="AK130" s="22" t="n">
        <f aca="false">AK20-AJ20</f>
        <v>-623</v>
      </c>
      <c r="AL130" s="22" t="n">
        <f aca="false">AL20-AK20</f>
        <v>197</v>
      </c>
      <c r="AM130" s="22" t="n">
        <f aca="false">AM20-AL20</f>
        <v>244</v>
      </c>
      <c r="AN130" s="22" t="n">
        <f aca="false">AN20-AM20</f>
        <v>428</v>
      </c>
      <c r="AO130" s="22"/>
      <c r="AP130" s="22"/>
      <c r="AQ130" s="22"/>
      <c r="AR130" s="66"/>
    </row>
    <row r="131" customFormat="false" ht="11.25" hidden="false" customHeight="false" outlineLevel="0" collapsed="false">
      <c r="A131" s="30" t="n">
        <v>34383</v>
      </c>
      <c r="B131" s="31"/>
      <c r="C131" s="31"/>
      <c r="D131" s="22" t="n">
        <f aca="false">D21-C21</f>
        <v>-179</v>
      </c>
      <c r="E131" s="22" t="n">
        <f aca="false">E21-D21</f>
        <v>-18</v>
      </c>
      <c r="F131" s="22" t="n">
        <f aca="false">F21-E21</f>
        <v>119</v>
      </c>
      <c r="G131" s="22" t="n">
        <f aca="false">G21-F21</f>
        <v>254</v>
      </c>
      <c r="H131" s="22"/>
      <c r="I131" s="22"/>
      <c r="J131" s="22"/>
      <c r="K131" s="22"/>
      <c r="L131" s="30" t="n">
        <v>34383</v>
      </c>
      <c r="M131" s="22"/>
      <c r="N131" s="22"/>
      <c r="O131" s="22" t="n">
        <f aca="false">O21-N21</f>
        <v>-309</v>
      </c>
      <c r="P131" s="22" t="n">
        <f aca="false">P21-O21</f>
        <v>233</v>
      </c>
      <c r="Q131" s="22" t="n">
        <f aca="false">Q21-P21</f>
        <v>155</v>
      </c>
      <c r="R131" s="22" t="n">
        <f aca="false">R21-Q21</f>
        <v>121</v>
      </c>
      <c r="S131" s="22"/>
      <c r="T131" s="22"/>
      <c r="U131" s="22"/>
      <c r="V131" s="22"/>
      <c r="W131" s="30" t="n">
        <v>34383</v>
      </c>
      <c r="X131" s="31"/>
      <c r="Y131" s="31"/>
      <c r="Z131" s="22" t="n">
        <f aca="false">Z21-Y21</f>
        <v>-22</v>
      </c>
      <c r="AA131" s="22" t="n">
        <f aca="false">AA21-Z21</f>
        <v>-72</v>
      </c>
      <c r="AB131" s="22" t="n">
        <f aca="false">AB21-AA21</f>
        <v>24</v>
      </c>
      <c r="AC131" s="22" t="n">
        <f aca="false">AC21-AB21</f>
        <v>87</v>
      </c>
      <c r="AD131" s="22"/>
      <c r="AE131" s="22"/>
      <c r="AF131" s="22"/>
      <c r="AG131" s="22"/>
      <c r="AH131" s="30" t="n">
        <v>34383</v>
      </c>
      <c r="AI131" s="31"/>
      <c r="AJ131" s="31"/>
      <c r="AK131" s="22" t="n">
        <f aca="false">AK21-AJ21</f>
        <v>-510</v>
      </c>
      <c r="AL131" s="22" t="n">
        <f aca="false">AL21-AK21</f>
        <v>143</v>
      </c>
      <c r="AM131" s="22" t="n">
        <f aca="false">AM21-AL21</f>
        <v>298</v>
      </c>
      <c r="AN131" s="22" t="n">
        <f aca="false">AN21-AM21</f>
        <v>462</v>
      </c>
      <c r="AO131" s="22"/>
      <c r="AP131" s="22"/>
      <c r="AQ131" s="22"/>
      <c r="AR131" s="66"/>
    </row>
    <row r="132" customFormat="false" ht="11.25" hidden="false" customHeight="false" outlineLevel="0" collapsed="false">
      <c r="A132" s="30" t="n">
        <v>34390</v>
      </c>
      <c r="B132" s="31"/>
      <c r="C132" s="31"/>
      <c r="D132" s="22" t="n">
        <f aca="false">D22-C22</f>
        <v>-179</v>
      </c>
      <c r="E132" s="22" t="n">
        <f aca="false">E22-D22</f>
        <v>-13</v>
      </c>
      <c r="F132" s="22" t="n">
        <f aca="false">F22-E22</f>
        <v>120</v>
      </c>
      <c r="G132" s="22" t="n">
        <f aca="false">G22-F22</f>
        <v>241</v>
      </c>
      <c r="H132" s="22"/>
      <c r="I132" s="22"/>
      <c r="J132" s="22"/>
      <c r="K132" s="22"/>
      <c r="L132" s="30" t="n">
        <v>34390</v>
      </c>
      <c r="M132" s="22"/>
      <c r="N132" s="22"/>
      <c r="O132" s="22" t="n">
        <f aca="false">O22-N22</f>
        <v>-320</v>
      </c>
      <c r="P132" s="22" t="n">
        <f aca="false">P22-O22</f>
        <v>225</v>
      </c>
      <c r="Q132" s="22" t="n">
        <f aca="false">Q22-P22</f>
        <v>149</v>
      </c>
      <c r="R132" s="22" t="n">
        <f aca="false">R22-Q22</f>
        <v>113</v>
      </c>
      <c r="S132" s="22"/>
      <c r="T132" s="22"/>
      <c r="U132" s="22"/>
      <c r="V132" s="22"/>
      <c r="W132" s="30" t="n">
        <v>34390</v>
      </c>
      <c r="X132" s="31"/>
      <c r="Y132" s="31"/>
      <c r="Z132" s="22" t="n">
        <f aca="false">Z22-Y22</f>
        <v>-29</v>
      </c>
      <c r="AA132" s="22" t="n">
        <f aca="false">AA22-Z22</f>
        <v>-68</v>
      </c>
      <c r="AB132" s="22" t="n">
        <f aca="false">AB22-AA22</f>
        <v>15</v>
      </c>
      <c r="AC132" s="22" t="n">
        <f aca="false">AC22-AB22</f>
        <v>88</v>
      </c>
      <c r="AD132" s="22"/>
      <c r="AE132" s="22"/>
      <c r="AF132" s="22"/>
      <c r="AG132" s="22"/>
      <c r="AH132" s="30" t="n">
        <v>34390</v>
      </c>
      <c r="AI132" s="31"/>
      <c r="AJ132" s="31"/>
      <c r="AK132" s="22" t="n">
        <f aca="false">AK22-AJ22</f>
        <v>-528</v>
      </c>
      <c r="AL132" s="22" t="n">
        <f aca="false">AL22-AK22</f>
        <v>144</v>
      </c>
      <c r="AM132" s="22" t="n">
        <f aca="false">AM22-AL22</f>
        <v>284</v>
      </c>
      <c r="AN132" s="22" t="n">
        <f aca="false">AN22-AM22</f>
        <v>442</v>
      </c>
      <c r="AO132" s="22"/>
      <c r="AP132" s="22"/>
      <c r="AQ132" s="22"/>
      <c r="AR132" s="66"/>
    </row>
    <row r="133" customFormat="false" ht="11.25" hidden="false" customHeight="false" outlineLevel="0" collapsed="false">
      <c r="A133" s="30" t="n">
        <v>34397</v>
      </c>
      <c r="B133" s="31"/>
      <c r="C133" s="31"/>
      <c r="D133" s="22" t="n">
        <f aca="false">D23-C23</f>
        <v>-166</v>
      </c>
      <c r="E133" s="22" t="n">
        <f aca="false">E23-D23</f>
        <v>-12</v>
      </c>
      <c r="F133" s="22" t="n">
        <f aca="false">F23-E23</f>
        <v>145</v>
      </c>
      <c r="G133" s="22" t="n">
        <f aca="false">G23-F23</f>
        <v>201</v>
      </c>
      <c r="H133" s="22"/>
      <c r="I133" s="22"/>
      <c r="J133" s="22"/>
      <c r="K133" s="22"/>
      <c r="L133" s="30" t="n">
        <v>34397</v>
      </c>
      <c r="M133" s="22"/>
      <c r="N133" s="22"/>
      <c r="O133" s="22" t="n">
        <f aca="false">O23-N23</f>
        <v>-261</v>
      </c>
      <c r="P133" s="22" t="n">
        <f aca="false">P23-O23</f>
        <v>198</v>
      </c>
      <c r="Q133" s="22" t="n">
        <f aca="false">Q23-P23</f>
        <v>158</v>
      </c>
      <c r="R133" s="22" t="n">
        <f aca="false">R23-Q23</f>
        <v>62</v>
      </c>
      <c r="S133" s="22"/>
      <c r="T133" s="22"/>
      <c r="U133" s="22"/>
      <c r="V133" s="22"/>
      <c r="W133" s="30" t="n">
        <v>34397</v>
      </c>
      <c r="X133" s="31"/>
      <c r="Y133" s="31"/>
      <c r="Z133" s="22" t="n">
        <f aca="false">Z23-Y23</f>
        <v>-45</v>
      </c>
      <c r="AA133" s="22" t="n">
        <f aca="false">AA23-Z23</f>
        <v>-56</v>
      </c>
      <c r="AB133" s="22" t="n">
        <f aca="false">AB23-AA23</f>
        <v>10</v>
      </c>
      <c r="AC133" s="22" t="n">
        <f aca="false">AC23-AB23</f>
        <v>98</v>
      </c>
      <c r="AD133" s="22"/>
      <c r="AE133" s="22"/>
      <c r="AF133" s="22"/>
      <c r="AG133" s="22"/>
      <c r="AH133" s="30" t="n">
        <v>34397</v>
      </c>
      <c r="AI133" s="31"/>
      <c r="AJ133" s="31"/>
      <c r="AK133" s="22" t="n">
        <f aca="false">AK23-AJ23</f>
        <v>-472</v>
      </c>
      <c r="AL133" s="22" t="n">
        <f aca="false">AL23-AK23</f>
        <v>130</v>
      </c>
      <c r="AM133" s="22" t="n">
        <f aca="false">AM23-AL23</f>
        <v>313</v>
      </c>
      <c r="AN133" s="22" t="n">
        <f aca="false">AN23-AM23</f>
        <v>361</v>
      </c>
      <c r="AO133" s="22"/>
      <c r="AP133" s="22"/>
      <c r="AQ133" s="22"/>
      <c r="AR133" s="66"/>
    </row>
    <row r="134" customFormat="false" ht="11.25" hidden="false" customHeight="false" outlineLevel="0" collapsed="false">
      <c r="A134" s="30" t="n">
        <v>34404</v>
      </c>
      <c r="B134" s="31"/>
      <c r="C134" s="31"/>
      <c r="D134" s="22" t="n">
        <f aca="false">D24-C24</f>
        <v>-146</v>
      </c>
      <c r="E134" s="22" t="n">
        <f aca="false">E24-D24</f>
        <v>26</v>
      </c>
      <c r="F134" s="22" t="n">
        <f aca="false">F24-E24</f>
        <v>143</v>
      </c>
      <c r="G134" s="22" t="n">
        <f aca="false">G24-F24</f>
        <v>192</v>
      </c>
      <c r="H134" s="22"/>
      <c r="I134" s="22"/>
      <c r="J134" s="22"/>
      <c r="K134" s="22"/>
      <c r="L134" s="30" t="n">
        <v>34404</v>
      </c>
      <c r="M134" s="22"/>
      <c r="N134" s="22"/>
      <c r="O134" s="22" t="n">
        <f aca="false">O24-N24</f>
        <v>-268</v>
      </c>
      <c r="P134" s="22" t="n">
        <f aca="false">P24-O24</f>
        <v>225</v>
      </c>
      <c r="Q134" s="22" t="n">
        <f aca="false">Q24-P24</f>
        <v>162</v>
      </c>
      <c r="R134" s="22" t="n">
        <f aca="false">R24-Q24</f>
        <v>48</v>
      </c>
      <c r="S134" s="22"/>
      <c r="T134" s="22"/>
      <c r="U134" s="22"/>
      <c r="V134" s="22"/>
      <c r="W134" s="30" t="n">
        <v>34404</v>
      </c>
      <c r="X134" s="31"/>
      <c r="Y134" s="31"/>
      <c r="Z134" s="22" t="n">
        <f aca="false">Z24-Y24</f>
        <v>-44</v>
      </c>
      <c r="AA134" s="22" t="n">
        <f aca="false">AA24-Z24</f>
        <v>-60</v>
      </c>
      <c r="AB134" s="22" t="n">
        <f aca="false">AB24-AA24</f>
        <v>11</v>
      </c>
      <c r="AC134" s="22" t="n">
        <f aca="false">AC24-AB24</f>
        <v>106</v>
      </c>
      <c r="AD134" s="22"/>
      <c r="AE134" s="22"/>
      <c r="AF134" s="22"/>
      <c r="AG134" s="22"/>
      <c r="AH134" s="30" t="n">
        <v>34404</v>
      </c>
      <c r="AI134" s="31"/>
      <c r="AJ134" s="31"/>
      <c r="AK134" s="22" t="n">
        <f aca="false">AK24-AJ24</f>
        <v>-458</v>
      </c>
      <c r="AL134" s="22" t="n">
        <f aca="false">AL24-AK24</f>
        <v>191</v>
      </c>
      <c r="AM134" s="22" t="n">
        <f aca="false">AM24-AL24</f>
        <v>316</v>
      </c>
      <c r="AN134" s="22" t="n">
        <f aca="false">AN24-AM24</f>
        <v>346</v>
      </c>
      <c r="AO134" s="22"/>
      <c r="AP134" s="22"/>
      <c r="AQ134" s="22"/>
      <c r="AR134" s="66"/>
    </row>
    <row r="135" customFormat="false" ht="11.25" hidden="false" customHeight="false" outlineLevel="0" collapsed="false">
      <c r="A135" s="30" t="n">
        <v>34411</v>
      </c>
      <c r="B135" s="31"/>
      <c r="C135" s="31"/>
      <c r="D135" s="22" t="n">
        <f aca="false">D25-C25</f>
        <v>-181</v>
      </c>
      <c r="E135" s="22" t="n">
        <f aca="false">E25-D25</f>
        <v>60</v>
      </c>
      <c r="F135" s="22" t="n">
        <f aca="false">F25-E25</f>
        <v>87</v>
      </c>
      <c r="G135" s="22" t="n">
        <f aca="false">G25-F25</f>
        <v>207</v>
      </c>
      <c r="H135" s="22"/>
      <c r="I135" s="22"/>
      <c r="J135" s="22"/>
      <c r="K135" s="22"/>
      <c r="L135" s="30" t="n">
        <v>34411</v>
      </c>
      <c r="M135" s="22"/>
      <c r="N135" s="22"/>
      <c r="O135" s="22" t="n">
        <f aca="false">O25-N25</f>
        <v>-288</v>
      </c>
      <c r="P135" s="22" t="n">
        <f aca="false">P25-O25</f>
        <v>220</v>
      </c>
      <c r="Q135" s="22" t="n">
        <f aca="false">Q25-P25</f>
        <v>126</v>
      </c>
      <c r="R135" s="22" t="n">
        <f aca="false">R25-Q25</f>
        <v>51</v>
      </c>
      <c r="S135" s="22"/>
      <c r="T135" s="22"/>
      <c r="U135" s="22"/>
      <c r="V135" s="22"/>
      <c r="W135" s="30" t="n">
        <v>34411</v>
      </c>
      <c r="X135" s="31"/>
      <c r="Y135" s="31"/>
      <c r="Z135" s="22" t="n">
        <f aca="false">Z25-Y25</f>
        <v>-44</v>
      </c>
      <c r="AA135" s="22" t="n">
        <f aca="false">AA25-Z25</f>
        <v>-62</v>
      </c>
      <c r="AB135" s="22" t="n">
        <f aca="false">AB25-AA25</f>
        <v>5</v>
      </c>
      <c r="AC135" s="22" t="n">
        <f aca="false">AC25-AB25</f>
        <v>97</v>
      </c>
      <c r="AD135" s="22"/>
      <c r="AE135" s="22"/>
      <c r="AF135" s="22"/>
      <c r="AG135" s="22"/>
      <c r="AH135" s="30" t="n">
        <v>34411</v>
      </c>
      <c r="AI135" s="31"/>
      <c r="AJ135" s="31"/>
      <c r="AK135" s="22" t="n">
        <f aca="false">AK25-AJ25</f>
        <v>-513</v>
      </c>
      <c r="AL135" s="22" t="n">
        <f aca="false">AL25-AK25</f>
        <v>218</v>
      </c>
      <c r="AM135" s="22" t="n">
        <f aca="false">AM25-AL25</f>
        <v>218</v>
      </c>
      <c r="AN135" s="22" t="n">
        <f aca="false">AN25-AM25</f>
        <v>355</v>
      </c>
      <c r="AO135" s="22"/>
      <c r="AP135" s="22"/>
      <c r="AQ135" s="22"/>
      <c r="AR135" s="66"/>
    </row>
    <row r="136" customFormat="false" ht="11.25" hidden="false" customHeight="false" outlineLevel="0" collapsed="false">
      <c r="A136" s="30" t="n">
        <v>34418</v>
      </c>
      <c r="B136" s="31"/>
      <c r="C136" s="31"/>
      <c r="D136" s="22" t="n">
        <f aca="false">D26-C26</f>
        <v>-202</v>
      </c>
      <c r="E136" s="22" t="n">
        <f aca="false">E26-D26</f>
        <v>79</v>
      </c>
      <c r="F136" s="22" t="n">
        <f aca="false">F26-E26</f>
        <v>65</v>
      </c>
      <c r="G136" s="22" t="n">
        <f aca="false">G26-F26</f>
        <v>200</v>
      </c>
      <c r="H136" s="22"/>
      <c r="I136" s="22"/>
      <c r="J136" s="22"/>
      <c r="K136" s="22"/>
      <c r="L136" s="30" t="n">
        <v>34418</v>
      </c>
      <c r="M136" s="22"/>
      <c r="N136" s="22"/>
      <c r="O136" s="22" t="n">
        <f aca="false">O26-N26</f>
        <v>-332</v>
      </c>
      <c r="P136" s="22" t="n">
        <f aca="false">P26-O26</f>
        <v>189</v>
      </c>
      <c r="Q136" s="22" t="n">
        <f aca="false">Q26-P26</f>
        <v>122</v>
      </c>
      <c r="R136" s="22" t="n">
        <f aca="false">R26-Q26</f>
        <v>61</v>
      </c>
      <c r="S136" s="22"/>
      <c r="T136" s="22"/>
      <c r="U136" s="22"/>
      <c r="V136" s="22"/>
      <c r="W136" s="30" t="n">
        <v>34418</v>
      </c>
      <c r="X136" s="31"/>
      <c r="Y136" s="31"/>
      <c r="Z136" s="22" t="n">
        <f aca="false">Z26-Y26</f>
        <v>-38</v>
      </c>
      <c r="AA136" s="22" t="n">
        <f aca="false">AA26-Z26</f>
        <v>-61</v>
      </c>
      <c r="AB136" s="22" t="n">
        <f aca="false">AB26-AA26</f>
        <v>7</v>
      </c>
      <c r="AC136" s="22" t="n">
        <f aca="false">AC26-AB26</f>
        <v>85</v>
      </c>
      <c r="AD136" s="22"/>
      <c r="AE136" s="22"/>
      <c r="AF136" s="22"/>
      <c r="AG136" s="22"/>
      <c r="AH136" s="30" t="n">
        <v>34418</v>
      </c>
      <c r="AI136" s="31"/>
      <c r="AJ136" s="31"/>
      <c r="AK136" s="22" t="n">
        <f aca="false">AK26-AJ26</f>
        <v>-572</v>
      </c>
      <c r="AL136" s="22" t="n">
        <f aca="false">AL26-AK26</f>
        <v>207</v>
      </c>
      <c r="AM136" s="22" t="n">
        <f aca="false">AM26-AL26</f>
        <v>194</v>
      </c>
      <c r="AN136" s="22" t="n">
        <f aca="false">AN26-AM26</f>
        <v>346</v>
      </c>
      <c r="AO136" s="22"/>
      <c r="AP136" s="22"/>
      <c r="AQ136" s="22"/>
      <c r="AR136" s="66"/>
    </row>
    <row r="137" customFormat="false" ht="11.25" hidden="false" customHeight="false" outlineLevel="0" collapsed="false">
      <c r="A137" s="30" t="n">
        <v>34425</v>
      </c>
      <c r="B137" s="31"/>
      <c r="C137" s="31"/>
      <c r="D137" s="22" t="n">
        <f aca="false">D27-C27</f>
        <v>-212</v>
      </c>
      <c r="E137" s="22" t="n">
        <f aca="false">E27-D27</f>
        <v>113</v>
      </c>
      <c r="F137" s="22" t="n">
        <f aca="false">F27-E27</f>
        <v>54</v>
      </c>
      <c r="G137" s="22" t="n">
        <f aca="false">G27-F27</f>
        <v>182</v>
      </c>
      <c r="H137" s="22"/>
      <c r="I137" s="22"/>
      <c r="J137" s="22"/>
      <c r="K137" s="22"/>
      <c r="L137" s="30" t="n">
        <v>34425</v>
      </c>
      <c r="M137" s="22"/>
      <c r="N137" s="22"/>
      <c r="O137" s="22" t="n">
        <f aca="false">O27-N27</f>
        <v>-340</v>
      </c>
      <c r="P137" s="22" t="n">
        <f aca="false">P27-O27</f>
        <v>196</v>
      </c>
      <c r="Q137" s="22" t="n">
        <f aca="false">Q27-P27</f>
        <v>112</v>
      </c>
      <c r="R137" s="22" t="n">
        <f aca="false">R27-Q27</f>
        <v>66</v>
      </c>
      <c r="S137" s="22"/>
      <c r="T137" s="22"/>
      <c r="U137" s="22"/>
      <c r="V137" s="22"/>
      <c r="W137" s="30" t="n">
        <v>34425</v>
      </c>
      <c r="X137" s="31"/>
      <c r="Y137" s="31"/>
      <c r="Z137" s="22" t="n">
        <f aca="false">Z27-Y27</f>
        <v>-38</v>
      </c>
      <c r="AA137" s="22" t="n">
        <f aca="false">AA27-Z27</f>
        <v>-52</v>
      </c>
      <c r="AB137" s="22" t="n">
        <f aca="false">AB27-AA27</f>
        <v>9</v>
      </c>
      <c r="AC137" s="22" t="n">
        <f aca="false">AC27-AB27</f>
        <v>81</v>
      </c>
      <c r="AD137" s="22"/>
      <c r="AE137" s="22"/>
      <c r="AF137" s="22"/>
      <c r="AG137" s="22"/>
      <c r="AH137" s="30" t="n">
        <v>34425</v>
      </c>
      <c r="AI137" s="31"/>
      <c r="AJ137" s="31"/>
      <c r="AK137" s="22" t="n">
        <f aca="false">AK27-AJ27</f>
        <v>-590</v>
      </c>
      <c r="AL137" s="22" t="n">
        <f aca="false">AL27-AK27</f>
        <v>257</v>
      </c>
      <c r="AM137" s="22" t="n">
        <f aca="false">AM27-AL27</f>
        <v>175</v>
      </c>
      <c r="AN137" s="22" t="n">
        <f aca="false">AN27-AM27</f>
        <v>329</v>
      </c>
      <c r="AO137" s="22"/>
      <c r="AP137" s="22"/>
      <c r="AQ137" s="22"/>
      <c r="AR137" s="66"/>
    </row>
    <row r="138" customFormat="false" ht="11.25" hidden="false" customHeight="false" outlineLevel="0" collapsed="false">
      <c r="A138" s="30" t="n">
        <v>34432</v>
      </c>
      <c r="B138" s="31"/>
      <c r="C138" s="31"/>
      <c r="D138" s="22" t="n">
        <f aca="false">D28-C28</f>
        <v>-216</v>
      </c>
      <c r="E138" s="22" t="n">
        <f aca="false">E28-D28</f>
        <v>137</v>
      </c>
      <c r="F138" s="22" t="n">
        <f aca="false">F28-E28</f>
        <v>64</v>
      </c>
      <c r="G138" s="22" t="n">
        <f aca="false">G28-F28</f>
        <v>161</v>
      </c>
      <c r="H138" s="22"/>
      <c r="I138" s="22"/>
      <c r="J138" s="22"/>
      <c r="K138" s="22"/>
      <c r="L138" s="30" t="n">
        <v>34432</v>
      </c>
      <c r="M138" s="22"/>
      <c r="N138" s="22"/>
      <c r="O138" s="22" t="n">
        <f aca="false">O28-N28</f>
        <v>-315</v>
      </c>
      <c r="P138" s="22" t="n">
        <f aca="false">P28-O28</f>
        <v>205</v>
      </c>
      <c r="Q138" s="22" t="n">
        <f aca="false">Q28-P28</f>
        <v>147</v>
      </c>
      <c r="R138" s="22" t="n">
        <f aca="false">R28-Q28</f>
        <v>32</v>
      </c>
      <c r="S138" s="22"/>
      <c r="T138" s="22"/>
      <c r="U138" s="22"/>
      <c r="V138" s="22"/>
      <c r="W138" s="30" t="n">
        <v>34432</v>
      </c>
      <c r="X138" s="31"/>
      <c r="Y138" s="31"/>
      <c r="Z138" s="22" t="n">
        <f aca="false">Z28-Y28</f>
        <v>-44</v>
      </c>
      <c r="AA138" s="22" t="n">
        <f aca="false">AA28-Z28</f>
        <v>-49</v>
      </c>
      <c r="AB138" s="22" t="n">
        <f aca="false">AB28-AA28</f>
        <v>-4</v>
      </c>
      <c r="AC138" s="22" t="n">
        <f aca="false">AC28-AB28</f>
        <v>85</v>
      </c>
      <c r="AD138" s="22"/>
      <c r="AE138" s="22"/>
      <c r="AF138" s="22"/>
      <c r="AG138" s="22"/>
      <c r="AH138" s="30" t="n">
        <v>34432</v>
      </c>
      <c r="AI138" s="31"/>
      <c r="AJ138" s="31"/>
      <c r="AK138" s="22" t="n">
        <f aca="false">AK28-AJ28</f>
        <v>-575</v>
      </c>
      <c r="AL138" s="22" t="n">
        <f aca="false">AL28-AK28</f>
        <v>293</v>
      </c>
      <c r="AM138" s="22" t="n">
        <f aca="false">AM28-AL28</f>
        <v>207</v>
      </c>
      <c r="AN138" s="22" t="n">
        <f aca="false">AN28-AM28</f>
        <v>278</v>
      </c>
      <c r="AO138" s="22"/>
      <c r="AP138" s="22"/>
      <c r="AQ138" s="22"/>
      <c r="AR138" s="66"/>
    </row>
    <row r="139" customFormat="false" ht="11.25" hidden="false" customHeight="false" outlineLevel="0" collapsed="false">
      <c r="A139" s="30" t="n">
        <v>34439</v>
      </c>
      <c r="B139" s="31"/>
      <c r="C139" s="31"/>
      <c r="D139" s="22" t="n">
        <f aca="false">D29-C29</f>
        <v>-228</v>
      </c>
      <c r="E139" s="22" t="n">
        <f aca="false">E29-D29</f>
        <v>149</v>
      </c>
      <c r="F139" s="22" t="n">
        <f aca="false">F29-E29</f>
        <v>73</v>
      </c>
      <c r="G139" s="22" t="n">
        <f aca="false">G29-F29</f>
        <v>156</v>
      </c>
      <c r="H139" s="22"/>
      <c r="I139" s="22"/>
      <c r="J139" s="22"/>
      <c r="K139" s="22"/>
      <c r="L139" s="30" t="n">
        <v>34439</v>
      </c>
      <c r="M139" s="22"/>
      <c r="N139" s="22"/>
      <c r="O139" s="22" t="n">
        <f aca="false">O29-N29</f>
        <v>-320</v>
      </c>
      <c r="P139" s="22" t="n">
        <f aca="false">P29-O29</f>
        <v>196</v>
      </c>
      <c r="Q139" s="22" t="n">
        <f aca="false">Q29-P29</f>
        <v>179</v>
      </c>
      <c r="R139" s="22" t="n">
        <f aca="false">R29-Q29</f>
        <v>57</v>
      </c>
      <c r="S139" s="22"/>
      <c r="T139" s="22"/>
      <c r="U139" s="22"/>
      <c r="V139" s="22"/>
      <c r="W139" s="30" t="n">
        <v>34439</v>
      </c>
      <c r="X139" s="31"/>
      <c r="Y139" s="31"/>
      <c r="Z139" s="22" t="n">
        <f aca="false">Z29-Y29</f>
        <v>-36</v>
      </c>
      <c r="AA139" s="22" t="n">
        <f aca="false">AA29-Z29</f>
        <v>-55</v>
      </c>
      <c r="AB139" s="22" t="n">
        <f aca="false">AB29-AA29</f>
        <v>-7</v>
      </c>
      <c r="AC139" s="22" t="n">
        <f aca="false">AC29-AB29</f>
        <v>73</v>
      </c>
      <c r="AD139" s="22"/>
      <c r="AE139" s="22"/>
      <c r="AF139" s="22"/>
      <c r="AG139" s="22"/>
      <c r="AH139" s="30" t="n">
        <v>34439</v>
      </c>
      <c r="AI139" s="31"/>
      <c r="AJ139" s="31"/>
      <c r="AK139" s="22" t="n">
        <f aca="false">AK29-AJ29</f>
        <v>-584</v>
      </c>
      <c r="AL139" s="22" t="n">
        <f aca="false">AL29-AK29</f>
        <v>290</v>
      </c>
      <c r="AM139" s="22" t="n">
        <f aca="false">AM29-AL29</f>
        <v>245</v>
      </c>
      <c r="AN139" s="22" t="n">
        <f aca="false">AN29-AM29</f>
        <v>286</v>
      </c>
      <c r="AO139" s="22"/>
      <c r="AP139" s="22"/>
      <c r="AQ139" s="22"/>
      <c r="AR139" s="66"/>
    </row>
    <row r="140" customFormat="false" ht="11.25" hidden="false" customHeight="false" outlineLevel="0" collapsed="false">
      <c r="A140" s="30" t="n">
        <v>34446</v>
      </c>
      <c r="B140" s="31"/>
      <c r="C140" s="31"/>
      <c r="D140" s="22" t="n">
        <f aca="false">D30-C30</f>
        <v>-241</v>
      </c>
      <c r="E140" s="22" t="n">
        <f aca="false">E30-D30</f>
        <v>135</v>
      </c>
      <c r="F140" s="22" t="n">
        <f aca="false">F30-E30</f>
        <v>107</v>
      </c>
      <c r="G140" s="22" t="n">
        <f aca="false">G30-F30</f>
        <v>132</v>
      </c>
      <c r="H140" s="22"/>
      <c r="I140" s="22"/>
      <c r="J140" s="22"/>
      <c r="K140" s="22"/>
      <c r="L140" s="30" t="n">
        <v>34446</v>
      </c>
      <c r="M140" s="22"/>
      <c r="N140" s="22"/>
      <c r="O140" s="22" t="n">
        <f aca="false">O30-N30</f>
        <v>-317</v>
      </c>
      <c r="P140" s="22" t="n">
        <f aca="false">P30-O30</f>
        <v>175</v>
      </c>
      <c r="Q140" s="22" t="n">
        <f aca="false">Q30-P30</f>
        <v>214</v>
      </c>
      <c r="R140" s="22" t="n">
        <f aca="false">R30-Q30</f>
        <v>29</v>
      </c>
      <c r="S140" s="22"/>
      <c r="T140" s="22"/>
      <c r="U140" s="22"/>
      <c r="V140" s="22"/>
      <c r="W140" s="30" t="n">
        <v>34446</v>
      </c>
      <c r="X140" s="31"/>
      <c r="Y140" s="31"/>
      <c r="Z140" s="22" t="n">
        <f aca="false">Z30-Y30</f>
        <v>-29</v>
      </c>
      <c r="AA140" s="22" t="n">
        <f aca="false">AA30-Z30</f>
        <v>-54</v>
      </c>
      <c r="AB140" s="22" t="n">
        <f aca="false">AB30-AA30</f>
        <v>-15</v>
      </c>
      <c r="AC140" s="22" t="n">
        <f aca="false">AC30-AB30</f>
        <v>73</v>
      </c>
      <c r="AD140" s="22"/>
      <c r="AE140" s="22"/>
      <c r="AF140" s="22"/>
      <c r="AG140" s="22"/>
      <c r="AH140" s="30" t="n">
        <v>34446</v>
      </c>
      <c r="AI140" s="31"/>
      <c r="AJ140" s="31"/>
      <c r="AK140" s="22" t="n">
        <f aca="false">AK30-AJ30</f>
        <v>-587</v>
      </c>
      <c r="AL140" s="22" t="n">
        <f aca="false">AL30-AK30</f>
        <v>256</v>
      </c>
      <c r="AM140" s="22" t="n">
        <f aca="false">AM30-AL30</f>
        <v>306</v>
      </c>
      <c r="AN140" s="22" t="n">
        <f aca="false">AN30-AM30</f>
        <v>234</v>
      </c>
      <c r="AO140" s="22"/>
      <c r="AP140" s="22"/>
      <c r="AQ140" s="22"/>
      <c r="AR140" s="66"/>
    </row>
    <row r="141" customFormat="false" ht="11.25" hidden="false" customHeight="false" outlineLevel="0" collapsed="false">
      <c r="A141" s="30" t="n">
        <v>34453</v>
      </c>
      <c r="B141" s="31"/>
      <c r="C141" s="31"/>
      <c r="D141" s="22" t="n">
        <f aca="false">D31-C31</f>
        <v>-232</v>
      </c>
      <c r="E141" s="22" t="n">
        <f aca="false">E31-D31</f>
        <v>128</v>
      </c>
      <c r="F141" s="22" t="n">
        <f aca="false">F31-E31</f>
        <v>118</v>
      </c>
      <c r="G141" s="22" t="n">
        <f aca="false">G31-F31</f>
        <v>109</v>
      </c>
      <c r="H141" s="22"/>
      <c r="I141" s="22"/>
      <c r="J141" s="22"/>
      <c r="K141" s="22"/>
      <c r="L141" s="30" t="n">
        <v>34453</v>
      </c>
      <c r="M141" s="22"/>
      <c r="N141" s="22"/>
      <c r="O141" s="22" t="n">
        <f aca="false">O31-N31</f>
        <v>-290</v>
      </c>
      <c r="P141" s="22" t="n">
        <f aca="false">P31-O31</f>
        <v>137</v>
      </c>
      <c r="Q141" s="22" t="n">
        <f aca="false">Q31-P31</f>
        <v>237</v>
      </c>
      <c r="R141" s="22" t="n">
        <f aca="false">R31-Q31</f>
        <v>-1</v>
      </c>
      <c r="S141" s="22"/>
      <c r="T141" s="22"/>
      <c r="U141" s="22"/>
      <c r="V141" s="22"/>
      <c r="W141" s="30" t="n">
        <v>34453</v>
      </c>
      <c r="X141" s="31"/>
      <c r="Y141" s="31"/>
      <c r="Z141" s="22" t="n">
        <f aca="false">Z31-Y31</f>
        <v>-27</v>
      </c>
      <c r="AA141" s="22" t="n">
        <f aca="false">AA31-Z31</f>
        <v>-52</v>
      </c>
      <c r="AB141" s="22" t="n">
        <f aca="false">AB31-AA31</f>
        <v>-10</v>
      </c>
      <c r="AC141" s="22" t="n">
        <f aca="false">AC31-AB31</f>
        <v>67</v>
      </c>
      <c r="AD141" s="22"/>
      <c r="AE141" s="22"/>
      <c r="AF141" s="22"/>
      <c r="AG141" s="22"/>
      <c r="AH141" s="30" t="n">
        <v>34453</v>
      </c>
      <c r="AI141" s="31"/>
      <c r="AJ141" s="31"/>
      <c r="AK141" s="22" t="n">
        <f aca="false">AK31-AJ31</f>
        <v>-549</v>
      </c>
      <c r="AL141" s="22" t="n">
        <f aca="false">AL31-AK31</f>
        <v>213</v>
      </c>
      <c r="AM141" s="22" t="n">
        <f aca="false">AM31-AL31</f>
        <v>345</v>
      </c>
      <c r="AN141" s="22" t="n">
        <f aca="false">AN31-AM31</f>
        <v>175</v>
      </c>
      <c r="AO141" s="22"/>
      <c r="AP141" s="22"/>
      <c r="AQ141" s="22"/>
      <c r="AR141" s="66"/>
    </row>
    <row r="142" customFormat="false" ht="11.25" hidden="false" customHeight="false" outlineLevel="0" collapsed="false">
      <c r="A142" s="30" t="n">
        <v>34460</v>
      </c>
      <c r="B142" s="31"/>
      <c r="C142" s="31"/>
      <c r="D142" s="22" t="n">
        <f aca="false">D32-C32</f>
        <v>-234</v>
      </c>
      <c r="E142" s="22" t="n">
        <f aca="false">E32-D32</f>
        <v>122</v>
      </c>
      <c r="F142" s="22" t="n">
        <f aca="false">F32-E32</f>
        <v>140</v>
      </c>
      <c r="G142" s="22" t="n">
        <f aca="false">G32-F32</f>
        <v>83</v>
      </c>
      <c r="H142" s="22"/>
      <c r="I142" s="22"/>
      <c r="J142" s="22"/>
      <c r="K142" s="22"/>
      <c r="L142" s="30" t="n">
        <v>34460</v>
      </c>
      <c r="M142" s="22"/>
      <c r="N142" s="22"/>
      <c r="O142" s="22" t="n">
        <f aca="false">O32-N32</f>
        <v>-283</v>
      </c>
      <c r="P142" s="22" t="n">
        <f aca="false">P32-O32</f>
        <v>130</v>
      </c>
      <c r="Q142" s="22" t="n">
        <f aca="false">Q32-P32</f>
        <v>243</v>
      </c>
      <c r="R142" s="22" t="n">
        <f aca="false">R32-Q32</f>
        <v>-12</v>
      </c>
      <c r="S142" s="22"/>
      <c r="T142" s="22"/>
      <c r="U142" s="22"/>
      <c r="V142" s="22"/>
      <c r="W142" s="30" t="n">
        <v>34460</v>
      </c>
      <c r="X142" s="31"/>
      <c r="Y142" s="31"/>
      <c r="Z142" s="22" t="n">
        <f aca="false">Z32-Y32</f>
        <v>-28</v>
      </c>
      <c r="AA142" s="22" t="n">
        <f aca="false">AA32-Z32</f>
        <v>-46</v>
      </c>
      <c r="AB142" s="22" t="n">
        <f aca="false">AB32-AA32</f>
        <v>-6</v>
      </c>
      <c r="AC142" s="22" t="n">
        <f aca="false">AC32-AB32</f>
        <v>60</v>
      </c>
      <c r="AD142" s="22"/>
      <c r="AE142" s="22"/>
      <c r="AF142" s="22"/>
      <c r="AG142" s="22"/>
      <c r="AH142" s="30" t="n">
        <v>34460</v>
      </c>
      <c r="AI142" s="31"/>
      <c r="AJ142" s="31"/>
      <c r="AK142" s="22" t="n">
        <f aca="false">AK32-AJ32</f>
        <v>-545</v>
      </c>
      <c r="AL142" s="22" t="n">
        <f aca="false">AL32-AK32</f>
        <v>206</v>
      </c>
      <c r="AM142" s="22" t="n">
        <f aca="false">AM32-AL32</f>
        <v>377</v>
      </c>
      <c r="AN142" s="22" t="n">
        <f aca="false">AN32-AM32</f>
        <v>131</v>
      </c>
      <c r="AO142" s="22"/>
      <c r="AP142" s="22"/>
      <c r="AQ142" s="22"/>
      <c r="AR142" s="66"/>
    </row>
    <row r="143" customFormat="false" ht="11.25" hidden="false" customHeight="false" outlineLevel="0" collapsed="false">
      <c r="A143" s="30" t="n">
        <v>34467</v>
      </c>
      <c r="B143" s="31"/>
      <c r="C143" s="31"/>
      <c r="D143" s="22" t="n">
        <f aca="false">D33-C33</f>
        <v>-245</v>
      </c>
      <c r="E143" s="22" t="n">
        <f aca="false">E33-D33</f>
        <v>137</v>
      </c>
      <c r="F143" s="22" t="n">
        <f aca="false">F33-E33</f>
        <v>151</v>
      </c>
      <c r="G143" s="22" t="n">
        <f aca="false">G33-F33</f>
        <v>75</v>
      </c>
      <c r="H143" s="22"/>
      <c r="I143" s="22"/>
      <c r="J143" s="22"/>
      <c r="K143" s="22"/>
      <c r="L143" s="30" t="n">
        <v>34467</v>
      </c>
      <c r="M143" s="22"/>
      <c r="N143" s="22"/>
      <c r="O143" s="22" t="n">
        <f aca="false">O33-N33</f>
        <v>-242</v>
      </c>
      <c r="P143" s="22" t="n">
        <f aca="false">P33-O33</f>
        <v>121</v>
      </c>
      <c r="Q143" s="22" t="n">
        <f aca="false">Q33-P33</f>
        <v>256</v>
      </c>
      <c r="R143" s="22" t="n">
        <f aca="false">R33-Q33</f>
        <v>-17</v>
      </c>
      <c r="S143" s="22"/>
      <c r="T143" s="22"/>
      <c r="U143" s="22"/>
      <c r="V143" s="22"/>
      <c r="W143" s="30" t="n">
        <v>34467</v>
      </c>
      <c r="X143" s="31"/>
      <c r="Y143" s="31"/>
      <c r="Z143" s="22" t="n">
        <f aca="false">Z33-Y33</f>
        <v>-28</v>
      </c>
      <c r="AA143" s="22" t="n">
        <f aca="false">AA33-Z33</f>
        <v>-42</v>
      </c>
      <c r="AB143" s="22" t="n">
        <f aca="false">AB33-AA33</f>
        <v>0</v>
      </c>
      <c r="AC143" s="22" t="n">
        <f aca="false">AC33-AB33</f>
        <v>45</v>
      </c>
      <c r="AD143" s="22"/>
      <c r="AE143" s="22"/>
      <c r="AF143" s="22"/>
      <c r="AG143" s="22"/>
      <c r="AH143" s="30" t="n">
        <v>34467</v>
      </c>
      <c r="AI143" s="31"/>
      <c r="AJ143" s="31"/>
      <c r="AK143" s="22" t="n">
        <f aca="false">AK33-AJ33</f>
        <v>-515</v>
      </c>
      <c r="AL143" s="22" t="n">
        <f aca="false">AL33-AK33</f>
        <v>216</v>
      </c>
      <c r="AM143" s="22" t="n">
        <f aca="false">AM33-AL33</f>
        <v>407</v>
      </c>
      <c r="AN143" s="22" t="n">
        <f aca="false">AN33-AM33</f>
        <v>103</v>
      </c>
      <c r="AO143" s="22"/>
      <c r="AP143" s="22"/>
      <c r="AQ143" s="22"/>
      <c r="AR143" s="66"/>
    </row>
    <row r="144" customFormat="false" ht="11.25" hidden="false" customHeight="false" outlineLevel="0" collapsed="false">
      <c r="A144" s="30" t="n">
        <v>34474</v>
      </c>
      <c r="B144" s="31"/>
      <c r="C144" s="31"/>
      <c r="D144" s="22" t="n">
        <f aca="false">D34-C34</f>
        <v>-251</v>
      </c>
      <c r="E144" s="22" t="n">
        <f aca="false">E34-D34</f>
        <v>141</v>
      </c>
      <c r="F144" s="22" t="n">
        <f aca="false">F34-E34</f>
        <v>158</v>
      </c>
      <c r="G144" s="22" t="n">
        <f aca="false">G34-F34</f>
        <v>75</v>
      </c>
      <c r="H144" s="22"/>
      <c r="I144" s="22"/>
      <c r="J144" s="22"/>
      <c r="K144" s="22"/>
      <c r="L144" s="30" t="n">
        <v>34474</v>
      </c>
      <c r="M144" s="22"/>
      <c r="N144" s="22"/>
      <c r="O144" s="22" t="n">
        <f aca="false">O34-N34</f>
        <v>-290</v>
      </c>
      <c r="P144" s="22" t="n">
        <f aca="false">P34-O34</f>
        <v>119</v>
      </c>
      <c r="Q144" s="22" t="n">
        <f aca="false">Q34-P34</f>
        <v>276</v>
      </c>
      <c r="R144" s="22" t="n">
        <f aca="false">R34-Q34</f>
        <v>-28</v>
      </c>
      <c r="S144" s="22"/>
      <c r="T144" s="22"/>
      <c r="U144" s="22"/>
      <c r="V144" s="22"/>
      <c r="W144" s="30" t="n">
        <v>34474</v>
      </c>
      <c r="X144" s="31"/>
      <c r="Y144" s="31"/>
      <c r="Z144" s="22" t="n">
        <f aca="false">Z34-Y34</f>
        <v>-29</v>
      </c>
      <c r="AA144" s="22" t="n">
        <f aca="false">AA34-Z34</f>
        <v>-41</v>
      </c>
      <c r="AB144" s="22" t="n">
        <f aca="false">AB34-AA34</f>
        <v>3</v>
      </c>
      <c r="AC144" s="22" t="n">
        <f aca="false">AC34-AB34</f>
        <v>43</v>
      </c>
      <c r="AD144" s="22"/>
      <c r="AE144" s="22"/>
      <c r="AF144" s="22"/>
      <c r="AG144" s="22"/>
      <c r="AH144" s="30" t="n">
        <v>34474</v>
      </c>
      <c r="AI144" s="31"/>
      <c r="AJ144" s="31"/>
      <c r="AK144" s="22" t="n">
        <f aca="false">AK34-AJ34</f>
        <v>-570</v>
      </c>
      <c r="AL144" s="22" t="n">
        <f aca="false">AL34-AK34</f>
        <v>219</v>
      </c>
      <c r="AM144" s="22" t="n">
        <f aca="false">AM34-AL34</f>
        <v>437</v>
      </c>
      <c r="AN144" s="22" t="n">
        <f aca="false">AN34-AM34</f>
        <v>90</v>
      </c>
      <c r="AO144" s="22"/>
      <c r="AP144" s="22"/>
      <c r="AQ144" s="22"/>
      <c r="AR144" s="66"/>
    </row>
    <row r="145" customFormat="false" ht="11.25" hidden="false" customHeight="false" outlineLevel="0" collapsed="false">
      <c r="A145" s="30" t="n">
        <v>34481</v>
      </c>
      <c r="B145" s="31"/>
      <c r="C145" s="31"/>
      <c r="D145" s="22" t="n">
        <f aca="false">D35-C35</f>
        <v>-271</v>
      </c>
      <c r="E145" s="22" t="n">
        <f aca="false">E35-D35</f>
        <v>146</v>
      </c>
      <c r="F145" s="22" t="n">
        <f aca="false">F35-E35</f>
        <v>164</v>
      </c>
      <c r="G145" s="22" t="n">
        <f aca="false">G35-F35</f>
        <v>62</v>
      </c>
      <c r="H145" s="22"/>
      <c r="I145" s="22"/>
      <c r="J145" s="22"/>
      <c r="K145" s="22"/>
      <c r="L145" s="30" t="n">
        <v>34481</v>
      </c>
      <c r="M145" s="22"/>
      <c r="N145" s="22"/>
      <c r="O145" s="22" t="n">
        <f aca="false">O35-N35</f>
        <v>-284</v>
      </c>
      <c r="P145" s="22" t="n">
        <f aca="false">P35-O35</f>
        <v>107</v>
      </c>
      <c r="Q145" s="22" t="n">
        <f aca="false">Q35-P35</f>
        <v>283</v>
      </c>
      <c r="R145" s="22" t="n">
        <f aca="false">R35-Q35</f>
        <v>-27</v>
      </c>
      <c r="S145" s="22"/>
      <c r="T145" s="22"/>
      <c r="U145" s="22"/>
      <c r="V145" s="22"/>
      <c r="W145" s="30" t="n">
        <v>34481</v>
      </c>
      <c r="X145" s="31"/>
      <c r="Y145" s="31"/>
      <c r="Z145" s="22" t="n">
        <f aca="false">Z35-Y35</f>
        <v>-25</v>
      </c>
      <c r="AA145" s="22" t="n">
        <f aca="false">AA35-Z35</f>
        <v>-41</v>
      </c>
      <c r="AB145" s="22" t="n">
        <f aca="false">AB35-AA35</f>
        <v>6</v>
      </c>
      <c r="AC145" s="22" t="n">
        <f aca="false">AC35-AB35</f>
        <v>36</v>
      </c>
      <c r="AD145" s="22"/>
      <c r="AE145" s="22"/>
      <c r="AF145" s="22"/>
      <c r="AG145" s="22"/>
      <c r="AH145" s="30" t="n">
        <v>34481</v>
      </c>
      <c r="AI145" s="31"/>
      <c r="AJ145" s="31"/>
      <c r="AK145" s="22" t="n">
        <f aca="false">AK35-AJ35</f>
        <v>-580</v>
      </c>
      <c r="AL145" s="22" t="n">
        <f aca="false">AL35-AK35</f>
        <v>212</v>
      </c>
      <c r="AM145" s="22" t="n">
        <f aca="false">AM35-AL35</f>
        <v>453</v>
      </c>
      <c r="AN145" s="22" t="n">
        <f aca="false">AN35-AM35</f>
        <v>71</v>
      </c>
      <c r="AO145" s="22"/>
      <c r="AP145" s="22"/>
      <c r="AQ145" s="22"/>
      <c r="AR145" s="66"/>
    </row>
    <row r="146" customFormat="false" ht="11.25" hidden="false" customHeight="false" outlineLevel="0" collapsed="false">
      <c r="A146" s="30" t="n">
        <v>34488</v>
      </c>
      <c r="B146" s="31"/>
      <c r="C146" s="31"/>
      <c r="D146" s="22" t="n">
        <f aca="false">D36-C36</f>
        <v>-294</v>
      </c>
      <c r="E146" s="22" t="n">
        <f aca="false">E36-D36</f>
        <v>151</v>
      </c>
      <c r="F146" s="22" t="n">
        <f aca="false">F36-E36</f>
        <v>169</v>
      </c>
      <c r="G146" s="22" t="n">
        <f aca="false">G36-F36</f>
        <v>51</v>
      </c>
      <c r="H146" s="22"/>
      <c r="I146" s="22"/>
      <c r="J146" s="22"/>
      <c r="K146" s="22"/>
      <c r="L146" s="30" t="n">
        <v>34488</v>
      </c>
      <c r="M146" s="22"/>
      <c r="N146" s="22"/>
      <c r="O146" s="22" t="n">
        <f aca="false">O36-N36</f>
        <v>-275</v>
      </c>
      <c r="P146" s="22" t="n">
        <f aca="false">P36-O36</f>
        <v>107</v>
      </c>
      <c r="Q146" s="22" t="n">
        <f aca="false">Q36-P36</f>
        <v>283</v>
      </c>
      <c r="R146" s="22" t="n">
        <f aca="false">R36-Q36</f>
        <v>-46</v>
      </c>
      <c r="S146" s="22"/>
      <c r="T146" s="22"/>
      <c r="U146" s="22"/>
      <c r="V146" s="22"/>
      <c r="W146" s="30" t="n">
        <v>34488</v>
      </c>
      <c r="X146" s="31"/>
      <c r="Y146" s="31"/>
      <c r="Z146" s="22" t="n">
        <f aca="false">Z36-Y36</f>
        <v>-30</v>
      </c>
      <c r="AA146" s="22" t="n">
        <f aca="false">AA36-Z36</f>
        <v>-41</v>
      </c>
      <c r="AB146" s="22" t="n">
        <f aca="false">AB36-AA36</f>
        <v>14</v>
      </c>
      <c r="AC146" s="22" t="n">
        <f aca="false">AC36-AB36</f>
        <v>31</v>
      </c>
      <c r="AD146" s="22"/>
      <c r="AE146" s="22"/>
      <c r="AF146" s="22"/>
      <c r="AG146" s="22"/>
      <c r="AH146" s="30" t="n">
        <v>34488</v>
      </c>
      <c r="AI146" s="31"/>
      <c r="AJ146" s="31"/>
      <c r="AK146" s="22" t="n">
        <f aca="false">AK36-AJ36</f>
        <v>-599</v>
      </c>
      <c r="AL146" s="22" t="n">
        <f aca="false">AL36-AK36</f>
        <v>217</v>
      </c>
      <c r="AM146" s="22" t="n">
        <f aca="false">AM36-AL36</f>
        <v>466</v>
      </c>
      <c r="AN146" s="22" t="n">
        <f aca="false">AN36-AM36</f>
        <v>36</v>
      </c>
      <c r="AO146" s="22"/>
      <c r="AP146" s="22"/>
      <c r="AQ146" s="22"/>
      <c r="AR146" s="66"/>
    </row>
    <row r="147" customFormat="false" ht="11.25" hidden="false" customHeight="false" outlineLevel="0" collapsed="false">
      <c r="A147" s="30" t="n">
        <v>34495</v>
      </c>
      <c r="B147" s="31"/>
      <c r="C147" s="31"/>
      <c r="D147" s="22" t="n">
        <f aca="false">D37-C37</f>
        <v>-282</v>
      </c>
      <c r="E147" s="22" t="n">
        <f aca="false">E37-D37</f>
        <v>154</v>
      </c>
      <c r="F147" s="22" t="n">
        <f aca="false">F37-E37</f>
        <v>165</v>
      </c>
      <c r="G147" s="22" t="n">
        <f aca="false">G37-F37</f>
        <v>53</v>
      </c>
      <c r="H147" s="22"/>
      <c r="I147" s="22"/>
      <c r="J147" s="22"/>
      <c r="K147" s="22"/>
      <c r="L147" s="30" t="n">
        <v>34495</v>
      </c>
      <c r="M147" s="22"/>
      <c r="N147" s="22"/>
      <c r="O147" s="22" t="n">
        <f aca="false">O37-N37</f>
        <v>-273</v>
      </c>
      <c r="P147" s="22" t="n">
        <f aca="false">P37-O37</f>
        <v>104</v>
      </c>
      <c r="Q147" s="22" t="n">
        <f aca="false">Q37-P37</f>
        <v>278</v>
      </c>
      <c r="R147" s="22" t="n">
        <f aca="false">R37-Q37</f>
        <v>-42</v>
      </c>
      <c r="S147" s="22"/>
      <c r="T147" s="22"/>
      <c r="U147" s="22"/>
      <c r="V147" s="22"/>
      <c r="W147" s="30" t="n">
        <v>34495</v>
      </c>
      <c r="X147" s="31"/>
      <c r="Y147" s="31"/>
      <c r="Z147" s="22" t="n">
        <f aca="false">Z37-Y37</f>
        <v>-36</v>
      </c>
      <c r="AA147" s="22" t="n">
        <f aca="false">AA37-Z37</f>
        <v>-38</v>
      </c>
      <c r="AB147" s="22" t="n">
        <f aca="false">AB37-AA37</f>
        <v>18</v>
      </c>
      <c r="AC147" s="22" t="n">
        <f aca="false">AC37-AB37</f>
        <v>30</v>
      </c>
      <c r="AD147" s="22"/>
      <c r="AE147" s="22"/>
      <c r="AF147" s="22"/>
      <c r="AG147" s="22"/>
      <c r="AH147" s="30" t="n">
        <v>34495</v>
      </c>
      <c r="AI147" s="31"/>
      <c r="AJ147" s="31"/>
      <c r="AK147" s="22" t="n">
        <f aca="false">AK37-AJ37</f>
        <v>-591</v>
      </c>
      <c r="AL147" s="22" t="n">
        <f aca="false">AL37-AK37</f>
        <v>220</v>
      </c>
      <c r="AM147" s="22" t="n">
        <f aca="false">AM37-AL37</f>
        <v>461</v>
      </c>
      <c r="AN147" s="22" t="n">
        <f aca="false">AN37-AM37</f>
        <v>41</v>
      </c>
      <c r="AO147" s="22"/>
      <c r="AP147" s="22"/>
      <c r="AQ147" s="22"/>
      <c r="AR147" s="66"/>
    </row>
    <row r="148" customFormat="false" ht="11.25" hidden="false" customHeight="false" outlineLevel="0" collapsed="false">
      <c r="A148" s="30" t="n">
        <v>34502</v>
      </c>
      <c r="B148" s="31"/>
      <c r="C148" s="31"/>
      <c r="D148" s="22" t="n">
        <f aca="false">D38-C38</f>
        <v>-291</v>
      </c>
      <c r="E148" s="22" t="n">
        <f aca="false">E38-D38</f>
        <v>154</v>
      </c>
      <c r="F148" s="22" t="n">
        <f aca="false">F38-E38</f>
        <v>172</v>
      </c>
      <c r="G148" s="22" t="n">
        <f aca="false">G38-F38</f>
        <v>44</v>
      </c>
      <c r="H148" s="22"/>
      <c r="I148" s="22"/>
      <c r="J148" s="22"/>
      <c r="K148" s="22"/>
      <c r="L148" s="30" t="n">
        <v>34502</v>
      </c>
      <c r="M148" s="22"/>
      <c r="N148" s="22"/>
      <c r="O148" s="22" t="n">
        <f aca="false">O38-N38</f>
        <v>-264</v>
      </c>
      <c r="P148" s="22" t="n">
        <f aca="false">P38-O38</f>
        <v>101</v>
      </c>
      <c r="Q148" s="22" t="n">
        <f aca="false">Q38-P38</f>
        <v>274</v>
      </c>
      <c r="R148" s="22" t="n">
        <f aca="false">R38-Q38</f>
        <v>-67</v>
      </c>
      <c r="S148" s="22"/>
      <c r="T148" s="22"/>
      <c r="U148" s="22"/>
      <c r="V148" s="22"/>
      <c r="W148" s="30" t="n">
        <v>34502</v>
      </c>
      <c r="X148" s="31"/>
      <c r="Y148" s="31"/>
      <c r="Z148" s="22" t="n">
        <f aca="false">Z38-Y38</f>
        <v>-44</v>
      </c>
      <c r="AA148" s="22" t="n">
        <f aca="false">AA38-Z38</f>
        <v>-28</v>
      </c>
      <c r="AB148" s="22" t="n">
        <f aca="false">AB38-AA38</f>
        <v>25</v>
      </c>
      <c r="AC148" s="22" t="n">
        <f aca="false">AC38-AB38</f>
        <v>23</v>
      </c>
      <c r="AD148" s="22"/>
      <c r="AE148" s="22"/>
      <c r="AF148" s="22"/>
      <c r="AG148" s="22"/>
      <c r="AH148" s="30" t="n">
        <v>34502</v>
      </c>
      <c r="AI148" s="31"/>
      <c r="AJ148" s="31"/>
      <c r="AK148" s="22" t="n">
        <f aca="false">AK38-AJ38</f>
        <v>-599</v>
      </c>
      <c r="AL148" s="22" t="n">
        <f aca="false">AL38-AK38</f>
        <v>227</v>
      </c>
      <c r="AM148" s="22" t="n">
        <f aca="false">AM38-AL38</f>
        <v>471</v>
      </c>
      <c r="AN148" s="22" t="n">
        <f aca="false">AN38-AM38</f>
        <v>0</v>
      </c>
      <c r="AO148" s="22"/>
      <c r="AP148" s="22"/>
      <c r="AQ148" s="22"/>
      <c r="AR148" s="66"/>
    </row>
    <row r="149" customFormat="false" ht="11.25" hidden="false" customHeight="false" outlineLevel="0" collapsed="false">
      <c r="A149" s="30" t="n">
        <v>34509</v>
      </c>
      <c r="B149" s="31"/>
      <c r="C149" s="31"/>
      <c r="D149" s="22" t="n">
        <f aca="false">D39-C39</f>
        <v>-306</v>
      </c>
      <c r="E149" s="22" t="n">
        <f aca="false">E39-D39</f>
        <v>161</v>
      </c>
      <c r="F149" s="22" t="n">
        <f aca="false">F39-E39</f>
        <v>166</v>
      </c>
      <c r="G149" s="22" t="n">
        <f aca="false">G39-F39</f>
        <v>52</v>
      </c>
      <c r="H149" s="22"/>
      <c r="I149" s="22"/>
      <c r="J149" s="22"/>
      <c r="K149" s="22"/>
      <c r="L149" s="30" t="n">
        <v>34509</v>
      </c>
      <c r="M149" s="22"/>
      <c r="N149" s="22"/>
      <c r="O149" s="22" t="n">
        <f aca="false">O39-N39</f>
        <v>-253</v>
      </c>
      <c r="P149" s="22" t="n">
        <f aca="false">P39-O39</f>
        <v>100</v>
      </c>
      <c r="Q149" s="22" t="n">
        <f aca="false">Q39-P39</f>
        <v>264</v>
      </c>
      <c r="R149" s="22" t="n">
        <f aca="false">R39-Q39</f>
        <v>-72</v>
      </c>
      <c r="S149" s="22"/>
      <c r="T149" s="22"/>
      <c r="U149" s="22"/>
      <c r="V149" s="22"/>
      <c r="W149" s="30" t="n">
        <v>34509</v>
      </c>
      <c r="X149" s="31"/>
      <c r="Y149" s="31"/>
      <c r="Z149" s="22" t="n">
        <f aca="false">Z39-Y39</f>
        <v>-44</v>
      </c>
      <c r="AA149" s="22" t="n">
        <f aca="false">AA39-Z39</f>
        <v>-28</v>
      </c>
      <c r="AB149" s="22" t="n">
        <f aca="false">AB39-AA39</f>
        <v>26</v>
      </c>
      <c r="AC149" s="22" t="n">
        <f aca="false">AC39-AB39</f>
        <v>23</v>
      </c>
      <c r="AD149" s="22"/>
      <c r="AE149" s="22"/>
      <c r="AF149" s="22"/>
      <c r="AG149" s="22"/>
      <c r="AH149" s="30" t="n">
        <v>34509</v>
      </c>
      <c r="AI149" s="31"/>
      <c r="AJ149" s="31"/>
      <c r="AK149" s="22" t="n">
        <f aca="false">AK39-AJ39</f>
        <v>-603</v>
      </c>
      <c r="AL149" s="22" t="n">
        <f aca="false">AL39-AK39</f>
        <v>233</v>
      </c>
      <c r="AM149" s="22" t="n">
        <f aca="false">AM39-AL39</f>
        <v>456</v>
      </c>
      <c r="AN149" s="22" t="n">
        <f aca="false">AN39-AM39</f>
        <v>3</v>
      </c>
      <c r="AO149" s="22"/>
      <c r="AP149" s="22"/>
      <c r="AQ149" s="22"/>
      <c r="AR149" s="66"/>
    </row>
    <row r="150" customFormat="false" ht="11.25" hidden="false" customHeight="false" outlineLevel="0" collapsed="false">
      <c r="A150" s="30" t="n">
        <v>34516</v>
      </c>
      <c r="B150" s="31"/>
      <c r="C150" s="31"/>
      <c r="D150" s="22" t="n">
        <f aca="false">D40-C40</f>
        <v>-306</v>
      </c>
      <c r="E150" s="22" t="n">
        <f aca="false">E40-D40</f>
        <v>159</v>
      </c>
      <c r="F150" s="22" t="n">
        <f aca="false">F40-E40</f>
        <v>171</v>
      </c>
      <c r="G150" s="22" t="n">
        <f aca="false">G40-F40</f>
        <v>63</v>
      </c>
      <c r="H150" s="22"/>
      <c r="I150" s="22"/>
      <c r="J150" s="22"/>
      <c r="K150" s="22"/>
      <c r="L150" s="30" t="n">
        <v>34516</v>
      </c>
      <c r="M150" s="22"/>
      <c r="N150" s="22"/>
      <c r="O150" s="22" t="n">
        <f aca="false">O40-N40</f>
        <v>-240</v>
      </c>
      <c r="P150" s="22" t="n">
        <f aca="false">P40-O40</f>
        <v>84</v>
      </c>
      <c r="Q150" s="22" t="n">
        <f aca="false">Q40-P40</f>
        <v>254</v>
      </c>
      <c r="R150" s="22" t="n">
        <f aca="false">R40-Q40</f>
        <v>-63</v>
      </c>
      <c r="S150" s="22"/>
      <c r="T150" s="22"/>
      <c r="U150" s="22"/>
      <c r="V150" s="22"/>
      <c r="W150" s="30" t="n">
        <v>34516</v>
      </c>
      <c r="X150" s="31"/>
      <c r="Y150" s="31"/>
      <c r="Z150" s="22" t="n">
        <f aca="false">Z40-Y40</f>
        <v>-37</v>
      </c>
      <c r="AA150" s="22" t="n">
        <f aca="false">AA40-Z40</f>
        <v>-27</v>
      </c>
      <c r="AB150" s="22" t="n">
        <f aca="false">AB40-AA40</f>
        <v>27</v>
      </c>
      <c r="AC150" s="22" t="n">
        <f aca="false">AC40-AB40</f>
        <v>22</v>
      </c>
      <c r="AD150" s="22"/>
      <c r="AE150" s="22"/>
      <c r="AF150" s="22"/>
      <c r="AG150" s="22"/>
      <c r="AH150" s="30" t="n">
        <v>34516</v>
      </c>
      <c r="AI150" s="31"/>
      <c r="AJ150" s="31"/>
      <c r="AK150" s="22" t="n">
        <f aca="false">AK40-AJ40</f>
        <v>-583</v>
      </c>
      <c r="AL150" s="22" t="n">
        <f aca="false">AL40-AK40</f>
        <v>216</v>
      </c>
      <c r="AM150" s="22" t="n">
        <f aca="false">AM40-AL40</f>
        <v>452</v>
      </c>
      <c r="AN150" s="22" t="n">
        <f aca="false">AN40-AM40</f>
        <v>22</v>
      </c>
      <c r="AO150" s="22"/>
      <c r="AP150" s="22"/>
      <c r="AQ150" s="22"/>
      <c r="AR150" s="66"/>
    </row>
    <row r="151" customFormat="false" ht="11.25" hidden="false" customHeight="false" outlineLevel="0" collapsed="false">
      <c r="A151" s="30" t="n">
        <v>34523</v>
      </c>
      <c r="B151" s="31"/>
      <c r="C151" s="31"/>
      <c r="D151" s="22" t="n">
        <f aca="false">D41-C41</f>
        <v>-322</v>
      </c>
      <c r="E151" s="22" t="n">
        <f aca="false">E41-D41</f>
        <v>165</v>
      </c>
      <c r="F151" s="22" t="n">
        <f aca="false">F41-E41</f>
        <v>164</v>
      </c>
      <c r="G151" s="22" t="n">
        <f aca="false">G41-F41</f>
        <v>61</v>
      </c>
      <c r="H151" s="22"/>
      <c r="I151" s="22"/>
      <c r="J151" s="22"/>
      <c r="K151" s="22"/>
      <c r="L151" s="30" t="n">
        <v>34523</v>
      </c>
      <c r="M151" s="22"/>
      <c r="N151" s="22"/>
      <c r="O151" s="22" t="n">
        <f aca="false">O41-N41</f>
        <v>-235</v>
      </c>
      <c r="P151" s="22" t="n">
        <f aca="false">P41-O41</f>
        <v>78</v>
      </c>
      <c r="Q151" s="22" t="n">
        <f aca="false">Q41-P41</f>
        <v>240</v>
      </c>
      <c r="R151" s="22" t="n">
        <f aca="false">R41-Q41</f>
        <v>-67</v>
      </c>
      <c r="S151" s="22"/>
      <c r="T151" s="22"/>
      <c r="U151" s="22"/>
      <c r="V151" s="22"/>
      <c r="W151" s="30" t="n">
        <v>34523</v>
      </c>
      <c r="X151" s="31"/>
      <c r="Y151" s="31"/>
      <c r="Z151" s="22" t="n">
        <f aca="false">Z41-Y41</f>
        <v>-51</v>
      </c>
      <c r="AA151" s="22" t="n">
        <f aca="false">AA41-Z41</f>
        <v>-21</v>
      </c>
      <c r="AB151" s="22" t="n">
        <f aca="false">AB41-AA41</f>
        <v>26</v>
      </c>
      <c r="AC151" s="22" t="n">
        <f aca="false">AC41-AB41</f>
        <v>23</v>
      </c>
      <c r="AD151" s="22"/>
      <c r="AE151" s="22"/>
      <c r="AF151" s="22"/>
      <c r="AG151" s="22"/>
      <c r="AH151" s="30" t="n">
        <v>34523</v>
      </c>
      <c r="AI151" s="31"/>
      <c r="AJ151" s="31"/>
      <c r="AK151" s="22" t="n">
        <f aca="false">AK41-AJ41</f>
        <v>-608</v>
      </c>
      <c r="AL151" s="22" t="n">
        <f aca="false">AL41-AK41</f>
        <v>222</v>
      </c>
      <c r="AM151" s="22" t="n">
        <f aca="false">AM41-AL41</f>
        <v>430</v>
      </c>
      <c r="AN151" s="22" t="n">
        <f aca="false">AN41-AM41</f>
        <v>17</v>
      </c>
      <c r="AO151" s="22"/>
      <c r="AP151" s="22"/>
      <c r="AQ151" s="22"/>
      <c r="AR151" s="66"/>
    </row>
    <row r="152" customFormat="false" ht="11.25" hidden="false" customHeight="false" outlineLevel="0" collapsed="false">
      <c r="A152" s="30" t="n">
        <v>34530</v>
      </c>
      <c r="B152" s="31"/>
      <c r="C152" s="31"/>
      <c r="D152" s="22" t="n">
        <f aca="false">D42-C42</f>
        <v>-316</v>
      </c>
      <c r="E152" s="22" t="n">
        <f aca="false">E42-D42</f>
        <v>161</v>
      </c>
      <c r="F152" s="22" t="n">
        <f aca="false">F42-E42</f>
        <v>175</v>
      </c>
      <c r="G152" s="22" t="n">
        <f aca="false">G42-F42</f>
        <v>43</v>
      </c>
      <c r="H152" s="22"/>
      <c r="I152" s="22"/>
      <c r="J152" s="22"/>
      <c r="K152" s="22"/>
      <c r="L152" s="30" t="n">
        <v>34530</v>
      </c>
      <c r="M152" s="22"/>
      <c r="N152" s="22"/>
      <c r="O152" s="22" t="n">
        <f aca="false">O42-N42</f>
        <v>-216</v>
      </c>
      <c r="P152" s="22" t="n">
        <f aca="false">P42-O42</f>
        <v>76</v>
      </c>
      <c r="Q152" s="22" t="n">
        <f aca="false">Q42-P42</f>
        <v>230</v>
      </c>
      <c r="R152" s="22" t="n">
        <f aca="false">R42-Q42</f>
        <v>-86</v>
      </c>
      <c r="S152" s="22"/>
      <c r="T152" s="22"/>
      <c r="U152" s="22"/>
      <c r="V152" s="22"/>
      <c r="W152" s="30" t="n">
        <v>34530</v>
      </c>
      <c r="X152" s="31"/>
      <c r="Y152" s="31"/>
      <c r="Z152" s="22" t="n">
        <f aca="false">Z42-Y42</f>
        <v>-53</v>
      </c>
      <c r="AA152" s="22" t="n">
        <f aca="false">AA42-Z42</f>
        <v>-22</v>
      </c>
      <c r="AB152" s="22" t="n">
        <f aca="false">AB42-AA42</f>
        <v>31</v>
      </c>
      <c r="AC152" s="22" t="n">
        <f aca="false">AC42-AB42</f>
        <v>26</v>
      </c>
      <c r="AD152" s="22"/>
      <c r="AE152" s="22"/>
      <c r="AF152" s="22"/>
      <c r="AG152" s="22"/>
      <c r="AH152" s="30" t="n">
        <v>34530</v>
      </c>
      <c r="AI152" s="31"/>
      <c r="AJ152" s="31"/>
      <c r="AK152" s="22" t="n">
        <f aca="false">AK42-AJ42</f>
        <v>-585</v>
      </c>
      <c r="AL152" s="22" t="n">
        <f aca="false">AL42-AK42</f>
        <v>215</v>
      </c>
      <c r="AM152" s="22" t="n">
        <f aca="false">AM42-AL42</f>
        <v>436</v>
      </c>
      <c r="AN152" s="22" t="n">
        <f aca="false">AN42-AM42</f>
        <v>-17</v>
      </c>
      <c r="AO152" s="22"/>
      <c r="AP152" s="22"/>
      <c r="AQ152" s="22"/>
      <c r="AR152" s="66"/>
    </row>
    <row r="153" customFormat="false" ht="11.25" hidden="false" customHeight="false" outlineLevel="0" collapsed="false">
      <c r="A153" s="30" t="n">
        <v>34537</v>
      </c>
      <c r="B153" s="31"/>
      <c r="C153" s="31"/>
      <c r="D153" s="22" t="n">
        <f aca="false">D43-C43</f>
        <v>-308</v>
      </c>
      <c r="E153" s="22" t="n">
        <f aca="false">E43-D43</f>
        <v>145</v>
      </c>
      <c r="F153" s="22" t="n">
        <f aca="false">F43-E43</f>
        <v>197</v>
      </c>
      <c r="G153" s="22" t="n">
        <f aca="false">G43-F43</f>
        <v>35</v>
      </c>
      <c r="H153" s="22"/>
      <c r="I153" s="22"/>
      <c r="J153" s="22"/>
      <c r="K153" s="22"/>
      <c r="L153" s="30" t="n">
        <v>34537</v>
      </c>
      <c r="M153" s="22"/>
      <c r="N153" s="22"/>
      <c r="O153" s="22" t="n">
        <f aca="false">O43-N43</f>
        <v>-191</v>
      </c>
      <c r="P153" s="22" t="n">
        <f aca="false">P43-O43</f>
        <v>56</v>
      </c>
      <c r="Q153" s="22" t="n">
        <f aca="false">Q43-P43</f>
        <v>236</v>
      </c>
      <c r="R153" s="22" t="n">
        <f aca="false">R43-Q43</f>
        <v>-84</v>
      </c>
      <c r="S153" s="22"/>
      <c r="T153" s="22"/>
      <c r="U153" s="22"/>
      <c r="V153" s="22"/>
      <c r="W153" s="30" t="n">
        <v>34537</v>
      </c>
      <c r="X153" s="31"/>
      <c r="Y153" s="31"/>
      <c r="Z153" s="22" t="n">
        <f aca="false">Z43-Y43</f>
        <v>-53</v>
      </c>
      <c r="AA153" s="22" t="n">
        <f aca="false">AA43-Z43</f>
        <v>-18</v>
      </c>
      <c r="AB153" s="22" t="n">
        <f aca="false">AB43-AA43</f>
        <v>24</v>
      </c>
      <c r="AC153" s="22" t="n">
        <f aca="false">AC43-AB43</f>
        <v>31</v>
      </c>
      <c r="AD153" s="22"/>
      <c r="AE153" s="22"/>
      <c r="AF153" s="22"/>
      <c r="AG153" s="22"/>
      <c r="AH153" s="30" t="n">
        <v>34537</v>
      </c>
      <c r="AI153" s="31"/>
      <c r="AJ153" s="31"/>
      <c r="AK153" s="22" t="n">
        <f aca="false">AK43-AJ43</f>
        <v>-552</v>
      </c>
      <c r="AL153" s="22" t="n">
        <f aca="false">AL43-AK43</f>
        <v>183</v>
      </c>
      <c r="AM153" s="22" t="n">
        <f aca="false">AM43-AL43</f>
        <v>457</v>
      </c>
      <c r="AN153" s="22" t="n">
        <f aca="false">AN43-AM43</f>
        <v>-18</v>
      </c>
      <c r="AO153" s="22"/>
      <c r="AP153" s="22"/>
      <c r="AQ153" s="22"/>
      <c r="AR153" s="66"/>
    </row>
    <row r="154" customFormat="false" ht="11.25" hidden="false" customHeight="false" outlineLevel="0" collapsed="false">
      <c r="A154" s="30" t="n">
        <v>34544</v>
      </c>
      <c r="B154" s="31"/>
      <c r="C154" s="31"/>
      <c r="D154" s="22" t="n">
        <f aca="false">D44-C44</f>
        <v>-298</v>
      </c>
      <c r="E154" s="22" t="n">
        <f aca="false">E44-D44</f>
        <v>130</v>
      </c>
      <c r="F154" s="22" t="n">
        <f aca="false">F44-E44</f>
        <v>208</v>
      </c>
      <c r="G154" s="22" t="n">
        <f aca="false">G44-F44</f>
        <v>25</v>
      </c>
      <c r="H154" s="22"/>
      <c r="I154" s="22"/>
      <c r="J154" s="22"/>
      <c r="K154" s="22"/>
      <c r="L154" s="30" t="n">
        <v>34544</v>
      </c>
      <c r="M154" s="22"/>
      <c r="N154" s="22"/>
      <c r="O154" s="22" t="n">
        <f aca="false">O44-N44</f>
        <v>-172</v>
      </c>
      <c r="P154" s="22" t="n">
        <f aca="false">P44-O44</f>
        <v>45</v>
      </c>
      <c r="Q154" s="22" t="n">
        <f aca="false">Q44-P44</f>
        <v>228</v>
      </c>
      <c r="R154" s="22" t="n">
        <f aca="false">R44-Q44</f>
        <v>-102</v>
      </c>
      <c r="S154" s="22"/>
      <c r="T154" s="22"/>
      <c r="U154" s="22"/>
      <c r="V154" s="22"/>
      <c r="W154" s="30" t="n">
        <v>34544</v>
      </c>
      <c r="X154" s="31"/>
      <c r="Y154" s="31"/>
      <c r="Z154" s="22" t="n">
        <f aca="false">Z44-Y44</f>
        <v>-58</v>
      </c>
      <c r="AA154" s="22" t="n">
        <f aca="false">AA44-Z44</f>
        <v>-13</v>
      </c>
      <c r="AB154" s="22" t="n">
        <f aca="false">AB44-AA44</f>
        <v>27</v>
      </c>
      <c r="AC154" s="22" t="n">
        <f aca="false">AC44-AB44</f>
        <v>34</v>
      </c>
      <c r="AD154" s="22"/>
      <c r="AE154" s="22"/>
      <c r="AF154" s="22"/>
      <c r="AG154" s="22"/>
      <c r="AH154" s="30" t="n">
        <v>34544</v>
      </c>
      <c r="AI154" s="31"/>
      <c r="AJ154" s="31"/>
      <c r="AK154" s="22" t="n">
        <f aca="false">AK44-AJ44</f>
        <v>-528</v>
      </c>
      <c r="AL154" s="22" t="n">
        <f aca="false">AL44-AK44</f>
        <v>162</v>
      </c>
      <c r="AM154" s="22" t="n">
        <f aca="false">AM44-AL44</f>
        <v>463</v>
      </c>
      <c r="AN154" s="22" t="n">
        <f aca="false">AN44-AM44</f>
        <v>-43</v>
      </c>
      <c r="AO154" s="22"/>
      <c r="AP154" s="22"/>
      <c r="AQ154" s="22"/>
      <c r="AR154" s="66"/>
    </row>
    <row r="155" customFormat="false" ht="11.25" hidden="false" customHeight="false" outlineLevel="0" collapsed="false">
      <c r="A155" s="30" t="n">
        <v>34551</v>
      </c>
      <c r="B155" s="31"/>
      <c r="C155" s="31"/>
      <c r="D155" s="22" t="n">
        <f aca="false">D45-C45</f>
        <v>-280</v>
      </c>
      <c r="E155" s="22" t="n">
        <f aca="false">E45-D45</f>
        <v>109</v>
      </c>
      <c r="F155" s="22" t="n">
        <f aca="false">F45-E45</f>
        <v>231</v>
      </c>
      <c r="G155" s="22" t="n">
        <f aca="false">G45-F45</f>
        <v>-7</v>
      </c>
      <c r="H155" s="22"/>
      <c r="I155" s="22"/>
      <c r="J155" s="22"/>
      <c r="K155" s="22"/>
      <c r="L155" s="30" t="n">
        <v>34551</v>
      </c>
      <c r="M155" s="22"/>
      <c r="N155" s="22"/>
      <c r="O155" s="22" t="n">
        <f aca="false">O45-N45</f>
        <v>-141</v>
      </c>
      <c r="P155" s="22" t="n">
        <f aca="false">P45-O45</f>
        <v>28</v>
      </c>
      <c r="Q155" s="22" t="n">
        <f aca="false">Q45-P45</f>
        <v>221</v>
      </c>
      <c r="R155" s="22" t="n">
        <f aca="false">R45-Q45</f>
        <v>-115</v>
      </c>
      <c r="S155" s="22"/>
      <c r="T155" s="22"/>
      <c r="U155" s="22"/>
      <c r="V155" s="22"/>
      <c r="W155" s="30" t="n">
        <v>34551</v>
      </c>
      <c r="X155" s="31"/>
      <c r="Y155" s="31"/>
      <c r="Z155" s="22" t="n">
        <f aca="false">Z45-Y45</f>
        <v>-61</v>
      </c>
      <c r="AA155" s="22" t="n">
        <f aca="false">AA45-Z45</f>
        <v>-4</v>
      </c>
      <c r="AB155" s="22" t="n">
        <f aca="false">AB45-AA45</f>
        <v>26</v>
      </c>
      <c r="AC155" s="22" t="n">
        <f aca="false">AC45-AB45</f>
        <v>35</v>
      </c>
      <c r="AD155" s="22"/>
      <c r="AE155" s="22"/>
      <c r="AF155" s="22"/>
      <c r="AG155" s="22"/>
      <c r="AH155" s="30" t="n">
        <v>34551</v>
      </c>
      <c r="AI155" s="31"/>
      <c r="AJ155" s="31"/>
      <c r="AK155" s="22" t="n">
        <f aca="false">AK45-AJ45</f>
        <v>-482</v>
      </c>
      <c r="AL155" s="22" t="n">
        <f aca="false">AL45-AK45</f>
        <v>133</v>
      </c>
      <c r="AM155" s="22" t="n">
        <f aca="false">AM45-AL45</f>
        <v>478</v>
      </c>
      <c r="AN155" s="22" t="n">
        <f aca="false">AN45-AM45</f>
        <v>-87</v>
      </c>
      <c r="AO155" s="22"/>
      <c r="AP155" s="22"/>
      <c r="AQ155" s="22"/>
      <c r="AR155" s="66"/>
    </row>
    <row r="156" customFormat="false" ht="11.25" hidden="false" customHeight="false" outlineLevel="0" collapsed="false">
      <c r="A156" s="30" t="n">
        <v>34558</v>
      </c>
      <c r="B156" s="31"/>
      <c r="C156" s="31"/>
      <c r="D156" s="22" t="n">
        <f aca="false">D46-C46</f>
        <v>-265</v>
      </c>
      <c r="E156" s="22" t="n">
        <f aca="false">E46-D46</f>
        <v>103</v>
      </c>
      <c r="F156" s="22" t="n">
        <f aca="false">F46-E46</f>
        <v>236</v>
      </c>
      <c r="G156" s="22" t="n">
        <f aca="false">G46-F46</f>
        <v>-27</v>
      </c>
      <c r="H156" s="22"/>
      <c r="I156" s="22"/>
      <c r="J156" s="22"/>
      <c r="K156" s="22"/>
      <c r="L156" s="30" t="n">
        <v>34558</v>
      </c>
      <c r="M156" s="22"/>
      <c r="N156" s="22"/>
      <c r="O156" s="22" t="n">
        <f aca="false">O46-N46</f>
        <v>-134</v>
      </c>
      <c r="P156" s="22" t="n">
        <f aca="false">P46-O46</f>
        <v>35</v>
      </c>
      <c r="Q156" s="22" t="n">
        <f aca="false">Q46-P46</f>
        <v>208</v>
      </c>
      <c r="R156" s="22" t="n">
        <f aca="false">R46-Q46</f>
        <v>-126</v>
      </c>
      <c r="S156" s="22"/>
      <c r="T156" s="22"/>
      <c r="U156" s="22"/>
      <c r="V156" s="22"/>
      <c r="W156" s="30" t="n">
        <v>34558</v>
      </c>
      <c r="X156" s="31"/>
      <c r="Y156" s="31"/>
      <c r="Z156" s="22" t="n">
        <f aca="false">Z46-Y46</f>
        <v>-59</v>
      </c>
      <c r="AA156" s="22" t="n">
        <f aca="false">AA46-Z46</f>
        <v>-7</v>
      </c>
      <c r="AB156" s="22" t="n">
        <f aca="false">AB46-AA46</f>
        <v>31</v>
      </c>
      <c r="AC156" s="22" t="n">
        <f aca="false">AC46-AB46</f>
        <v>36</v>
      </c>
      <c r="AD156" s="22"/>
      <c r="AE156" s="22"/>
      <c r="AF156" s="22"/>
      <c r="AG156" s="22"/>
      <c r="AH156" s="30" t="n">
        <v>34558</v>
      </c>
      <c r="AI156" s="31"/>
      <c r="AJ156" s="31"/>
      <c r="AK156" s="22" t="n">
        <f aca="false">AK46-AJ46</f>
        <v>-458</v>
      </c>
      <c r="AL156" s="22" t="n">
        <f aca="false">AL46-AK46</f>
        <v>131</v>
      </c>
      <c r="AM156" s="22" t="n">
        <f aca="false">AM46-AL46</f>
        <v>475</v>
      </c>
      <c r="AN156" s="22" t="n">
        <f aca="false">AN46-AM46</f>
        <v>-117</v>
      </c>
      <c r="AO156" s="22"/>
      <c r="AP156" s="22"/>
      <c r="AQ156" s="22"/>
      <c r="AR156" s="66"/>
    </row>
    <row r="157" customFormat="false" ht="11.25" hidden="false" customHeight="false" outlineLevel="0" collapsed="false">
      <c r="A157" s="30" t="n">
        <v>34565</v>
      </c>
      <c r="B157" s="31"/>
      <c r="C157" s="31"/>
      <c r="D157" s="22" t="n">
        <f aca="false">D47-C47</f>
        <v>-231</v>
      </c>
      <c r="E157" s="22" t="n">
        <f aca="false">E47-D47</f>
        <v>84</v>
      </c>
      <c r="F157" s="22" t="n">
        <f aca="false">F47-E47</f>
        <v>254</v>
      </c>
      <c r="G157" s="22" t="n">
        <f aca="false">G47-F47</f>
        <v>-55</v>
      </c>
      <c r="H157" s="22"/>
      <c r="I157" s="22"/>
      <c r="J157" s="22"/>
      <c r="K157" s="22"/>
      <c r="L157" s="30" t="n">
        <v>34565</v>
      </c>
      <c r="M157" s="22"/>
      <c r="N157" s="22"/>
      <c r="O157" s="22" t="n">
        <f aca="false">O47-N47</f>
        <v>-105</v>
      </c>
      <c r="P157" s="22" t="n">
        <f aca="false">P47-O47</f>
        <v>20</v>
      </c>
      <c r="Q157" s="22" t="n">
        <f aca="false">Q47-P47</f>
        <v>196</v>
      </c>
      <c r="R157" s="22" t="n">
        <f aca="false">R47-Q47</f>
        <v>-123</v>
      </c>
      <c r="S157" s="22"/>
      <c r="T157" s="22"/>
      <c r="U157" s="22"/>
      <c r="V157" s="22"/>
      <c r="W157" s="30" t="n">
        <v>34565</v>
      </c>
      <c r="X157" s="31"/>
      <c r="Y157" s="31"/>
      <c r="Z157" s="22" t="n">
        <f aca="false">Z47-Y47</f>
        <v>-66</v>
      </c>
      <c r="AA157" s="22" t="n">
        <f aca="false">AA47-Z47</f>
        <v>4</v>
      </c>
      <c r="AB157" s="22" t="n">
        <f aca="false">AB47-AA47</f>
        <v>31</v>
      </c>
      <c r="AC157" s="22" t="n">
        <f aca="false">AC47-AB47</f>
        <v>36</v>
      </c>
      <c r="AD157" s="22"/>
      <c r="AE157" s="22"/>
      <c r="AF157" s="22"/>
      <c r="AG157" s="22"/>
      <c r="AH157" s="30" t="n">
        <v>34565</v>
      </c>
      <c r="AI157" s="31"/>
      <c r="AJ157" s="31"/>
      <c r="AK157" s="22" t="n">
        <f aca="false">AK47-AJ47</f>
        <v>-402</v>
      </c>
      <c r="AL157" s="22" t="n">
        <f aca="false">AL47-AK47</f>
        <v>108</v>
      </c>
      <c r="AM157" s="22" t="n">
        <f aca="false">AM47-AL47</f>
        <v>481</v>
      </c>
      <c r="AN157" s="22" t="n">
        <f aca="false">AN47-AM47</f>
        <v>-142</v>
      </c>
      <c r="AO157" s="22"/>
      <c r="AP157" s="22"/>
      <c r="AQ157" s="22"/>
      <c r="AR157" s="66"/>
    </row>
    <row r="158" customFormat="false" ht="11.25" hidden="false" customHeight="false" outlineLevel="0" collapsed="false">
      <c r="A158" s="30" t="n">
        <v>34572</v>
      </c>
      <c r="B158" s="31"/>
      <c r="C158" s="31"/>
      <c r="D158" s="22" t="n">
        <f aca="false">D48-C48</f>
        <v>-218</v>
      </c>
      <c r="E158" s="22" t="n">
        <f aca="false">E48-D48</f>
        <v>70</v>
      </c>
      <c r="F158" s="22" t="n">
        <f aca="false">F48-E48</f>
        <v>263</v>
      </c>
      <c r="G158" s="22" t="n">
        <f aca="false">G48-F48</f>
        <v>-65</v>
      </c>
      <c r="H158" s="22"/>
      <c r="I158" s="22"/>
      <c r="J158" s="22"/>
      <c r="K158" s="22"/>
      <c r="L158" s="30" t="n">
        <v>34572</v>
      </c>
      <c r="M158" s="22"/>
      <c r="N158" s="22"/>
      <c r="O158" s="22" t="n">
        <f aca="false">O48-N48</f>
        <v>-101</v>
      </c>
      <c r="P158" s="22" t="n">
        <f aca="false">P48-O48</f>
        <v>22</v>
      </c>
      <c r="Q158" s="22" t="n">
        <f aca="false">Q48-P48</f>
        <v>188</v>
      </c>
      <c r="R158" s="22" t="n">
        <f aca="false">R48-Q48</f>
        <v>-129</v>
      </c>
      <c r="S158" s="22"/>
      <c r="T158" s="22"/>
      <c r="U158" s="22"/>
      <c r="V158" s="22"/>
      <c r="W158" s="30" t="n">
        <v>34572</v>
      </c>
      <c r="X158" s="31"/>
      <c r="Y158" s="31"/>
      <c r="Z158" s="22" t="n">
        <f aca="false">Z48-Y48</f>
        <v>-71</v>
      </c>
      <c r="AA158" s="22" t="n">
        <f aca="false">AA48-Z48</f>
        <v>10</v>
      </c>
      <c r="AB158" s="22" t="n">
        <f aca="false">AB48-AA48</f>
        <v>36</v>
      </c>
      <c r="AC158" s="22" t="n">
        <f aca="false">AC48-AB48</f>
        <v>31</v>
      </c>
      <c r="AD158" s="22"/>
      <c r="AE158" s="22"/>
      <c r="AF158" s="22"/>
      <c r="AG158" s="22"/>
      <c r="AH158" s="30" t="n">
        <v>34572</v>
      </c>
      <c r="AI158" s="31"/>
      <c r="AJ158" s="31"/>
      <c r="AK158" s="22" t="n">
        <f aca="false">AK48-AJ48</f>
        <v>-390</v>
      </c>
      <c r="AL158" s="22" t="n">
        <f aca="false">AL48-AK48</f>
        <v>102</v>
      </c>
      <c r="AM158" s="22" t="n">
        <f aca="false">AM48-AL48</f>
        <v>487</v>
      </c>
      <c r="AN158" s="22" t="n">
        <f aca="false">AN48-AM48</f>
        <v>-163</v>
      </c>
      <c r="AO158" s="22"/>
      <c r="AP158" s="22"/>
      <c r="AQ158" s="22"/>
      <c r="AR158" s="66"/>
    </row>
    <row r="159" customFormat="false" ht="11.25" hidden="false" customHeight="false" outlineLevel="0" collapsed="false">
      <c r="A159" s="30" t="n">
        <v>34579</v>
      </c>
      <c r="B159" s="31"/>
      <c r="C159" s="31"/>
      <c r="D159" s="22" t="n">
        <f aca="false">D49-C49</f>
        <v>-189</v>
      </c>
      <c r="E159" s="22" t="n">
        <f aca="false">E49-D49</f>
        <v>63</v>
      </c>
      <c r="F159" s="22" t="n">
        <f aca="false">F49-E49</f>
        <v>250</v>
      </c>
      <c r="G159" s="22" t="n">
        <f aca="false">G49-F49</f>
        <v>-55</v>
      </c>
      <c r="H159" s="22"/>
      <c r="I159" s="22"/>
      <c r="J159" s="22"/>
      <c r="K159" s="22"/>
      <c r="L159" s="30" t="n">
        <v>34579</v>
      </c>
      <c r="M159" s="22"/>
      <c r="N159" s="22"/>
      <c r="O159" s="22" t="n">
        <f aca="false">O49-N49</f>
        <v>-85</v>
      </c>
      <c r="P159" s="22" t="n">
        <f aca="false">P49-O49</f>
        <v>12</v>
      </c>
      <c r="Q159" s="22" t="n">
        <f aca="false">Q49-P49</f>
        <v>173</v>
      </c>
      <c r="R159" s="22" t="n">
        <f aca="false">R49-Q49</f>
        <v>-118</v>
      </c>
      <c r="S159" s="22"/>
      <c r="T159" s="22"/>
      <c r="U159" s="22"/>
      <c r="V159" s="22"/>
      <c r="W159" s="30" t="n">
        <v>34579</v>
      </c>
      <c r="X159" s="31"/>
      <c r="Y159" s="31"/>
      <c r="Z159" s="22" t="n">
        <f aca="false">Z49-Y49</f>
        <v>-73</v>
      </c>
      <c r="AA159" s="22" t="n">
        <f aca="false">AA49-Z49</f>
        <v>17</v>
      </c>
      <c r="AB159" s="22" t="n">
        <f aca="false">AB49-AA49</f>
        <v>37</v>
      </c>
      <c r="AC159" s="22" t="n">
        <f aca="false">AC49-AB49</f>
        <v>22</v>
      </c>
      <c r="AD159" s="22"/>
      <c r="AE159" s="22"/>
      <c r="AF159" s="22"/>
      <c r="AG159" s="22"/>
      <c r="AH159" s="30" t="n">
        <v>34579</v>
      </c>
      <c r="AI159" s="31"/>
      <c r="AJ159" s="31"/>
      <c r="AK159" s="22" t="n">
        <f aca="false">AK49-AJ49</f>
        <v>-347</v>
      </c>
      <c r="AL159" s="22" t="n">
        <f aca="false">AL49-AK49</f>
        <v>92</v>
      </c>
      <c r="AM159" s="22" t="n">
        <f aca="false">AM49-AL49</f>
        <v>460</v>
      </c>
      <c r="AN159" s="22" t="n">
        <f aca="false">AN49-AM49</f>
        <v>-151</v>
      </c>
      <c r="AO159" s="22"/>
      <c r="AP159" s="22"/>
      <c r="AQ159" s="22"/>
      <c r="AR159" s="66"/>
    </row>
    <row r="160" customFormat="false" ht="11.25" hidden="false" customHeight="false" outlineLevel="0" collapsed="false">
      <c r="A160" s="30" t="n">
        <v>34586</v>
      </c>
      <c r="B160" s="31"/>
      <c r="C160" s="31"/>
      <c r="D160" s="22" t="n">
        <f aca="false">D50-C50</f>
        <v>-185</v>
      </c>
      <c r="E160" s="22" t="n">
        <f aca="false">E50-D50</f>
        <v>70</v>
      </c>
      <c r="F160" s="22" t="n">
        <f aca="false">F50-E50</f>
        <v>217</v>
      </c>
      <c r="G160" s="22" t="n">
        <f aca="false">G50-F50</f>
        <v>-38</v>
      </c>
      <c r="H160" s="22"/>
      <c r="I160" s="22"/>
      <c r="J160" s="22"/>
      <c r="K160" s="22"/>
      <c r="L160" s="30" t="n">
        <v>34586</v>
      </c>
      <c r="M160" s="22"/>
      <c r="N160" s="22"/>
      <c r="O160" s="22" t="n">
        <f aca="false">O50-N50</f>
        <v>-71</v>
      </c>
      <c r="P160" s="22" t="n">
        <f aca="false">P50-O50</f>
        <v>4</v>
      </c>
      <c r="Q160" s="22" t="n">
        <f aca="false">Q50-P50</f>
        <v>150</v>
      </c>
      <c r="R160" s="22" t="n">
        <f aca="false">R50-Q50</f>
        <v>-109</v>
      </c>
      <c r="S160" s="22"/>
      <c r="T160" s="22"/>
      <c r="U160" s="22"/>
      <c r="V160" s="22"/>
      <c r="W160" s="30" t="n">
        <v>34586</v>
      </c>
      <c r="X160" s="31"/>
      <c r="Y160" s="31"/>
      <c r="Z160" s="22" t="n">
        <f aca="false">Z50-Y50</f>
        <v>-69</v>
      </c>
      <c r="AA160" s="22" t="n">
        <f aca="false">AA50-Z50</f>
        <v>16</v>
      </c>
      <c r="AB160" s="22" t="n">
        <f aca="false">AB50-AA50</f>
        <v>32</v>
      </c>
      <c r="AC160" s="22" t="n">
        <f aca="false">AC50-AB50</f>
        <v>27</v>
      </c>
      <c r="AD160" s="22"/>
      <c r="AE160" s="22"/>
      <c r="AF160" s="22"/>
      <c r="AG160" s="22"/>
      <c r="AH160" s="30" t="n">
        <v>34586</v>
      </c>
      <c r="AI160" s="31"/>
      <c r="AJ160" s="31"/>
      <c r="AK160" s="22" t="n">
        <f aca="false">AK50-AJ50</f>
        <v>-325</v>
      </c>
      <c r="AL160" s="22" t="n">
        <f aca="false">AL50-AK50</f>
        <v>90</v>
      </c>
      <c r="AM160" s="22" t="n">
        <f aca="false">AM50-AL50</f>
        <v>399</v>
      </c>
      <c r="AN160" s="22" t="n">
        <f aca="false">AN50-AM50</f>
        <v>-120</v>
      </c>
      <c r="AO160" s="22"/>
      <c r="AP160" s="22"/>
      <c r="AQ160" s="22"/>
      <c r="AR160" s="66"/>
    </row>
    <row r="161" customFormat="false" ht="11.25" hidden="false" customHeight="false" outlineLevel="0" collapsed="false">
      <c r="A161" s="30" t="n">
        <v>34593</v>
      </c>
      <c r="B161" s="31"/>
      <c r="C161" s="31"/>
      <c r="D161" s="22" t="n">
        <f aca="false">D51-C51</f>
        <v>-174</v>
      </c>
      <c r="E161" s="22" t="n">
        <f aca="false">E51-D51</f>
        <v>70</v>
      </c>
      <c r="F161" s="22" t="n">
        <f aca="false">F51-E51</f>
        <v>206</v>
      </c>
      <c r="G161" s="22" t="n">
        <f aca="false">G51-F51</f>
        <v>-38</v>
      </c>
      <c r="H161" s="22"/>
      <c r="I161" s="22"/>
      <c r="J161" s="22"/>
      <c r="K161" s="22"/>
      <c r="L161" s="30" t="n">
        <v>34593</v>
      </c>
      <c r="M161" s="22"/>
      <c r="N161" s="22"/>
      <c r="O161" s="22" t="n">
        <f aca="false">O51-N51</f>
        <v>-65</v>
      </c>
      <c r="P161" s="22" t="n">
        <f aca="false">P51-O51</f>
        <v>9</v>
      </c>
      <c r="Q161" s="22" t="n">
        <f aca="false">Q51-P51</f>
        <v>135</v>
      </c>
      <c r="R161" s="22" t="n">
        <f aca="false">R51-Q51</f>
        <v>-96</v>
      </c>
      <c r="S161" s="22"/>
      <c r="T161" s="22"/>
      <c r="U161" s="22"/>
      <c r="V161" s="22"/>
      <c r="W161" s="30" t="n">
        <v>34593</v>
      </c>
      <c r="X161" s="31"/>
      <c r="Y161" s="31"/>
      <c r="Z161" s="22" t="n">
        <f aca="false">Z51-Y51</f>
        <v>-73</v>
      </c>
      <c r="AA161" s="22" t="n">
        <f aca="false">AA51-Z51</f>
        <v>15</v>
      </c>
      <c r="AB161" s="22" t="n">
        <f aca="false">AB51-AA51</f>
        <v>40</v>
      </c>
      <c r="AC161" s="22" t="n">
        <f aca="false">AC51-AB51</f>
        <v>25</v>
      </c>
      <c r="AD161" s="22"/>
      <c r="AE161" s="22"/>
      <c r="AF161" s="22"/>
      <c r="AG161" s="22"/>
      <c r="AH161" s="30" t="n">
        <v>34593</v>
      </c>
      <c r="AI161" s="31"/>
      <c r="AJ161" s="31"/>
      <c r="AK161" s="22" t="n">
        <f aca="false">AK51-AJ51</f>
        <v>-312</v>
      </c>
      <c r="AL161" s="22" t="n">
        <f aca="false">AL51-AK51</f>
        <v>94</v>
      </c>
      <c r="AM161" s="22" t="n">
        <f aca="false">AM51-AL51</f>
        <v>381</v>
      </c>
      <c r="AN161" s="22" t="n">
        <f aca="false">AN51-AM51</f>
        <v>-109</v>
      </c>
      <c r="AO161" s="22"/>
      <c r="AP161" s="22"/>
      <c r="AQ161" s="22"/>
      <c r="AR161" s="66"/>
    </row>
    <row r="162" customFormat="false" ht="11.25" hidden="false" customHeight="false" outlineLevel="0" collapsed="false">
      <c r="A162" s="30" t="n">
        <v>34600</v>
      </c>
      <c r="B162" s="31"/>
      <c r="C162" s="31"/>
      <c r="D162" s="22" t="n">
        <f aca="false">D52-C52</f>
        <v>-167</v>
      </c>
      <c r="E162" s="22" t="n">
        <f aca="false">E52-D52</f>
        <v>59</v>
      </c>
      <c r="F162" s="22" t="n">
        <f aca="false">F52-E52</f>
        <v>201</v>
      </c>
      <c r="G162" s="22" t="n">
        <f aca="false">G52-F52</f>
        <v>-24</v>
      </c>
      <c r="H162" s="22"/>
      <c r="I162" s="22"/>
      <c r="J162" s="22"/>
      <c r="K162" s="22"/>
      <c r="L162" s="30" t="n">
        <v>34600</v>
      </c>
      <c r="M162" s="22"/>
      <c r="N162" s="22"/>
      <c r="O162" s="22" t="n">
        <f aca="false">O52-N52</f>
        <v>-54</v>
      </c>
      <c r="P162" s="22" t="n">
        <f aca="false">P52-O52</f>
        <v>3</v>
      </c>
      <c r="Q162" s="22" t="n">
        <f aca="false">Q52-P52</f>
        <v>115</v>
      </c>
      <c r="R162" s="22" t="n">
        <f aca="false">R52-Q52</f>
        <v>-81</v>
      </c>
      <c r="S162" s="22"/>
      <c r="T162" s="22"/>
      <c r="U162" s="22"/>
      <c r="V162" s="22"/>
      <c r="W162" s="30" t="n">
        <v>34600</v>
      </c>
      <c r="X162" s="31"/>
      <c r="Y162" s="31"/>
      <c r="Z162" s="22" t="n">
        <f aca="false">Z52-Y52</f>
        <v>-71</v>
      </c>
      <c r="AA162" s="22" t="n">
        <f aca="false">AA52-Z52</f>
        <v>16</v>
      </c>
      <c r="AB162" s="22" t="n">
        <f aca="false">AB52-AA52</f>
        <v>44</v>
      </c>
      <c r="AC162" s="22" t="n">
        <f aca="false">AC52-AB52</f>
        <v>22</v>
      </c>
      <c r="AD162" s="22"/>
      <c r="AE162" s="22"/>
      <c r="AF162" s="22"/>
      <c r="AG162" s="22"/>
      <c r="AH162" s="30" t="n">
        <v>34600</v>
      </c>
      <c r="AI162" s="31"/>
      <c r="AJ162" s="31"/>
      <c r="AK162" s="22" t="n">
        <f aca="false">AK52-AJ52</f>
        <v>-292</v>
      </c>
      <c r="AL162" s="22" t="n">
        <f aca="false">AL52-AK52</f>
        <v>78</v>
      </c>
      <c r="AM162" s="22" t="n">
        <f aca="false">AM52-AL52</f>
        <v>360</v>
      </c>
      <c r="AN162" s="22" t="n">
        <f aca="false">AN52-AM52</f>
        <v>-83</v>
      </c>
      <c r="AO162" s="22"/>
      <c r="AP162" s="22"/>
      <c r="AQ162" s="22"/>
      <c r="AR162" s="66"/>
    </row>
    <row r="163" customFormat="false" ht="11.25" hidden="false" customHeight="false" outlineLevel="0" collapsed="false">
      <c r="A163" s="30" t="n">
        <v>34607</v>
      </c>
      <c r="B163" s="31"/>
      <c r="C163" s="31"/>
      <c r="D163" s="22" t="n">
        <f aca="false">D53-C53</f>
        <v>-163</v>
      </c>
      <c r="E163" s="22" t="n">
        <f aca="false">E53-D53</f>
        <v>58</v>
      </c>
      <c r="F163" s="22" t="n">
        <f aca="false">F53-E53</f>
        <v>179</v>
      </c>
      <c r="G163" s="22" t="n">
        <f aca="false">G53-F53</f>
        <v>-12</v>
      </c>
      <c r="H163" s="22"/>
      <c r="I163" s="22"/>
      <c r="J163" s="22"/>
      <c r="K163" s="22"/>
      <c r="L163" s="30" t="n">
        <v>34607</v>
      </c>
      <c r="M163" s="22"/>
      <c r="N163" s="22"/>
      <c r="O163" s="22" t="n">
        <f aca="false">O53-N53</f>
        <v>-36</v>
      </c>
      <c r="P163" s="22" t="n">
        <f aca="false">P53-O53</f>
        <v>1</v>
      </c>
      <c r="Q163" s="22" t="n">
        <f aca="false">Q53-P53</f>
        <v>93</v>
      </c>
      <c r="R163" s="22" t="n">
        <f aca="false">R53-Q53</f>
        <v>-58</v>
      </c>
      <c r="S163" s="22"/>
      <c r="T163" s="22"/>
      <c r="U163" s="22"/>
      <c r="V163" s="22"/>
      <c r="W163" s="30" t="n">
        <v>34607</v>
      </c>
      <c r="X163" s="31"/>
      <c r="Y163" s="31"/>
      <c r="Z163" s="22" t="n">
        <f aca="false">Z53-Y53</f>
        <v>-76</v>
      </c>
      <c r="AA163" s="22" t="n">
        <f aca="false">AA53-Z53</f>
        <v>22</v>
      </c>
      <c r="AB163" s="22" t="n">
        <f aca="false">AB53-AA53</f>
        <v>42</v>
      </c>
      <c r="AC163" s="22" t="n">
        <f aca="false">AC53-AB53</f>
        <v>25</v>
      </c>
      <c r="AD163" s="22"/>
      <c r="AE163" s="22"/>
      <c r="AF163" s="22"/>
      <c r="AG163" s="22"/>
      <c r="AH163" s="30" t="n">
        <v>34607</v>
      </c>
      <c r="AI163" s="31"/>
      <c r="AJ163" s="31"/>
      <c r="AK163" s="22" t="n">
        <f aca="false">AK53-AJ53</f>
        <v>-275</v>
      </c>
      <c r="AL163" s="22" t="n">
        <f aca="false">AL53-AK53</f>
        <v>81</v>
      </c>
      <c r="AM163" s="22" t="n">
        <f aca="false">AM53-AL53</f>
        <v>314</v>
      </c>
      <c r="AN163" s="22" t="n">
        <f aca="false">AN53-AM53</f>
        <v>-45</v>
      </c>
      <c r="AO163" s="22"/>
      <c r="AP163" s="22"/>
      <c r="AQ163" s="22"/>
      <c r="AR163" s="66"/>
    </row>
    <row r="164" customFormat="false" ht="11.25" hidden="false" customHeight="false" outlineLevel="0" collapsed="false">
      <c r="A164" s="30" t="n">
        <v>34614</v>
      </c>
      <c r="B164" s="31"/>
      <c r="C164" s="31"/>
      <c r="D164" s="22" t="n">
        <f aca="false">D54-C54</f>
        <v>-130</v>
      </c>
      <c r="E164" s="22" t="n">
        <f aca="false">E54-D54</f>
        <v>50</v>
      </c>
      <c r="F164" s="22" t="n">
        <f aca="false">F54-E54</f>
        <v>154</v>
      </c>
      <c r="G164" s="22" t="n">
        <f aca="false">G54-F54</f>
        <v>2</v>
      </c>
      <c r="H164" s="22"/>
      <c r="I164" s="22"/>
      <c r="J164" s="22"/>
      <c r="K164" s="22"/>
      <c r="L164" s="30" t="n">
        <v>34614</v>
      </c>
      <c r="M164" s="22"/>
      <c r="N164" s="22"/>
      <c r="O164" s="22" t="n">
        <f aca="false">O54-N54</f>
        <v>-21</v>
      </c>
      <c r="P164" s="22" t="n">
        <f aca="false">P54-O54</f>
        <v>0</v>
      </c>
      <c r="Q164" s="22" t="n">
        <f aca="false">Q54-P54</f>
        <v>65</v>
      </c>
      <c r="R164" s="22" t="n">
        <f aca="false">R54-Q54</f>
        <v>-41</v>
      </c>
      <c r="S164" s="22"/>
      <c r="T164" s="22"/>
      <c r="U164" s="22"/>
      <c r="V164" s="22"/>
      <c r="W164" s="30" t="n">
        <v>34614</v>
      </c>
      <c r="X164" s="31"/>
      <c r="Y164" s="31"/>
      <c r="Z164" s="22" t="n">
        <f aca="false">Z54-Y54</f>
        <v>-78</v>
      </c>
      <c r="AA164" s="22" t="n">
        <f aca="false">AA54-Z54</f>
        <v>24</v>
      </c>
      <c r="AB164" s="22" t="n">
        <f aca="false">AB54-AA54</f>
        <v>49</v>
      </c>
      <c r="AC164" s="22" t="n">
        <f aca="false">AC54-AB54</f>
        <v>15</v>
      </c>
      <c r="AD164" s="22"/>
      <c r="AE164" s="22"/>
      <c r="AF164" s="22"/>
      <c r="AG164" s="22"/>
      <c r="AH164" s="30" t="n">
        <v>34614</v>
      </c>
      <c r="AI164" s="31"/>
      <c r="AJ164" s="31"/>
      <c r="AK164" s="22" t="n">
        <f aca="false">AK54-AJ54</f>
        <v>-229</v>
      </c>
      <c r="AL164" s="22" t="n">
        <f aca="false">AL54-AK54</f>
        <v>74</v>
      </c>
      <c r="AM164" s="22" t="n">
        <f aca="false">AM54-AL54</f>
        <v>268</v>
      </c>
      <c r="AN164" s="22" t="n">
        <f aca="false">AN54-AM54</f>
        <v>-24</v>
      </c>
      <c r="AO164" s="22"/>
      <c r="AP164" s="22"/>
      <c r="AQ164" s="22"/>
      <c r="AR164" s="66"/>
    </row>
    <row r="165" customFormat="false" ht="11.25" hidden="false" customHeight="false" outlineLevel="0" collapsed="false">
      <c r="A165" s="30" t="n">
        <v>34621</v>
      </c>
      <c r="B165" s="31"/>
      <c r="C165" s="31"/>
      <c r="D165" s="22" t="n">
        <f aca="false">D55-C55</f>
        <v>-141</v>
      </c>
      <c r="E165" s="22" t="n">
        <f aca="false">E55-D55</f>
        <v>64</v>
      </c>
      <c r="F165" s="22" t="n">
        <f aca="false">F55-E55</f>
        <v>139</v>
      </c>
      <c r="G165" s="22" t="n">
        <f aca="false">G55-F55</f>
        <v>7</v>
      </c>
      <c r="H165" s="22"/>
      <c r="I165" s="22"/>
      <c r="J165" s="22"/>
      <c r="K165" s="22"/>
      <c r="L165" s="30" t="n">
        <v>34621</v>
      </c>
      <c r="M165" s="22"/>
      <c r="N165" s="22"/>
      <c r="O165" s="22" t="n">
        <f aca="false">O55-N55</f>
        <v>-38</v>
      </c>
      <c r="P165" s="22" t="n">
        <f aca="false">P55-O55</f>
        <v>22</v>
      </c>
      <c r="Q165" s="22" t="n">
        <f aca="false">Q55-P55</f>
        <v>44</v>
      </c>
      <c r="R165" s="22" t="n">
        <f aca="false">R55-Q55</f>
        <v>-39</v>
      </c>
      <c r="S165" s="22"/>
      <c r="T165" s="22"/>
      <c r="U165" s="22"/>
      <c r="V165" s="22"/>
      <c r="W165" s="30" t="n">
        <v>34621</v>
      </c>
      <c r="X165" s="31"/>
      <c r="Y165" s="31"/>
      <c r="Z165" s="22" t="n">
        <f aca="false">Z55-Y55</f>
        <v>-82</v>
      </c>
      <c r="AA165" s="22" t="n">
        <f aca="false">AA55-Z55</f>
        <v>27</v>
      </c>
      <c r="AB165" s="22" t="n">
        <f aca="false">AB55-AA55</f>
        <v>49</v>
      </c>
      <c r="AC165" s="22" t="n">
        <f aca="false">AC55-AB55</f>
        <v>16</v>
      </c>
      <c r="AD165" s="22"/>
      <c r="AE165" s="22"/>
      <c r="AF165" s="22"/>
      <c r="AG165" s="22"/>
      <c r="AH165" s="30" t="n">
        <v>34621</v>
      </c>
      <c r="AI165" s="31"/>
      <c r="AJ165" s="31"/>
      <c r="AK165" s="22" t="n">
        <f aca="false">AK55-AJ55</f>
        <v>-261</v>
      </c>
      <c r="AL165" s="22" t="n">
        <f aca="false">AL55-AK55</f>
        <v>113</v>
      </c>
      <c r="AM165" s="22" t="n">
        <f aca="false">AM55-AL55</f>
        <v>232</v>
      </c>
      <c r="AN165" s="22" t="n">
        <f aca="false">AN55-AM55</f>
        <v>-16</v>
      </c>
      <c r="AO165" s="22"/>
      <c r="AP165" s="22"/>
      <c r="AQ165" s="22"/>
      <c r="AR165" s="66"/>
    </row>
    <row r="166" customFormat="false" ht="11.25" hidden="false" customHeight="false" outlineLevel="0" collapsed="false">
      <c r="A166" s="30" t="n">
        <v>34628</v>
      </c>
      <c r="B166" s="31"/>
      <c r="C166" s="31"/>
      <c r="D166" s="22" t="n">
        <f aca="false">D56-C56</f>
        <v>-150</v>
      </c>
      <c r="E166" s="22" t="n">
        <f aca="false">E56-D56</f>
        <v>83</v>
      </c>
      <c r="F166" s="22" t="n">
        <f aca="false">F56-E56</f>
        <v>135</v>
      </c>
      <c r="G166" s="22" t="n">
        <f aca="false">G56-F56</f>
        <v>-9</v>
      </c>
      <c r="H166" s="22"/>
      <c r="I166" s="22"/>
      <c r="J166" s="22"/>
      <c r="K166" s="22"/>
      <c r="L166" s="30" t="n">
        <v>34628</v>
      </c>
      <c r="M166" s="22"/>
      <c r="N166" s="22"/>
      <c r="O166" s="22" t="n">
        <f aca="false">O56-N56</f>
        <v>-24</v>
      </c>
      <c r="P166" s="22" t="n">
        <f aca="false">P56-O56</f>
        <v>14</v>
      </c>
      <c r="Q166" s="22" t="n">
        <f aca="false">Q56-P56</f>
        <v>37</v>
      </c>
      <c r="R166" s="22" t="n">
        <f aca="false">R56-Q56</f>
        <v>-35</v>
      </c>
      <c r="S166" s="22"/>
      <c r="T166" s="22"/>
      <c r="U166" s="22"/>
      <c r="V166" s="22"/>
      <c r="W166" s="30" t="n">
        <v>34628</v>
      </c>
      <c r="X166" s="31"/>
      <c r="Y166" s="31"/>
      <c r="Z166" s="22" t="n">
        <f aca="false">Z56-Y56</f>
        <v>-82</v>
      </c>
      <c r="AA166" s="22" t="n">
        <f aca="false">AA56-Z56</f>
        <v>22</v>
      </c>
      <c r="AB166" s="22" t="n">
        <f aca="false">AB56-AA56</f>
        <v>55</v>
      </c>
      <c r="AC166" s="22" t="n">
        <f aca="false">AC56-AB56</f>
        <v>12</v>
      </c>
      <c r="AD166" s="22"/>
      <c r="AE166" s="22"/>
      <c r="AF166" s="22"/>
      <c r="AG166" s="22"/>
      <c r="AH166" s="30" t="n">
        <v>34628</v>
      </c>
      <c r="AI166" s="31"/>
      <c r="AJ166" s="31"/>
      <c r="AK166" s="22" t="n">
        <f aca="false">AK56-AJ56</f>
        <v>-256</v>
      </c>
      <c r="AL166" s="22" t="n">
        <f aca="false">AL56-AK56</f>
        <v>119</v>
      </c>
      <c r="AM166" s="22" t="n">
        <f aca="false">AM56-AL56</f>
        <v>227</v>
      </c>
      <c r="AN166" s="22" t="n">
        <f aca="false">AN56-AM56</f>
        <v>-32</v>
      </c>
      <c r="AO166" s="22"/>
      <c r="AP166" s="22"/>
      <c r="AQ166" s="22"/>
      <c r="AR166" s="66"/>
    </row>
    <row r="167" customFormat="false" ht="12" hidden="false" customHeight="false" outlineLevel="0" collapsed="false">
      <c r="A167" s="39" t="n">
        <v>34635</v>
      </c>
      <c r="B167" s="40"/>
      <c r="C167" s="40"/>
      <c r="D167" s="40" t="n">
        <f aca="false">D57-C57</f>
        <v>-153</v>
      </c>
      <c r="E167" s="40" t="n">
        <f aca="false">E57-D57</f>
        <v>90</v>
      </c>
      <c r="F167" s="40" t="n">
        <f aca="false">F57-E57</f>
        <v>135</v>
      </c>
      <c r="G167" s="75" t="n">
        <f aca="false">G57-F57</f>
        <v>-25</v>
      </c>
      <c r="H167" s="75"/>
      <c r="I167" s="75"/>
      <c r="J167" s="40"/>
      <c r="K167" s="40"/>
      <c r="L167" s="39" t="n">
        <v>34635</v>
      </c>
      <c r="M167" s="40"/>
      <c r="N167" s="40"/>
      <c r="O167" s="40" t="n">
        <f aca="false">O57-N57</f>
        <v>-18</v>
      </c>
      <c r="P167" s="40" t="n">
        <f aca="false">P57-O57</f>
        <v>-6</v>
      </c>
      <c r="Q167" s="40" t="n">
        <f aca="false">Q57-P57</f>
        <v>41</v>
      </c>
      <c r="R167" s="75" t="n">
        <f aca="false">R57-Q57</f>
        <v>-33</v>
      </c>
      <c r="S167" s="40"/>
      <c r="T167" s="75"/>
      <c r="U167" s="40"/>
      <c r="V167" s="40"/>
      <c r="W167" s="39" t="n">
        <v>34635</v>
      </c>
      <c r="X167" s="40"/>
      <c r="Y167" s="40"/>
      <c r="Z167" s="40" t="n">
        <f aca="false">Z57-Y57</f>
        <v>-85</v>
      </c>
      <c r="AA167" s="40" t="n">
        <f aca="false">AA57-Z57</f>
        <v>30</v>
      </c>
      <c r="AB167" s="40" t="n">
        <f aca="false">AB57-AA57</f>
        <v>58</v>
      </c>
      <c r="AC167" s="75" t="n">
        <f aca="false">AC57-AB57</f>
        <v>3</v>
      </c>
      <c r="AD167" s="75"/>
      <c r="AE167" s="75"/>
      <c r="AF167" s="40"/>
      <c r="AG167" s="40"/>
      <c r="AH167" s="39" t="n">
        <v>34635</v>
      </c>
      <c r="AI167" s="40"/>
      <c r="AJ167" s="40"/>
      <c r="AK167" s="40" t="n">
        <f aca="false">AK57-AJ57</f>
        <v>-256</v>
      </c>
      <c r="AL167" s="40" t="n">
        <f aca="false">AL57-AK57</f>
        <v>114</v>
      </c>
      <c r="AM167" s="40" t="n">
        <f aca="false">AM57-AL57</f>
        <v>234</v>
      </c>
      <c r="AN167" s="75" t="n">
        <f aca="false">AN57-AM57</f>
        <v>-55</v>
      </c>
      <c r="AO167" s="75"/>
      <c r="AP167" s="75"/>
      <c r="AQ167" s="40"/>
      <c r="AR167" s="76"/>
    </row>
    <row r="168" customFormat="false" ht="11.25" hidden="false" customHeight="false" outlineLevel="0" collapsed="false">
      <c r="A168" s="7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9"/>
      <c r="AL168" s="9"/>
      <c r="AM168" s="9"/>
      <c r="AN168" s="7"/>
      <c r="AO168" s="7"/>
      <c r="AP168" s="7"/>
      <c r="AQ168" s="7"/>
      <c r="AR168" s="7"/>
    </row>
    <row r="169" customFormat="false" ht="11.25" hidden="false" customHeight="false" outlineLevel="0" collapsed="false">
      <c r="A169" s="7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9"/>
      <c r="AL169" s="9"/>
      <c r="AM169" s="9"/>
      <c r="AN169" s="7"/>
      <c r="AO169" s="7"/>
      <c r="AP169" s="7"/>
      <c r="AQ169" s="7"/>
      <c r="AR169" s="7"/>
    </row>
    <row r="170" customFormat="false" ht="11.25" hidden="false" customHeight="false" outlineLevel="0" collapsed="false">
      <c r="A170" s="7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9"/>
      <c r="AL170" s="9"/>
      <c r="AM170" s="9"/>
      <c r="AN170" s="7"/>
      <c r="AO170" s="7"/>
      <c r="AP170" s="7"/>
      <c r="AQ170" s="7"/>
      <c r="AR170" s="7"/>
    </row>
    <row r="171" customFormat="false" ht="11.25" hidden="false" customHeight="false" outlineLevel="0" collapsed="false">
      <c r="A171" s="7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9"/>
      <c r="AL171" s="9"/>
      <c r="AM171" s="9"/>
      <c r="AN171" s="7"/>
      <c r="AO171" s="7"/>
      <c r="AP171" s="7"/>
      <c r="AQ171" s="7"/>
      <c r="AR171" s="7"/>
    </row>
    <row r="172" customFormat="false" ht="11.25" hidden="false" customHeight="false" outlineLevel="0" collapsed="false">
      <c r="A172" s="7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9"/>
      <c r="AL172" s="9"/>
      <c r="AM172" s="9"/>
      <c r="AN172" s="7"/>
      <c r="AO172" s="7"/>
      <c r="AP172" s="7"/>
      <c r="AQ172" s="7"/>
      <c r="AR172" s="7"/>
    </row>
    <row r="173" customFormat="false" ht="11.25" hidden="false" customHeight="false" outlineLevel="0" collapsed="false">
      <c r="A173" s="7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9"/>
      <c r="AL173" s="9"/>
      <c r="AM173" s="9"/>
      <c r="AN173" s="7"/>
      <c r="AO173" s="7"/>
      <c r="AP173" s="7"/>
      <c r="AQ173" s="7"/>
      <c r="AR173" s="7"/>
    </row>
    <row r="174" customFormat="false" ht="11.25" hidden="false" customHeight="false" outlineLevel="0" collapsed="false">
      <c r="A174" s="7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9"/>
      <c r="AL174" s="9"/>
      <c r="AM174" s="9"/>
      <c r="AN174" s="7"/>
      <c r="AO174" s="7"/>
      <c r="AP174" s="7"/>
      <c r="AQ174" s="7"/>
      <c r="AR174" s="7"/>
    </row>
    <row r="175" customFormat="false" ht="11.25" hidden="false" customHeight="false" outlineLevel="0" collapsed="false">
      <c r="A175" s="7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9"/>
      <c r="AL175" s="9"/>
      <c r="AM175" s="9"/>
      <c r="AN175" s="7"/>
      <c r="AO175" s="7"/>
      <c r="AP175" s="7"/>
      <c r="AQ175" s="7"/>
      <c r="AR175" s="7"/>
    </row>
    <row r="176" customFormat="false" ht="11.25" hidden="false" customHeight="false" outlineLevel="0" collapsed="false">
      <c r="A176" s="7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9"/>
      <c r="AL176" s="9"/>
      <c r="AM176" s="9"/>
      <c r="AN176" s="7"/>
      <c r="AO176" s="7"/>
      <c r="AP176" s="7"/>
      <c r="AQ176" s="7"/>
      <c r="AR176" s="7"/>
    </row>
    <row r="177" customFormat="false" ht="11.25" hidden="false" customHeight="false" outlineLevel="0" collapsed="false">
      <c r="A177" s="7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9"/>
      <c r="AL177" s="9"/>
      <c r="AM177" s="9"/>
      <c r="AN177" s="7"/>
      <c r="AO177" s="7"/>
      <c r="AP177" s="7"/>
      <c r="AQ177" s="7"/>
      <c r="AR177" s="7"/>
    </row>
    <row r="178" customFormat="false" ht="11.25" hidden="false" customHeight="false" outlineLevel="0" collapsed="false">
      <c r="A178" s="7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9"/>
      <c r="AL178" s="9"/>
      <c r="AM178" s="9"/>
      <c r="AN178" s="7"/>
      <c r="AO178" s="7"/>
      <c r="AP178" s="7"/>
      <c r="AQ178" s="7"/>
      <c r="AR178" s="7"/>
    </row>
    <row r="179" customFormat="false" ht="11.25" hidden="false" customHeight="false" outlineLevel="0" collapsed="false">
      <c r="A179" s="7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9"/>
      <c r="AL179" s="9"/>
      <c r="AM179" s="9"/>
      <c r="AN179" s="7"/>
      <c r="AO179" s="7"/>
      <c r="AP179" s="7"/>
      <c r="AQ179" s="7"/>
      <c r="AR179" s="7"/>
    </row>
    <row r="180" customFormat="false" ht="11.25" hidden="false" customHeight="false" outlineLevel="0" collapsed="false">
      <c r="A180" s="7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9"/>
      <c r="AL180" s="9"/>
      <c r="AM180" s="9"/>
      <c r="AN180" s="7"/>
      <c r="AO180" s="7"/>
      <c r="AP180" s="7"/>
      <c r="AQ180" s="7"/>
      <c r="AR180" s="7"/>
    </row>
    <row r="181" customFormat="false" ht="11.25" hidden="false" customHeight="false" outlineLevel="0" collapsed="false">
      <c r="A181" s="7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9"/>
      <c r="AL181" s="9"/>
      <c r="AM181" s="9"/>
      <c r="AN181" s="7"/>
      <c r="AO181" s="7"/>
      <c r="AP181" s="7"/>
      <c r="AQ181" s="7"/>
      <c r="AR181" s="7"/>
    </row>
    <row r="182" customFormat="false" ht="11.25" hidden="false" customHeight="false" outlineLevel="0" collapsed="false">
      <c r="A182" s="7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9"/>
      <c r="AL182" s="9"/>
      <c r="AM182" s="9"/>
      <c r="AN182" s="7"/>
      <c r="AO182" s="7"/>
      <c r="AP182" s="7"/>
      <c r="AQ182" s="7"/>
      <c r="AR182" s="7"/>
    </row>
    <row r="183" customFormat="false" ht="11.25" hidden="false" customHeight="false" outlineLevel="0" collapsed="false">
      <c r="A183" s="7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9"/>
      <c r="AL183" s="9"/>
      <c r="AM183" s="9"/>
      <c r="AN183" s="7"/>
      <c r="AO183" s="7"/>
      <c r="AP183" s="7"/>
      <c r="AQ183" s="7"/>
      <c r="AR183" s="7"/>
    </row>
    <row r="184" customFormat="false" ht="11.25" hidden="false" customHeight="false" outlineLevel="0" collapsed="false">
      <c r="A184" s="7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9"/>
      <c r="AL184" s="9"/>
      <c r="AM184" s="9"/>
      <c r="AN184" s="7"/>
      <c r="AO184" s="7"/>
      <c r="AP184" s="7"/>
      <c r="AQ184" s="7"/>
      <c r="AR184" s="7"/>
    </row>
    <row r="185" customFormat="false" ht="11.25" hidden="false" customHeight="false" outlineLevel="0" collapsed="false">
      <c r="A185" s="7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9"/>
      <c r="AL185" s="9"/>
      <c r="AM185" s="9"/>
      <c r="AN185" s="7"/>
      <c r="AO185" s="7"/>
      <c r="AP185" s="7"/>
      <c r="AQ185" s="7"/>
      <c r="AR185" s="7"/>
    </row>
    <row r="186" customFormat="false" ht="11.25" hidden="false" customHeight="false" outlineLevel="0" collapsed="false">
      <c r="A186" s="7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9"/>
      <c r="AL186" s="9"/>
      <c r="AM186" s="9"/>
      <c r="AN186" s="7"/>
      <c r="AO186" s="7"/>
      <c r="AP186" s="7"/>
      <c r="AQ186" s="7"/>
      <c r="AR186" s="7"/>
    </row>
    <row r="187" customFormat="false" ht="11.25" hidden="false" customHeight="false" outlineLevel="0" collapsed="false">
      <c r="A187" s="7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9"/>
      <c r="AL187" s="9"/>
      <c r="AM187" s="9"/>
      <c r="AN187" s="7"/>
      <c r="AO187" s="7"/>
      <c r="AP187" s="7"/>
      <c r="AQ187" s="7"/>
      <c r="AR187" s="7"/>
    </row>
    <row r="188" customFormat="false" ht="11.25" hidden="false" customHeight="false" outlineLevel="0" collapsed="false">
      <c r="A188" s="7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9"/>
      <c r="AL188" s="9"/>
      <c r="AM188" s="9"/>
      <c r="AN188" s="7"/>
      <c r="AO188" s="7"/>
      <c r="AP188" s="7"/>
      <c r="AQ188" s="7"/>
      <c r="AR188" s="7"/>
    </row>
    <row r="189" customFormat="false" ht="11.25" hidden="false" customHeight="false" outlineLevel="0" collapsed="false">
      <c r="A189" s="7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9"/>
      <c r="AL189" s="9"/>
      <c r="AM189" s="9"/>
      <c r="AN189" s="7"/>
      <c r="AO189" s="7"/>
      <c r="AP189" s="7"/>
      <c r="AQ189" s="7"/>
      <c r="AR189" s="7"/>
    </row>
    <row r="190" customFormat="false" ht="11.25" hidden="false" customHeight="false" outlineLevel="0" collapsed="false">
      <c r="A190" s="7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9"/>
      <c r="AL190" s="9"/>
      <c r="AM190" s="9"/>
      <c r="AN190" s="7"/>
      <c r="AO190" s="7"/>
      <c r="AP190" s="7"/>
      <c r="AQ190" s="7"/>
      <c r="AR190" s="7"/>
    </row>
    <row r="191" customFormat="false" ht="11.25" hidden="false" customHeight="false" outlineLevel="0" collapsed="false">
      <c r="A191" s="7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9"/>
      <c r="AL191" s="9"/>
      <c r="AM191" s="9"/>
      <c r="AN191" s="7"/>
      <c r="AO191" s="7"/>
      <c r="AP191" s="7"/>
      <c r="AQ191" s="7"/>
      <c r="AR191" s="7"/>
    </row>
    <row r="192" customFormat="false" ht="11.25" hidden="false" customHeight="false" outlineLevel="0" collapsed="false">
      <c r="A192" s="7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9"/>
      <c r="AL192" s="9"/>
      <c r="AM192" s="9"/>
      <c r="AN192" s="7"/>
      <c r="AO192" s="7"/>
      <c r="AP192" s="7"/>
      <c r="AQ192" s="7"/>
      <c r="AR192" s="7"/>
    </row>
    <row r="193" customFormat="false" ht="11.25" hidden="false" customHeight="false" outlineLevel="0" collapsed="false">
      <c r="A193" s="7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9"/>
      <c r="AL193" s="9"/>
      <c r="AM193" s="9"/>
      <c r="AN193" s="7"/>
      <c r="AO193" s="7"/>
      <c r="AP193" s="7"/>
      <c r="AQ193" s="7"/>
      <c r="AR193" s="7"/>
    </row>
    <row r="194" customFormat="false" ht="11.25" hidden="false" customHeight="false" outlineLevel="0" collapsed="false">
      <c r="A194" s="7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9"/>
      <c r="AL194" s="9"/>
      <c r="AM194" s="9"/>
      <c r="AN194" s="7"/>
      <c r="AO194" s="7"/>
      <c r="AP194" s="7"/>
      <c r="AQ194" s="7"/>
      <c r="AR194" s="7"/>
    </row>
    <row r="195" customFormat="false" ht="11.25" hidden="false" customHeight="false" outlineLevel="0" collapsed="false">
      <c r="A195" s="7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9"/>
      <c r="AL195" s="9"/>
      <c r="AM195" s="9"/>
      <c r="AN195" s="7"/>
      <c r="AO195" s="7"/>
      <c r="AP195" s="7"/>
      <c r="AQ195" s="7"/>
      <c r="AR195" s="7"/>
    </row>
    <row r="196" customFormat="false" ht="11.25" hidden="false" customHeight="false" outlineLevel="0" collapsed="false">
      <c r="A196" s="7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9"/>
      <c r="AL196" s="9"/>
      <c r="AM196" s="9"/>
      <c r="AN196" s="7"/>
      <c r="AO196" s="7"/>
      <c r="AP196" s="7"/>
      <c r="AQ196" s="7"/>
      <c r="AR196" s="7"/>
    </row>
    <row r="197" customFormat="false" ht="11.25" hidden="false" customHeight="false" outlineLevel="0" collapsed="false">
      <c r="A197" s="7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9"/>
      <c r="AL197" s="9"/>
      <c r="AM197" s="9"/>
      <c r="AN197" s="7"/>
      <c r="AO197" s="7"/>
      <c r="AP197" s="7"/>
      <c r="AQ197" s="7"/>
      <c r="AR197" s="7"/>
    </row>
    <row r="198" customFormat="false" ht="11.25" hidden="false" customHeight="false" outlineLevel="0" collapsed="false">
      <c r="A198" s="7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9"/>
      <c r="AL198" s="9"/>
      <c r="AM198" s="9"/>
      <c r="AN198" s="7"/>
      <c r="AO198" s="7"/>
      <c r="AP198" s="7"/>
      <c r="AQ198" s="7"/>
      <c r="AR198" s="7"/>
    </row>
    <row r="199" customFormat="false" ht="11.25" hidden="false" customHeight="false" outlineLevel="0" collapsed="false">
      <c r="A199" s="7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9"/>
      <c r="AL199" s="9"/>
      <c r="AM199" s="9"/>
      <c r="AN199" s="7"/>
      <c r="AO199" s="7"/>
      <c r="AP199" s="7"/>
      <c r="AQ199" s="7"/>
      <c r="AR199" s="7"/>
    </row>
    <row r="200" customFormat="false" ht="11.25" hidden="false" customHeight="false" outlineLevel="0" collapsed="false">
      <c r="A200" s="7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9"/>
      <c r="AL200" s="9"/>
      <c r="AM200" s="9"/>
      <c r="AN200" s="7"/>
      <c r="AO200" s="7"/>
      <c r="AP200" s="7"/>
      <c r="AQ200" s="7"/>
      <c r="AR200" s="7"/>
    </row>
    <row r="201" customFormat="false" ht="11.25" hidden="false" customHeight="false" outlineLevel="0" collapsed="false">
      <c r="A201" s="7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9"/>
      <c r="AL201" s="9"/>
      <c r="AM201" s="9"/>
      <c r="AN201" s="7"/>
      <c r="AO201" s="7"/>
      <c r="AP201" s="7"/>
      <c r="AQ201" s="7"/>
      <c r="AR201" s="7"/>
    </row>
    <row r="202" customFormat="false" ht="11.25" hidden="false" customHeight="false" outlineLevel="0" collapsed="false">
      <c r="A202" s="7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9"/>
      <c r="AL202" s="9"/>
      <c r="AM202" s="9"/>
      <c r="AN202" s="7"/>
      <c r="AO202" s="7"/>
      <c r="AP202" s="7"/>
      <c r="AQ202" s="7"/>
      <c r="AR202" s="7"/>
    </row>
    <row r="203" customFormat="false" ht="11.25" hidden="false" customHeight="false" outlineLevel="0" collapsed="false">
      <c r="A203" s="7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9"/>
      <c r="AL203" s="9"/>
      <c r="AM203" s="9"/>
      <c r="AN203" s="7"/>
      <c r="AO203" s="7"/>
      <c r="AP203" s="7"/>
      <c r="AQ203" s="7"/>
      <c r="AR203" s="7"/>
    </row>
    <row r="204" customFormat="false" ht="11.25" hidden="false" customHeight="false" outlineLevel="0" collapsed="false">
      <c r="A204" s="7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9"/>
      <c r="AL204" s="9"/>
      <c r="AM204" s="9"/>
      <c r="AN204" s="7"/>
      <c r="AO204" s="7"/>
      <c r="AP204" s="7"/>
      <c r="AQ204" s="7"/>
      <c r="AR204" s="7"/>
    </row>
    <row r="205" customFormat="false" ht="11.25" hidden="false" customHeight="false" outlineLevel="0" collapsed="false">
      <c r="A205" s="7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9"/>
      <c r="AL205" s="9"/>
      <c r="AM205" s="9"/>
      <c r="AN205" s="7"/>
      <c r="AO205" s="7"/>
      <c r="AP205" s="7"/>
      <c r="AQ205" s="7"/>
      <c r="AR205" s="7"/>
    </row>
    <row r="206" customFormat="false" ht="11.25" hidden="false" customHeight="false" outlineLevel="0" collapsed="false">
      <c r="A206" s="7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9"/>
      <c r="AL206" s="9"/>
      <c r="AM206" s="9"/>
      <c r="AN206" s="7"/>
      <c r="AO206" s="7"/>
      <c r="AP206" s="7"/>
      <c r="AQ206" s="7"/>
      <c r="AR206" s="7"/>
    </row>
    <row r="207" customFormat="false" ht="11.25" hidden="false" customHeight="false" outlineLevel="0" collapsed="false">
      <c r="A207" s="7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9"/>
      <c r="AL207" s="9"/>
      <c r="AM207" s="9"/>
      <c r="AN207" s="7"/>
      <c r="AO207" s="7"/>
      <c r="AP207" s="7"/>
      <c r="AQ207" s="7"/>
      <c r="AR207" s="7"/>
    </row>
    <row r="208" customFormat="false" ht="11.25" hidden="false" customHeight="false" outlineLevel="0" collapsed="false">
      <c r="A208" s="7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9"/>
      <c r="AL208" s="9"/>
      <c r="AM208" s="9"/>
      <c r="AN208" s="7"/>
      <c r="AO208" s="7"/>
      <c r="AP208" s="7"/>
      <c r="AQ208" s="7"/>
      <c r="AR208" s="7"/>
    </row>
    <row r="209" customFormat="false" ht="11.25" hidden="false" customHeight="false" outlineLevel="0" collapsed="false">
      <c r="A209" s="7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9"/>
      <c r="AL209" s="9"/>
      <c r="AM209" s="9"/>
      <c r="AN209" s="7"/>
      <c r="AO209" s="7"/>
      <c r="AP209" s="7"/>
      <c r="AQ209" s="7"/>
      <c r="AR209" s="7"/>
    </row>
    <row r="210" customFormat="false" ht="11.25" hidden="false" customHeight="false" outlineLevel="0" collapsed="false">
      <c r="A210" s="7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9"/>
      <c r="AL210" s="9"/>
      <c r="AM210" s="9"/>
      <c r="AN210" s="7"/>
      <c r="AO210" s="7"/>
      <c r="AP210" s="7"/>
      <c r="AQ210" s="7"/>
      <c r="AR210" s="7"/>
    </row>
    <row r="211" customFormat="false" ht="11.25" hidden="false" customHeight="false" outlineLevel="0" collapsed="false">
      <c r="A211" s="7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9"/>
      <c r="AL211" s="9"/>
      <c r="AM211" s="9"/>
      <c r="AN211" s="7"/>
      <c r="AO211" s="7"/>
      <c r="AP211" s="7"/>
      <c r="AQ211" s="7"/>
      <c r="AR211" s="7"/>
    </row>
    <row r="212" customFormat="false" ht="11.25" hidden="false" customHeight="false" outlineLevel="0" collapsed="false">
      <c r="A212" s="7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9"/>
      <c r="AL212" s="9"/>
      <c r="AM212" s="9"/>
      <c r="AN212" s="7"/>
      <c r="AO212" s="7"/>
      <c r="AP212" s="7"/>
      <c r="AQ212" s="7"/>
      <c r="AR212" s="7"/>
    </row>
    <row r="213" customFormat="false" ht="11.25" hidden="false" customHeight="false" outlineLevel="0" collapsed="false">
      <c r="A213" s="7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9"/>
      <c r="AL213" s="9"/>
      <c r="AM213" s="9"/>
      <c r="AN213" s="7"/>
      <c r="AO213" s="7"/>
      <c r="AP213" s="7"/>
      <c r="AQ213" s="7"/>
      <c r="AR213" s="7"/>
    </row>
    <row r="214" customFormat="false" ht="11.25" hidden="false" customHeight="false" outlineLevel="0" collapsed="false">
      <c r="A214" s="7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9"/>
      <c r="AL214" s="9"/>
      <c r="AM214" s="9"/>
      <c r="AN214" s="7"/>
      <c r="AO214" s="7"/>
      <c r="AP214" s="7"/>
      <c r="AQ214" s="7"/>
      <c r="AR214" s="7"/>
    </row>
    <row r="215" customFormat="false" ht="11.25" hidden="false" customHeight="false" outlineLevel="0" collapsed="false">
      <c r="A215" s="7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9"/>
      <c r="AL215" s="9"/>
      <c r="AM215" s="9"/>
      <c r="AN215" s="7"/>
      <c r="AO215" s="7"/>
      <c r="AP215" s="7"/>
      <c r="AQ215" s="7"/>
      <c r="AR215" s="7"/>
    </row>
    <row r="216" customFormat="false" ht="11.25" hidden="false" customHeight="false" outlineLevel="0" collapsed="false">
      <c r="A216" s="7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9"/>
      <c r="AL216" s="9"/>
      <c r="AM216" s="9"/>
      <c r="AN216" s="7"/>
      <c r="AO216" s="7"/>
      <c r="AP216" s="7"/>
      <c r="AQ216" s="7"/>
      <c r="AR216" s="7"/>
    </row>
    <row r="217" customFormat="false" ht="11.25" hidden="false" customHeight="false" outlineLevel="0" collapsed="false">
      <c r="A217" s="7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9"/>
      <c r="AL217" s="9"/>
      <c r="AM217" s="9"/>
      <c r="AN217" s="7"/>
      <c r="AO217" s="7"/>
      <c r="AP217" s="7"/>
      <c r="AQ217" s="7"/>
      <c r="AR217" s="7"/>
    </row>
    <row r="218" customFormat="false" ht="11.25" hidden="false" customHeight="false" outlineLevel="0" collapsed="false">
      <c r="A218" s="7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9"/>
      <c r="AL218" s="9"/>
      <c r="AM218" s="9"/>
      <c r="AN218" s="7"/>
      <c r="AO218" s="7"/>
      <c r="AP218" s="7"/>
      <c r="AQ218" s="7"/>
      <c r="AR218" s="7"/>
    </row>
    <row r="219" customFormat="false" ht="11.25" hidden="false" customHeight="false" outlineLevel="0" collapsed="false">
      <c r="A219" s="7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9"/>
      <c r="AL219" s="9"/>
      <c r="AM219" s="9"/>
      <c r="AN219" s="7"/>
      <c r="AO219" s="7"/>
      <c r="AP219" s="7"/>
      <c r="AQ219" s="7"/>
      <c r="AR219" s="7"/>
    </row>
    <row r="220" customFormat="false" ht="11.25" hidden="false" customHeight="false" outlineLevel="0" collapsed="false">
      <c r="A220" s="7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9"/>
      <c r="AL220" s="9"/>
      <c r="AM220" s="9"/>
      <c r="AN220" s="7"/>
      <c r="AO220" s="7"/>
      <c r="AP220" s="7"/>
      <c r="AQ220" s="7"/>
      <c r="AR220" s="7"/>
    </row>
    <row r="221" customFormat="false" ht="11.25" hidden="false" customHeight="false" outlineLevel="0" collapsed="false">
      <c r="A221" s="7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9"/>
      <c r="AL221" s="9"/>
      <c r="AM221" s="9"/>
      <c r="AN221" s="7"/>
      <c r="AO221" s="7"/>
      <c r="AP221" s="7"/>
      <c r="AQ221" s="7"/>
      <c r="AR221" s="7"/>
    </row>
    <row r="222" customFormat="false" ht="11.25" hidden="false" customHeight="false" outlineLevel="0" collapsed="false">
      <c r="A222" s="7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9"/>
      <c r="AL222" s="9"/>
      <c r="AM222" s="9"/>
      <c r="AN222" s="7"/>
      <c r="AO222" s="7"/>
      <c r="AP222" s="7"/>
      <c r="AQ222" s="7"/>
      <c r="AR222" s="7"/>
    </row>
    <row r="223" customFormat="false" ht="11.25" hidden="false" customHeight="false" outlineLevel="0" collapsed="false">
      <c r="A223" s="7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9"/>
      <c r="AL223" s="9"/>
      <c r="AM223" s="9"/>
      <c r="AN223" s="7"/>
      <c r="AO223" s="7"/>
      <c r="AP223" s="7"/>
      <c r="AQ223" s="7"/>
      <c r="AR223" s="7"/>
    </row>
    <row r="224" customFormat="false" ht="11.25" hidden="false" customHeight="false" outlineLevel="0" collapsed="false">
      <c r="A224" s="7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9"/>
      <c r="AL224" s="9"/>
      <c r="AM224" s="9"/>
      <c r="AN224" s="7"/>
      <c r="AO224" s="7"/>
      <c r="AP224" s="7"/>
      <c r="AQ224" s="7"/>
      <c r="AR224" s="7"/>
    </row>
    <row r="225" customFormat="false" ht="11.25" hidden="false" customHeight="false" outlineLevel="0" collapsed="false">
      <c r="A225" s="7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9"/>
      <c r="AL225" s="9"/>
      <c r="AM225" s="9"/>
      <c r="AN225" s="7"/>
      <c r="AO225" s="7"/>
      <c r="AP225" s="7"/>
      <c r="AQ225" s="7"/>
      <c r="AR225" s="7"/>
    </row>
    <row r="226" customFormat="false" ht="11.25" hidden="false" customHeight="false" outlineLevel="0" collapsed="false">
      <c r="A226" s="7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9"/>
      <c r="AL226" s="9"/>
      <c r="AM226" s="9"/>
      <c r="AN226" s="7"/>
      <c r="AO226" s="7"/>
      <c r="AP226" s="7"/>
      <c r="AQ226" s="7"/>
      <c r="AR226" s="7"/>
    </row>
    <row r="227" customFormat="false" ht="11.25" hidden="false" customHeight="false" outlineLevel="0" collapsed="false">
      <c r="A227" s="7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9"/>
      <c r="AL227" s="9"/>
      <c r="AM227" s="9"/>
      <c r="AN227" s="7"/>
      <c r="AO227" s="7"/>
      <c r="AP227" s="7"/>
      <c r="AQ227" s="7"/>
      <c r="AR227" s="7"/>
    </row>
    <row r="228" customFormat="false" ht="11.25" hidden="false" customHeight="false" outlineLevel="0" collapsed="false">
      <c r="A228" s="7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9"/>
      <c r="AL228" s="9"/>
      <c r="AM228" s="9"/>
      <c r="AN228" s="7"/>
      <c r="AO228" s="7"/>
      <c r="AP228" s="7"/>
      <c r="AQ228" s="7"/>
      <c r="AR228" s="7"/>
    </row>
    <row r="229" customFormat="false" ht="11.25" hidden="false" customHeight="false" outlineLevel="0" collapsed="false">
      <c r="A229" s="7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9"/>
      <c r="AL229" s="9"/>
      <c r="AM229" s="9"/>
      <c r="AN229" s="7"/>
      <c r="AO229" s="7"/>
      <c r="AP229" s="7"/>
      <c r="AQ229" s="7"/>
      <c r="AR229" s="7"/>
    </row>
    <row r="230" customFormat="false" ht="11.25" hidden="false" customHeight="false" outlineLevel="0" collapsed="false">
      <c r="A230" s="7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9"/>
      <c r="AL230" s="9"/>
      <c r="AM230" s="9"/>
      <c r="AN230" s="7"/>
      <c r="AO230" s="7"/>
      <c r="AP230" s="7"/>
      <c r="AQ230" s="7"/>
      <c r="AR230" s="7"/>
    </row>
    <row r="231" customFormat="false" ht="11.25" hidden="false" customHeight="false" outlineLevel="0" collapsed="false">
      <c r="A231" s="7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9"/>
      <c r="AL231" s="9"/>
      <c r="AM231" s="9"/>
      <c r="AN231" s="7"/>
      <c r="AO231" s="7"/>
      <c r="AP231" s="7"/>
      <c r="AQ231" s="7"/>
      <c r="AR231" s="7"/>
    </row>
    <row r="232" customFormat="false" ht="11.25" hidden="false" customHeight="false" outlineLevel="0" collapsed="false">
      <c r="A232" s="7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9"/>
      <c r="AL232" s="9"/>
      <c r="AM232" s="9"/>
      <c r="AN232" s="7"/>
      <c r="AO232" s="7"/>
      <c r="AP232" s="7"/>
      <c r="AQ232" s="7"/>
      <c r="AR232" s="7"/>
    </row>
    <row r="233" customFormat="false" ht="11.25" hidden="false" customHeight="false" outlineLevel="0" collapsed="false">
      <c r="A233" s="7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9"/>
      <c r="AL233" s="9"/>
      <c r="AM233" s="9"/>
      <c r="AN233" s="7"/>
      <c r="AO233" s="7"/>
      <c r="AP233" s="7"/>
      <c r="AQ233" s="7"/>
      <c r="AR233" s="7"/>
    </row>
    <row r="234" customFormat="false" ht="11.25" hidden="false" customHeight="false" outlineLevel="0" collapsed="false">
      <c r="A234" s="7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9"/>
      <c r="AL234" s="9"/>
      <c r="AM234" s="9"/>
      <c r="AN234" s="7"/>
      <c r="AO234" s="7"/>
      <c r="AP234" s="7"/>
      <c r="AQ234" s="7"/>
      <c r="AR234" s="7"/>
    </row>
    <row r="235" customFormat="false" ht="11.25" hidden="false" customHeight="false" outlineLevel="0" collapsed="false">
      <c r="A235" s="7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9"/>
      <c r="AL235" s="9"/>
      <c r="AM235" s="9"/>
      <c r="AN235" s="7"/>
      <c r="AO235" s="7"/>
      <c r="AP235" s="7"/>
      <c r="AQ235" s="7"/>
      <c r="AR235" s="7"/>
    </row>
    <row r="236" customFormat="false" ht="11.25" hidden="false" customHeight="false" outlineLevel="0" collapsed="false">
      <c r="A236" s="7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9"/>
      <c r="AL236" s="9"/>
      <c r="AM236" s="9"/>
      <c r="AN236" s="7"/>
      <c r="AO236" s="7"/>
      <c r="AP236" s="7"/>
      <c r="AQ236" s="7"/>
      <c r="AR236" s="7"/>
    </row>
    <row r="237" customFormat="false" ht="11.25" hidden="false" customHeight="false" outlineLevel="0" collapsed="false">
      <c r="A237" s="7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9"/>
      <c r="AL237" s="9"/>
      <c r="AM237" s="9"/>
      <c r="AN237" s="7"/>
      <c r="AO237" s="7"/>
      <c r="AP237" s="7"/>
      <c r="AQ237" s="7"/>
      <c r="AR237" s="7"/>
    </row>
    <row r="238" customFormat="false" ht="11.25" hidden="false" customHeight="false" outlineLevel="0" collapsed="false">
      <c r="A238" s="7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9"/>
      <c r="AL238" s="9"/>
      <c r="AM238" s="9"/>
      <c r="AN238" s="7"/>
      <c r="AO238" s="7"/>
      <c r="AP238" s="7"/>
      <c r="AQ238" s="7"/>
      <c r="AR238" s="7"/>
    </row>
    <row r="239" customFormat="false" ht="11.25" hidden="false" customHeight="false" outlineLevel="0" collapsed="false">
      <c r="A239" s="7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9"/>
      <c r="AL239" s="9"/>
      <c r="AM239" s="9"/>
      <c r="AN239" s="7"/>
      <c r="AO239" s="7"/>
      <c r="AP239" s="7"/>
      <c r="AQ239" s="7"/>
      <c r="AR239" s="7"/>
    </row>
    <row r="240" customFormat="false" ht="11.25" hidden="false" customHeight="false" outlineLevel="0" collapsed="false">
      <c r="A240" s="7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9"/>
      <c r="AL240" s="9"/>
      <c r="AM240" s="9"/>
      <c r="AN240" s="7"/>
      <c r="AO240" s="7"/>
      <c r="AP240" s="7"/>
      <c r="AQ240" s="7"/>
      <c r="AR240" s="7"/>
    </row>
    <row r="241" customFormat="false" ht="11.25" hidden="false" customHeight="false" outlineLevel="0" collapsed="false">
      <c r="A241" s="7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9"/>
      <c r="AL241" s="9"/>
      <c r="AM241" s="9"/>
      <c r="AN241" s="7"/>
      <c r="AO241" s="7"/>
      <c r="AP241" s="7"/>
      <c r="AQ241" s="7"/>
      <c r="AR241" s="7"/>
    </row>
    <row r="242" customFormat="false" ht="11.25" hidden="false" customHeight="false" outlineLevel="0" collapsed="false">
      <c r="A242" s="7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9"/>
      <c r="AL242" s="9"/>
      <c r="AM242" s="9"/>
      <c r="AN242" s="7"/>
      <c r="AO242" s="7"/>
      <c r="AP242" s="7"/>
      <c r="AQ242" s="7"/>
      <c r="AR242" s="7"/>
    </row>
    <row r="243" customFormat="false" ht="11.25" hidden="false" customHeight="false" outlineLevel="0" collapsed="false">
      <c r="A243" s="7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9"/>
      <c r="AL243" s="9"/>
      <c r="AM243" s="9"/>
      <c r="AN243" s="7"/>
      <c r="AO243" s="7"/>
      <c r="AP243" s="7"/>
      <c r="AQ243" s="7"/>
      <c r="AR243" s="7"/>
    </row>
    <row r="244" customFormat="false" ht="11.25" hidden="false" customHeight="false" outlineLevel="0" collapsed="false">
      <c r="A244" s="7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9"/>
      <c r="AL244" s="9"/>
      <c r="AM244" s="9"/>
      <c r="AN244" s="7"/>
      <c r="AO244" s="7"/>
      <c r="AP244" s="7"/>
      <c r="AQ244" s="7"/>
      <c r="AR244" s="7"/>
    </row>
    <row r="245" customFormat="false" ht="11.25" hidden="false" customHeight="false" outlineLevel="0" collapsed="false">
      <c r="A245" s="7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9"/>
      <c r="AL245" s="9"/>
      <c r="AM245" s="9"/>
      <c r="AN245" s="7"/>
      <c r="AO245" s="7"/>
      <c r="AP245" s="7"/>
      <c r="AQ245" s="7"/>
      <c r="AR245" s="7"/>
    </row>
    <row r="246" customFormat="false" ht="11.25" hidden="false" customHeight="false" outlineLevel="0" collapsed="false">
      <c r="A246" s="7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9"/>
      <c r="AL246" s="9"/>
      <c r="AM246" s="9"/>
      <c r="AN246" s="7"/>
      <c r="AO246" s="7"/>
      <c r="AP246" s="7"/>
      <c r="AQ246" s="7"/>
      <c r="AR246" s="7"/>
    </row>
    <row r="247" customFormat="false" ht="11.25" hidden="false" customHeight="false" outlineLevel="0" collapsed="false">
      <c r="A247" s="7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9"/>
      <c r="AL247" s="9"/>
      <c r="AM247" s="9"/>
      <c r="AN247" s="7"/>
      <c r="AO247" s="7"/>
      <c r="AP247" s="7"/>
      <c r="AQ247" s="7"/>
      <c r="AR247" s="7"/>
    </row>
    <row r="248" customFormat="false" ht="11.25" hidden="false" customHeight="false" outlineLevel="0" collapsed="false">
      <c r="A248" s="7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9"/>
      <c r="AL248" s="9"/>
      <c r="AM248" s="9"/>
      <c r="AN248" s="7"/>
      <c r="AO248" s="7"/>
      <c r="AP248" s="7"/>
      <c r="AQ248" s="7"/>
      <c r="AR248" s="7"/>
    </row>
    <row r="249" customFormat="false" ht="11.25" hidden="false" customHeight="false" outlineLevel="0" collapsed="false">
      <c r="A249" s="7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9"/>
      <c r="AL249" s="9"/>
      <c r="AM249" s="9"/>
      <c r="AN249" s="7"/>
      <c r="AO249" s="7"/>
      <c r="AP249" s="7"/>
      <c r="AQ249" s="7"/>
      <c r="AR249" s="7"/>
    </row>
    <row r="250" customFormat="false" ht="11.25" hidden="false" customHeight="false" outlineLevel="0" collapsed="false">
      <c r="A250" s="7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9"/>
      <c r="AL250" s="9"/>
      <c r="AM250" s="9"/>
      <c r="AN250" s="7"/>
      <c r="AO250" s="7"/>
      <c r="AP250" s="7"/>
      <c r="AQ250" s="7"/>
      <c r="AR250" s="7"/>
    </row>
    <row r="251" customFormat="false" ht="11.25" hidden="false" customHeight="false" outlineLevel="0" collapsed="false">
      <c r="A251" s="7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9"/>
      <c r="AL251" s="9"/>
      <c r="AM251" s="9"/>
      <c r="AN251" s="7"/>
      <c r="AO251" s="7"/>
      <c r="AP251" s="7"/>
      <c r="AQ251" s="7"/>
      <c r="AR251" s="7"/>
    </row>
    <row r="252" customFormat="false" ht="11.25" hidden="false" customHeight="false" outlineLevel="0" collapsed="false">
      <c r="A252" s="7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9"/>
      <c r="AL252" s="9"/>
      <c r="AM252" s="9"/>
      <c r="AN252" s="7"/>
      <c r="AO252" s="7"/>
      <c r="AP252" s="7"/>
      <c r="AQ252" s="7"/>
      <c r="AR252" s="7"/>
    </row>
    <row r="253" customFormat="false" ht="11.25" hidden="false" customHeight="false" outlineLevel="0" collapsed="false">
      <c r="A253" s="7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9"/>
      <c r="AL253" s="9"/>
      <c r="AM253" s="9"/>
      <c r="AN253" s="7"/>
      <c r="AO253" s="7"/>
      <c r="AP253" s="7"/>
      <c r="AQ253" s="7"/>
      <c r="AR253" s="7"/>
    </row>
    <row r="254" customFormat="false" ht="11.25" hidden="false" customHeight="false" outlineLevel="0" collapsed="false">
      <c r="A254" s="7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9"/>
      <c r="AL254" s="9"/>
      <c r="AM254" s="9"/>
      <c r="AN254" s="7"/>
      <c r="AO254" s="7"/>
      <c r="AP254" s="7"/>
      <c r="AQ254" s="7"/>
      <c r="AR254" s="7"/>
    </row>
    <row r="255" customFormat="false" ht="11.25" hidden="false" customHeight="false" outlineLevel="0" collapsed="false">
      <c r="A255" s="7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9"/>
      <c r="AL255" s="9"/>
      <c r="AM255" s="9"/>
      <c r="AN255" s="7"/>
      <c r="AO255" s="7"/>
      <c r="AP255" s="7"/>
      <c r="AQ255" s="7"/>
      <c r="AR255" s="7"/>
    </row>
    <row r="256" customFormat="false" ht="11.25" hidden="false" customHeight="false" outlineLevel="0" collapsed="false">
      <c r="A256" s="7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9"/>
      <c r="AL256" s="9"/>
      <c r="AM256" s="9"/>
      <c r="AN256" s="7"/>
      <c r="AO256" s="7"/>
      <c r="AP256" s="7"/>
      <c r="AQ256" s="7"/>
      <c r="AR256" s="7"/>
    </row>
    <row r="257" customFormat="false" ht="11.25" hidden="false" customHeight="false" outlineLevel="0" collapsed="false">
      <c r="A257" s="7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9"/>
      <c r="AL257" s="9"/>
      <c r="AM257" s="9"/>
      <c r="AN257" s="7"/>
      <c r="AO257" s="7"/>
      <c r="AP257" s="7"/>
      <c r="AQ257" s="7"/>
      <c r="AR257" s="7"/>
    </row>
    <row r="258" customFormat="false" ht="11.25" hidden="false" customHeight="false" outlineLevel="0" collapsed="false">
      <c r="A258" s="7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9"/>
      <c r="AL258" s="9"/>
      <c r="AM258" s="9"/>
      <c r="AN258" s="7"/>
      <c r="AO258" s="7"/>
      <c r="AP258" s="7"/>
      <c r="AQ258" s="7"/>
      <c r="AR258" s="7"/>
    </row>
    <row r="259" customFormat="false" ht="11.25" hidden="false" customHeight="false" outlineLevel="0" collapsed="false">
      <c r="A259" s="7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9"/>
      <c r="AL259" s="9"/>
      <c r="AM259" s="9"/>
      <c r="AN259" s="7"/>
      <c r="AO259" s="7"/>
      <c r="AP259" s="7"/>
      <c r="AQ259" s="7"/>
      <c r="AR259" s="7"/>
    </row>
    <row r="260" customFormat="false" ht="11.25" hidden="false" customHeight="false" outlineLevel="0" collapsed="false">
      <c r="A260" s="7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9"/>
      <c r="AL260" s="9"/>
      <c r="AM260" s="9"/>
      <c r="AN260" s="7"/>
      <c r="AO260" s="7"/>
      <c r="AP260" s="7"/>
      <c r="AQ260" s="7"/>
      <c r="AR260" s="7"/>
    </row>
    <row r="261" customFormat="false" ht="11.25" hidden="false" customHeight="false" outlineLevel="0" collapsed="false">
      <c r="A261" s="7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9"/>
      <c r="AL261" s="9"/>
      <c r="AM261" s="9"/>
      <c r="AN261" s="7"/>
      <c r="AO261" s="7"/>
      <c r="AP261" s="7"/>
      <c r="AQ261" s="7"/>
      <c r="AR261" s="7"/>
    </row>
    <row r="262" customFormat="false" ht="11.25" hidden="false" customHeight="false" outlineLevel="0" collapsed="false">
      <c r="A262" s="7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9"/>
      <c r="AL262" s="9"/>
      <c r="AM262" s="9"/>
      <c r="AN262" s="7"/>
      <c r="AO262" s="7"/>
      <c r="AP262" s="7"/>
      <c r="AQ262" s="7"/>
      <c r="AR262" s="7"/>
    </row>
    <row r="263" customFormat="false" ht="11.25" hidden="false" customHeight="false" outlineLevel="0" collapsed="false">
      <c r="A263" s="7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9"/>
      <c r="AL263" s="9"/>
      <c r="AM263" s="9"/>
      <c r="AN263" s="7"/>
      <c r="AO263" s="7"/>
      <c r="AP263" s="7"/>
      <c r="AQ263" s="7"/>
      <c r="AR263" s="7"/>
    </row>
    <row r="264" customFormat="false" ht="11.25" hidden="false" customHeight="false" outlineLevel="0" collapsed="false">
      <c r="A264" s="7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9"/>
      <c r="AL264" s="9"/>
      <c r="AM264" s="9"/>
      <c r="AN264" s="7"/>
      <c r="AO264" s="7"/>
      <c r="AP264" s="7"/>
      <c r="AQ264" s="7"/>
      <c r="AR264" s="7"/>
    </row>
    <row r="265" customFormat="false" ht="11.25" hidden="false" customHeight="false" outlineLevel="0" collapsed="false">
      <c r="A265" s="7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9"/>
      <c r="AL265" s="9"/>
      <c r="AM265" s="9"/>
      <c r="AN265" s="7"/>
      <c r="AO265" s="7"/>
      <c r="AP265" s="7"/>
      <c r="AQ265" s="7"/>
      <c r="AR265" s="7"/>
    </row>
    <row r="266" customFormat="false" ht="11.25" hidden="false" customHeight="false" outlineLevel="0" collapsed="false">
      <c r="A266" s="7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9"/>
      <c r="AL266" s="9"/>
      <c r="AM266" s="9"/>
      <c r="AN266" s="7"/>
      <c r="AO266" s="7"/>
      <c r="AP266" s="7"/>
      <c r="AQ266" s="7"/>
      <c r="AR266" s="7"/>
    </row>
    <row r="267" customFormat="false" ht="11.25" hidden="false" customHeight="false" outlineLevel="0" collapsed="false">
      <c r="A267" s="7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9"/>
      <c r="AL267" s="9"/>
      <c r="AM267" s="9"/>
      <c r="AN267" s="7"/>
      <c r="AO267" s="7"/>
      <c r="AP267" s="7"/>
      <c r="AQ267" s="7"/>
      <c r="AR267" s="7"/>
    </row>
    <row r="268" customFormat="false" ht="11.25" hidden="false" customHeight="false" outlineLevel="0" collapsed="false">
      <c r="A268" s="7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9"/>
      <c r="AL268" s="9"/>
      <c r="AM268" s="9"/>
      <c r="AN268" s="7"/>
      <c r="AO268" s="7"/>
      <c r="AP268" s="7"/>
      <c r="AQ268" s="7"/>
      <c r="AR268" s="7"/>
    </row>
    <row r="269" customFormat="false" ht="11.25" hidden="false" customHeight="false" outlineLevel="0" collapsed="false">
      <c r="A269" s="7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9"/>
      <c r="AL269" s="9"/>
      <c r="AM269" s="9"/>
      <c r="AN269" s="7"/>
      <c r="AO269" s="7"/>
      <c r="AP269" s="7"/>
      <c r="AQ269" s="7"/>
      <c r="AR269" s="7"/>
    </row>
    <row r="270" customFormat="false" ht="11.25" hidden="false" customHeight="false" outlineLevel="0" collapsed="false">
      <c r="A270" s="7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9"/>
      <c r="AL270" s="9"/>
      <c r="AM270" s="9"/>
      <c r="AN270" s="7"/>
      <c r="AO270" s="7"/>
      <c r="AP270" s="7"/>
      <c r="AQ270" s="7"/>
      <c r="AR270" s="7"/>
    </row>
    <row r="271" customFormat="false" ht="11.25" hidden="false" customHeight="false" outlineLevel="0" collapsed="false">
      <c r="A271" s="7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9"/>
      <c r="AL271" s="9"/>
      <c r="AM271" s="9"/>
      <c r="AN271" s="7"/>
      <c r="AO271" s="7"/>
      <c r="AP271" s="7"/>
      <c r="AQ271" s="7"/>
      <c r="AR271" s="7"/>
    </row>
    <row r="272" customFormat="false" ht="11.25" hidden="false" customHeight="false" outlineLevel="0" collapsed="false">
      <c r="A272" s="7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9"/>
      <c r="AL272" s="9"/>
      <c r="AM272" s="9"/>
      <c r="AN272" s="7"/>
      <c r="AO272" s="7"/>
      <c r="AP272" s="7"/>
      <c r="AQ272" s="7"/>
      <c r="AR272" s="7"/>
    </row>
    <row r="273" customFormat="false" ht="11.25" hidden="false" customHeight="false" outlineLevel="0" collapsed="false">
      <c r="A273" s="7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9"/>
      <c r="AL273" s="9"/>
      <c r="AM273" s="9"/>
      <c r="AN273" s="7"/>
      <c r="AO273" s="7"/>
      <c r="AP273" s="7"/>
      <c r="AQ273" s="7"/>
      <c r="AR273" s="7"/>
    </row>
    <row r="274" customFormat="false" ht="11.25" hidden="false" customHeight="false" outlineLevel="0" collapsed="false">
      <c r="A274" s="7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9"/>
      <c r="AL274" s="9"/>
      <c r="AM274" s="9"/>
      <c r="AN274" s="7"/>
      <c r="AO274" s="7"/>
      <c r="AP274" s="7"/>
      <c r="AQ274" s="7"/>
      <c r="AR274" s="7"/>
    </row>
    <row r="275" customFormat="false" ht="11.25" hidden="false" customHeight="false" outlineLevel="0" collapsed="false">
      <c r="A275" s="7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9"/>
      <c r="AL275" s="9"/>
      <c r="AM275" s="9"/>
      <c r="AN275" s="7"/>
      <c r="AO275" s="7"/>
      <c r="AP275" s="7"/>
      <c r="AQ275" s="7"/>
      <c r="AR275" s="7"/>
    </row>
    <row r="276" customFormat="false" ht="11.25" hidden="false" customHeight="false" outlineLevel="0" collapsed="false">
      <c r="A276" s="7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9"/>
      <c r="AL276" s="9"/>
      <c r="AM276" s="9"/>
      <c r="AN276" s="7"/>
      <c r="AO276" s="7"/>
      <c r="AP276" s="7"/>
      <c r="AQ276" s="7"/>
      <c r="AR276" s="7"/>
    </row>
    <row r="277" customFormat="false" ht="11.25" hidden="false" customHeight="false" outlineLevel="0" collapsed="false">
      <c r="A277" s="7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9"/>
      <c r="AL277" s="9"/>
      <c r="AM277" s="9"/>
      <c r="AN277" s="7"/>
      <c r="AO277" s="7"/>
      <c r="AP277" s="7"/>
      <c r="AQ277" s="7"/>
      <c r="AR277" s="7"/>
    </row>
    <row r="278" customFormat="false" ht="11.25" hidden="false" customHeight="false" outlineLevel="0" collapsed="false">
      <c r="A278" s="7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9"/>
      <c r="AL278" s="9"/>
      <c r="AM278" s="9"/>
      <c r="AN278" s="7"/>
      <c r="AO278" s="7"/>
      <c r="AP278" s="7"/>
      <c r="AQ278" s="7"/>
      <c r="AR278" s="7"/>
    </row>
    <row r="279" customFormat="false" ht="11.25" hidden="false" customHeight="false" outlineLevel="0" collapsed="false">
      <c r="A279" s="7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9"/>
      <c r="AL279" s="9"/>
      <c r="AM279" s="9"/>
      <c r="AN279" s="7"/>
      <c r="AO279" s="7"/>
      <c r="AP279" s="7"/>
      <c r="AQ279" s="7"/>
      <c r="AR279" s="7"/>
    </row>
    <row r="280" customFormat="false" ht="11.25" hidden="false" customHeight="false" outlineLevel="0" collapsed="false">
      <c r="A280" s="7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9"/>
      <c r="AL280" s="9"/>
      <c r="AM280" s="9"/>
      <c r="AN280" s="7"/>
      <c r="AO280" s="7"/>
      <c r="AP280" s="7"/>
      <c r="AQ280" s="7"/>
      <c r="AR280" s="7"/>
    </row>
    <row r="281" customFormat="false" ht="11.25" hidden="false" customHeight="false" outlineLevel="0" collapsed="false">
      <c r="A281" s="7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9"/>
      <c r="AL281" s="9"/>
      <c r="AM281" s="9"/>
      <c r="AN281" s="7"/>
      <c r="AO281" s="7"/>
      <c r="AP281" s="7"/>
      <c r="AQ281" s="7"/>
      <c r="AR281" s="7"/>
    </row>
    <row r="282" customFormat="false" ht="11.25" hidden="false" customHeight="false" outlineLevel="0" collapsed="false">
      <c r="A282" s="7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9"/>
      <c r="AL282" s="9"/>
      <c r="AM282" s="9"/>
      <c r="AN282" s="7"/>
      <c r="AO282" s="7"/>
      <c r="AP282" s="7"/>
      <c r="AQ282" s="7"/>
      <c r="AR282" s="7"/>
    </row>
    <row r="283" customFormat="false" ht="11.25" hidden="false" customHeight="false" outlineLevel="0" collapsed="false">
      <c r="A283" s="7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9"/>
      <c r="AL283" s="9"/>
      <c r="AM283" s="9"/>
      <c r="AN283" s="7"/>
      <c r="AO283" s="7"/>
      <c r="AP283" s="7"/>
      <c r="AQ283" s="7"/>
      <c r="AR283" s="7"/>
    </row>
    <row r="284" customFormat="false" ht="11.25" hidden="false" customHeight="false" outlineLevel="0" collapsed="false">
      <c r="A284" s="7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9"/>
      <c r="AL284" s="9"/>
      <c r="AM284" s="9"/>
      <c r="AN284" s="7"/>
      <c r="AO284" s="7"/>
      <c r="AP284" s="7"/>
      <c r="AQ284" s="7"/>
      <c r="AR284" s="7"/>
    </row>
    <row r="285" customFormat="false" ht="11.25" hidden="false" customHeight="false" outlineLevel="0" collapsed="false">
      <c r="A285" s="7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9"/>
      <c r="AL285" s="9"/>
      <c r="AM285" s="9"/>
      <c r="AN285" s="7"/>
      <c r="AO285" s="7"/>
      <c r="AP285" s="7"/>
      <c r="AQ285" s="7"/>
      <c r="AR285" s="7"/>
    </row>
    <row r="286" customFormat="false" ht="11.25" hidden="false" customHeight="false" outlineLevel="0" collapsed="false">
      <c r="A286" s="7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9"/>
      <c r="AL286" s="9"/>
      <c r="AM286" s="9"/>
      <c r="AN286" s="7"/>
      <c r="AO286" s="7"/>
      <c r="AP286" s="7"/>
      <c r="AQ286" s="7"/>
      <c r="AR286" s="7"/>
    </row>
    <row r="287" customFormat="false" ht="11.25" hidden="false" customHeight="false" outlineLevel="0" collapsed="false">
      <c r="A287" s="7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9"/>
      <c r="AL287" s="9"/>
      <c r="AM287" s="9"/>
      <c r="AN287" s="7"/>
      <c r="AO287" s="7"/>
      <c r="AP287" s="7"/>
      <c r="AQ287" s="7"/>
      <c r="AR287" s="7"/>
    </row>
    <row r="288" customFormat="false" ht="11.25" hidden="false" customHeight="false" outlineLevel="0" collapsed="false">
      <c r="A288" s="7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9"/>
      <c r="AL288" s="9"/>
      <c r="AM288" s="9"/>
      <c r="AN288" s="7"/>
      <c r="AO288" s="7"/>
      <c r="AP288" s="7"/>
      <c r="AQ288" s="7"/>
      <c r="AR288" s="7"/>
    </row>
    <row r="289" customFormat="false" ht="11.25" hidden="false" customHeight="false" outlineLevel="0" collapsed="false">
      <c r="A289" s="7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9"/>
      <c r="AL289" s="9"/>
      <c r="AM289" s="9"/>
      <c r="AN289" s="7"/>
      <c r="AO289" s="7"/>
      <c r="AP289" s="7"/>
      <c r="AQ289" s="7"/>
      <c r="AR289" s="7"/>
    </row>
    <row r="290" customFormat="false" ht="11.25" hidden="false" customHeight="false" outlineLevel="0" collapsed="false">
      <c r="A290" s="7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9"/>
      <c r="AL290" s="9"/>
      <c r="AM290" s="9"/>
      <c r="AN290" s="7"/>
      <c r="AO290" s="7"/>
      <c r="AP290" s="7"/>
      <c r="AQ290" s="7"/>
      <c r="AR290" s="7"/>
    </row>
    <row r="291" customFormat="false" ht="11.25" hidden="false" customHeight="false" outlineLevel="0" collapsed="false">
      <c r="A291" s="7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9"/>
      <c r="AL291" s="9"/>
      <c r="AM291" s="9"/>
      <c r="AN291" s="7"/>
      <c r="AO291" s="7"/>
      <c r="AP291" s="7"/>
      <c r="AQ291" s="7"/>
      <c r="AR291" s="7"/>
    </row>
    <row r="292" customFormat="false" ht="11.25" hidden="false" customHeight="false" outlineLevel="0" collapsed="false">
      <c r="A292" s="7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9"/>
      <c r="AL292" s="9"/>
      <c r="AM292" s="9"/>
      <c r="AN292" s="7"/>
      <c r="AO292" s="7"/>
      <c r="AP292" s="7"/>
      <c r="AQ292" s="7"/>
      <c r="AR292" s="7"/>
    </row>
    <row r="293" customFormat="false" ht="11.25" hidden="false" customHeight="false" outlineLevel="0" collapsed="false">
      <c r="A293" s="7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9"/>
      <c r="AL293" s="9"/>
      <c r="AM293" s="9"/>
      <c r="AN293" s="7"/>
      <c r="AO293" s="7"/>
      <c r="AP293" s="7"/>
      <c r="AQ293" s="7"/>
      <c r="AR293" s="7"/>
    </row>
    <row r="294" customFormat="false" ht="11.25" hidden="false" customHeight="false" outlineLevel="0" collapsed="false">
      <c r="A294" s="7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9"/>
      <c r="AL294" s="9"/>
      <c r="AM294" s="9"/>
      <c r="AN294" s="7"/>
      <c r="AO294" s="7"/>
      <c r="AP294" s="7"/>
      <c r="AQ294" s="7"/>
      <c r="AR294" s="7"/>
    </row>
    <row r="295" customFormat="false" ht="11.25" hidden="false" customHeight="false" outlineLevel="0" collapsed="false">
      <c r="A295" s="7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9"/>
      <c r="AL295" s="9"/>
      <c r="AM295" s="9"/>
      <c r="AN295" s="7"/>
      <c r="AO295" s="7"/>
      <c r="AP295" s="7"/>
      <c r="AQ295" s="7"/>
      <c r="AR295" s="7"/>
    </row>
    <row r="296" customFormat="false" ht="11.25" hidden="false" customHeight="false" outlineLevel="0" collapsed="false">
      <c r="A296" s="7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9"/>
      <c r="AL296" s="9"/>
      <c r="AM296" s="9"/>
      <c r="AN296" s="7"/>
      <c r="AO296" s="7"/>
      <c r="AP296" s="7"/>
      <c r="AQ296" s="7"/>
      <c r="AR296" s="7"/>
    </row>
    <row r="297" customFormat="false" ht="11.25" hidden="false" customHeight="false" outlineLevel="0" collapsed="false">
      <c r="A297" s="7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9"/>
      <c r="AL297" s="9"/>
      <c r="AM297" s="9"/>
      <c r="AN297" s="7"/>
      <c r="AO297" s="7"/>
      <c r="AP297" s="7"/>
      <c r="AQ297" s="7"/>
      <c r="AR297" s="7"/>
    </row>
    <row r="298" customFormat="false" ht="11.25" hidden="false" customHeight="false" outlineLevel="0" collapsed="false">
      <c r="A298" s="7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9"/>
      <c r="AL298" s="9"/>
      <c r="AM298" s="9"/>
      <c r="AN298" s="7"/>
      <c r="AO298" s="7"/>
      <c r="AP298" s="7"/>
      <c r="AQ298" s="7"/>
      <c r="AR298" s="7"/>
    </row>
    <row r="299" customFormat="false" ht="11.25" hidden="false" customHeight="false" outlineLevel="0" collapsed="false">
      <c r="A299" s="7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9"/>
      <c r="AL299" s="9"/>
      <c r="AM299" s="9"/>
      <c r="AN299" s="7"/>
      <c r="AO299" s="7"/>
      <c r="AP299" s="7"/>
      <c r="AQ299" s="7"/>
      <c r="AR299" s="7"/>
    </row>
    <row r="300" customFormat="false" ht="11.25" hidden="false" customHeight="false" outlineLevel="0" collapsed="false">
      <c r="A300" s="7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9"/>
      <c r="AL300" s="9"/>
      <c r="AM300" s="9"/>
      <c r="AN300" s="7"/>
      <c r="AO300" s="7"/>
      <c r="AP300" s="7"/>
      <c r="AQ300" s="7"/>
      <c r="AR300" s="7"/>
    </row>
    <row r="301" customFormat="false" ht="11.25" hidden="false" customHeight="false" outlineLevel="0" collapsed="false">
      <c r="A301" s="7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9"/>
      <c r="AL301" s="9"/>
      <c r="AM301" s="9"/>
      <c r="AN301" s="7"/>
      <c r="AO301" s="7"/>
      <c r="AP301" s="7"/>
      <c r="AQ301" s="7"/>
      <c r="AR301" s="7"/>
    </row>
  </sheetData>
  <mergeCells count="15">
    <mergeCell ref="A1:V1"/>
    <mergeCell ref="W1:AR1"/>
    <mergeCell ref="A2:V2"/>
    <mergeCell ref="A4:I4"/>
    <mergeCell ref="L4:T4"/>
    <mergeCell ref="W4:AE4"/>
    <mergeCell ref="AH4:AP4"/>
    <mergeCell ref="A59:K59"/>
    <mergeCell ref="L59:V59"/>
    <mergeCell ref="W59:AG59"/>
    <mergeCell ref="AH59:AR59"/>
    <mergeCell ref="A114:K114"/>
    <mergeCell ref="L114:V114"/>
    <mergeCell ref="W114:AG114"/>
    <mergeCell ref="AH114:AR114"/>
  </mergeCells>
  <printOptions headings="false" gridLines="false" gridLinesSet="true" horizontalCentered="true" verticalCentered="true"/>
  <pageMargins left="0.25" right="0.25" top="0.25" bottom="0.5" header="0.511811023622047" footer="0.5"/>
  <pageSetup paperSize="1" scale="65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>&amp;LAGA increased the level of "Working Gas" in storage by 58 Bcf (week of November 12, 1998)&amp;R&amp;D</oddFooter>
  </headerFooter>
  <rowBreaks count="1" manualBreakCount="1">
    <brk id="58" man="true" max="16383" min="0"/>
  </rowBreaks>
  <colBreaks count="1" manualBreakCount="1">
    <brk id="22" man="true" max="65535" min="0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&amp;RPage 8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&amp;C&amp;D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&amp;LSource: Baker Hughes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1997-09-15T17:37:49Z</dcterms:created>
  <dc:creator/>
  <dc:description/>
  <dc:language>en-US</dc:language>
  <cp:lastModifiedBy>ggreena</cp:lastModifiedBy>
  <cp:lastPrinted>2000-01-05T18:47:49Z</cp:lastPrinted>
  <cp:revision>0</cp:revision>
  <dc:subject/>
  <dc:title/>
</cp:coreProperties>
</file>