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Salary" sheetId="2" state="visible" r:id="rId4"/>
    <sheet name="Detail Expense" sheetId="3" state="visible" r:id="rId5"/>
    <sheet name="Detail Capital" sheetId="4" state="visible" r:id="rId6"/>
    <sheet name="Allocations" sheetId="5" state="visible" r:id="rId7"/>
    <sheet name="Exec Summ" sheetId="6" state="visible" r:id="rId8"/>
    <sheet name="SAP Interface" sheetId="7" state="hidden" r:id="rId9"/>
    <sheet name="Module1" sheetId="8" state="hidden" r:id="rId10"/>
    <sheet name="Module3" sheetId="9" state="hidden" r:id="rId11"/>
    <sheet name="Module2" sheetId="10" state="hidden" r:id="rId12"/>
    <sheet name="Module4" sheetId="11" state="hidden" r:id="rId13"/>
    <sheet name="Module5" sheetId="12" state="hidden" r:id="rId14"/>
  </sheets>
  <definedNames>
    <definedName function="false" hidden="false" localSheetId="4" name="_xlnm.Print_Area" vbProcedure="false">Allocations!$A$1:$K$39</definedName>
    <definedName function="false" hidden="false" localSheetId="3" name="_xlnm.Print_Area" vbProcedure="false">'Detail Capital'!$A$1:$Q$64</definedName>
    <definedName function="false" hidden="false" localSheetId="2" name="_xlnm.Print_Area" vbProcedure="false">'Detail Expense'!$A$1:$Q$200</definedName>
    <definedName function="false" hidden="false" localSheetId="2" name="_xlnm.Print_Titles" vbProcedure="false">'Detail Expense'!$6:$9</definedName>
    <definedName function="false" hidden="false" localSheetId="5" name="_xlnm.Print_Area" vbProcedure="false">'Exec Summ'!$A$1:$L$44</definedName>
    <definedName function="false" hidden="false" localSheetId="0" name="_xlnm.Print_Area" vbProcedure="false">Instructions!$B$2:$M$28</definedName>
    <definedName function="false" hidden="false" localSheetId="1" name="_xlnm.Print_Area" vbProcedure="false">Salary!$A$1:$O$61</definedName>
    <definedName function="false" hidden="false" name="alloc" vbProcedure="false">Allocations!$A$1:$G$40</definedName>
    <definedName function="false" hidden="false" name="charts" vbProcedure="false">#REF!</definedName>
    <definedName function="false" hidden="false" name="detail" vbProcedure="false">'Detail Expense'!$A$6:$Q$290</definedName>
    <definedName function="false" hidden="false" name="exec_summ" vbProcedure="false">'Exec Summ'!$A$1:$L$44</definedName>
    <definedName function="false" hidden="false" name="headcount" vbProcedure="false">#REF!</definedName>
    <definedName function="false" hidden="false" name="upload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<sst xmlns="http://schemas.openxmlformats.org/spreadsheetml/2006/main" count="431" uniqueCount="241">
  <si>
    <t xml:space="preserve">2002 Operating &amp; Strategic Plan</t>
  </si>
  <si>
    <t xml:space="preserve">1.  Fill in the following information:</t>
  </si>
  <si>
    <t xml:space="preserve">Company Number</t>
  </si>
  <si>
    <t xml:space="preserve">XXXX</t>
  </si>
  <si>
    <t xml:space="preserve">Cost Center Number</t>
  </si>
  <si>
    <t xml:space="preserve">XXXXXX</t>
  </si>
  <si>
    <t xml:space="preserve">Cost Center Name</t>
  </si>
  <si>
    <t xml:space="preserve">Cost Center Owner</t>
  </si>
  <si>
    <t xml:space="preserve">2.  Complete the 'Salary' sheet.   Salary information will populate the 'Detail Expense' sheet.</t>
  </si>
  <si>
    <t xml:space="preserve">3.  Complete the 'Detail Expense' sheet.   </t>
  </si>
  <si>
    <t xml:space="preserve">A.  The Payroll Taxes &amp; Benefits will calculate automatically from 'Salary' sheet.</t>
  </si>
  <si>
    <t xml:space="preserve">B.  Enter Analyst &amp; Associate fee information on the 'Analyst &amp; Associate Allocations' line.  Including it in your</t>
  </si>
  <si>
    <t xml:space="preserve">      regular salaries will calculate benefits/taxes already included in the flat fee.</t>
  </si>
  <si>
    <t xml:space="preserve">(Associate $10400/mo, 3rd Yr Analyst $7400/mo, Analyst $6400/mo, Tax Analyst $2400/mo,</t>
  </si>
  <si>
    <t xml:space="preserve">Summer Analyst $3300/mo, Summer Associate $6000/mo)</t>
  </si>
  <si>
    <t xml:space="preserve">C.  Fill out the expense information by account.  Do not forget to include the provided EPSC charges.</t>
  </si>
  <si>
    <t xml:space="preserve">D.  Enter plan amount for EIS Long Distance charges (This should cover charges for Market data, WAN links, Long distance, </t>
  </si>
  <si>
    <t xml:space="preserve">      and Communications churns).  All other EIS charges will be calculated based on headcount.</t>
  </si>
  <si>
    <r>
      <rPr>
        <sz val="12"/>
        <rFont val="Arial"/>
        <family val="0"/>
      </rPr>
      <t xml:space="preserve">4.  Complete the 'Detail Capital' sheet.   </t>
    </r>
    <r>
      <rPr>
        <i val="true"/>
        <sz val="12"/>
        <color rgb="FFFF0000"/>
        <rFont val="Arial"/>
        <family val="2"/>
      </rPr>
      <t xml:space="preserve">Please do not capitalize more than planned expenses.</t>
    </r>
  </si>
  <si>
    <t xml:space="preserve">5.  Complete the 'Allocations' sheet.  These are the charges you will be sending to each business unit via the</t>
  </si>
  <si>
    <r>
      <rPr>
        <sz val="12"/>
        <rFont val="Arial"/>
        <family val="0"/>
      </rPr>
      <t xml:space="preserve">Corporate Assessment process.  </t>
    </r>
    <r>
      <rPr>
        <i val="true"/>
        <sz val="12"/>
        <color rgb="FFFF0000"/>
        <rFont val="Arial"/>
        <family val="2"/>
      </rPr>
      <t xml:space="preserve">Please do not add lines to this sheet without contacting Corporate Financial Planning first.</t>
    </r>
  </si>
  <si>
    <t xml:space="preserve">6.  The 'Executive Summary' sheet is populated automatically and will be ready for your reference after Steps 1 - 5 are completed.</t>
  </si>
  <si>
    <r>
      <rPr>
        <sz val="12"/>
        <rFont val="Arial"/>
        <family val="0"/>
      </rPr>
      <t xml:space="preserve">7.  Return completed file to Corporate Financial Planning by </t>
    </r>
    <r>
      <rPr>
        <b val="true"/>
        <sz val="12"/>
        <rFont val="Arial"/>
        <family val="2"/>
      </rPr>
      <t xml:space="preserve">August 13th</t>
    </r>
    <r>
      <rPr>
        <sz val="12"/>
        <rFont val="Arial"/>
        <family val="0"/>
      </rPr>
      <t xml:space="preserve">.</t>
    </r>
  </si>
  <si>
    <t xml:space="preserve">Salary Detail</t>
  </si>
  <si>
    <t xml:space="preserve">PLAN</t>
  </si>
  <si>
    <t xml:space="preserve">KEY ONLY IN BLUE CELLS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</si>
  <si>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</si>
  <si>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</si>
  <si>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</si>
  <si>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</si>
  <si>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</si>
  <si>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</si>
  <si>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</si>
  <si>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</si>
  <si>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</si>
  <si>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</si>
  <si>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</si>
  <si>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</si>
  <si>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</si>
  <si>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MERIT/OTHER</t>
  </si>
  <si>
    <t xml:space="preserve">applied at</t>
  </si>
  <si>
    <t xml:space="preserve">Regular Salaries</t>
  </si>
  <si>
    <t xml:space="preserve">Employee 1</t>
  </si>
  <si>
    <t xml:space="preserve">Employee 2</t>
  </si>
  <si>
    <t xml:space="preserve">Employee 3</t>
  </si>
  <si>
    <t xml:space="preserve">Employee 4</t>
  </si>
  <si>
    <t xml:space="preserve">Employee 5</t>
  </si>
  <si>
    <t xml:space="preserve">Employee 6</t>
  </si>
  <si>
    <t xml:space="preserve">Employee 7</t>
  </si>
  <si>
    <t xml:space="preserve">Employee 8</t>
  </si>
  <si>
    <t xml:space="preserve">Employee 9</t>
  </si>
  <si>
    <t xml:space="preserve">Employee 10</t>
  </si>
  <si>
    <t xml:space="preserve">Employee 11</t>
  </si>
  <si>
    <t xml:space="preserve">Employee 12</t>
  </si>
  <si>
    <t xml:space="preserve">Employee 13</t>
  </si>
  <si>
    <t xml:space="preserve">Employee 14</t>
  </si>
  <si>
    <t xml:space="preserve">Employee 15</t>
  </si>
  <si>
    <t xml:space="preserve">Employee 16</t>
  </si>
  <si>
    <t xml:space="preserve">Employee 17</t>
  </si>
  <si>
    <t xml:space="preserve">Employee 18</t>
  </si>
  <si>
    <t xml:space="preserve">Employee 19</t>
  </si>
  <si>
    <t xml:space="preserve">Employee 20</t>
  </si>
  <si>
    <t xml:space="preserve">Employee 21</t>
  </si>
  <si>
    <t xml:space="preserve">Employee 22</t>
  </si>
  <si>
    <t xml:space="preserve">Employee 23</t>
  </si>
  <si>
    <t xml:space="preserve">Employee 24</t>
  </si>
  <si>
    <t xml:space="preserve">Employee 25</t>
  </si>
  <si>
    <t xml:space="preserve">Employee 26</t>
  </si>
  <si>
    <t xml:space="preserve">Employee 27</t>
  </si>
  <si>
    <t xml:space="preserve">Employee 28</t>
  </si>
  <si>
    <t xml:space="preserve">Employee 29</t>
  </si>
  <si>
    <t xml:space="preserve">Employee 30</t>
  </si>
  <si>
    <t xml:space="preserve">Employee 31</t>
  </si>
  <si>
    <t xml:space="preserve">Employee 32</t>
  </si>
  <si>
    <t xml:space="preserve">Employee 33</t>
  </si>
  <si>
    <t xml:space="preserve">Employee 34</t>
  </si>
  <si>
    <t xml:space="preserve">Employee 35</t>
  </si>
  <si>
    <t xml:space="preserve">Employee 36</t>
  </si>
  <si>
    <t xml:space="preserve">Employee 37</t>
  </si>
  <si>
    <t xml:space="preserve">Employee 38</t>
  </si>
  <si>
    <t xml:space="preserve">Employee 39</t>
  </si>
  <si>
    <t xml:space="preserve">Employee 40</t>
  </si>
  <si>
    <t xml:space="preserve">Employee 41</t>
  </si>
  <si>
    <t xml:space="preserve">Employee 42</t>
  </si>
  <si>
    <t xml:space="preserve">Employee 43</t>
  </si>
  <si>
    <t xml:space="preserve">Employee 44</t>
  </si>
  <si>
    <t xml:space="preserve">Employee 45</t>
  </si>
  <si>
    <t xml:space="preserve">Employee 46</t>
  </si>
  <si>
    <t xml:space="preserve">Employee 47</t>
  </si>
  <si>
    <t xml:space="preserve">Employee 48</t>
  </si>
  <si>
    <t xml:space="preserve">Employee 49</t>
  </si>
  <si>
    <t xml:space="preserve">Employee 50</t>
  </si>
  <si>
    <t xml:space="preserve">Cumulative Salaries</t>
  </si>
  <si>
    <t xml:space="preserve">Payroll Taxes (does not reflect mid-month percentage changes)</t>
  </si>
  <si>
    <t xml:space="preserve">Overtime</t>
  </si>
  <si>
    <t xml:space="preserve">2002 Budget Worksheet - EXPENSE</t>
  </si>
  <si>
    <t xml:space="preserve">Please enter :</t>
  </si>
  <si>
    <t xml:space="preserve">DO NOT ENTER FIELDS IN RED</t>
  </si>
  <si>
    <t xml:space="preserve">Plan</t>
  </si>
  <si>
    <t xml:space="preserve">Estimate</t>
  </si>
  <si>
    <t xml:space="preserve">HEADCOUNT</t>
  </si>
  <si>
    <t xml:space="preserve">HEADCOUNT - FULL TIME</t>
  </si>
  <si>
    <t xml:space="preserve">HEADCOUNT  - PART TIME</t>
  </si>
  <si>
    <t xml:space="preserve">HEADCOUNT  - VOE/STUDENT LEARNERS</t>
  </si>
  <si>
    <t xml:space="preserve">HEADCOUNT - TEMP/CONTRACTORS</t>
  </si>
  <si>
    <t xml:space="preserve">HEADCOUNT - ANALYST/ASSOCIATE</t>
  </si>
  <si>
    <t xml:space="preserve">TOTAL HEADCOUNT</t>
  </si>
  <si>
    <t xml:space="preserve">SALARIES &amp; WAGES</t>
  </si>
  <si>
    <t xml:space="preserve">Regular - USE 'SALARY' SHEET</t>
  </si>
  <si>
    <t xml:space="preserve">Overtime Pay</t>
  </si>
  <si>
    <t xml:space="preserve">Other</t>
  </si>
  <si>
    <t xml:space="preserve">TOTAL SALARIES &amp; WAGES</t>
  </si>
  <si>
    <t xml:space="preserve">PAYROLL TAXES</t>
  </si>
  <si>
    <t xml:space="preserve">PAYROLL TAXES (Calculated)</t>
  </si>
  <si>
    <t xml:space="preserve">BENEFITS</t>
  </si>
  <si>
    <t xml:space="preserve">BENEFITS (Calculated)</t>
  </si>
  <si>
    <t xml:space="preserve">EMPLOYEE EXPENSE</t>
  </si>
  <si>
    <t xml:space="preserve">EMP - CLUB DUES</t>
  </si>
  <si>
    <t xml:space="preserve">Description</t>
  </si>
  <si>
    <t xml:space="preserve">Subtotal</t>
  </si>
  <si>
    <t xml:space="preserve">EMP - COURSE REG FEES, TUITION</t>
  </si>
  <si>
    <t xml:space="preserve">EMP - OTHER EXPENSE</t>
  </si>
  <si>
    <t xml:space="preserve">EMP - GROUP MEALS &amp; ENTERTAINMENT</t>
  </si>
  <si>
    <t xml:space="preserve">EMP - CLIENT MEALS &amp; ENTERTAINMENT</t>
  </si>
  <si>
    <t xml:space="preserve">EMP - PROF. MEMBERSHIP DUES</t>
  </si>
  <si>
    <t xml:space="preserve">EMP - TRAVEL &amp; LODGING</t>
  </si>
  <si>
    <t xml:space="preserve">TOTAL EMPLOYEE EXPENSE</t>
  </si>
  <si>
    <t xml:space="preserve">OUTSIDE SERVICES</t>
  </si>
  <si>
    <t xml:space="preserve">OUTSIDE SERVICES - LEGAL </t>
  </si>
  <si>
    <t xml:space="preserve">OUTSIDE SERVICES - AUDIT </t>
  </si>
  <si>
    <t xml:space="preserve">OUTSIDE SERVICES - CNTRCT - OH</t>
  </si>
  <si>
    <t xml:space="preserve">OUTSIDE SERVICES - TAX</t>
  </si>
  <si>
    <t xml:space="preserve">OUTSIDE SERVICES - IT</t>
  </si>
  <si>
    <t xml:space="preserve">OUTSIDE SERVICES - NON PROF. OTHER</t>
  </si>
  <si>
    <t xml:space="preserve">OUTSIDE SERVICES - ENGINEERING</t>
  </si>
  <si>
    <t xml:space="preserve">OUTSIDE SERVICES - ACCOUNTING</t>
  </si>
  <si>
    <t xml:space="preserve">OUTSIDE SERVICES - PROFESSIONAL </t>
  </si>
  <si>
    <t xml:space="preserve">TOTAL OUTSIDE SERVICES</t>
  </si>
  <si>
    <t xml:space="preserve">GENERAL BUSINESS</t>
  </si>
  <si>
    <t xml:space="preserve">ADVERTSING EXPENSE</t>
  </si>
  <si>
    <t xml:space="preserve">COMMUNICATIONS EXPENSE</t>
  </si>
  <si>
    <t xml:space="preserve">COMPANY MEMBERSHIPS &amp; DUES</t>
  </si>
  <si>
    <t xml:space="preserve">CHARITABLE CONTRIBUTIONS</t>
  </si>
  <si>
    <t xml:space="preserve">POLITICAL CONTRIBUTIONS</t>
  </si>
  <si>
    <t xml:space="preserve">LOBBYING EXPENSES</t>
  </si>
  <si>
    <t xml:space="preserve">COMPUTER EXPENSES</t>
  </si>
  <si>
    <t xml:space="preserve">DIRECTORS FEES</t>
  </si>
  <si>
    <t xml:space="preserve">FEES &amp; PERMITS</t>
  </si>
  <si>
    <t xml:space="preserve">FINES &amp; PENALTIES</t>
  </si>
  <si>
    <t xml:space="preserve">INSURANCE</t>
  </si>
  <si>
    <t xml:space="preserve">POSTAGE &amp; FREIGHT EXPENSE</t>
  </si>
  <si>
    <t xml:space="preserve">SUBSCRIPTIONS &amp; PUBLICATIONS</t>
  </si>
  <si>
    <t xml:space="preserve">SUPPLIES &amp; EXPENSE</t>
  </si>
  <si>
    <t xml:space="preserve">RENT EXPENSE - PERSONAL PROPERTY</t>
  </si>
  <si>
    <t xml:space="preserve">RENT EXPENSE - REAL PROPERTY</t>
  </si>
  <si>
    <t xml:space="preserve">UTILITIES</t>
  </si>
  <si>
    <t xml:space="preserve">TOTAL GENERAL BUSINESS </t>
  </si>
  <si>
    <t xml:space="preserve">ALLOCATIONS IN</t>
  </si>
  <si>
    <t xml:space="preserve">ENRON PROPERTY &amp; SERVICES CO</t>
  </si>
  <si>
    <t xml:space="preserve">ENRON INFORMATION SERVICES</t>
  </si>
  <si>
    <t xml:space="preserve">Long Distance</t>
  </si>
  <si>
    <t xml:space="preserve">Plan Based on Headcount (Calculated)</t>
  </si>
  <si>
    <t xml:space="preserve">ANALYST &amp; ASSOCIATE ALLOCATIONS</t>
  </si>
  <si>
    <t xml:space="preserve">TOTAL ALLOCATIONS IN</t>
  </si>
  <si>
    <t xml:space="preserve">GROSS EXPENSES</t>
  </si>
  <si>
    <t xml:space="preserve">Check Sum</t>
  </si>
  <si>
    <r>
      <rPr>
        <b val="true"/>
        <sz val="12"/>
        <rFont val="Arial"/>
        <family val="2"/>
      </rPr>
      <t xml:space="preserve">Check </t>
    </r>
    <r>
      <rPr>
        <b val="true"/>
        <i val="true"/>
        <sz val="12"/>
        <color rgb="FFFF0000"/>
        <rFont val="Arial"/>
        <family val="2"/>
      </rPr>
      <t xml:space="preserve">(should equal 0)</t>
    </r>
  </si>
  <si>
    <t xml:space="preserve">OTHER INCOME</t>
  </si>
  <si>
    <t xml:space="preserve">2002 Budget Worksheet - CAPITAL</t>
  </si>
  <si>
    <t xml:space="preserve">EMPLOYEE CAPITAL</t>
  </si>
  <si>
    <t xml:space="preserve">TOTAL EMPLOYEE CAPITAL</t>
  </si>
  <si>
    <t xml:space="preserve">TOTAL CAPITAL EXPENDITURES</t>
  </si>
  <si>
    <t xml:space="preserve">Distribution of Service Costs to Business Units</t>
  </si>
  <si>
    <t xml:space="preserve">DISTRIBUTION BASIS:</t>
  </si>
  <si>
    <t xml:space="preserve">Enter Here. For Example :  Based on Historical Usage, Headcount,  Level of Historical Projects, Transaction Count, Gross Margin, Gross Revenue</t>
  </si>
  <si>
    <t xml:space="preserve">ESTIMATE</t>
  </si>
  <si>
    <t xml:space="preserve">Monthly Alloc</t>
  </si>
  <si>
    <t xml:space="preserve">Total O&amp;M Expenses</t>
  </si>
  <si>
    <t xml:space="preserve">Enter positive amounts for distributions in the 2002 Plan column.</t>
  </si>
  <si>
    <t xml:space="preserve">Distribution :</t>
  </si>
  <si>
    <t xml:space="preserve">Co #</t>
  </si>
  <si>
    <t xml:space="preserve">Transwestern</t>
  </si>
  <si>
    <t xml:space="preserve">Florida Gas Transmission</t>
  </si>
  <si>
    <t xml:space="preserve">Citrus Corp</t>
  </si>
  <si>
    <t xml:space="preserve">Northern Plains</t>
  </si>
  <si>
    <t xml:space="preserve">Northern Natural Gas</t>
  </si>
  <si>
    <t xml:space="preserve">ETS - Headquarters</t>
  </si>
  <si>
    <t xml:space="preserve">EOTT Energy</t>
  </si>
  <si>
    <t xml:space="preserve">EEOS</t>
  </si>
  <si>
    <t xml:space="preserve">NEPCO</t>
  </si>
  <si>
    <t xml:space="preserve">Enron North America</t>
  </si>
  <si>
    <t xml:space="preserve">Enron Europe</t>
  </si>
  <si>
    <t xml:space="preserve">Enron Global Markets</t>
  </si>
  <si>
    <t xml:space="preserve">Enron Industrial Markets</t>
  </si>
  <si>
    <t xml:space="preserve">Enron Energy Services</t>
  </si>
  <si>
    <t xml:space="preserve">Enron Broadband Services</t>
  </si>
  <si>
    <t xml:space="preserve">017H</t>
  </si>
  <si>
    <t xml:space="preserve">Enron Networks</t>
  </si>
  <si>
    <t xml:space="preserve">083E</t>
  </si>
  <si>
    <t xml:space="preserve">EGAS</t>
  </si>
  <si>
    <t xml:space="preserve">Enron Global Finance</t>
  </si>
  <si>
    <t xml:space="preserve">Enron Principal Initiatives</t>
  </si>
  <si>
    <t xml:space="preserve">PGG</t>
  </si>
  <si>
    <t xml:space="preserve">016R</t>
  </si>
  <si>
    <t xml:space="preserve">AZURIX</t>
  </si>
  <si>
    <t xml:space="preserve">040Y</t>
  </si>
  <si>
    <t xml:space="preserve">Total Distributions</t>
  </si>
  <si>
    <t xml:space="preserve">NET EXPENSES (will remain at cost center)</t>
  </si>
  <si>
    <t xml:space="preserve">Executive Review Summary</t>
  </si>
  <si>
    <t xml:space="preserve">(Thousands of Dollars)</t>
  </si>
  <si>
    <t xml:space="preserve">Operating</t>
  </si>
  <si>
    <t xml:space="preserve"> </t>
  </si>
  <si>
    <t xml:space="preserve">&amp; Strategic</t>
  </si>
  <si>
    <r>
      <rPr>
        <sz val="12"/>
        <rFont val="Arial"/>
        <family val="2"/>
      </rPr>
      <t xml:space="preserve">Plan</t>
    </r>
    <r>
      <rPr>
        <sz val="12"/>
        <color rgb="FFFF0000"/>
        <rFont val="Arial"/>
        <family val="2"/>
      </rPr>
      <t xml:space="preserve">*</t>
    </r>
  </si>
  <si>
    <t xml:space="preserve">Cost Categories</t>
  </si>
  <si>
    <t xml:space="preserve">G/L Accounts</t>
  </si>
  <si>
    <t xml:space="preserve">Salaries &amp; Wages</t>
  </si>
  <si>
    <t xml:space="preserve">Employee Expense</t>
  </si>
  <si>
    <t xml:space="preserve">52001500 - 52004500</t>
  </si>
  <si>
    <t xml:space="preserve">Outside Services </t>
  </si>
  <si>
    <t xml:space="preserve">52507000 - 52508000</t>
  </si>
  <si>
    <t xml:space="preserve">General Business Expense</t>
  </si>
  <si>
    <t xml:space="preserve">     Supplies &amp; Expense</t>
  </si>
  <si>
    <t xml:space="preserve">     Rents</t>
  </si>
  <si>
    <t xml:space="preserve">53800000, 53801000</t>
  </si>
  <si>
    <t xml:space="preserve">     Other Computer Costs</t>
  </si>
  <si>
    <t xml:space="preserve">     Advertising &amp; Promotion</t>
  </si>
  <si>
    <t xml:space="preserve">     Other Business Expense</t>
  </si>
  <si>
    <t xml:space="preserve">52503500, 52504000, 52504100, 52504200, 52504300, 52505000, 52505500, 52506000, 52506500, 52508100, 52508500, 53900000</t>
  </si>
  <si>
    <t xml:space="preserve">Payroll Taxes</t>
  </si>
  <si>
    <t xml:space="preserve">Benefits</t>
  </si>
  <si>
    <t xml:space="preserve">EIS Charges</t>
  </si>
  <si>
    <t xml:space="preserve">EPSC Charges</t>
  </si>
  <si>
    <t xml:space="preserve">Analyst &amp; Associate Allocations</t>
  </si>
  <si>
    <t xml:space="preserve">Total Gross Expense</t>
  </si>
  <si>
    <t xml:space="preserve">Less: distributions to business units</t>
  </si>
  <si>
    <t xml:space="preserve">Net Expense</t>
  </si>
  <si>
    <t xml:space="preserve">Capital Expenditures</t>
  </si>
  <si>
    <t xml:space="preserve">Other Income</t>
  </si>
  <si>
    <t xml:space="preserve">Headcount (year-end)</t>
  </si>
  <si>
    <t xml:space="preserve">* Please provide variance explanations for any significant changes from the 2001 estimate.</t>
  </si>
</sst>
</file>

<file path=xl/styles.xml><?xml version="1.0" encoding="utf-8"?>
<styleSheet xmlns="http://schemas.openxmlformats.org/spreadsheetml/2006/main">
  <numFmts count="11">
    <numFmt numFmtId="164" formatCode="[$-409]#,##0_);\(#,##0\)"/>
    <numFmt numFmtId="165" formatCode="[$-409]@"/>
    <numFmt numFmtId="166" formatCode="0000"/>
    <numFmt numFmtId="167" formatCode="0_);\(0\)"/>
    <numFmt numFmtId="168" formatCode="[$-409]0"/>
    <numFmt numFmtId="169" formatCode="[$-409]0%"/>
    <numFmt numFmtId="170" formatCode="[$-409]0.00%"/>
    <numFmt numFmtId="171" formatCode="000\-00\-0000"/>
    <numFmt numFmtId="172" formatCode="[$-409]m/d/yyyy\ h:mm"/>
    <numFmt numFmtId="173" formatCode="[$-409]General"/>
    <numFmt numFmtId="174" formatCode="000"/>
  </numFmts>
  <fonts count="29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rgb="FF0000FF"/>
      <name val="Arial"/>
      <family val="2"/>
    </font>
    <font>
      <b val="true"/>
      <sz val="12"/>
      <color rgb="FFFF0000"/>
      <name val="Arial"/>
      <family val="2"/>
    </font>
    <font>
      <i val="true"/>
      <sz val="12"/>
      <color rgb="FFFF0000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b val="true"/>
      <sz val="14"/>
      <color rgb="FF0000FF"/>
      <name val="Arial"/>
      <family val="2"/>
    </font>
    <font>
      <sz val="12"/>
      <color rgb="FF0000FF"/>
      <name val="Arial"/>
      <family val="0"/>
    </font>
    <font>
      <sz val="12"/>
      <name val="Arial"/>
      <family val="2"/>
    </font>
    <font>
      <b val="true"/>
      <u val="single"/>
      <sz val="12"/>
      <name val="Arial"/>
      <family val="2"/>
    </font>
    <font>
      <sz val="11"/>
      <color rgb="FF0000FF"/>
      <name val="Arial"/>
      <family val="2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sz val="12"/>
      <color rgb="FF000000"/>
      <name val="Arial"/>
      <family val="2"/>
    </font>
    <font>
      <b val="true"/>
      <sz val="14"/>
      <name val="Arial"/>
      <family val="2"/>
    </font>
    <font>
      <sz val="8"/>
      <name val="Arial"/>
      <family val="2"/>
    </font>
    <font>
      <b val="true"/>
      <sz val="14"/>
      <color rgb="FFFF0000"/>
      <name val="Arial"/>
      <family val="2"/>
    </font>
    <font>
      <b val="true"/>
      <i val="true"/>
      <sz val="14"/>
      <color rgb="FFFF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000000"/>
      <name val="Arial"/>
      <family val="2"/>
    </font>
    <font>
      <b val="true"/>
      <i val="true"/>
      <sz val="12"/>
      <color rgb="FFFF0000"/>
      <name val="Arial"/>
      <family val="2"/>
    </font>
    <font>
      <b val="true"/>
      <i val="true"/>
      <sz val="12"/>
      <color rgb="FF0000FF"/>
      <name val="Arial"/>
      <family val="2"/>
    </font>
    <font>
      <b val="true"/>
      <i val="true"/>
      <u val="single"/>
      <sz val="12"/>
      <color rgb="FFFF0000"/>
      <name val="Arial"/>
      <family val="2"/>
    </font>
    <font>
      <sz val="10"/>
      <name val="Arial"/>
      <family val="2"/>
    </font>
    <font>
      <sz val="12"/>
      <color rgb="FF969696"/>
      <name val="Arial"/>
      <family val="2"/>
    </font>
    <font>
      <b val="true"/>
      <i val="true"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2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6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7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7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8" fillId="2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9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3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9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9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1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2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8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0" fillId="2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7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8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3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M28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2.55"/>
    <col collapsed="false" customWidth="true" hidden="false" outlineLevel="0" max="2" min="2" style="0" width="4.32"/>
    <col collapsed="false" customWidth="true" hidden="false" outlineLevel="0" max="4" min="3" style="0" width="10.99"/>
    <col collapsed="false" customWidth="true" hidden="false" outlineLevel="0" max="11" min="11" style="0" width="10.21"/>
    <col collapsed="false" customWidth="true" hidden="false" outlineLevel="0" max="12" min="12" style="0" width="9.32"/>
  </cols>
  <sheetData>
    <row r="1" customFormat="false" ht="8.25" hidden="false" customHeight="true" outlineLevel="0" collapsed="false"/>
    <row r="2" customFormat="false" ht="16.5" hidden="false" customHeight="true" outlineLevel="0" collapsed="false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customFormat="false" ht="18.75" hidden="false" customHeight="true" outlineLevel="0" collapsed="false"/>
    <row r="4" customFormat="false" ht="15.75" hidden="false" customHeight="false" outlineLevel="0" collapsed="false">
      <c r="B4" s="0" t="s">
        <v>1</v>
      </c>
      <c r="E4" s="2" t="s">
        <v>2</v>
      </c>
      <c r="F4" s="2"/>
      <c r="G4" s="3" t="s">
        <v>3</v>
      </c>
      <c r="H4" s="3"/>
    </row>
    <row r="5" customFormat="false" ht="15.75" hidden="false" customHeight="false" outlineLevel="0" collapsed="false">
      <c r="E5" s="2" t="s">
        <v>4</v>
      </c>
      <c r="F5" s="2"/>
      <c r="G5" s="3" t="s">
        <v>5</v>
      </c>
      <c r="H5" s="3"/>
    </row>
    <row r="6" customFormat="false" ht="15.75" hidden="false" customHeight="false" outlineLevel="0" collapsed="false">
      <c r="E6" s="2" t="s">
        <v>6</v>
      </c>
      <c r="F6" s="2"/>
      <c r="G6" s="4" t="s">
        <v>6</v>
      </c>
      <c r="H6" s="4"/>
    </row>
    <row r="7" customFormat="false" ht="15.75" hidden="false" customHeight="false" outlineLevel="0" collapsed="false">
      <c r="E7" s="2" t="s">
        <v>7</v>
      </c>
      <c r="F7" s="2"/>
      <c r="G7" s="4" t="s">
        <v>7</v>
      </c>
      <c r="H7" s="4"/>
    </row>
    <row r="9" customFormat="false" ht="15" hidden="false" customHeight="false" outlineLevel="0" collapsed="false">
      <c r="B9" s="0" t="s">
        <v>8</v>
      </c>
    </row>
    <row r="11" customFormat="false" ht="15" hidden="false" customHeight="false" outlineLevel="0" collapsed="false">
      <c r="B11" s="0" t="s">
        <v>9</v>
      </c>
    </row>
    <row r="12" customFormat="false" ht="15" hidden="false" customHeight="false" outlineLevel="0" collapsed="false">
      <c r="C12" s="0" t="s">
        <v>10</v>
      </c>
    </row>
    <row r="13" customFormat="false" ht="15" hidden="false" customHeight="false" outlineLevel="0" collapsed="false">
      <c r="C13" s="5" t="s">
        <v>11</v>
      </c>
      <c r="D13" s="5"/>
      <c r="E13" s="5"/>
      <c r="F13" s="5"/>
      <c r="G13" s="5"/>
      <c r="H13" s="5"/>
      <c r="I13" s="5"/>
      <c r="J13" s="5"/>
      <c r="K13" s="5"/>
      <c r="L13" s="5"/>
    </row>
    <row r="14" customFormat="false" ht="15" hidden="false" customHeight="false" outlineLevel="0" collapsed="false">
      <c r="C14" s="5" t="s">
        <v>12</v>
      </c>
      <c r="D14" s="5"/>
      <c r="E14" s="5"/>
      <c r="F14" s="5"/>
      <c r="G14" s="5"/>
      <c r="H14" s="5"/>
      <c r="I14" s="5"/>
      <c r="J14" s="5"/>
      <c r="K14" s="5"/>
      <c r="L14" s="5"/>
    </row>
    <row r="15" customFormat="false" ht="15" hidden="false" customHeight="false" outlineLevel="0" collapsed="false">
      <c r="C15" s="5"/>
      <c r="D15" s="5" t="s">
        <v>13</v>
      </c>
      <c r="E15" s="5"/>
      <c r="F15" s="5"/>
      <c r="G15" s="5"/>
      <c r="H15" s="5"/>
      <c r="I15" s="5"/>
      <c r="J15" s="5"/>
      <c r="K15" s="5"/>
      <c r="L15" s="5"/>
    </row>
    <row r="16" customFormat="false" ht="15" hidden="false" customHeight="false" outlineLevel="0" collapsed="false">
      <c r="C16" s="5"/>
      <c r="D16" s="5" t="s">
        <v>14</v>
      </c>
      <c r="E16" s="5"/>
      <c r="F16" s="5"/>
      <c r="G16" s="5"/>
      <c r="H16" s="5"/>
      <c r="I16" s="5"/>
      <c r="J16" s="5"/>
      <c r="K16" s="5"/>
      <c r="L16" s="5"/>
    </row>
    <row r="17" customFormat="false" ht="15" hidden="false" customHeight="false" outlineLevel="0" collapsed="false">
      <c r="C17" s="0" t="s">
        <v>15</v>
      </c>
    </row>
    <row r="18" customFormat="false" ht="15" hidden="false" customHeight="false" outlineLevel="0" collapsed="false">
      <c r="C18" s="0" t="s">
        <v>16</v>
      </c>
    </row>
    <row r="19" customFormat="false" ht="15" hidden="false" customHeight="false" outlineLevel="0" collapsed="false">
      <c r="C19" s="0" t="s">
        <v>17</v>
      </c>
    </row>
    <row r="21" customFormat="false" ht="15" hidden="false" customHeight="false" outlineLevel="0" collapsed="false">
      <c r="B21" s="0" t="s">
        <v>18</v>
      </c>
    </row>
    <row r="23" customFormat="false" ht="15" hidden="false" customHeight="false" outlineLevel="0" collapsed="false">
      <c r="B23" s="0" t="s">
        <v>19</v>
      </c>
    </row>
    <row r="24" customFormat="false" ht="15" hidden="false" customHeight="false" outlineLevel="0" collapsed="false">
      <c r="C24" s="0" t="s">
        <v>20</v>
      </c>
    </row>
    <row r="26" customFormat="false" ht="15" hidden="false" customHeight="false" outlineLevel="0" collapsed="false">
      <c r="B26" s="5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</row>
    <row r="28" customFormat="false" ht="15.75" hidden="false" customHeight="false" outlineLevel="0" collapsed="false">
      <c r="B28" s="0" t="s">
        <v>22</v>
      </c>
    </row>
  </sheetData>
  <mergeCells count="9">
    <mergeCell ref="B2:M2"/>
    <mergeCell ref="E4:F4"/>
    <mergeCell ref="G4:H4"/>
    <mergeCell ref="E5:F5"/>
    <mergeCell ref="G5:H5"/>
    <mergeCell ref="E6:F6"/>
    <mergeCell ref="G6:H6"/>
    <mergeCell ref="E7:F7"/>
    <mergeCell ref="G7:H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67"/>
  <sheetViews>
    <sheetView showFormulas="false" showGridLines="true" showRowColHeaders="false" showZeros="true" rightToLeft="false" tabSelected="false" showOutlineSymbols="true" defaultGridColor="true" view="normal" topLeftCell="A1" colorId="64" zoomScale="75" zoomScaleNormal="75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C7" activeCellId="0" sqref="C7"/>
    </sheetView>
  </sheetViews>
  <sheetFormatPr defaultColWidth="8.90234375" defaultRowHeight="15" customHeight="true" zeroHeight="false" outlineLevelRow="0" outlineLevelCol="0"/>
  <cols>
    <col collapsed="false" customWidth="true" hidden="false" outlineLevel="0" max="2" min="2" style="0" width="31.65"/>
    <col collapsed="false" customWidth="true" hidden="false" outlineLevel="0" max="15" min="15" style="0" width="9.77"/>
  </cols>
  <sheetData>
    <row r="1" customFormat="false" ht="15" hidden="false" customHeight="true" outlineLevel="0" collapsed="false">
      <c r="A1" s="6" t="s">
        <v>23</v>
      </c>
      <c r="C1" s="7"/>
      <c r="O1" s="8"/>
    </row>
    <row r="2" customFormat="false" ht="15" hidden="false" customHeight="true" outlineLevel="0" collapsed="false">
      <c r="A2" s="9" t="str">
        <f aca="false">Instructions!G4</f>
        <v>XXXX</v>
      </c>
      <c r="B2" s="9"/>
      <c r="C2" s="1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</row>
    <row r="3" customFormat="false" ht="15" hidden="false" customHeight="true" outlineLevel="0" collapsed="false">
      <c r="A3" s="13" t="str">
        <f aca="false">Instructions!G5</f>
        <v>XXXXXX</v>
      </c>
      <c r="B3" s="14" t="str">
        <f aca="false">Instructions!G6</f>
        <v>Cost Center Name</v>
      </c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7" t="n">
        <v>2002</v>
      </c>
    </row>
    <row r="4" customFormat="false" ht="15" hidden="false" customHeight="true" outlineLevel="0" collapsed="false">
      <c r="A4" s="18"/>
      <c r="C4" s="7"/>
      <c r="O4" s="19" t="s">
        <v>24</v>
      </c>
    </row>
    <row r="5" customFormat="false" ht="18" hidden="false" customHeight="false" outlineLevel="0" collapsed="false">
      <c r="A5" s="18"/>
      <c r="B5" s="20" t="s">
        <v>25</v>
      </c>
      <c r="C5" s="7"/>
      <c r="O5" s="19"/>
    </row>
    <row r="6" customFormat="false" ht="15" hidden="false" customHeight="true" outlineLevel="0" collapsed="false">
      <c r="A6" s="21"/>
      <c r="B6" s="22"/>
      <c r="C6" s="23" t="s">
        <v>26</v>
      </c>
      <c r="D6" s="22" t="s">
        <v>27</v>
      </c>
      <c r="E6" s="22" t="s">
        <v>28</v>
      </c>
      <c r="F6" s="22" t="s">
        <v>29</v>
      </c>
      <c r="G6" s="22" t="s">
        <v>30</v>
      </c>
      <c r="H6" s="22" t="s">
        <v>31</v>
      </c>
      <c r="I6" s="22" t="s">
        <v>32</v>
      </c>
      <c r="J6" s="22" t="s">
        <v>33</v>
      </c>
      <c r="K6" s="22" t="s">
        <v>34</v>
      </c>
      <c r="L6" s="22" t="s">
        <v>35</v>
      </c>
      <c r="M6" s="22" t="s">
        <v>36</v>
      </c>
      <c r="N6" s="22" t="s">
        <v>37</v>
      </c>
      <c r="O6" s="24" t="s">
        <v>38</v>
      </c>
    </row>
    <row r="7" customFormat="false" ht="15" hidden="false" customHeight="true" outlineLevel="0" collapsed="false">
      <c r="A7" s="18"/>
      <c r="C7" s="25"/>
      <c r="D7" s="26"/>
      <c r="E7" s="26"/>
      <c r="F7" s="26"/>
      <c r="G7" s="27" t="s">
        <v>39</v>
      </c>
      <c r="H7" s="26"/>
      <c r="I7" s="26"/>
      <c r="J7" s="26"/>
      <c r="K7" s="26"/>
      <c r="L7" s="26"/>
      <c r="M7" s="28"/>
      <c r="N7" s="28"/>
      <c r="O7" s="29"/>
    </row>
    <row r="8" customFormat="false" ht="15" hidden="false" customHeight="true" outlineLevel="0" collapsed="false">
      <c r="A8" s="18"/>
      <c r="C8" s="25"/>
      <c r="D8" s="26"/>
      <c r="E8" s="26"/>
      <c r="F8" s="26"/>
      <c r="G8" s="27" t="s">
        <v>40</v>
      </c>
      <c r="H8" s="26"/>
      <c r="I8" s="26"/>
      <c r="J8" s="26"/>
      <c r="K8" s="26"/>
      <c r="L8" s="26"/>
      <c r="M8" s="26"/>
      <c r="N8" s="26"/>
      <c r="O8" s="29"/>
    </row>
    <row r="9" customFormat="false" ht="15" hidden="false" customHeight="true" outlineLevel="0" collapsed="false">
      <c r="A9" s="18"/>
      <c r="C9" s="7"/>
      <c r="G9" s="30" t="n">
        <v>0.0425</v>
      </c>
      <c r="M9" s="28"/>
      <c r="N9" s="28"/>
      <c r="O9" s="29"/>
    </row>
    <row r="10" customFormat="false" ht="15" hidden="false" customHeight="true" outlineLevel="0" collapsed="false">
      <c r="A10" s="18"/>
      <c r="B10" s="31" t="s">
        <v>41</v>
      </c>
      <c r="C10" s="7"/>
      <c r="O10" s="29"/>
    </row>
    <row r="11" customFormat="false" ht="15" hidden="false" customHeight="false" outlineLevel="0" collapsed="false">
      <c r="A11" s="32"/>
      <c r="B11" s="33" t="s">
        <v>42</v>
      </c>
      <c r="C11" s="34" t="n">
        <v>0</v>
      </c>
      <c r="D11" s="35" t="n">
        <f aca="false">+C11</f>
        <v>0</v>
      </c>
      <c r="E11" s="35" t="n">
        <f aca="false">ROUND(+D11*1.0425,0)</f>
        <v>0</v>
      </c>
      <c r="F11" s="35" t="n">
        <f aca="false">+E11</f>
        <v>0</v>
      </c>
      <c r="G11" s="35" t="n">
        <f aca="false">+F11</f>
        <v>0</v>
      </c>
      <c r="H11" s="35" t="n">
        <f aca="false">+G11</f>
        <v>0</v>
      </c>
      <c r="I11" s="35" t="n">
        <f aca="false">+H11</f>
        <v>0</v>
      </c>
      <c r="J11" s="35" t="n">
        <f aca="false">+I11</f>
        <v>0</v>
      </c>
      <c r="K11" s="35" t="n">
        <f aca="false">+J11</f>
        <v>0</v>
      </c>
      <c r="L11" s="35" t="n">
        <f aca="false">+K11</f>
        <v>0</v>
      </c>
      <c r="M11" s="35" t="n">
        <f aca="false">+L11</f>
        <v>0</v>
      </c>
      <c r="N11" s="35" t="n">
        <f aca="false">+M11</f>
        <v>0</v>
      </c>
      <c r="O11" s="36" t="n">
        <f aca="false">SUM(C11:N11)</f>
        <v>0</v>
      </c>
    </row>
    <row r="12" customFormat="false" ht="15" hidden="false" customHeight="false" outlineLevel="0" collapsed="false">
      <c r="A12" s="32"/>
      <c r="B12" s="33" t="s">
        <v>43</v>
      </c>
      <c r="C12" s="34" t="n">
        <v>0</v>
      </c>
      <c r="D12" s="35" t="n">
        <f aca="false">+C12</f>
        <v>0</v>
      </c>
      <c r="E12" s="35" t="n">
        <f aca="false">ROUND(+D12*1.0425,0)</f>
        <v>0</v>
      </c>
      <c r="F12" s="35" t="n">
        <f aca="false">+E12</f>
        <v>0</v>
      </c>
      <c r="G12" s="35" t="n">
        <f aca="false">+F12</f>
        <v>0</v>
      </c>
      <c r="H12" s="35" t="n">
        <f aca="false">+G12</f>
        <v>0</v>
      </c>
      <c r="I12" s="35" t="n">
        <f aca="false">+H12</f>
        <v>0</v>
      </c>
      <c r="J12" s="35" t="n">
        <f aca="false">+I12</f>
        <v>0</v>
      </c>
      <c r="K12" s="35" t="n">
        <f aca="false">+J12</f>
        <v>0</v>
      </c>
      <c r="L12" s="35" t="n">
        <f aca="false">+K12</f>
        <v>0</v>
      </c>
      <c r="M12" s="35" t="n">
        <f aca="false">+L12</f>
        <v>0</v>
      </c>
      <c r="N12" s="35" t="n">
        <f aca="false">+M12</f>
        <v>0</v>
      </c>
      <c r="O12" s="36" t="n">
        <f aca="false">SUM(C12:N12)</f>
        <v>0</v>
      </c>
    </row>
    <row r="13" customFormat="false" ht="15" hidden="false" customHeight="false" outlineLevel="0" collapsed="false">
      <c r="A13" s="32"/>
      <c r="B13" s="33" t="s">
        <v>44</v>
      </c>
      <c r="C13" s="34" t="n">
        <v>0</v>
      </c>
      <c r="D13" s="35" t="n">
        <f aca="false">+C13</f>
        <v>0</v>
      </c>
      <c r="E13" s="35" t="n">
        <f aca="false">ROUND(+D13*1.0425,0)</f>
        <v>0</v>
      </c>
      <c r="F13" s="35" t="n">
        <f aca="false">+E13</f>
        <v>0</v>
      </c>
      <c r="G13" s="35" t="n">
        <f aca="false">+F13</f>
        <v>0</v>
      </c>
      <c r="H13" s="35" t="n">
        <f aca="false">+G13</f>
        <v>0</v>
      </c>
      <c r="I13" s="35" t="n">
        <f aca="false">+H13</f>
        <v>0</v>
      </c>
      <c r="J13" s="35" t="n">
        <f aca="false">+I13</f>
        <v>0</v>
      </c>
      <c r="K13" s="35" t="n">
        <f aca="false">+J13</f>
        <v>0</v>
      </c>
      <c r="L13" s="35" t="n">
        <f aca="false">+K13</f>
        <v>0</v>
      </c>
      <c r="M13" s="35" t="n">
        <f aca="false">+L13</f>
        <v>0</v>
      </c>
      <c r="N13" s="35" t="n">
        <f aca="false">+M13</f>
        <v>0</v>
      </c>
      <c r="O13" s="36" t="n">
        <f aca="false">SUM(C13:N13)</f>
        <v>0</v>
      </c>
    </row>
    <row r="14" customFormat="false" ht="15" hidden="false" customHeight="false" outlineLevel="0" collapsed="false">
      <c r="A14" s="32"/>
      <c r="B14" s="33" t="s">
        <v>45</v>
      </c>
      <c r="C14" s="34" t="n">
        <v>0</v>
      </c>
      <c r="D14" s="35" t="n">
        <f aca="false">+C14</f>
        <v>0</v>
      </c>
      <c r="E14" s="35" t="n">
        <f aca="false">ROUND(+D14*1.0425,0)</f>
        <v>0</v>
      </c>
      <c r="F14" s="35" t="n">
        <f aca="false">+E14</f>
        <v>0</v>
      </c>
      <c r="G14" s="35" t="n">
        <f aca="false">+F14</f>
        <v>0</v>
      </c>
      <c r="H14" s="35" t="n">
        <f aca="false">+G14</f>
        <v>0</v>
      </c>
      <c r="I14" s="35" t="n">
        <f aca="false">+H14</f>
        <v>0</v>
      </c>
      <c r="J14" s="35" t="n">
        <f aca="false">+I14</f>
        <v>0</v>
      </c>
      <c r="K14" s="35" t="n">
        <f aca="false">+J14</f>
        <v>0</v>
      </c>
      <c r="L14" s="35" t="n">
        <f aca="false">+K14</f>
        <v>0</v>
      </c>
      <c r="M14" s="35" t="n">
        <f aca="false">+L14</f>
        <v>0</v>
      </c>
      <c r="N14" s="35" t="n">
        <f aca="false">+M14</f>
        <v>0</v>
      </c>
      <c r="O14" s="36" t="n">
        <f aca="false">SUM(C14:N14)</f>
        <v>0</v>
      </c>
    </row>
    <row r="15" customFormat="false" ht="15" hidden="false" customHeight="false" outlineLevel="0" collapsed="false">
      <c r="A15" s="32"/>
      <c r="B15" s="33" t="s">
        <v>46</v>
      </c>
      <c r="C15" s="34" t="n">
        <v>0</v>
      </c>
      <c r="D15" s="35" t="n">
        <f aca="false">+C15</f>
        <v>0</v>
      </c>
      <c r="E15" s="35" t="n">
        <f aca="false">ROUND(+D15*1.0425,0)</f>
        <v>0</v>
      </c>
      <c r="F15" s="35" t="n">
        <f aca="false">+E15</f>
        <v>0</v>
      </c>
      <c r="G15" s="35" t="n">
        <f aca="false">+F15</f>
        <v>0</v>
      </c>
      <c r="H15" s="35" t="n">
        <f aca="false">+G15</f>
        <v>0</v>
      </c>
      <c r="I15" s="35" t="n">
        <f aca="false">+H15</f>
        <v>0</v>
      </c>
      <c r="J15" s="35" t="n">
        <f aca="false">+I15</f>
        <v>0</v>
      </c>
      <c r="K15" s="35" t="n">
        <f aca="false">+J15</f>
        <v>0</v>
      </c>
      <c r="L15" s="35" t="n">
        <f aca="false">+K15</f>
        <v>0</v>
      </c>
      <c r="M15" s="35" t="n">
        <f aca="false">+L15</f>
        <v>0</v>
      </c>
      <c r="N15" s="35" t="n">
        <f aca="false">+M15</f>
        <v>0</v>
      </c>
      <c r="O15" s="36" t="n">
        <f aca="false">SUM(C15:N15)</f>
        <v>0</v>
      </c>
    </row>
    <row r="16" customFormat="false" ht="15" hidden="false" customHeight="false" outlineLevel="0" collapsed="false">
      <c r="A16" s="32"/>
      <c r="B16" s="33" t="s">
        <v>47</v>
      </c>
      <c r="C16" s="34" t="n">
        <v>0</v>
      </c>
      <c r="D16" s="35" t="n">
        <f aca="false">+C16</f>
        <v>0</v>
      </c>
      <c r="E16" s="35" t="n">
        <f aca="false">ROUND(+D16*1.0425,0)</f>
        <v>0</v>
      </c>
      <c r="F16" s="35" t="n">
        <f aca="false">+E16</f>
        <v>0</v>
      </c>
      <c r="G16" s="35" t="n">
        <f aca="false">+F16</f>
        <v>0</v>
      </c>
      <c r="H16" s="35" t="n">
        <f aca="false">+G16</f>
        <v>0</v>
      </c>
      <c r="I16" s="35" t="n">
        <f aca="false">+H16</f>
        <v>0</v>
      </c>
      <c r="J16" s="35" t="n">
        <f aca="false">+I16</f>
        <v>0</v>
      </c>
      <c r="K16" s="35" t="n">
        <f aca="false">+J16</f>
        <v>0</v>
      </c>
      <c r="L16" s="35" t="n">
        <f aca="false">+K16</f>
        <v>0</v>
      </c>
      <c r="M16" s="35" t="n">
        <f aca="false">+L16</f>
        <v>0</v>
      </c>
      <c r="N16" s="35" t="n">
        <f aca="false">+M16</f>
        <v>0</v>
      </c>
      <c r="O16" s="36" t="n">
        <f aca="false">SUM(C16:N16)</f>
        <v>0</v>
      </c>
    </row>
    <row r="17" customFormat="false" ht="15" hidden="false" customHeight="false" outlineLevel="0" collapsed="false">
      <c r="A17" s="32"/>
      <c r="B17" s="33" t="s">
        <v>48</v>
      </c>
      <c r="C17" s="34" t="n">
        <v>0</v>
      </c>
      <c r="D17" s="35" t="n">
        <f aca="false">+C17</f>
        <v>0</v>
      </c>
      <c r="E17" s="35" t="n">
        <f aca="false">ROUND(+D17*1.0425,0)</f>
        <v>0</v>
      </c>
      <c r="F17" s="35" t="n">
        <f aca="false">+E17</f>
        <v>0</v>
      </c>
      <c r="G17" s="35" t="n">
        <f aca="false">+F17</f>
        <v>0</v>
      </c>
      <c r="H17" s="35" t="n">
        <f aca="false">+G17</f>
        <v>0</v>
      </c>
      <c r="I17" s="35" t="n">
        <f aca="false">+H17</f>
        <v>0</v>
      </c>
      <c r="J17" s="35" t="n">
        <f aca="false">+I17</f>
        <v>0</v>
      </c>
      <c r="K17" s="35" t="n">
        <f aca="false">+J17</f>
        <v>0</v>
      </c>
      <c r="L17" s="35" t="n">
        <f aca="false">+K17</f>
        <v>0</v>
      </c>
      <c r="M17" s="35" t="n">
        <f aca="false">+L17</f>
        <v>0</v>
      </c>
      <c r="N17" s="35" t="n">
        <f aca="false">+M17</f>
        <v>0</v>
      </c>
      <c r="O17" s="36" t="n">
        <f aca="false">SUM(C17:N17)</f>
        <v>0</v>
      </c>
    </row>
    <row r="18" customFormat="false" ht="15" hidden="false" customHeight="false" outlineLevel="0" collapsed="false">
      <c r="A18" s="32"/>
      <c r="B18" s="33" t="s">
        <v>49</v>
      </c>
      <c r="C18" s="34" t="n">
        <v>0</v>
      </c>
      <c r="D18" s="35" t="n">
        <f aca="false">+C18</f>
        <v>0</v>
      </c>
      <c r="E18" s="35" t="n">
        <f aca="false">ROUND(+D18*1.0425,0)</f>
        <v>0</v>
      </c>
      <c r="F18" s="35" t="n">
        <f aca="false">+E18</f>
        <v>0</v>
      </c>
      <c r="G18" s="35" t="n">
        <f aca="false">+F18</f>
        <v>0</v>
      </c>
      <c r="H18" s="35" t="n">
        <f aca="false">+G18</f>
        <v>0</v>
      </c>
      <c r="I18" s="35" t="n">
        <f aca="false">+H18</f>
        <v>0</v>
      </c>
      <c r="J18" s="35" t="n">
        <f aca="false">+I18</f>
        <v>0</v>
      </c>
      <c r="K18" s="35" t="n">
        <f aca="false">+J18</f>
        <v>0</v>
      </c>
      <c r="L18" s="35" t="n">
        <f aca="false">+K18</f>
        <v>0</v>
      </c>
      <c r="M18" s="35" t="n">
        <f aca="false">+L18</f>
        <v>0</v>
      </c>
      <c r="N18" s="35" t="n">
        <f aca="false">+M18</f>
        <v>0</v>
      </c>
      <c r="O18" s="36" t="n">
        <f aca="false">SUM(C18:N18)</f>
        <v>0</v>
      </c>
    </row>
    <row r="19" customFormat="false" ht="15" hidden="false" customHeight="false" outlineLevel="0" collapsed="false">
      <c r="A19" s="32"/>
      <c r="B19" s="33" t="s">
        <v>50</v>
      </c>
      <c r="C19" s="34" t="n">
        <v>0</v>
      </c>
      <c r="D19" s="35" t="n">
        <f aca="false">+C19</f>
        <v>0</v>
      </c>
      <c r="E19" s="35" t="n">
        <f aca="false">ROUND(+D19*1.0425,0)</f>
        <v>0</v>
      </c>
      <c r="F19" s="35" t="n">
        <f aca="false">+E19</f>
        <v>0</v>
      </c>
      <c r="G19" s="35" t="n">
        <f aca="false">+F19</f>
        <v>0</v>
      </c>
      <c r="H19" s="35" t="n">
        <f aca="false">+G19</f>
        <v>0</v>
      </c>
      <c r="I19" s="35" t="n">
        <f aca="false">+H19</f>
        <v>0</v>
      </c>
      <c r="J19" s="35" t="n">
        <f aca="false">+I19</f>
        <v>0</v>
      </c>
      <c r="K19" s="35" t="n">
        <f aca="false">+J19</f>
        <v>0</v>
      </c>
      <c r="L19" s="35" t="n">
        <f aca="false">+K19</f>
        <v>0</v>
      </c>
      <c r="M19" s="35" t="n">
        <f aca="false">+L19</f>
        <v>0</v>
      </c>
      <c r="N19" s="35" t="n">
        <f aca="false">+M19</f>
        <v>0</v>
      </c>
      <c r="O19" s="36" t="n">
        <f aca="false">SUM(C19:N19)</f>
        <v>0</v>
      </c>
    </row>
    <row r="20" customFormat="false" ht="15" hidden="false" customHeight="false" outlineLevel="0" collapsed="false">
      <c r="A20" s="32"/>
      <c r="B20" s="33" t="s">
        <v>51</v>
      </c>
      <c r="C20" s="34" t="n">
        <v>0</v>
      </c>
      <c r="D20" s="35" t="n">
        <f aca="false">+C20</f>
        <v>0</v>
      </c>
      <c r="E20" s="35" t="n">
        <f aca="false">ROUND(+D20*1.0425,0)</f>
        <v>0</v>
      </c>
      <c r="F20" s="35" t="n">
        <f aca="false">+E20</f>
        <v>0</v>
      </c>
      <c r="G20" s="35" t="n">
        <f aca="false">+F20</f>
        <v>0</v>
      </c>
      <c r="H20" s="35" t="n">
        <f aca="false">+G20</f>
        <v>0</v>
      </c>
      <c r="I20" s="35" t="n">
        <f aca="false">+H20</f>
        <v>0</v>
      </c>
      <c r="J20" s="35" t="n">
        <f aca="false">+I20</f>
        <v>0</v>
      </c>
      <c r="K20" s="35" t="n">
        <f aca="false">+J20</f>
        <v>0</v>
      </c>
      <c r="L20" s="35" t="n">
        <f aca="false">+K20</f>
        <v>0</v>
      </c>
      <c r="M20" s="35" t="n">
        <f aca="false">+L20</f>
        <v>0</v>
      </c>
      <c r="N20" s="35" t="n">
        <f aca="false">+M20</f>
        <v>0</v>
      </c>
      <c r="O20" s="36" t="n">
        <f aca="false">SUM(C20:N20)</f>
        <v>0</v>
      </c>
    </row>
    <row r="21" customFormat="false" ht="15" hidden="false" customHeight="false" outlineLevel="0" collapsed="false">
      <c r="A21" s="32"/>
      <c r="B21" s="33" t="s">
        <v>52</v>
      </c>
      <c r="C21" s="34" t="n">
        <v>0</v>
      </c>
      <c r="D21" s="35" t="n">
        <f aca="false">+C21</f>
        <v>0</v>
      </c>
      <c r="E21" s="35" t="n">
        <f aca="false">ROUND(+D21*1.0425,0)</f>
        <v>0</v>
      </c>
      <c r="F21" s="35" t="n">
        <f aca="false">+E21</f>
        <v>0</v>
      </c>
      <c r="G21" s="35" t="n">
        <f aca="false">+F21</f>
        <v>0</v>
      </c>
      <c r="H21" s="35" t="n">
        <f aca="false">+G21</f>
        <v>0</v>
      </c>
      <c r="I21" s="35" t="n">
        <f aca="false">+H21</f>
        <v>0</v>
      </c>
      <c r="J21" s="35" t="n">
        <f aca="false">+I21</f>
        <v>0</v>
      </c>
      <c r="K21" s="35" t="n">
        <f aca="false">+J21</f>
        <v>0</v>
      </c>
      <c r="L21" s="35" t="n">
        <f aca="false">+K21</f>
        <v>0</v>
      </c>
      <c r="M21" s="35" t="n">
        <f aca="false">+L21</f>
        <v>0</v>
      </c>
      <c r="N21" s="35" t="n">
        <f aca="false">+M21</f>
        <v>0</v>
      </c>
      <c r="O21" s="36" t="n">
        <f aca="false">SUM(C21:N21)</f>
        <v>0</v>
      </c>
    </row>
    <row r="22" customFormat="false" ht="15" hidden="false" customHeight="false" outlineLevel="0" collapsed="false">
      <c r="A22" s="32"/>
      <c r="B22" s="33" t="s">
        <v>53</v>
      </c>
      <c r="C22" s="34" t="n">
        <v>0</v>
      </c>
      <c r="D22" s="35" t="n">
        <f aca="false">+C22</f>
        <v>0</v>
      </c>
      <c r="E22" s="35" t="n">
        <f aca="false">ROUND(+D22*1.0425,0)</f>
        <v>0</v>
      </c>
      <c r="F22" s="35" t="n">
        <f aca="false">+E22</f>
        <v>0</v>
      </c>
      <c r="G22" s="35" t="n">
        <f aca="false">+F22</f>
        <v>0</v>
      </c>
      <c r="H22" s="35" t="n">
        <f aca="false">+G22</f>
        <v>0</v>
      </c>
      <c r="I22" s="35" t="n">
        <f aca="false">+H22</f>
        <v>0</v>
      </c>
      <c r="J22" s="35" t="n">
        <f aca="false">+I22</f>
        <v>0</v>
      </c>
      <c r="K22" s="35" t="n">
        <f aca="false">+J22</f>
        <v>0</v>
      </c>
      <c r="L22" s="35" t="n">
        <f aca="false">+K22</f>
        <v>0</v>
      </c>
      <c r="M22" s="35" t="n">
        <f aca="false">+L22</f>
        <v>0</v>
      </c>
      <c r="N22" s="35" t="n">
        <f aca="false">+M22</f>
        <v>0</v>
      </c>
      <c r="O22" s="36" t="n">
        <f aca="false">SUM(C22:N22)</f>
        <v>0</v>
      </c>
    </row>
    <row r="23" customFormat="false" ht="15" hidden="false" customHeight="false" outlineLevel="0" collapsed="false">
      <c r="A23" s="32"/>
      <c r="B23" s="33" t="s">
        <v>54</v>
      </c>
      <c r="C23" s="34" t="n">
        <v>0</v>
      </c>
      <c r="D23" s="35" t="n">
        <f aca="false">+C23</f>
        <v>0</v>
      </c>
      <c r="E23" s="35" t="n">
        <f aca="false">ROUND(+D23*1.0425,0)</f>
        <v>0</v>
      </c>
      <c r="F23" s="35" t="n">
        <f aca="false">+E23</f>
        <v>0</v>
      </c>
      <c r="G23" s="35" t="n">
        <f aca="false">+F23</f>
        <v>0</v>
      </c>
      <c r="H23" s="35" t="n">
        <f aca="false">+G23</f>
        <v>0</v>
      </c>
      <c r="I23" s="35" t="n">
        <f aca="false">+H23</f>
        <v>0</v>
      </c>
      <c r="J23" s="35" t="n">
        <f aca="false">+I23</f>
        <v>0</v>
      </c>
      <c r="K23" s="35" t="n">
        <f aca="false">+J23</f>
        <v>0</v>
      </c>
      <c r="L23" s="35" t="n">
        <f aca="false">+K23</f>
        <v>0</v>
      </c>
      <c r="M23" s="35" t="n">
        <f aca="false">+L23</f>
        <v>0</v>
      </c>
      <c r="N23" s="35" t="n">
        <f aca="false">+M23</f>
        <v>0</v>
      </c>
      <c r="O23" s="36" t="n">
        <f aca="false">SUM(C23:N23)</f>
        <v>0</v>
      </c>
    </row>
    <row r="24" customFormat="false" ht="15" hidden="false" customHeight="false" outlineLevel="0" collapsed="false">
      <c r="A24" s="32"/>
      <c r="B24" s="33" t="s">
        <v>55</v>
      </c>
      <c r="C24" s="34" t="n">
        <v>0</v>
      </c>
      <c r="D24" s="35" t="n">
        <f aca="false">+C24</f>
        <v>0</v>
      </c>
      <c r="E24" s="35" t="n">
        <f aca="false">ROUND(+D24*1.0425,0)</f>
        <v>0</v>
      </c>
      <c r="F24" s="35" t="n">
        <f aca="false">+E24</f>
        <v>0</v>
      </c>
      <c r="G24" s="35" t="n">
        <f aca="false">+F24</f>
        <v>0</v>
      </c>
      <c r="H24" s="35" t="n">
        <f aca="false">+G24</f>
        <v>0</v>
      </c>
      <c r="I24" s="35" t="n">
        <f aca="false">+H24</f>
        <v>0</v>
      </c>
      <c r="J24" s="35" t="n">
        <f aca="false">+I24</f>
        <v>0</v>
      </c>
      <c r="K24" s="35" t="n">
        <f aca="false">+J24</f>
        <v>0</v>
      </c>
      <c r="L24" s="35" t="n">
        <f aca="false">+K24</f>
        <v>0</v>
      </c>
      <c r="M24" s="35" t="n">
        <f aca="false">+L24</f>
        <v>0</v>
      </c>
      <c r="N24" s="35" t="n">
        <f aca="false">+M24</f>
        <v>0</v>
      </c>
      <c r="O24" s="36" t="n">
        <f aca="false">SUM(C24:N24)</f>
        <v>0</v>
      </c>
    </row>
    <row r="25" customFormat="false" ht="15" hidden="false" customHeight="false" outlineLevel="0" collapsed="false">
      <c r="A25" s="32"/>
      <c r="B25" s="33" t="s">
        <v>56</v>
      </c>
      <c r="C25" s="34" t="n">
        <v>0</v>
      </c>
      <c r="D25" s="35" t="n">
        <f aca="false">+C25</f>
        <v>0</v>
      </c>
      <c r="E25" s="35" t="n">
        <f aca="false">ROUND(+D25*1.0425,0)</f>
        <v>0</v>
      </c>
      <c r="F25" s="35" t="n">
        <f aca="false">+E25</f>
        <v>0</v>
      </c>
      <c r="G25" s="35" t="n">
        <f aca="false">+F25</f>
        <v>0</v>
      </c>
      <c r="H25" s="35" t="n">
        <f aca="false">+G25</f>
        <v>0</v>
      </c>
      <c r="I25" s="35" t="n">
        <f aca="false">+H25</f>
        <v>0</v>
      </c>
      <c r="J25" s="35" t="n">
        <f aca="false">+I25</f>
        <v>0</v>
      </c>
      <c r="K25" s="35" t="n">
        <f aca="false">+J25</f>
        <v>0</v>
      </c>
      <c r="L25" s="35" t="n">
        <f aca="false">+K25</f>
        <v>0</v>
      </c>
      <c r="M25" s="35" t="n">
        <f aca="false">+L25</f>
        <v>0</v>
      </c>
      <c r="N25" s="35" t="n">
        <f aca="false">+M25</f>
        <v>0</v>
      </c>
      <c r="O25" s="36" t="n">
        <f aca="false">SUM(C25:N25)</f>
        <v>0</v>
      </c>
    </row>
    <row r="26" customFormat="false" ht="15" hidden="false" customHeight="false" outlineLevel="0" collapsed="false">
      <c r="A26" s="32"/>
      <c r="B26" s="33" t="s">
        <v>57</v>
      </c>
      <c r="C26" s="34" t="n">
        <v>0</v>
      </c>
      <c r="D26" s="35" t="n">
        <f aca="false">+C26</f>
        <v>0</v>
      </c>
      <c r="E26" s="35" t="n">
        <f aca="false">ROUND(+D26*1.0425,0)</f>
        <v>0</v>
      </c>
      <c r="F26" s="35" t="n">
        <f aca="false">+E26</f>
        <v>0</v>
      </c>
      <c r="G26" s="35" t="n">
        <f aca="false">+F26</f>
        <v>0</v>
      </c>
      <c r="H26" s="35" t="n">
        <f aca="false">+G26</f>
        <v>0</v>
      </c>
      <c r="I26" s="35" t="n">
        <f aca="false">+H26</f>
        <v>0</v>
      </c>
      <c r="J26" s="35" t="n">
        <f aca="false">+I26</f>
        <v>0</v>
      </c>
      <c r="K26" s="35" t="n">
        <f aca="false">+J26</f>
        <v>0</v>
      </c>
      <c r="L26" s="35" t="n">
        <f aca="false">+K26</f>
        <v>0</v>
      </c>
      <c r="M26" s="35" t="n">
        <f aca="false">+L26</f>
        <v>0</v>
      </c>
      <c r="N26" s="35" t="n">
        <f aca="false">+M26</f>
        <v>0</v>
      </c>
      <c r="O26" s="36" t="n">
        <f aca="false">SUM(C26:N26)</f>
        <v>0</v>
      </c>
    </row>
    <row r="27" customFormat="false" ht="15" hidden="false" customHeight="false" outlineLevel="0" collapsed="false">
      <c r="A27" s="32"/>
      <c r="B27" s="33" t="s">
        <v>58</v>
      </c>
      <c r="C27" s="34" t="n">
        <v>0</v>
      </c>
      <c r="D27" s="35" t="n">
        <f aca="false">+C27</f>
        <v>0</v>
      </c>
      <c r="E27" s="35" t="n">
        <f aca="false">ROUND(+D27*1.0425,0)</f>
        <v>0</v>
      </c>
      <c r="F27" s="35" t="n">
        <f aca="false">+E27</f>
        <v>0</v>
      </c>
      <c r="G27" s="35" t="n">
        <f aca="false">+F27</f>
        <v>0</v>
      </c>
      <c r="H27" s="35" t="n">
        <f aca="false">+G27</f>
        <v>0</v>
      </c>
      <c r="I27" s="35" t="n">
        <f aca="false">+H27</f>
        <v>0</v>
      </c>
      <c r="J27" s="35" t="n">
        <f aca="false">+I27</f>
        <v>0</v>
      </c>
      <c r="K27" s="35" t="n">
        <f aca="false">+J27</f>
        <v>0</v>
      </c>
      <c r="L27" s="35" t="n">
        <f aca="false">+K27</f>
        <v>0</v>
      </c>
      <c r="M27" s="35" t="n">
        <f aca="false">+L27</f>
        <v>0</v>
      </c>
      <c r="N27" s="35" t="n">
        <f aca="false">+M27</f>
        <v>0</v>
      </c>
      <c r="O27" s="36" t="n">
        <f aca="false">SUM(C27:N27)</f>
        <v>0</v>
      </c>
    </row>
    <row r="28" customFormat="false" ht="15" hidden="false" customHeight="false" outlineLevel="0" collapsed="false">
      <c r="A28" s="32"/>
      <c r="B28" s="33" t="s">
        <v>59</v>
      </c>
      <c r="C28" s="34" t="n">
        <v>0</v>
      </c>
      <c r="D28" s="35" t="n">
        <f aca="false">+C28</f>
        <v>0</v>
      </c>
      <c r="E28" s="35" t="n">
        <f aca="false">ROUND(+D28*1.0425,0)</f>
        <v>0</v>
      </c>
      <c r="F28" s="35" t="n">
        <f aca="false">+E28</f>
        <v>0</v>
      </c>
      <c r="G28" s="35" t="n">
        <f aca="false">+F28</f>
        <v>0</v>
      </c>
      <c r="H28" s="35" t="n">
        <f aca="false">+G28</f>
        <v>0</v>
      </c>
      <c r="I28" s="35" t="n">
        <f aca="false">+H28</f>
        <v>0</v>
      </c>
      <c r="J28" s="35" t="n">
        <f aca="false">+I28</f>
        <v>0</v>
      </c>
      <c r="K28" s="35" t="n">
        <f aca="false">+J28</f>
        <v>0</v>
      </c>
      <c r="L28" s="35" t="n">
        <f aca="false">+K28</f>
        <v>0</v>
      </c>
      <c r="M28" s="35" t="n">
        <f aca="false">+L28</f>
        <v>0</v>
      </c>
      <c r="N28" s="35" t="n">
        <f aca="false">+M28</f>
        <v>0</v>
      </c>
      <c r="O28" s="36" t="n">
        <f aca="false">SUM(C28:N28)</f>
        <v>0</v>
      </c>
    </row>
    <row r="29" customFormat="false" ht="15" hidden="false" customHeight="false" outlineLevel="0" collapsed="false">
      <c r="A29" s="32"/>
      <c r="B29" s="33" t="s">
        <v>60</v>
      </c>
      <c r="C29" s="34" t="n">
        <v>0</v>
      </c>
      <c r="D29" s="35" t="n">
        <f aca="false">+C29</f>
        <v>0</v>
      </c>
      <c r="E29" s="35" t="n">
        <f aca="false">ROUND(+D29*1.0425,0)</f>
        <v>0</v>
      </c>
      <c r="F29" s="35" t="n">
        <f aca="false">+E29</f>
        <v>0</v>
      </c>
      <c r="G29" s="35" t="n">
        <f aca="false">+F29</f>
        <v>0</v>
      </c>
      <c r="H29" s="35" t="n">
        <f aca="false">+G29</f>
        <v>0</v>
      </c>
      <c r="I29" s="35" t="n">
        <f aca="false">+H29</f>
        <v>0</v>
      </c>
      <c r="J29" s="35" t="n">
        <f aca="false">+I29</f>
        <v>0</v>
      </c>
      <c r="K29" s="35" t="n">
        <f aca="false">+J29</f>
        <v>0</v>
      </c>
      <c r="L29" s="35" t="n">
        <f aca="false">+K29</f>
        <v>0</v>
      </c>
      <c r="M29" s="35" t="n">
        <f aca="false">+L29</f>
        <v>0</v>
      </c>
      <c r="N29" s="35" t="n">
        <f aca="false">+M29</f>
        <v>0</v>
      </c>
      <c r="O29" s="36" t="n">
        <f aca="false">SUM(C29:N29)</f>
        <v>0</v>
      </c>
    </row>
    <row r="30" customFormat="false" ht="15" hidden="false" customHeight="false" outlineLevel="0" collapsed="false">
      <c r="A30" s="32"/>
      <c r="B30" s="33" t="s">
        <v>61</v>
      </c>
      <c r="C30" s="34" t="n">
        <v>0</v>
      </c>
      <c r="D30" s="35" t="n">
        <f aca="false">+C30</f>
        <v>0</v>
      </c>
      <c r="E30" s="35" t="n">
        <f aca="false">ROUND(+D30*1.0425,0)</f>
        <v>0</v>
      </c>
      <c r="F30" s="35" t="n">
        <f aca="false">+E30</f>
        <v>0</v>
      </c>
      <c r="G30" s="35" t="n">
        <f aca="false">+F30</f>
        <v>0</v>
      </c>
      <c r="H30" s="35" t="n">
        <f aca="false">+G30</f>
        <v>0</v>
      </c>
      <c r="I30" s="35" t="n">
        <f aca="false">+H30</f>
        <v>0</v>
      </c>
      <c r="J30" s="35" t="n">
        <f aca="false">+I30</f>
        <v>0</v>
      </c>
      <c r="K30" s="35" t="n">
        <f aca="false">+J30</f>
        <v>0</v>
      </c>
      <c r="L30" s="35" t="n">
        <f aca="false">+K30</f>
        <v>0</v>
      </c>
      <c r="M30" s="35" t="n">
        <f aca="false">+L30</f>
        <v>0</v>
      </c>
      <c r="N30" s="35" t="n">
        <f aca="false">+M30</f>
        <v>0</v>
      </c>
      <c r="O30" s="36" t="n">
        <f aca="false">SUM(C30:N30)</f>
        <v>0</v>
      </c>
    </row>
    <row r="31" customFormat="false" ht="15" hidden="false" customHeight="false" outlineLevel="0" collapsed="false">
      <c r="A31" s="32"/>
      <c r="B31" s="33" t="s">
        <v>62</v>
      </c>
      <c r="C31" s="34" t="n">
        <v>0</v>
      </c>
      <c r="D31" s="35" t="n">
        <f aca="false">+C31</f>
        <v>0</v>
      </c>
      <c r="E31" s="35" t="n">
        <f aca="false">ROUND(+D31*1.0425,0)</f>
        <v>0</v>
      </c>
      <c r="F31" s="35" t="n">
        <f aca="false">+E31</f>
        <v>0</v>
      </c>
      <c r="G31" s="35" t="n">
        <f aca="false">+F31</f>
        <v>0</v>
      </c>
      <c r="H31" s="35" t="n">
        <f aca="false">+G31</f>
        <v>0</v>
      </c>
      <c r="I31" s="35" t="n">
        <f aca="false">+H31</f>
        <v>0</v>
      </c>
      <c r="J31" s="35" t="n">
        <f aca="false">+I31</f>
        <v>0</v>
      </c>
      <c r="K31" s="35" t="n">
        <f aca="false">+J31</f>
        <v>0</v>
      </c>
      <c r="L31" s="35" t="n">
        <f aca="false">+K31</f>
        <v>0</v>
      </c>
      <c r="M31" s="35" t="n">
        <f aca="false">+L31</f>
        <v>0</v>
      </c>
      <c r="N31" s="35" t="n">
        <f aca="false">+M31</f>
        <v>0</v>
      </c>
      <c r="O31" s="36" t="n">
        <f aca="false">SUM(C31:N31)</f>
        <v>0</v>
      </c>
    </row>
    <row r="32" customFormat="false" ht="15" hidden="false" customHeight="false" outlineLevel="0" collapsed="false">
      <c r="A32" s="32"/>
      <c r="B32" s="33" t="s">
        <v>63</v>
      </c>
      <c r="C32" s="34" t="n">
        <v>0</v>
      </c>
      <c r="D32" s="35" t="n">
        <f aca="false">+C32</f>
        <v>0</v>
      </c>
      <c r="E32" s="35" t="n">
        <f aca="false">ROUND(+D32*1.0425,0)</f>
        <v>0</v>
      </c>
      <c r="F32" s="35" t="n">
        <f aca="false">+E32</f>
        <v>0</v>
      </c>
      <c r="G32" s="35" t="n">
        <f aca="false">+F32</f>
        <v>0</v>
      </c>
      <c r="H32" s="35" t="n">
        <f aca="false">+G32</f>
        <v>0</v>
      </c>
      <c r="I32" s="35" t="n">
        <f aca="false">+H32</f>
        <v>0</v>
      </c>
      <c r="J32" s="35" t="n">
        <f aca="false">+I32</f>
        <v>0</v>
      </c>
      <c r="K32" s="35" t="n">
        <f aca="false">+J32</f>
        <v>0</v>
      </c>
      <c r="L32" s="35" t="n">
        <f aca="false">+K32</f>
        <v>0</v>
      </c>
      <c r="M32" s="35" t="n">
        <f aca="false">+L32</f>
        <v>0</v>
      </c>
      <c r="N32" s="35" t="n">
        <f aca="false">+M32</f>
        <v>0</v>
      </c>
      <c r="O32" s="36" t="n">
        <f aca="false">SUM(C32:N32)</f>
        <v>0</v>
      </c>
    </row>
    <row r="33" customFormat="false" ht="15" hidden="false" customHeight="false" outlineLevel="0" collapsed="false">
      <c r="A33" s="32"/>
      <c r="B33" s="33" t="s">
        <v>64</v>
      </c>
      <c r="C33" s="34" t="n">
        <v>0</v>
      </c>
      <c r="D33" s="35" t="n">
        <f aca="false">+C33</f>
        <v>0</v>
      </c>
      <c r="E33" s="35" t="n">
        <f aca="false">ROUND(+D33*1.0425,0)</f>
        <v>0</v>
      </c>
      <c r="F33" s="35" t="n">
        <f aca="false">+E33</f>
        <v>0</v>
      </c>
      <c r="G33" s="35" t="n">
        <f aca="false">+F33</f>
        <v>0</v>
      </c>
      <c r="H33" s="35" t="n">
        <f aca="false">+G33</f>
        <v>0</v>
      </c>
      <c r="I33" s="35" t="n">
        <f aca="false">+H33</f>
        <v>0</v>
      </c>
      <c r="J33" s="35" t="n">
        <f aca="false">+I33</f>
        <v>0</v>
      </c>
      <c r="K33" s="35" t="n">
        <f aca="false">+J33</f>
        <v>0</v>
      </c>
      <c r="L33" s="35" t="n">
        <f aca="false">+K33</f>
        <v>0</v>
      </c>
      <c r="M33" s="35" t="n">
        <f aca="false">+L33</f>
        <v>0</v>
      </c>
      <c r="N33" s="35" t="n">
        <f aca="false">+M33</f>
        <v>0</v>
      </c>
      <c r="O33" s="36" t="n">
        <f aca="false">SUM(C33:N33)</f>
        <v>0</v>
      </c>
    </row>
    <row r="34" customFormat="false" ht="15" hidden="false" customHeight="false" outlineLevel="0" collapsed="false">
      <c r="A34" s="32"/>
      <c r="B34" s="33" t="s">
        <v>65</v>
      </c>
      <c r="C34" s="34" t="n">
        <v>0</v>
      </c>
      <c r="D34" s="35" t="n">
        <f aca="false">+C34</f>
        <v>0</v>
      </c>
      <c r="E34" s="35" t="n">
        <f aca="false">ROUND(+D34*1.0425,0)</f>
        <v>0</v>
      </c>
      <c r="F34" s="35" t="n">
        <f aca="false">+E34</f>
        <v>0</v>
      </c>
      <c r="G34" s="35" t="n">
        <f aca="false">+F34</f>
        <v>0</v>
      </c>
      <c r="H34" s="35" t="n">
        <f aca="false">+G34</f>
        <v>0</v>
      </c>
      <c r="I34" s="35" t="n">
        <f aca="false">+H34</f>
        <v>0</v>
      </c>
      <c r="J34" s="35" t="n">
        <f aca="false">+I34</f>
        <v>0</v>
      </c>
      <c r="K34" s="35" t="n">
        <f aca="false">+J34</f>
        <v>0</v>
      </c>
      <c r="L34" s="35" t="n">
        <f aca="false">+K34</f>
        <v>0</v>
      </c>
      <c r="M34" s="35" t="n">
        <f aca="false">+L34</f>
        <v>0</v>
      </c>
      <c r="N34" s="35" t="n">
        <f aca="false">+M34</f>
        <v>0</v>
      </c>
      <c r="O34" s="36" t="n">
        <f aca="false">SUM(C34:N34)</f>
        <v>0</v>
      </c>
    </row>
    <row r="35" customFormat="false" ht="15" hidden="false" customHeight="false" outlineLevel="0" collapsed="false">
      <c r="A35" s="32"/>
      <c r="B35" s="33" t="s">
        <v>66</v>
      </c>
      <c r="C35" s="34" t="n">
        <v>0</v>
      </c>
      <c r="D35" s="35" t="n">
        <f aca="false">+C35</f>
        <v>0</v>
      </c>
      <c r="E35" s="35" t="n">
        <f aca="false">ROUND(+D35*1.0425,0)</f>
        <v>0</v>
      </c>
      <c r="F35" s="35" t="n">
        <f aca="false">+E35</f>
        <v>0</v>
      </c>
      <c r="G35" s="35" t="n">
        <f aca="false">+F35</f>
        <v>0</v>
      </c>
      <c r="H35" s="35" t="n">
        <f aca="false">+G35</f>
        <v>0</v>
      </c>
      <c r="I35" s="35" t="n">
        <f aca="false">+H35</f>
        <v>0</v>
      </c>
      <c r="J35" s="35" t="n">
        <f aca="false">+I35</f>
        <v>0</v>
      </c>
      <c r="K35" s="35" t="n">
        <f aca="false">+J35</f>
        <v>0</v>
      </c>
      <c r="L35" s="35" t="n">
        <f aca="false">+K35</f>
        <v>0</v>
      </c>
      <c r="M35" s="35" t="n">
        <f aca="false">+L35</f>
        <v>0</v>
      </c>
      <c r="N35" s="35" t="n">
        <f aca="false">+M35</f>
        <v>0</v>
      </c>
      <c r="O35" s="36" t="n">
        <f aca="false">SUM(C35:N35)</f>
        <v>0</v>
      </c>
    </row>
    <row r="36" customFormat="false" ht="15" hidden="false" customHeight="false" outlineLevel="0" collapsed="false">
      <c r="A36" s="32"/>
      <c r="B36" s="33" t="s">
        <v>67</v>
      </c>
      <c r="C36" s="34" t="n">
        <v>0</v>
      </c>
      <c r="D36" s="35" t="n">
        <f aca="false">+C36</f>
        <v>0</v>
      </c>
      <c r="E36" s="35" t="n">
        <f aca="false">ROUND(+D36*1.0425,0)</f>
        <v>0</v>
      </c>
      <c r="F36" s="35" t="n">
        <f aca="false">+E36</f>
        <v>0</v>
      </c>
      <c r="G36" s="35" t="n">
        <f aca="false">+F36</f>
        <v>0</v>
      </c>
      <c r="H36" s="35" t="n">
        <f aca="false">+G36</f>
        <v>0</v>
      </c>
      <c r="I36" s="35" t="n">
        <f aca="false">+H36</f>
        <v>0</v>
      </c>
      <c r="J36" s="35" t="n">
        <f aca="false">+I36</f>
        <v>0</v>
      </c>
      <c r="K36" s="35" t="n">
        <f aca="false">+J36</f>
        <v>0</v>
      </c>
      <c r="L36" s="35" t="n">
        <f aca="false">+K36</f>
        <v>0</v>
      </c>
      <c r="M36" s="35" t="n">
        <f aca="false">+L36</f>
        <v>0</v>
      </c>
      <c r="N36" s="35" t="n">
        <f aca="false">+M36</f>
        <v>0</v>
      </c>
      <c r="O36" s="36" t="n">
        <f aca="false">SUM(C36:N36)</f>
        <v>0</v>
      </c>
    </row>
    <row r="37" customFormat="false" ht="15" hidden="false" customHeight="false" outlineLevel="0" collapsed="false">
      <c r="A37" s="32"/>
      <c r="B37" s="33" t="s">
        <v>68</v>
      </c>
      <c r="C37" s="34" t="n">
        <v>0</v>
      </c>
      <c r="D37" s="35" t="n">
        <f aca="false">+C37</f>
        <v>0</v>
      </c>
      <c r="E37" s="35" t="n">
        <f aca="false">ROUND(+D37*1.0425,0)</f>
        <v>0</v>
      </c>
      <c r="F37" s="35" t="n">
        <f aca="false">+E37</f>
        <v>0</v>
      </c>
      <c r="G37" s="35" t="n">
        <f aca="false">+F37</f>
        <v>0</v>
      </c>
      <c r="H37" s="35" t="n">
        <f aca="false">+G37</f>
        <v>0</v>
      </c>
      <c r="I37" s="35" t="n">
        <f aca="false">+H37</f>
        <v>0</v>
      </c>
      <c r="J37" s="35" t="n">
        <f aca="false">+I37</f>
        <v>0</v>
      </c>
      <c r="K37" s="35" t="n">
        <f aca="false">+J37</f>
        <v>0</v>
      </c>
      <c r="L37" s="35" t="n">
        <f aca="false">+K37</f>
        <v>0</v>
      </c>
      <c r="M37" s="35" t="n">
        <f aca="false">+L37</f>
        <v>0</v>
      </c>
      <c r="N37" s="35" t="n">
        <f aca="false">+M37</f>
        <v>0</v>
      </c>
      <c r="O37" s="36" t="n">
        <f aca="false">SUM(C37:N37)</f>
        <v>0</v>
      </c>
    </row>
    <row r="38" customFormat="false" ht="15" hidden="false" customHeight="false" outlineLevel="0" collapsed="false">
      <c r="A38" s="32"/>
      <c r="B38" s="33" t="s">
        <v>69</v>
      </c>
      <c r="C38" s="34" t="n">
        <v>0</v>
      </c>
      <c r="D38" s="35" t="n">
        <f aca="false">+C38</f>
        <v>0</v>
      </c>
      <c r="E38" s="35" t="n">
        <f aca="false">ROUND(+D38*1.0425,0)</f>
        <v>0</v>
      </c>
      <c r="F38" s="35" t="n">
        <f aca="false">+E38</f>
        <v>0</v>
      </c>
      <c r="G38" s="35" t="n">
        <f aca="false">+F38</f>
        <v>0</v>
      </c>
      <c r="H38" s="35" t="n">
        <f aca="false">+G38</f>
        <v>0</v>
      </c>
      <c r="I38" s="35" t="n">
        <f aca="false">+H38</f>
        <v>0</v>
      </c>
      <c r="J38" s="35" t="n">
        <f aca="false">+I38</f>
        <v>0</v>
      </c>
      <c r="K38" s="35" t="n">
        <f aca="false">+J38</f>
        <v>0</v>
      </c>
      <c r="L38" s="35" t="n">
        <f aca="false">+K38</f>
        <v>0</v>
      </c>
      <c r="M38" s="35" t="n">
        <f aca="false">+L38</f>
        <v>0</v>
      </c>
      <c r="N38" s="35" t="n">
        <f aca="false">+M38</f>
        <v>0</v>
      </c>
      <c r="O38" s="36" t="n">
        <f aca="false">SUM(C38:N38)</f>
        <v>0</v>
      </c>
    </row>
    <row r="39" customFormat="false" ht="15" hidden="false" customHeight="false" outlineLevel="0" collapsed="false">
      <c r="A39" s="32"/>
      <c r="B39" s="33" t="s">
        <v>70</v>
      </c>
      <c r="C39" s="34" t="n">
        <v>0</v>
      </c>
      <c r="D39" s="35" t="n">
        <f aca="false">+C39</f>
        <v>0</v>
      </c>
      <c r="E39" s="35" t="n">
        <f aca="false">ROUND(+D39*1.0425,0)</f>
        <v>0</v>
      </c>
      <c r="F39" s="35" t="n">
        <f aca="false">+E39</f>
        <v>0</v>
      </c>
      <c r="G39" s="35" t="n">
        <f aca="false">+F39</f>
        <v>0</v>
      </c>
      <c r="H39" s="35" t="n">
        <f aca="false">+G39</f>
        <v>0</v>
      </c>
      <c r="I39" s="35" t="n">
        <f aca="false">+H39</f>
        <v>0</v>
      </c>
      <c r="J39" s="35" t="n">
        <f aca="false">+I39</f>
        <v>0</v>
      </c>
      <c r="K39" s="35" t="n">
        <f aca="false">+J39</f>
        <v>0</v>
      </c>
      <c r="L39" s="35" t="n">
        <f aca="false">+K39</f>
        <v>0</v>
      </c>
      <c r="M39" s="35" t="n">
        <f aca="false">+L39</f>
        <v>0</v>
      </c>
      <c r="N39" s="35" t="n">
        <f aca="false">+M39</f>
        <v>0</v>
      </c>
      <c r="O39" s="36" t="n">
        <f aca="false">SUM(C39:N39)</f>
        <v>0</v>
      </c>
    </row>
    <row r="40" customFormat="false" ht="15" hidden="false" customHeight="false" outlineLevel="0" collapsed="false">
      <c r="A40" s="32"/>
      <c r="B40" s="33" t="s">
        <v>71</v>
      </c>
      <c r="C40" s="34" t="n">
        <v>0</v>
      </c>
      <c r="D40" s="35" t="n">
        <f aca="false">+C40</f>
        <v>0</v>
      </c>
      <c r="E40" s="35" t="n">
        <f aca="false">ROUND(+D40*1.0425,0)</f>
        <v>0</v>
      </c>
      <c r="F40" s="35" t="n">
        <f aca="false">+E40</f>
        <v>0</v>
      </c>
      <c r="G40" s="35" t="n">
        <f aca="false">+F40</f>
        <v>0</v>
      </c>
      <c r="H40" s="35" t="n">
        <f aca="false">+G40</f>
        <v>0</v>
      </c>
      <c r="I40" s="35" t="n">
        <f aca="false">+H40</f>
        <v>0</v>
      </c>
      <c r="J40" s="35" t="n">
        <f aca="false">+I40</f>
        <v>0</v>
      </c>
      <c r="K40" s="35" t="n">
        <f aca="false">+J40</f>
        <v>0</v>
      </c>
      <c r="L40" s="35" t="n">
        <f aca="false">+K40</f>
        <v>0</v>
      </c>
      <c r="M40" s="35" t="n">
        <f aca="false">+L40</f>
        <v>0</v>
      </c>
      <c r="N40" s="35" t="n">
        <f aca="false">+M40</f>
        <v>0</v>
      </c>
      <c r="O40" s="36" t="n">
        <f aca="false">SUM(C40:N40)</f>
        <v>0</v>
      </c>
    </row>
    <row r="41" customFormat="false" ht="15" hidden="false" customHeight="false" outlineLevel="0" collapsed="false">
      <c r="A41" s="32"/>
      <c r="B41" s="33" t="s">
        <v>72</v>
      </c>
      <c r="C41" s="34" t="n">
        <v>0</v>
      </c>
      <c r="D41" s="35" t="n">
        <f aca="false">+C41</f>
        <v>0</v>
      </c>
      <c r="E41" s="35" t="n">
        <f aca="false">ROUND(+D41*1.0425,0)</f>
        <v>0</v>
      </c>
      <c r="F41" s="35" t="n">
        <f aca="false">+E41</f>
        <v>0</v>
      </c>
      <c r="G41" s="35" t="n">
        <f aca="false">+F41</f>
        <v>0</v>
      </c>
      <c r="H41" s="35" t="n">
        <f aca="false">+G41</f>
        <v>0</v>
      </c>
      <c r="I41" s="35" t="n">
        <f aca="false">+H41</f>
        <v>0</v>
      </c>
      <c r="J41" s="35" t="n">
        <f aca="false">+I41</f>
        <v>0</v>
      </c>
      <c r="K41" s="35" t="n">
        <f aca="false">+J41</f>
        <v>0</v>
      </c>
      <c r="L41" s="35" t="n">
        <f aca="false">+K41</f>
        <v>0</v>
      </c>
      <c r="M41" s="35" t="n">
        <f aca="false">+L41</f>
        <v>0</v>
      </c>
      <c r="N41" s="35" t="n">
        <f aca="false">+M41</f>
        <v>0</v>
      </c>
      <c r="O41" s="36" t="n">
        <f aca="false">SUM(C41:N41)</f>
        <v>0</v>
      </c>
    </row>
    <row r="42" customFormat="false" ht="15" hidden="false" customHeight="false" outlineLevel="0" collapsed="false">
      <c r="A42" s="32"/>
      <c r="B42" s="33" t="s">
        <v>73</v>
      </c>
      <c r="C42" s="34" t="n">
        <v>0</v>
      </c>
      <c r="D42" s="35" t="n">
        <f aca="false">+C42</f>
        <v>0</v>
      </c>
      <c r="E42" s="35" t="n">
        <f aca="false">ROUND(+D42*1.0425,0)</f>
        <v>0</v>
      </c>
      <c r="F42" s="35" t="n">
        <f aca="false">+E42</f>
        <v>0</v>
      </c>
      <c r="G42" s="35" t="n">
        <f aca="false">+F42</f>
        <v>0</v>
      </c>
      <c r="H42" s="35" t="n">
        <f aca="false">+G42</f>
        <v>0</v>
      </c>
      <c r="I42" s="35" t="n">
        <f aca="false">+H42</f>
        <v>0</v>
      </c>
      <c r="J42" s="35" t="n">
        <f aca="false">+I42</f>
        <v>0</v>
      </c>
      <c r="K42" s="35" t="n">
        <f aca="false">+J42</f>
        <v>0</v>
      </c>
      <c r="L42" s="35" t="n">
        <f aca="false">+K42</f>
        <v>0</v>
      </c>
      <c r="M42" s="35" t="n">
        <f aca="false">+L42</f>
        <v>0</v>
      </c>
      <c r="N42" s="35" t="n">
        <f aca="false">+M42</f>
        <v>0</v>
      </c>
      <c r="O42" s="36" t="n">
        <f aca="false">SUM(C42:N42)</f>
        <v>0</v>
      </c>
    </row>
    <row r="43" customFormat="false" ht="15" hidden="false" customHeight="false" outlineLevel="0" collapsed="false">
      <c r="A43" s="32"/>
      <c r="B43" s="33" t="s">
        <v>74</v>
      </c>
      <c r="C43" s="34" t="n">
        <v>0</v>
      </c>
      <c r="D43" s="35" t="n">
        <f aca="false">+C43</f>
        <v>0</v>
      </c>
      <c r="E43" s="35" t="n">
        <f aca="false">ROUND(+D43*1.0425,0)</f>
        <v>0</v>
      </c>
      <c r="F43" s="35" t="n">
        <f aca="false">+E43</f>
        <v>0</v>
      </c>
      <c r="G43" s="35" t="n">
        <f aca="false">+F43</f>
        <v>0</v>
      </c>
      <c r="H43" s="35" t="n">
        <f aca="false">+G43</f>
        <v>0</v>
      </c>
      <c r="I43" s="35" t="n">
        <f aca="false">+H43</f>
        <v>0</v>
      </c>
      <c r="J43" s="35" t="n">
        <f aca="false">+I43</f>
        <v>0</v>
      </c>
      <c r="K43" s="35" t="n">
        <f aca="false">+J43</f>
        <v>0</v>
      </c>
      <c r="L43" s="35" t="n">
        <f aca="false">+K43</f>
        <v>0</v>
      </c>
      <c r="M43" s="35" t="n">
        <f aca="false">+L43</f>
        <v>0</v>
      </c>
      <c r="N43" s="35" t="n">
        <f aca="false">+M43</f>
        <v>0</v>
      </c>
      <c r="O43" s="36" t="n">
        <f aca="false">SUM(C43:N43)</f>
        <v>0</v>
      </c>
    </row>
    <row r="44" customFormat="false" ht="15" hidden="false" customHeight="false" outlineLevel="0" collapsed="false">
      <c r="A44" s="32"/>
      <c r="B44" s="33" t="s">
        <v>75</v>
      </c>
      <c r="C44" s="34" t="n">
        <v>0</v>
      </c>
      <c r="D44" s="35" t="n">
        <f aca="false">+C44</f>
        <v>0</v>
      </c>
      <c r="E44" s="35" t="n">
        <f aca="false">ROUND(+D44*1.0425,0)</f>
        <v>0</v>
      </c>
      <c r="F44" s="35" t="n">
        <f aca="false">+E44</f>
        <v>0</v>
      </c>
      <c r="G44" s="35" t="n">
        <f aca="false">+F44</f>
        <v>0</v>
      </c>
      <c r="H44" s="35" t="n">
        <f aca="false">+G44</f>
        <v>0</v>
      </c>
      <c r="I44" s="35" t="n">
        <f aca="false">+H44</f>
        <v>0</v>
      </c>
      <c r="J44" s="35" t="n">
        <f aca="false">+I44</f>
        <v>0</v>
      </c>
      <c r="K44" s="35" t="n">
        <f aca="false">+J44</f>
        <v>0</v>
      </c>
      <c r="L44" s="35" t="n">
        <f aca="false">+K44</f>
        <v>0</v>
      </c>
      <c r="M44" s="35" t="n">
        <f aca="false">+L44</f>
        <v>0</v>
      </c>
      <c r="N44" s="35" t="n">
        <f aca="false">+M44</f>
        <v>0</v>
      </c>
      <c r="O44" s="36" t="n">
        <f aca="false">SUM(C44:N44)</f>
        <v>0</v>
      </c>
    </row>
    <row r="45" customFormat="false" ht="15" hidden="false" customHeight="false" outlineLevel="0" collapsed="false">
      <c r="A45" s="32"/>
      <c r="B45" s="33" t="s">
        <v>76</v>
      </c>
      <c r="C45" s="34" t="n">
        <v>0</v>
      </c>
      <c r="D45" s="35" t="n">
        <f aca="false">+C45</f>
        <v>0</v>
      </c>
      <c r="E45" s="35" t="n">
        <f aca="false">ROUND(+D45*1.0425,0)</f>
        <v>0</v>
      </c>
      <c r="F45" s="35" t="n">
        <f aca="false">+E45</f>
        <v>0</v>
      </c>
      <c r="G45" s="35" t="n">
        <f aca="false">+F45</f>
        <v>0</v>
      </c>
      <c r="H45" s="35" t="n">
        <f aca="false">+G45</f>
        <v>0</v>
      </c>
      <c r="I45" s="35" t="n">
        <f aca="false">+H45</f>
        <v>0</v>
      </c>
      <c r="J45" s="35" t="n">
        <f aca="false">+I45</f>
        <v>0</v>
      </c>
      <c r="K45" s="35" t="n">
        <f aca="false">+J45</f>
        <v>0</v>
      </c>
      <c r="L45" s="35" t="n">
        <f aca="false">+K45</f>
        <v>0</v>
      </c>
      <c r="M45" s="35" t="n">
        <f aca="false">+L45</f>
        <v>0</v>
      </c>
      <c r="N45" s="35" t="n">
        <f aca="false">+M45</f>
        <v>0</v>
      </c>
      <c r="O45" s="36" t="n">
        <f aca="false">SUM(C45:N45)</f>
        <v>0</v>
      </c>
    </row>
    <row r="46" customFormat="false" ht="15" hidden="false" customHeight="false" outlineLevel="0" collapsed="false">
      <c r="A46" s="32"/>
      <c r="B46" s="33" t="s">
        <v>77</v>
      </c>
      <c r="C46" s="34" t="n">
        <v>0</v>
      </c>
      <c r="D46" s="35" t="n">
        <f aca="false">+C46</f>
        <v>0</v>
      </c>
      <c r="E46" s="35" t="n">
        <f aca="false">ROUND(+D46*1.0425,0)</f>
        <v>0</v>
      </c>
      <c r="F46" s="35" t="n">
        <f aca="false">+E46</f>
        <v>0</v>
      </c>
      <c r="G46" s="35" t="n">
        <f aca="false">+F46</f>
        <v>0</v>
      </c>
      <c r="H46" s="35" t="n">
        <f aca="false">+G46</f>
        <v>0</v>
      </c>
      <c r="I46" s="35" t="n">
        <f aca="false">+H46</f>
        <v>0</v>
      </c>
      <c r="J46" s="35" t="n">
        <f aca="false">+I46</f>
        <v>0</v>
      </c>
      <c r="K46" s="35" t="n">
        <f aca="false">+J46</f>
        <v>0</v>
      </c>
      <c r="L46" s="35" t="n">
        <f aca="false">+K46</f>
        <v>0</v>
      </c>
      <c r="M46" s="35" t="n">
        <f aca="false">+L46</f>
        <v>0</v>
      </c>
      <c r="N46" s="35" t="n">
        <f aca="false">+M46</f>
        <v>0</v>
      </c>
      <c r="O46" s="36" t="n">
        <f aca="false">SUM(C46:N46)</f>
        <v>0</v>
      </c>
    </row>
    <row r="47" customFormat="false" ht="15" hidden="false" customHeight="false" outlineLevel="0" collapsed="false">
      <c r="A47" s="32"/>
      <c r="B47" s="33" t="s">
        <v>78</v>
      </c>
      <c r="C47" s="34" t="n">
        <v>0</v>
      </c>
      <c r="D47" s="35" t="n">
        <f aca="false">+C47</f>
        <v>0</v>
      </c>
      <c r="E47" s="35" t="n">
        <f aca="false">ROUND(+D47*1.0425,0)</f>
        <v>0</v>
      </c>
      <c r="F47" s="35" t="n">
        <f aca="false">+E47</f>
        <v>0</v>
      </c>
      <c r="G47" s="35" t="n">
        <f aca="false">+F47</f>
        <v>0</v>
      </c>
      <c r="H47" s="35" t="n">
        <f aca="false">+G47</f>
        <v>0</v>
      </c>
      <c r="I47" s="35" t="n">
        <f aca="false">+H47</f>
        <v>0</v>
      </c>
      <c r="J47" s="35" t="n">
        <f aca="false">+I47</f>
        <v>0</v>
      </c>
      <c r="K47" s="35" t="n">
        <f aca="false">+J47</f>
        <v>0</v>
      </c>
      <c r="L47" s="35" t="n">
        <f aca="false">+K47</f>
        <v>0</v>
      </c>
      <c r="M47" s="35" t="n">
        <f aca="false">+L47</f>
        <v>0</v>
      </c>
      <c r="N47" s="35" t="n">
        <f aca="false">+M47</f>
        <v>0</v>
      </c>
      <c r="O47" s="36" t="n">
        <f aca="false">SUM(C47:N47)</f>
        <v>0</v>
      </c>
    </row>
    <row r="48" customFormat="false" ht="15" hidden="false" customHeight="false" outlineLevel="0" collapsed="false">
      <c r="A48" s="32"/>
      <c r="B48" s="33" t="s">
        <v>79</v>
      </c>
      <c r="C48" s="34" t="n">
        <v>0</v>
      </c>
      <c r="D48" s="35" t="n">
        <f aca="false">+C48</f>
        <v>0</v>
      </c>
      <c r="E48" s="35" t="n">
        <f aca="false">ROUND(+D48*1.0425,0)</f>
        <v>0</v>
      </c>
      <c r="F48" s="35" t="n">
        <f aca="false">+E48</f>
        <v>0</v>
      </c>
      <c r="G48" s="35" t="n">
        <f aca="false">+F48</f>
        <v>0</v>
      </c>
      <c r="H48" s="35" t="n">
        <f aca="false">+G48</f>
        <v>0</v>
      </c>
      <c r="I48" s="35" t="n">
        <f aca="false">+H48</f>
        <v>0</v>
      </c>
      <c r="J48" s="35" t="n">
        <f aca="false">+I48</f>
        <v>0</v>
      </c>
      <c r="K48" s="35" t="n">
        <f aca="false">+J48</f>
        <v>0</v>
      </c>
      <c r="L48" s="35" t="n">
        <f aca="false">+K48</f>
        <v>0</v>
      </c>
      <c r="M48" s="35" t="n">
        <f aca="false">+L48</f>
        <v>0</v>
      </c>
      <c r="N48" s="35" t="n">
        <f aca="false">+M48</f>
        <v>0</v>
      </c>
      <c r="O48" s="36" t="n">
        <f aca="false">SUM(C48:N48)</f>
        <v>0</v>
      </c>
    </row>
    <row r="49" customFormat="false" ht="15" hidden="false" customHeight="false" outlineLevel="0" collapsed="false">
      <c r="A49" s="32"/>
      <c r="B49" s="33" t="s">
        <v>80</v>
      </c>
      <c r="C49" s="34" t="n">
        <v>0</v>
      </c>
      <c r="D49" s="35" t="n">
        <f aca="false">+C49</f>
        <v>0</v>
      </c>
      <c r="E49" s="35" t="n">
        <f aca="false">ROUND(+D49*1.0425,0)</f>
        <v>0</v>
      </c>
      <c r="F49" s="35" t="n">
        <f aca="false">+E49</f>
        <v>0</v>
      </c>
      <c r="G49" s="35" t="n">
        <f aca="false">+F49</f>
        <v>0</v>
      </c>
      <c r="H49" s="35" t="n">
        <f aca="false">+G49</f>
        <v>0</v>
      </c>
      <c r="I49" s="35" t="n">
        <f aca="false">+H49</f>
        <v>0</v>
      </c>
      <c r="J49" s="35" t="n">
        <f aca="false">+I49</f>
        <v>0</v>
      </c>
      <c r="K49" s="35" t="n">
        <f aca="false">+J49</f>
        <v>0</v>
      </c>
      <c r="L49" s="35" t="n">
        <f aca="false">+K49</f>
        <v>0</v>
      </c>
      <c r="M49" s="35" t="n">
        <f aca="false">+L49</f>
        <v>0</v>
      </c>
      <c r="N49" s="35" t="n">
        <f aca="false">+M49</f>
        <v>0</v>
      </c>
      <c r="O49" s="36" t="n">
        <f aca="false">SUM(C49:N49)</f>
        <v>0</v>
      </c>
    </row>
    <row r="50" customFormat="false" ht="15" hidden="false" customHeight="false" outlineLevel="0" collapsed="false">
      <c r="A50" s="32"/>
      <c r="B50" s="33" t="s">
        <v>81</v>
      </c>
      <c r="C50" s="34" t="n">
        <v>0</v>
      </c>
      <c r="D50" s="35" t="n">
        <f aca="false">+C50</f>
        <v>0</v>
      </c>
      <c r="E50" s="35" t="n">
        <f aca="false">ROUND(+D50*1.0425,0)</f>
        <v>0</v>
      </c>
      <c r="F50" s="35" t="n">
        <f aca="false">+E50</f>
        <v>0</v>
      </c>
      <c r="G50" s="35" t="n">
        <f aca="false">+F50</f>
        <v>0</v>
      </c>
      <c r="H50" s="35" t="n">
        <f aca="false">+G50</f>
        <v>0</v>
      </c>
      <c r="I50" s="35" t="n">
        <f aca="false">+H50</f>
        <v>0</v>
      </c>
      <c r="J50" s="35" t="n">
        <f aca="false">+I50</f>
        <v>0</v>
      </c>
      <c r="K50" s="35" t="n">
        <f aca="false">+J50</f>
        <v>0</v>
      </c>
      <c r="L50" s="35" t="n">
        <f aca="false">+K50</f>
        <v>0</v>
      </c>
      <c r="M50" s="35" t="n">
        <f aca="false">+L50</f>
        <v>0</v>
      </c>
      <c r="N50" s="35" t="n">
        <f aca="false">+M50</f>
        <v>0</v>
      </c>
      <c r="O50" s="36" t="n">
        <f aca="false">SUM(C50:N50)</f>
        <v>0</v>
      </c>
    </row>
    <row r="51" customFormat="false" ht="15" hidden="false" customHeight="false" outlineLevel="0" collapsed="false">
      <c r="A51" s="32"/>
      <c r="B51" s="33" t="s">
        <v>82</v>
      </c>
      <c r="C51" s="34" t="n">
        <v>0</v>
      </c>
      <c r="D51" s="35" t="n">
        <f aca="false">+C51</f>
        <v>0</v>
      </c>
      <c r="E51" s="35" t="n">
        <f aca="false">ROUND(+D51*1.0425,0)</f>
        <v>0</v>
      </c>
      <c r="F51" s="35" t="n">
        <f aca="false">+E51</f>
        <v>0</v>
      </c>
      <c r="G51" s="35" t="n">
        <f aca="false">+F51</f>
        <v>0</v>
      </c>
      <c r="H51" s="35" t="n">
        <f aca="false">+G51</f>
        <v>0</v>
      </c>
      <c r="I51" s="35" t="n">
        <f aca="false">+H51</f>
        <v>0</v>
      </c>
      <c r="J51" s="35" t="n">
        <f aca="false">+I51</f>
        <v>0</v>
      </c>
      <c r="K51" s="35" t="n">
        <f aca="false">+J51</f>
        <v>0</v>
      </c>
      <c r="L51" s="35" t="n">
        <f aca="false">+K51</f>
        <v>0</v>
      </c>
      <c r="M51" s="35" t="n">
        <f aca="false">+L51</f>
        <v>0</v>
      </c>
      <c r="N51" s="35" t="n">
        <f aca="false">+M51</f>
        <v>0</v>
      </c>
      <c r="O51" s="36" t="n">
        <f aca="false">SUM(C51:N51)</f>
        <v>0</v>
      </c>
    </row>
    <row r="52" customFormat="false" ht="15" hidden="false" customHeight="false" outlineLevel="0" collapsed="false">
      <c r="A52" s="32"/>
      <c r="B52" s="33" t="s">
        <v>83</v>
      </c>
      <c r="C52" s="34" t="n">
        <v>0</v>
      </c>
      <c r="D52" s="35" t="n">
        <f aca="false">+C52</f>
        <v>0</v>
      </c>
      <c r="E52" s="35" t="n">
        <f aca="false">ROUND(+D52*1.0425,0)</f>
        <v>0</v>
      </c>
      <c r="F52" s="35" t="n">
        <f aca="false">+E52</f>
        <v>0</v>
      </c>
      <c r="G52" s="35" t="n">
        <f aca="false">+F52</f>
        <v>0</v>
      </c>
      <c r="H52" s="35" t="n">
        <f aca="false">+G52</f>
        <v>0</v>
      </c>
      <c r="I52" s="35" t="n">
        <f aca="false">+H52</f>
        <v>0</v>
      </c>
      <c r="J52" s="35" t="n">
        <f aca="false">+I52</f>
        <v>0</v>
      </c>
      <c r="K52" s="35" t="n">
        <f aca="false">+J52</f>
        <v>0</v>
      </c>
      <c r="L52" s="35" t="n">
        <f aca="false">+K52</f>
        <v>0</v>
      </c>
      <c r="M52" s="35" t="n">
        <f aca="false">+L52</f>
        <v>0</v>
      </c>
      <c r="N52" s="35" t="n">
        <f aca="false">+M52</f>
        <v>0</v>
      </c>
      <c r="O52" s="36" t="n">
        <f aca="false">SUM(C52:N52)</f>
        <v>0</v>
      </c>
    </row>
    <row r="53" customFormat="false" ht="15" hidden="false" customHeight="false" outlineLevel="0" collapsed="false">
      <c r="A53" s="32"/>
      <c r="B53" s="33" t="s">
        <v>84</v>
      </c>
      <c r="C53" s="34" t="n">
        <v>0</v>
      </c>
      <c r="D53" s="35" t="n">
        <f aca="false">+C53</f>
        <v>0</v>
      </c>
      <c r="E53" s="35" t="n">
        <f aca="false">ROUND(+D53*1.0425,0)</f>
        <v>0</v>
      </c>
      <c r="F53" s="35" t="n">
        <f aca="false">+E53</f>
        <v>0</v>
      </c>
      <c r="G53" s="35" t="n">
        <f aca="false">+F53</f>
        <v>0</v>
      </c>
      <c r="H53" s="35" t="n">
        <f aca="false">+G53</f>
        <v>0</v>
      </c>
      <c r="I53" s="35" t="n">
        <f aca="false">+H53</f>
        <v>0</v>
      </c>
      <c r="J53" s="35" t="n">
        <f aca="false">+I53</f>
        <v>0</v>
      </c>
      <c r="K53" s="35" t="n">
        <f aca="false">+J53</f>
        <v>0</v>
      </c>
      <c r="L53" s="35" t="n">
        <f aca="false">+K53</f>
        <v>0</v>
      </c>
      <c r="M53" s="35" t="n">
        <f aca="false">+L53</f>
        <v>0</v>
      </c>
      <c r="N53" s="35" t="n">
        <f aca="false">+M53</f>
        <v>0</v>
      </c>
      <c r="O53" s="36" t="n">
        <f aca="false">SUM(C53:N53)</f>
        <v>0</v>
      </c>
    </row>
    <row r="54" customFormat="false" ht="15" hidden="false" customHeight="false" outlineLevel="0" collapsed="false">
      <c r="A54" s="32"/>
      <c r="B54" s="33" t="s">
        <v>85</v>
      </c>
      <c r="C54" s="34" t="n">
        <v>0</v>
      </c>
      <c r="D54" s="35" t="n">
        <f aca="false">+C54</f>
        <v>0</v>
      </c>
      <c r="E54" s="35" t="n">
        <f aca="false">ROUND(+D54*1.0425,0)</f>
        <v>0</v>
      </c>
      <c r="F54" s="35" t="n">
        <f aca="false">+E54</f>
        <v>0</v>
      </c>
      <c r="G54" s="35" t="n">
        <f aca="false">+F54</f>
        <v>0</v>
      </c>
      <c r="H54" s="35" t="n">
        <f aca="false">+G54</f>
        <v>0</v>
      </c>
      <c r="I54" s="35" t="n">
        <f aca="false">+H54</f>
        <v>0</v>
      </c>
      <c r="J54" s="35" t="n">
        <f aca="false">+I54</f>
        <v>0</v>
      </c>
      <c r="K54" s="35" t="n">
        <f aca="false">+J54</f>
        <v>0</v>
      </c>
      <c r="L54" s="35" t="n">
        <f aca="false">+K54</f>
        <v>0</v>
      </c>
      <c r="M54" s="35" t="n">
        <f aca="false">+L54</f>
        <v>0</v>
      </c>
      <c r="N54" s="35" t="n">
        <f aca="false">+M54</f>
        <v>0</v>
      </c>
      <c r="O54" s="36" t="n">
        <f aca="false">SUM(C54:N54)</f>
        <v>0</v>
      </c>
    </row>
    <row r="55" customFormat="false" ht="15" hidden="false" customHeight="false" outlineLevel="0" collapsed="false">
      <c r="A55" s="32"/>
      <c r="B55" s="33" t="s">
        <v>86</v>
      </c>
      <c r="C55" s="34" t="n">
        <v>0</v>
      </c>
      <c r="D55" s="35" t="n">
        <f aca="false">+C55</f>
        <v>0</v>
      </c>
      <c r="E55" s="35" t="n">
        <f aca="false">ROUND(+D55*1.0425,0)</f>
        <v>0</v>
      </c>
      <c r="F55" s="35" t="n">
        <f aca="false">+E55</f>
        <v>0</v>
      </c>
      <c r="G55" s="35" t="n">
        <f aca="false">+F55</f>
        <v>0</v>
      </c>
      <c r="H55" s="35" t="n">
        <f aca="false">+G55</f>
        <v>0</v>
      </c>
      <c r="I55" s="35" t="n">
        <f aca="false">+H55</f>
        <v>0</v>
      </c>
      <c r="J55" s="35" t="n">
        <f aca="false">+I55</f>
        <v>0</v>
      </c>
      <c r="K55" s="35" t="n">
        <f aca="false">+J55</f>
        <v>0</v>
      </c>
      <c r="L55" s="35" t="n">
        <f aca="false">+K55</f>
        <v>0</v>
      </c>
      <c r="M55" s="35" t="n">
        <f aca="false">+L55</f>
        <v>0</v>
      </c>
      <c r="N55" s="35" t="n">
        <f aca="false">+M55</f>
        <v>0</v>
      </c>
      <c r="O55" s="36" t="n">
        <f aca="false">SUM(C55:N55)</f>
        <v>0</v>
      </c>
    </row>
    <row r="56" customFormat="false" ht="15" hidden="false" customHeight="false" outlineLevel="0" collapsed="false">
      <c r="A56" s="32"/>
      <c r="B56" s="33" t="s">
        <v>87</v>
      </c>
      <c r="C56" s="34" t="n">
        <v>0</v>
      </c>
      <c r="D56" s="35" t="n">
        <f aca="false">+C56</f>
        <v>0</v>
      </c>
      <c r="E56" s="35" t="n">
        <f aca="false">ROUND(+D56*1.0425,0)</f>
        <v>0</v>
      </c>
      <c r="F56" s="35" t="n">
        <f aca="false">+E56</f>
        <v>0</v>
      </c>
      <c r="G56" s="35" t="n">
        <f aca="false">+F56</f>
        <v>0</v>
      </c>
      <c r="H56" s="35" t="n">
        <f aca="false">+G56</f>
        <v>0</v>
      </c>
      <c r="I56" s="35" t="n">
        <f aca="false">+H56</f>
        <v>0</v>
      </c>
      <c r="J56" s="35" t="n">
        <f aca="false">+I56</f>
        <v>0</v>
      </c>
      <c r="K56" s="35" t="n">
        <f aca="false">+J56</f>
        <v>0</v>
      </c>
      <c r="L56" s="35" t="n">
        <f aca="false">+K56</f>
        <v>0</v>
      </c>
      <c r="M56" s="35" t="n">
        <f aca="false">+L56</f>
        <v>0</v>
      </c>
      <c r="N56" s="35" t="n">
        <f aca="false">+M56</f>
        <v>0</v>
      </c>
      <c r="O56" s="36" t="n">
        <f aca="false">SUM(C56:N56)</f>
        <v>0</v>
      </c>
    </row>
    <row r="57" customFormat="false" ht="15" hidden="false" customHeight="false" outlineLevel="0" collapsed="false">
      <c r="A57" s="32"/>
      <c r="B57" s="33" t="s">
        <v>88</v>
      </c>
      <c r="C57" s="34" t="n">
        <v>0</v>
      </c>
      <c r="D57" s="35" t="n">
        <f aca="false">+C57</f>
        <v>0</v>
      </c>
      <c r="E57" s="35" t="n">
        <f aca="false">ROUND(+D57*1.0425,0)</f>
        <v>0</v>
      </c>
      <c r="F57" s="35" t="n">
        <f aca="false">+E57</f>
        <v>0</v>
      </c>
      <c r="G57" s="35" t="n">
        <f aca="false">+F57</f>
        <v>0</v>
      </c>
      <c r="H57" s="35" t="n">
        <f aca="false">+G57</f>
        <v>0</v>
      </c>
      <c r="I57" s="35" t="n">
        <f aca="false">+H57</f>
        <v>0</v>
      </c>
      <c r="J57" s="35" t="n">
        <f aca="false">+I57</f>
        <v>0</v>
      </c>
      <c r="K57" s="35" t="n">
        <f aca="false">+J57</f>
        <v>0</v>
      </c>
      <c r="L57" s="35" t="n">
        <f aca="false">+K57</f>
        <v>0</v>
      </c>
      <c r="M57" s="35" t="n">
        <f aca="false">+L57</f>
        <v>0</v>
      </c>
      <c r="N57" s="35" t="n">
        <f aca="false">+M57</f>
        <v>0</v>
      </c>
      <c r="O57" s="36" t="n">
        <f aca="false">SUM(C57:N57)</f>
        <v>0</v>
      </c>
    </row>
    <row r="58" customFormat="false" ht="15" hidden="false" customHeight="false" outlineLevel="0" collapsed="false">
      <c r="A58" s="32"/>
      <c r="B58" s="33" t="s">
        <v>89</v>
      </c>
      <c r="C58" s="34" t="n">
        <v>0</v>
      </c>
      <c r="D58" s="35" t="n">
        <f aca="false">+C58</f>
        <v>0</v>
      </c>
      <c r="E58" s="35" t="n">
        <f aca="false">ROUND(+D58*1.0425,0)</f>
        <v>0</v>
      </c>
      <c r="F58" s="35" t="n">
        <f aca="false">+E58</f>
        <v>0</v>
      </c>
      <c r="G58" s="35" t="n">
        <f aca="false">+F58</f>
        <v>0</v>
      </c>
      <c r="H58" s="35" t="n">
        <f aca="false">+G58</f>
        <v>0</v>
      </c>
      <c r="I58" s="35" t="n">
        <f aca="false">+H58</f>
        <v>0</v>
      </c>
      <c r="J58" s="35" t="n">
        <f aca="false">+I58</f>
        <v>0</v>
      </c>
      <c r="K58" s="35" t="n">
        <f aca="false">+J58</f>
        <v>0</v>
      </c>
      <c r="L58" s="35" t="n">
        <f aca="false">+K58</f>
        <v>0</v>
      </c>
      <c r="M58" s="35" t="n">
        <f aca="false">+L58</f>
        <v>0</v>
      </c>
      <c r="N58" s="35" t="n">
        <f aca="false">+M58</f>
        <v>0</v>
      </c>
      <c r="O58" s="36" t="n">
        <f aca="false">SUM(C58:N58)</f>
        <v>0</v>
      </c>
    </row>
    <row r="59" customFormat="false" ht="15" hidden="false" customHeight="false" outlineLevel="0" collapsed="false">
      <c r="A59" s="32"/>
      <c r="B59" s="33" t="s">
        <v>90</v>
      </c>
      <c r="C59" s="34" t="n">
        <v>0</v>
      </c>
      <c r="D59" s="35" t="n">
        <f aca="false">+C59</f>
        <v>0</v>
      </c>
      <c r="E59" s="35" t="n">
        <f aca="false">ROUND(+D59*1.0425,0)</f>
        <v>0</v>
      </c>
      <c r="F59" s="35" t="n">
        <f aca="false">+E59</f>
        <v>0</v>
      </c>
      <c r="G59" s="35" t="n">
        <f aca="false">+F59</f>
        <v>0</v>
      </c>
      <c r="H59" s="35" t="n">
        <f aca="false">+G59</f>
        <v>0</v>
      </c>
      <c r="I59" s="35" t="n">
        <f aca="false">+H59</f>
        <v>0</v>
      </c>
      <c r="J59" s="35" t="n">
        <f aca="false">+I59</f>
        <v>0</v>
      </c>
      <c r="K59" s="35" t="n">
        <f aca="false">+J59</f>
        <v>0</v>
      </c>
      <c r="L59" s="35" t="n">
        <f aca="false">+K59</f>
        <v>0</v>
      </c>
      <c r="M59" s="35" t="n">
        <f aca="false">+L59</f>
        <v>0</v>
      </c>
      <c r="N59" s="35" t="n">
        <f aca="false">+M59</f>
        <v>0</v>
      </c>
      <c r="O59" s="36" t="n">
        <f aca="false">SUM(C59:N59)</f>
        <v>0</v>
      </c>
    </row>
    <row r="60" customFormat="false" ht="15" hidden="false" customHeight="false" outlineLevel="0" collapsed="false">
      <c r="A60" s="32"/>
      <c r="B60" s="33" t="s">
        <v>91</v>
      </c>
      <c r="C60" s="34" t="n">
        <v>0</v>
      </c>
      <c r="D60" s="35" t="n">
        <f aca="false">+C60</f>
        <v>0</v>
      </c>
      <c r="E60" s="35" t="n">
        <f aca="false">ROUND(+D60*1.0425,0)</f>
        <v>0</v>
      </c>
      <c r="F60" s="35" t="n">
        <f aca="false">+E60</f>
        <v>0</v>
      </c>
      <c r="G60" s="35" t="n">
        <f aca="false">+F60</f>
        <v>0</v>
      </c>
      <c r="H60" s="35" t="n">
        <f aca="false">+G60</f>
        <v>0</v>
      </c>
      <c r="I60" s="35" t="n">
        <f aca="false">+H60</f>
        <v>0</v>
      </c>
      <c r="J60" s="35" t="n">
        <f aca="false">+I60</f>
        <v>0</v>
      </c>
      <c r="K60" s="35" t="n">
        <f aca="false">+J60</f>
        <v>0</v>
      </c>
      <c r="L60" s="35" t="n">
        <f aca="false">+K60</f>
        <v>0</v>
      </c>
      <c r="M60" s="35" t="n">
        <f aca="false">+L60</f>
        <v>0</v>
      </c>
      <c r="N60" s="35" t="n">
        <f aca="false">+M60</f>
        <v>0</v>
      </c>
      <c r="O60" s="36" t="n">
        <f aca="false">SUM(C60:N60)</f>
        <v>0</v>
      </c>
    </row>
    <row r="61" customFormat="false" ht="15" hidden="false" customHeight="false" outlineLevel="0" collapsed="false">
      <c r="A61" s="18"/>
      <c r="B61" s="0" t="s">
        <v>38</v>
      </c>
      <c r="C61" s="37" t="n">
        <f aca="false">SUM(C11:C60)</f>
        <v>0</v>
      </c>
      <c r="D61" s="38" t="n">
        <f aca="false">SUM(D11:D60)</f>
        <v>0</v>
      </c>
      <c r="E61" s="38" t="n">
        <f aca="false">SUM(E11:E60)</f>
        <v>0</v>
      </c>
      <c r="F61" s="38" t="n">
        <f aca="false">SUM(F11:F60)</f>
        <v>0</v>
      </c>
      <c r="G61" s="38" t="n">
        <f aca="false">SUM(G11:G60)</f>
        <v>0</v>
      </c>
      <c r="H61" s="38" t="n">
        <f aca="false">SUM(H11:H60)</f>
        <v>0</v>
      </c>
      <c r="I61" s="38" t="n">
        <f aca="false">SUM(I11:I60)</f>
        <v>0</v>
      </c>
      <c r="J61" s="38" t="n">
        <f aca="false">SUM(J11:J60)</f>
        <v>0</v>
      </c>
      <c r="K61" s="38" t="n">
        <f aca="false">SUM(K11:K60)</f>
        <v>0</v>
      </c>
      <c r="L61" s="38" t="n">
        <f aca="false">SUM(L11:L60)</f>
        <v>0</v>
      </c>
      <c r="M61" s="38" t="n">
        <f aca="false">SUM(M11:M60)</f>
        <v>0</v>
      </c>
      <c r="N61" s="38" t="n">
        <f aca="false">SUM(N11:N60)</f>
        <v>0</v>
      </c>
      <c r="O61" s="39" t="n">
        <f aca="false">SUM(O11:O60)</f>
        <v>0</v>
      </c>
    </row>
    <row r="62" customFormat="false" ht="15" hidden="true" customHeight="false" outlineLevel="0" collapsed="false">
      <c r="A62" s="18"/>
      <c r="B62" s="40"/>
      <c r="C62" s="7"/>
      <c r="O62" s="29"/>
    </row>
    <row r="63" customFormat="false" ht="15.75" hidden="true" customHeight="false" outlineLevel="0" collapsed="false">
      <c r="A63" s="18"/>
      <c r="B63" s="31" t="s">
        <v>92</v>
      </c>
      <c r="C63" s="7"/>
      <c r="O63" s="29"/>
    </row>
    <row r="64" customFormat="false" ht="15" hidden="true" customHeight="false" outlineLevel="0" collapsed="false">
      <c r="A64" s="41"/>
      <c r="B64" s="42" t="str">
        <f aca="false">+B11</f>
        <v>Employee 1</v>
      </c>
      <c r="C64" s="43" t="n">
        <f aca="false">+C11</f>
        <v>0</v>
      </c>
      <c r="D64" s="42" t="n">
        <f aca="false">+D11+C64+((C11*12)*0.17)</f>
        <v>0</v>
      </c>
      <c r="E64" s="42" t="n">
        <f aca="false">+E11+D64</f>
        <v>0</v>
      </c>
      <c r="F64" s="42" t="n">
        <f aca="false">+F11+E64</f>
        <v>0</v>
      </c>
      <c r="G64" s="42" t="n">
        <f aca="false">+G11+F64</f>
        <v>0</v>
      </c>
      <c r="H64" s="42" t="n">
        <f aca="false">+H11+G64</f>
        <v>0</v>
      </c>
      <c r="I64" s="42" t="n">
        <f aca="false">+I11+H64</f>
        <v>0</v>
      </c>
      <c r="J64" s="42" t="n">
        <f aca="false">+J11+I64</f>
        <v>0</v>
      </c>
      <c r="K64" s="42" t="n">
        <f aca="false">+K11+J64</f>
        <v>0</v>
      </c>
      <c r="L64" s="42" t="n">
        <f aca="false">+L11+K64</f>
        <v>0</v>
      </c>
      <c r="M64" s="42" t="n">
        <f aca="false">+M11+L64</f>
        <v>0</v>
      </c>
      <c r="N64" s="42" t="n">
        <f aca="false">+N11+M64</f>
        <v>0</v>
      </c>
      <c r="O64" s="44"/>
    </row>
    <row r="65" customFormat="false" ht="15" hidden="true" customHeight="false" outlineLevel="0" collapsed="false">
      <c r="A65" s="41"/>
      <c r="B65" s="42" t="str">
        <f aca="false">+B12</f>
        <v>Employee 2</v>
      </c>
      <c r="C65" s="43" t="n">
        <f aca="false">+C12</f>
        <v>0</v>
      </c>
      <c r="D65" s="42" t="n">
        <f aca="false">+D12+C65+((C12*12)*0.17)</f>
        <v>0</v>
      </c>
      <c r="E65" s="42" t="n">
        <f aca="false">+E12+D65</f>
        <v>0</v>
      </c>
      <c r="F65" s="42" t="n">
        <f aca="false">+F12+E65</f>
        <v>0</v>
      </c>
      <c r="G65" s="42" t="n">
        <f aca="false">+G12+F65</f>
        <v>0</v>
      </c>
      <c r="H65" s="42" t="n">
        <f aca="false">+H12+G65</f>
        <v>0</v>
      </c>
      <c r="I65" s="42" t="n">
        <f aca="false">+I12+H65</f>
        <v>0</v>
      </c>
      <c r="J65" s="42" t="n">
        <f aca="false">+J12+I65</f>
        <v>0</v>
      </c>
      <c r="K65" s="42" t="n">
        <f aca="false">+K12+J65</f>
        <v>0</v>
      </c>
      <c r="L65" s="42" t="n">
        <f aca="false">+L12+K65</f>
        <v>0</v>
      </c>
      <c r="M65" s="42" t="n">
        <f aca="false">+M12+L65</f>
        <v>0</v>
      </c>
      <c r="N65" s="42" t="n">
        <f aca="false">+N12+M65</f>
        <v>0</v>
      </c>
      <c r="O65" s="44"/>
    </row>
    <row r="66" customFormat="false" ht="15" hidden="true" customHeight="false" outlineLevel="0" collapsed="false">
      <c r="A66" s="41"/>
      <c r="B66" s="42" t="str">
        <f aca="false">+B13</f>
        <v>Employee 3</v>
      </c>
      <c r="C66" s="43" t="n">
        <f aca="false">+C13</f>
        <v>0</v>
      </c>
      <c r="D66" s="42" t="n">
        <f aca="false">+D13+C66+((C13*12)*0.17)</f>
        <v>0</v>
      </c>
      <c r="E66" s="42" t="n">
        <f aca="false">+E13+D66</f>
        <v>0</v>
      </c>
      <c r="F66" s="42" t="n">
        <f aca="false">+F13+E66</f>
        <v>0</v>
      </c>
      <c r="G66" s="42" t="n">
        <f aca="false">+G13+F66</f>
        <v>0</v>
      </c>
      <c r="H66" s="42" t="n">
        <f aca="false">+H13+G66</f>
        <v>0</v>
      </c>
      <c r="I66" s="42" t="n">
        <f aca="false">+I13+H66</f>
        <v>0</v>
      </c>
      <c r="J66" s="42" t="n">
        <f aca="false">+J13+I66</f>
        <v>0</v>
      </c>
      <c r="K66" s="42" t="n">
        <f aca="false">+K13+J66</f>
        <v>0</v>
      </c>
      <c r="L66" s="42" t="n">
        <f aca="false">+L13+K66</f>
        <v>0</v>
      </c>
      <c r="M66" s="42" t="n">
        <f aca="false">+M13+L66</f>
        <v>0</v>
      </c>
      <c r="N66" s="42" t="n">
        <f aca="false">+N13+M66</f>
        <v>0</v>
      </c>
      <c r="O66" s="44"/>
    </row>
    <row r="67" customFormat="false" ht="15" hidden="true" customHeight="false" outlineLevel="0" collapsed="false">
      <c r="A67" s="41"/>
      <c r="B67" s="42" t="str">
        <f aca="false">+B14</f>
        <v>Employee 4</v>
      </c>
      <c r="C67" s="43" t="n">
        <f aca="false">+C14</f>
        <v>0</v>
      </c>
      <c r="D67" s="42" t="n">
        <f aca="false">+D14+C67+((C14*12)*0.17)</f>
        <v>0</v>
      </c>
      <c r="E67" s="42" t="n">
        <f aca="false">+E14+D67</f>
        <v>0</v>
      </c>
      <c r="F67" s="42" t="n">
        <f aca="false">+F14+E67</f>
        <v>0</v>
      </c>
      <c r="G67" s="42" t="n">
        <f aca="false">+G14+F67</f>
        <v>0</v>
      </c>
      <c r="H67" s="42" t="n">
        <f aca="false">+H14+G67</f>
        <v>0</v>
      </c>
      <c r="I67" s="42" t="n">
        <f aca="false">+I14+H67</f>
        <v>0</v>
      </c>
      <c r="J67" s="42" t="n">
        <f aca="false">+J14+I67</f>
        <v>0</v>
      </c>
      <c r="K67" s="42" t="n">
        <f aca="false">+K14+J67</f>
        <v>0</v>
      </c>
      <c r="L67" s="42" t="n">
        <f aca="false">+L14+K67</f>
        <v>0</v>
      </c>
      <c r="M67" s="42" t="n">
        <f aca="false">+M14+L67</f>
        <v>0</v>
      </c>
      <c r="N67" s="42" t="n">
        <f aca="false">+N14+M67</f>
        <v>0</v>
      </c>
      <c r="O67" s="44"/>
    </row>
    <row r="68" customFormat="false" ht="15" hidden="true" customHeight="false" outlineLevel="0" collapsed="false">
      <c r="A68" s="41"/>
      <c r="B68" s="42" t="str">
        <f aca="false">+B15</f>
        <v>Employee 5</v>
      </c>
      <c r="C68" s="43" t="n">
        <f aca="false">+C15</f>
        <v>0</v>
      </c>
      <c r="D68" s="42" t="n">
        <f aca="false">+D15+C68+((C15*12)*0.17)</f>
        <v>0</v>
      </c>
      <c r="E68" s="42" t="n">
        <f aca="false">+E15+D68</f>
        <v>0</v>
      </c>
      <c r="F68" s="42" t="n">
        <f aca="false">+F15+E68</f>
        <v>0</v>
      </c>
      <c r="G68" s="42" t="n">
        <f aca="false">+G15+F68</f>
        <v>0</v>
      </c>
      <c r="H68" s="42" t="n">
        <f aca="false">+H15+G68</f>
        <v>0</v>
      </c>
      <c r="I68" s="42" t="n">
        <f aca="false">+I15+H68</f>
        <v>0</v>
      </c>
      <c r="J68" s="42" t="n">
        <f aca="false">+J15+I68</f>
        <v>0</v>
      </c>
      <c r="K68" s="42" t="n">
        <f aca="false">+K15+J68</f>
        <v>0</v>
      </c>
      <c r="L68" s="42" t="n">
        <f aca="false">+L15+K68</f>
        <v>0</v>
      </c>
      <c r="M68" s="42" t="n">
        <f aca="false">+M15+L68</f>
        <v>0</v>
      </c>
      <c r="N68" s="42" t="n">
        <f aca="false">+N15+M68</f>
        <v>0</v>
      </c>
      <c r="O68" s="44"/>
    </row>
    <row r="69" customFormat="false" ht="15" hidden="true" customHeight="false" outlineLevel="0" collapsed="false">
      <c r="A69" s="41"/>
      <c r="B69" s="42" t="str">
        <f aca="false">+B16</f>
        <v>Employee 6</v>
      </c>
      <c r="C69" s="43" t="n">
        <f aca="false">+C16</f>
        <v>0</v>
      </c>
      <c r="D69" s="42" t="n">
        <f aca="false">+D16+C69+((C16*12)*0.17)</f>
        <v>0</v>
      </c>
      <c r="E69" s="42" t="n">
        <f aca="false">+E16+D69</f>
        <v>0</v>
      </c>
      <c r="F69" s="42" t="n">
        <f aca="false">+F16+E69</f>
        <v>0</v>
      </c>
      <c r="G69" s="42" t="n">
        <f aca="false">+G16+F69</f>
        <v>0</v>
      </c>
      <c r="H69" s="42" t="n">
        <f aca="false">+H16+G69</f>
        <v>0</v>
      </c>
      <c r="I69" s="42" t="n">
        <f aca="false">+I16+H69</f>
        <v>0</v>
      </c>
      <c r="J69" s="42" t="n">
        <f aca="false">+J16+I69</f>
        <v>0</v>
      </c>
      <c r="K69" s="42" t="n">
        <f aca="false">+K16+J69</f>
        <v>0</v>
      </c>
      <c r="L69" s="42" t="n">
        <f aca="false">+L16+K69</f>
        <v>0</v>
      </c>
      <c r="M69" s="42" t="n">
        <f aca="false">+M16+L69</f>
        <v>0</v>
      </c>
      <c r="N69" s="42" t="n">
        <f aca="false">+N16+M69</f>
        <v>0</v>
      </c>
      <c r="O69" s="44"/>
    </row>
    <row r="70" customFormat="false" ht="15" hidden="true" customHeight="false" outlineLevel="0" collapsed="false">
      <c r="A70" s="41"/>
      <c r="B70" s="42" t="str">
        <f aca="false">+B17</f>
        <v>Employee 7</v>
      </c>
      <c r="C70" s="43" t="n">
        <f aca="false">+C17</f>
        <v>0</v>
      </c>
      <c r="D70" s="42" t="n">
        <f aca="false">+D17+C70+((C17*12)*0.17)</f>
        <v>0</v>
      </c>
      <c r="E70" s="42" t="n">
        <f aca="false">+E17+D70</f>
        <v>0</v>
      </c>
      <c r="F70" s="42" t="n">
        <f aca="false">+F17+E70</f>
        <v>0</v>
      </c>
      <c r="G70" s="42" t="n">
        <f aca="false">+G17+F70</f>
        <v>0</v>
      </c>
      <c r="H70" s="42" t="n">
        <f aca="false">+H17+G70</f>
        <v>0</v>
      </c>
      <c r="I70" s="42" t="n">
        <f aca="false">+I17+H70</f>
        <v>0</v>
      </c>
      <c r="J70" s="42" t="n">
        <f aca="false">+J17+I70</f>
        <v>0</v>
      </c>
      <c r="K70" s="42" t="n">
        <f aca="false">+K17+J70</f>
        <v>0</v>
      </c>
      <c r="L70" s="42" t="n">
        <f aca="false">+L17+K70</f>
        <v>0</v>
      </c>
      <c r="M70" s="42" t="n">
        <f aca="false">+M17+L70</f>
        <v>0</v>
      </c>
      <c r="N70" s="42" t="n">
        <f aca="false">+N17+M70</f>
        <v>0</v>
      </c>
      <c r="O70" s="44"/>
    </row>
    <row r="71" customFormat="false" ht="15" hidden="true" customHeight="false" outlineLevel="0" collapsed="false">
      <c r="A71" s="41"/>
      <c r="B71" s="42" t="str">
        <f aca="false">+B18</f>
        <v>Employee 8</v>
      </c>
      <c r="C71" s="43" t="n">
        <f aca="false">+C18</f>
        <v>0</v>
      </c>
      <c r="D71" s="42" t="n">
        <f aca="false">+D18+C71+((C18*12)*0.17)</f>
        <v>0</v>
      </c>
      <c r="E71" s="42" t="n">
        <f aca="false">+E18+D71</f>
        <v>0</v>
      </c>
      <c r="F71" s="42" t="n">
        <f aca="false">+F18+E71</f>
        <v>0</v>
      </c>
      <c r="G71" s="42" t="n">
        <f aca="false">+G18+F71</f>
        <v>0</v>
      </c>
      <c r="H71" s="42" t="n">
        <f aca="false">+H18+G71</f>
        <v>0</v>
      </c>
      <c r="I71" s="42" t="n">
        <f aca="false">+I18+H71</f>
        <v>0</v>
      </c>
      <c r="J71" s="42" t="n">
        <f aca="false">+J18+I71</f>
        <v>0</v>
      </c>
      <c r="K71" s="42" t="n">
        <f aca="false">+K18+J71</f>
        <v>0</v>
      </c>
      <c r="L71" s="42" t="n">
        <f aca="false">+L18+K71</f>
        <v>0</v>
      </c>
      <c r="M71" s="42" t="n">
        <f aca="false">+M18+L71</f>
        <v>0</v>
      </c>
      <c r="N71" s="42" t="n">
        <f aca="false">+N18+M71</f>
        <v>0</v>
      </c>
      <c r="O71" s="44"/>
    </row>
    <row r="72" customFormat="false" ht="15" hidden="true" customHeight="false" outlineLevel="0" collapsed="false">
      <c r="A72" s="41"/>
      <c r="B72" s="42" t="str">
        <f aca="false">+B19</f>
        <v>Employee 9</v>
      </c>
      <c r="C72" s="43" t="n">
        <f aca="false">+C19</f>
        <v>0</v>
      </c>
      <c r="D72" s="42" t="n">
        <f aca="false">+D19+C72+((C19*12)*0.17)</f>
        <v>0</v>
      </c>
      <c r="E72" s="42" t="n">
        <f aca="false">+E19+D72</f>
        <v>0</v>
      </c>
      <c r="F72" s="42" t="n">
        <f aca="false">+F19+E72</f>
        <v>0</v>
      </c>
      <c r="G72" s="42" t="n">
        <f aca="false">+G19+F72</f>
        <v>0</v>
      </c>
      <c r="H72" s="42" t="n">
        <f aca="false">+H19+G72</f>
        <v>0</v>
      </c>
      <c r="I72" s="42" t="n">
        <f aca="false">+I19+H72</f>
        <v>0</v>
      </c>
      <c r="J72" s="42" t="n">
        <f aca="false">+J19+I72</f>
        <v>0</v>
      </c>
      <c r="K72" s="42" t="n">
        <f aca="false">+K19+J72</f>
        <v>0</v>
      </c>
      <c r="L72" s="42" t="n">
        <f aca="false">+L19+K72</f>
        <v>0</v>
      </c>
      <c r="M72" s="42" t="n">
        <f aca="false">+M19+L72</f>
        <v>0</v>
      </c>
      <c r="N72" s="42" t="n">
        <f aca="false">+N19+M72</f>
        <v>0</v>
      </c>
      <c r="O72" s="44"/>
    </row>
    <row r="73" customFormat="false" ht="15" hidden="true" customHeight="false" outlineLevel="0" collapsed="false">
      <c r="A73" s="41"/>
      <c r="B73" s="42" t="str">
        <f aca="false">+B20</f>
        <v>Employee 10</v>
      </c>
      <c r="C73" s="43" t="n">
        <f aca="false">+C20</f>
        <v>0</v>
      </c>
      <c r="D73" s="42" t="n">
        <f aca="false">+D20+C73+((C20*12)*0.17)</f>
        <v>0</v>
      </c>
      <c r="E73" s="42" t="n">
        <f aca="false">+E20+D73</f>
        <v>0</v>
      </c>
      <c r="F73" s="42" t="n">
        <f aca="false">+F20+E73</f>
        <v>0</v>
      </c>
      <c r="G73" s="42" t="n">
        <f aca="false">+G20+F73</f>
        <v>0</v>
      </c>
      <c r="H73" s="42" t="n">
        <f aca="false">+H20+G73</f>
        <v>0</v>
      </c>
      <c r="I73" s="42" t="n">
        <f aca="false">+I20+H73</f>
        <v>0</v>
      </c>
      <c r="J73" s="42" t="n">
        <f aca="false">+J20+I73</f>
        <v>0</v>
      </c>
      <c r="K73" s="42" t="n">
        <f aca="false">+K20+J73</f>
        <v>0</v>
      </c>
      <c r="L73" s="42" t="n">
        <f aca="false">+L20+K73</f>
        <v>0</v>
      </c>
      <c r="M73" s="42" t="n">
        <f aca="false">+M20+L73</f>
        <v>0</v>
      </c>
      <c r="N73" s="42" t="n">
        <f aca="false">+N20+M73</f>
        <v>0</v>
      </c>
      <c r="O73" s="44"/>
    </row>
    <row r="74" customFormat="false" ht="15" hidden="true" customHeight="false" outlineLevel="0" collapsed="false">
      <c r="A74" s="41"/>
      <c r="B74" s="42" t="str">
        <f aca="false">+B21</f>
        <v>Employee 11</v>
      </c>
      <c r="C74" s="43" t="n">
        <f aca="false">+C21</f>
        <v>0</v>
      </c>
      <c r="D74" s="42" t="n">
        <f aca="false">+D21+C74+((C21*12)*0.17)</f>
        <v>0</v>
      </c>
      <c r="E74" s="42" t="n">
        <f aca="false">+E21+D74</f>
        <v>0</v>
      </c>
      <c r="F74" s="42" t="n">
        <f aca="false">+F21+E74</f>
        <v>0</v>
      </c>
      <c r="G74" s="42" t="n">
        <f aca="false">+G21+F74</f>
        <v>0</v>
      </c>
      <c r="H74" s="42" t="n">
        <f aca="false">+H21+G74</f>
        <v>0</v>
      </c>
      <c r="I74" s="42" t="n">
        <f aca="false">+I21+H74</f>
        <v>0</v>
      </c>
      <c r="J74" s="42" t="n">
        <f aca="false">+J21+I74</f>
        <v>0</v>
      </c>
      <c r="K74" s="42" t="n">
        <f aca="false">+K21+J74</f>
        <v>0</v>
      </c>
      <c r="L74" s="42" t="n">
        <f aca="false">+L21+K74</f>
        <v>0</v>
      </c>
      <c r="M74" s="42" t="n">
        <f aca="false">+M21+L74</f>
        <v>0</v>
      </c>
      <c r="N74" s="42" t="n">
        <f aca="false">+N21+M74</f>
        <v>0</v>
      </c>
      <c r="O74" s="44"/>
    </row>
    <row r="75" customFormat="false" ht="15" hidden="true" customHeight="false" outlineLevel="0" collapsed="false">
      <c r="A75" s="41"/>
      <c r="B75" s="42" t="str">
        <f aca="false">+B22</f>
        <v>Employee 12</v>
      </c>
      <c r="C75" s="43" t="n">
        <f aca="false">+C22</f>
        <v>0</v>
      </c>
      <c r="D75" s="42" t="n">
        <f aca="false">+D22+C75+((C22*12)*0.17)</f>
        <v>0</v>
      </c>
      <c r="E75" s="42" t="n">
        <f aca="false">+E22+D75</f>
        <v>0</v>
      </c>
      <c r="F75" s="42" t="n">
        <f aca="false">+F22+E75</f>
        <v>0</v>
      </c>
      <c r="G75" s="42" t="n">
        <f aca="false">+G22+F75</f>
        <v>0</v>
      </c>
      <c r="H75" s="42" t="n">
        <f aca="false">+H22+G75</f>
        <v>0</v>
      </c>
      <c r="I75" s="42" t="n">
        <f aca="false">+I22+H75</f>
        <v>0</v>
      </c>
      <c r="J75" s="42" t="n">
        <f aca="false">+J22+I75</f>
        <v>0</v>
      </c>
      <c r="K75" s="42" t="n">
        <f aca="false">+K22+J75</f>
        <v>0</v>
      </c>
      <c r="L75" s="42" t="n">
        <f aca="false">+L22+K75</f>
        <v>0</v>
      </c>
      <c r="M75" s="42" t="n">
        <f aca="false">+M22+L75</f>
        <v>0</v>
      </c>
      <c r="N75" s="42" t="n">
        <f aca="false">+N22+M75</f>
        <v>0</v>
      </c>
      <c r="O75" s="44"/>
    </row>
    <row r="76" customFormat="false" ht="15" hidden="true" customHeight="false" outlineLevel="0" collapsed="false">
      <c r="A76" s="41"/>
      <c r="B76" s="42" t="str">
        <f aca="false">+B23</f>
        <v>Employee 13</v>
      </c>
      <c r="C76" s="43" t="n">
        <f aca="false">+C23</f>
        <v>0</v>
      </c>
      <c r="D76" s="42" t="n">
        <f aca="false">+D23+C76+((C23*12)*0.17)</f>
        <v>0</v>
      </c>
      <c r="E76" s="42" t="n">
        <f aca="false">+E23+D76</f>
        <v>0</v>
      </c>
      <c r="F76" s="42" t="n">
        <f aca="false">+F23+E76</f>
        <v>0</v>
      </c>
      <c r="G76" s="42" t="n">
        <f aca="false">+G23+F76</f>
        <v>0</v>
      </c>
      <c r="H76" s="42" t="n">
        <f aca="false">+H23+G76</f>
        <v>0</v>
      </c>
      <c r="I76" s="42" t="n">
        <f aca="false">+I23+H76</f>
        <v>0</v>
      </c>
      <c r="J76" s="42" t="n">
        <f aca="false">+J23+I76</f>
        <v>0</v>
      </c>
      <c r="K76" s="42" t="n">
        <f aca="false">+K23+J76</f>
        <v>0</v>
      </c>
      <c r="L76" s="42" t="n">
        <f aca="false">+L23+K76</f>
        <v>0</v>
      </c>
      <c r="M76" s="42" t="n">
        <f aca="false">+M23+L76</f>
        <v>0</v>
      </c>
      <c r="N76" s="42" t="n">
        <f aca="false">+N23+M76</f>
        <v>0</v>
      </c>
      <c r="O76" s="44"/>
    </row>
    <row r="77" customFormat="false" ht="15" hidden="true" customHeight="false" outlineLevel="0" collapsed="false">
      <c r="A77" s="41"/>
      <c r="B77" s="42" t="str">
        <f aca="false">+B24</f>
        <v>Employee 14</v>
      </c>
      <c r="C77" s="43" t="n">
        <f aca="false">+C24</f>
        <v>0</v>
      </c>
      <c r="D77" s="42" t="n">
        <f aca="false">+D24+C77+((C24*12)*0.17)</f>
        <v>0</v>
      </c>
      <c r="E77" s="42" t="n">
        <f aca="false">+E24+D77</f>
        <v>0</v>
      </c>
      <c r="F77" s="42" t="n">
        <f aca="false">+F24+E77</f>
        <v>0</v>
      </c>
      <c r="G77" s="42" t="n">
        <f aca="false">+G24+F77</f>
        <v>0</v>
      </c>
      <c r="H77" s="42" t="n">
        <f aca="false">+H24+G77</f>
        <v>0</v>
      </c>
      <c r="I77" s="42" t="n">
        <f aca="false">+I24+H77</f>
        <v>0</v>
      </c>
      <c r="J77" s="42" t="n">
        <f aca="false">+J24+I77</f>
        <v>0</v>
      </c>
      <c r="K77" s="42" t="n">
        <f aca="false">+K24+J77</f>
        <v>0</v>
      </c>
      <c r="L77" s="42" t="n">
        <f aca="false">+L24+K77</f>
        <v>0</v>
      </c>
      <c r="M77" s="42" t="n">
        <f aca="false">+M24+L77</f>
        <v>0</v>
      </c>
      <c r="N77" s="42" t="n">
        <f aca="false">+N24+M77</f>
        <v>0</v>
      </c>
      <c r="O77" s="44"/>
    </row>
    <row r="78" customFormat="false" ht="15" hidden="true" customHeight="false" outlineLevel="0" collapsed="false">
      <c r="A78" s="41"/>
      <c r="B78" s="42" t="str">
        <f aca="false">+B25</f>
        <v>Employee 15</v>
      </c>
      <c r="C78" s="43" t="n">
        <f aca="false">+C25</f>
        <v>0</v>
      </c>
      <c r="D78" s="42" t="n">
        <f aca="false">+D25+C78+((C25*12)*0.17)</f>
        <v>0</v>
      </c>
      <c r="E78" s="42" t="n">
        <f aca="false">+E25+D78</f>
        <v>0</v>
      </c>
      <c r="F78" s="42" t="n">
        <f aca="false">+F25+E78</f>
        <v>0</v>
      </c>
      <c r="G78" s="42" t="n">
        <f aca="false">+G25+F78</f>
        <v>0</v>
      </c>
      <c r="H78" s="42" t="n">
        <f aca="false">+H25+G78</f>
        <v>0</v>
      </c>
      <c r="I78" s="42" t="n">
        <f aca="false">+I25+H78</f>
        <v>0</v>
      </c>
      <c r="J78" s="42" t="n">
        <f aca="false">+J25+I78</f>
        <v>0</v>
      </c>
      <c r="K78" s="42" t="n">
        <f aca="false">+K25+J78</f>
        <v>0</v>
      </c>
      <c r="L78" s="42" t="n">
        <f aca="false">+L25+K78</f>
        <v>0</v>
      </c>
      <c r="M78" s="42" t="n">
        <f aca="false">+M25+L78</f>
        <v>0</v>
      </c>
      <c r="N78" s="42" t="n">
        <f aca="false">+N25+M78</f>
        <v>0</v>
      </c>
      <c r="O78" s="44"/>
    </row>
    <row r="79" customFormat="false" ht="15" hidden="true" customHeight="false" outlineLevel="0" collapsed="false">
      <c r="A79" s="41"/>
      <c r="B79" s="42" t="str">
        <f aca="false">+B26</f>
        <v>Employee 16</v>
      </c>
      <c r="C79" s="43" t="n">
        <f aca="false">+C26</f>
        <v>0</v>
      </c>
      <c r="D79" s="42" t="n">
        <f aca="false">+D26+C79+((C26*12)*0.17)</f>
        <v>0</v>
      </c>
      <c r="E79" s="42" t="n">
        <f aca="false">+E26+D79</f>
        <v>0</v>
      </c>
      <c r="F79" s="42" t="n">
        <f aca="false">+F26+E79</f>
        <v>0</v>
      </c>
      <c r="G79" s="42" t="n">
        <f aca="false">+G26+F79</f>
        <v>0</v>
      </c>
      <c r="H79" s="42" t="n">
        <f aca="false">+H26+G79</f>
        <v>0</v>
      </c>
      <c r="I79" s="42" t="n">
        <f aca="false">+I26+H79</f>
        <v>0</v>
      </c>
      <c r="J79" s="42" t="n">
        <f aca="false">+J26+I79</f>
        <v>0</v>
      </c>
      <c r="K79" s="42" t="n">
        <f aca="false">+K26+J79</f>
        <v>0</v>
      </c>
      <c r="L79" s="42" t="n">
        <f aca="false">+L26+K79</f>
        <v>0</v>
      </c>
      <c r="M79" s="42" t="n">
        <f aca="false">+M26+L79</f>
        <v>0</v>
      </c>
      <c r="N79" s="42" t="n">
        <f aca="false">+N26+M79</f>
        <v>0</v>
      </c>
      <c r="O79" s="44"/>
    </row>
    <row r="80" customFormat="false" ht="15" hidden="true" customHeight="false" outlineLevel="0" collapsed="false">
      <c r="A80" s="41"/>
      <c r="B80" s="42" t="str">
        <f aca="false">+B27</f>
        <v>Employee 17</v>
      </c>
      <c r="C80" s="43" t="n">
        <f aca="false">+C27</f>
        <v>0</v>
      </c>
      <c r="D80" s="42" t="n">
        <f aca="false">+D27+C80+((C27*12)*0.17)</f>
        <v>0</v>
      </c>
      <c r="E80" s="42" t="n">
        <f aca="false">+E27+D80</f>
        <v>0</v>
      </c>
      <c r="F80" s="42" t="n">
        <f aca="false">+F27+E80</f>
        <v>0</v>
      </c>
      <c r="G80" s="42" t="n">
        <f aca="false">+G27+F80</f>
        <v>0</v>
      </c>
      <c r="H80" s="42" t="n">
        <f aca="false">+H27+G80</f>
        <v>0</v>
      </c>
      <c r="I80" s="42" t="n">
        <f aca="false">+I27+H80</f>
        <v>0</v>
      </c>
      <c r="J80" s="42" t="n">
        <f aca="false">+J27+I80</f>
        <v>0</v>
      </c>
      <c r="K80" s="42" t="n">
        <f aca="false">+K27+J80</f>
        <v>0</v>
      </c>
      <c r="L80" s="42" t="n">
        <f aca="false">+L27+K80</f>
        <v>0</v>
      </c>
      <c r="M80" s="42" t="n">
        <f aca="false">+M27+L80</f>
        <v>0</v>
      </c>
      <c r="N80" s="42" t="n">
        <f aca="false">+N27+M80</f>
        <v>0</v>
      </c>
      <c r="O80" s="44"/>
    </row>
    <row r="81" customFormat="false" ht="15" hidden="true" customHeight="false" outlineLevel="0" collapsed="false">
      <c r="A81" s="41"/>
      <c r="B81" s="42" t="str">
        <f aca="false">+B28</f>
        <v>Employee 18</v>
      </c>
      <c r="C81" s="43" t="n">
        <f aca="false">+C28</f>
        <v>0</v>
      </c>
      <c r="D81" s="42" t="n">
        <f aca="false">+D28+C81+((C28*12)*0.17)</f>
        <v>0</v>
      </c>
      <c r="E81" s="42" t="n">
        <f aca="false">+E28+D81</f>
        <v>0</v>
      </c>
      <c r="F81" s="42" t="n">
        <f aca="false">+F28+E81</f>
        <v>0</v>
      </c>
      <c r="G81" s="42" t="n">
        <f aca="false">+G28+F81</f>
        <v>0</v>
      </c>
      <c r="H81" s="42" t="n">
        <f aca="false">+H28+G81</f>
        <v>0</v>
      </c>
      <c r="I81" s="42" t="n">
        <f aca="false">+I28+H81</f>
        <v>0</v>
      </c>
      <c r="J81" s="42" t="n">
        <f aca="false">+J28+I81</f>
        <v>0</v>
      </c>
      <c r="K81" s="42" t="n">
        <f aca="false">+K28+J81</f>
        <v>0</v>
      </c>
      <c r="L81" s="42" t="n">
        <f aca="false">+L28+K81</f>
        <v>0</v>
      </c>
      <c r="M81" s="42" t="n">
        <f aca="false">+M28+L81</f>
        <v>0</v>
      </c>
      <c r="N81" s="42" t="n">
        <f aca="false">+N28+M81</f>
        <v>0</v>
      </c>
      <c r="O81" s="44"/>
    </row>
    <row r="82" customFormat="false" ht="15" hidden="true" customHeight="false" outlineLevel="0" collapsed="false">
      <c r="A82" s="41"/>
      <c r="B82" s="42" t="str">
        <f aca="false">+B29</f>
        <v>Employee 19</v>
      </c>
      <c r="C82" s="43" t="n">
        <f aca="false">+C29</f>
        <v>0</v>
      </c>
      <c r="D82" s="42" t="n">
        <f aca="false">+D29+C82+((C29*12)*0.17)</f>
        <v>0</v>
      </c>
      <c r="E82" s="42" t="n">
        <f aca="false">+E29+D82</f>
        <v>0</v>
      </c>
      <c r="F82" s="42" t="n">
        <f aca="false">+F29+E82</f>
        <v>0</v>
      </c>
      <c r="G82" s="42" t="n">
        <f aca="false">+G29+F82</f>
        <v>0</v>
      </c>
      <c r="H82" s="42" t="n">
        <f aca="false">+H29+G82</f>
        <v>0</v>
      </c>
      <c r="I82" s="42" t="n">
        <f aca="false">+I29+H82</f>
        <v>0</v>
      </c>
      <c r="J82" s="42" t="n">
        <f aca="false">+J29+I82</f>
        <v>0</v>
      </c>
      <c r="K82" s="42" t="n">
        <f aca="false">+K29+J82</f>
        <v>0</v>
      </c>
      <c r="L82" s="42" t="n">
        <f aca="false">+L29+K82</f>
        <v>0</v>
      </c>
      <c r="M82" s="42" t="n">
        <f aca="false">+M29+L82</f>
        <v>0</v>
      </c>
      <c r="N82" s="42" t="n">
        <f aca="false">+N29+M82</f>
        <v>0</v>
      </c>
      <c r="O82" s="44"/>
    </row>
    <row r="83" customFormat="false" ht="15" hidden="true" customHeight="false" outlineLevel="0" collapsed="false">
      <c r="A83" s="41"/>
      <c r="B83" s="42" t="str">
        <f aca="false">+B30</f>
        <v>Employee 20</v>
      </c>
      <c r="C83" s="43" t="n">
        <f aca="false">+C30</f>
        <v>0</v>
      </c>
      <c r="D83" s="42" t="n">
        <f aca="false">+D30+C83+((C30*12)*0.17)</f>
        <v>0</v>
      </c>
      <c r="E83" s="42" t="n">
        <f aca="false">+E30+D83</f>
        <v>0</v>
      </c>
      <c r="F83" s="42" t="n">
        <f aca="false">+F30+E83</f>
        <v>0</v>
      </c>
      <c r="G83" s="42" t="n">
        <f aca="false">+G30+F83</f>
        <v>0</v>
      </c>
      <c r="H83" s="42" t="n">
        <f aca="false">+H30+G83</f>
        <v>0</v>
      </c>
      <c r="I83" s="42" t="n">
        <f aca="false">+I30+H83</f>
        <v>0</v>
      </c>
      <c r="J83" s="42" t="n">
        <f aca="false">+J30+I83</f>
        <v>0</v>
      </c>
      <c r="K83" s="42" t="n">
        <f aca="false">+K30+J83</f>
        <v>0</v>
      </c>
      <c r="L83" s="42" t="n">
        <f aca="false">+L30+K83</f>
        <v>0</v>
      </c>
      <c r="M83" s="42" t="n">
        <f aca="false">+M30+L83</f>
        <v>0</v>
      </c>
      <c r="N83" s="42" t="n">
        <f aca="false">+N30+M83</f>
        <v>0</v>
      </c>
      <c r="O83" s="44"/>
    </row>
    <row r="84" customFormat="false" ht="15" hidden="true" customHeight="false" outlineLevel="0" collapsed="false">
      <c r="A84" s="41"/>
      <c r="B84" s="42" t="str">
        <f aca="false">+B31</f>
        <v>Employee 21</v>
      </c>
      <c r="C84" s="43" t="n">
        <f aca="false">+C31</f>
        <v>0</v>
      </c>
      <c r="D84" s="42" t="n">
        <f aca="false">+D31+C84+((C31*12)*0.17)</f>
        <v>0</v>
      </c>
      <c r="E84" s="42" t="n">
        <f aca="false">+E31+D84</f>
        <v>0</v>
      </c>
      <c r="F84" s="42" t="n">
        <f aca="false">+F31+E84</f>
        <v>0</v>
      </c>
      <c r="G84" s="42" t="n">
        <f aca="false">+G31+F84</f>
        <v>0</v>
      </c>
      <c r="H84" s="42" t="n">
        <f aca="false">+H31+G84</f>
        <v>0</v>
      </c>
      <c r="I84" s="42" t="n">
        <f aca="false">+I31+H84</f>
        <v>0</v>
      </c>
      <c r="J84" s="42" t="n">
        <f aca="false">+J31+I84</f>
        <v>0</v>
      </c>
      <c r="K84" s="42" t="n">
        <f aca="false">+K31+J84</f>
        <v>0</v>
      </c>
      <c r="L84" s="42" t="n">
        <f aca="false">+L31+K84</f>
        <v>0</v>
      </c>
      <c r="M84" s="42" t="n">
        <f aca="false">+M31+L84</f>
        <v>0</v>
      </c>
      <c r="N84" s="42" t="n">
        <f aca="false">+N31+M84</f>
        <v>0</v>
      </c>
      <c r="O84" s="44"/>
    </row>
    <row r="85" customFormat="false" ht="15" hidden="true" customHeight="false" outlineLevel="0" collapsed="false">
      <c r="A85" s="41"/>
      <c r="B85" s="42" t="str">
        <f aca="false">+B32</f>
        <v>Employee 22</v>
      </c>
      <c r="C85" s="43" t="n">
        <f aca="false">+C32</f>
        <v>0</v>
      </c>
      <c r="D85" s="42" t="n">
        <f aca="false">+D32+C85+((C32*12)*0.17)</f>
        <v>0</v>
      </c>
      <c r="E85" s="42" t="n">
        <f aca="false">+E32+D85</f>
        <v>0</v>
      </c>
      <c r="F85" s="42" t="n">
        <f aca="false">+F32+E85</f>
        <v>0</v>
      </c>
      <c r="G85" s="42" t="n">
        <f aca="false">+G32+F85</f>
        <v>0</v>
      </c>
      <c r="H85" s="42" t="n">
        <f aca="false">+H32+G85</f>
        <v>0</v>
      </c>
      <c r="I85" s="42" t="n">
        <f aca="false">+I32+H85</f>
        <v>0</v>
      </c>
      <c r="J85" s="42" t="n">
        <f aca="false">+J32+I85</f>
        <v>0</v>
      </c>
      <c r="K85" s="42" t="n">
        <f aca="false">+K32+J85</f>
        <v>0</v>
      </c>
      <c r="L85" s="42" t="n">
        <f aca="false">+L32+K85</f>
        <v>0</v>
      </c>
      <c r="M85" s="42" t="n">
        <f aca="false">+M32+L85</f>
        <v>0</v>
      </c>
      <c r="N85" s="42" t="n">
        <f aca="false">+N32+M85</f>
        <v>0</v>
      </c>
      <c r="O85" s="44"/>
    </row>
    <row r="86" customFormat="false" ht="15" hidden="true" customHeight="false" outlineLevel="0" collapsed="false">
      <c r="A86" s="41"/>
      <c r="B86" s="42" t="str">
        <f aca="false">+B33</f>
        <v>Employee 23</v>
      </c>
      <c r="C86" s="43" t="n">
        <f aca="false">+C33</f>
        <v>0</v>
      </c>
      <c r="D86" s="42" t="n">
        <f aca="false">+D33+C86+((C33*12)*0.17)</f>
        <v>0</v>
      </c>
      <c r="E86" s="42" t="n">
        <f aca="false">+E33+D86</f>
        <v>0</v>
      </c>
      <c r="F86" s="42" t="n">
        <f aca="false">+F33+E86</f>
        <v>0</v>
      </c>
      <c r="G86" s="42" t="n">
        <f aca="false">+G33+F86</f>
        <v>0</v>
      </c>
      <c r="H86" s="42" t="n">
        <f aca="false">+H33+G86</f>
        <v>0</v>
      </c>
      <c r="I86" s="42" t="n">
        <f aca="false">+I33+H86</f>
        <v>0</v>
      </c>
      <c r="J86" s="42" t="n">
        <f aca="false">+J33+I86</f>
        <v>0</v>
      </c>
      <c r="K86" s="42" t="n">
        <f aca="false">+K33+J86</f>
        <v>0</v>
      </c>
      <c r="L86" s="42" t="n">
        <f aca="false">+L33+K86</f>
        <v>0</v>
      </c>
      <c r="M86" s="42" t="n">
        <f aca="false">+M33+L86</f>
        <v>0</v>
      </c>
      <c r="N86" s="42" t="n">
        <f aca="false">+N33+M86</f>
        <v>0</v>
      </c>
      <c r="O86" s="44"/>
    </row>
    <row r="87" customFormat="false" ht="15" hidden="true" customHeight="false" outlineLevel="0" collapsed="false">
      <c r="A87" s="41"/>
      <c r="B87" s="42" t="str">
        <f aca="false">+B34</f>
        <v>Employee 24</v>
      </c>
      <c r="C87" s="43" t="n">
        <f aca="false">+C34</f>
        <v>0</v>
      </c>
      <c r="D87" s="42" t="n">
        <f aca="false">+D34+C87+((C34*12)*0.17)</f>
        <v>0</v>
      </c>
      <c r="E87" s="42" t="n">
        <f aca="false">+E34+D87</f>
        <v>0</v>
      </c>
      <c r="F87" s="42" t="n">
        <f aca="false">+F34+E87</f>
        <v>0</v>
      </c>
      <c r="G87" s="42" t="n">
        <f aca="false">+G34+F87</f>
        <v>0</v>
      </c>
      <c r="H87" s="42" t="n">
        <f aca="false">+H34+G87</f>
        <v>0</v>
      </c>
      <c r="I87" s="42" t="n">
        <f aca="false">+I34+H87</f>
        <v>0</v>
      </c>
      <c r="J87" s="42" t="n">
        <f aca="false">+J34+I87</f>
        <v>0</v>
      </c>
      <c r="K87" s="42" t="n">
        <f aca="false">+K34+J87</f>
        <v>0</v>
      </c>
      <c r="L87" s="42" t="n">
        <f aca="false">+L34+K87</f>
        <v>0</v>
      </c>
      <c r="M87" s="42" t="n">
        <f aca="false">+M34+L87</f>
        <v>0</v>
      </c>
      <c r="N87" s="42" t="n">
        <f aca="false">+N34+M87</f>
        <v>0</v>
      </c>
      <c r="O87" s="44"/>
    </row>
    <row r="88" customFormat="false" ht="15" hidden="true" customHeight="false" outlineLevel="0" collapsed="false">
      <c r="A88" s="41"/>
      <c r="B88" s="42" t="str">
        <f aca="false">+B35</f>
        <v>Employee 25</v>
      </c>
      <c r="C88" s="43" t="n">
        <f aca="false">+C35</f>
        <v>0</v>
      </c>
      <c r="D88" s="42" t="n">
        <f aca="false">+D35+C88+((C35*12)*0.17)</f>
        <v>0</v>
      </c>
      <c r="E88" s="42" t="n">
        <f aca="false">+E35+D88</f>
        <v>0</v>
      </c>
      <c r="F88" s="42" t="n">
        <f aca="false">+F35+E88</f>
        <v>0</v>
      </c>
      <c r="G88" s="42" t="n">
        <f aca="false">+G35+F88</f>
        <v>0</v>
      </c>
      <c r="H88" s="42" t="n">
        <f aca="false">+H35+G88</f>
        <v>0</v>
      </c>
      <c r="I88" s="42" t="n">
        <f aca="false">+I35+H88</f>
        <v>0</v>
      </c>
      <c r="J88" s="42" t="n">
        <f aca="false">+J35+I88</f>
        <v>0</v>
      </c>
      <c r="K88" s="42" t="n">
        <f aca="false">+K35+J88</f>
        <v>0</v>
      </c>
      <c r="L88" s="42" t="n">
        <f aca="false">+L35+K88</f>
        <v>0</v>
      </c>
      <c r="M88" s="42" t="n">
        <f aca="false">+M35+L88</f>
        <v>0</v>
      </c>
      <c r="N88" s="42" t="n">
        <f aca="false">+N35+M88</f>
        <v>0</v>
      </c>
      <c r="O88" s="44"/>
    </row>
    <row r="89" customFormat="false" ht="15" hidden="true" customHeight="false" outlineLevel="0" collapsed="false">
      <c r="A89" s="41"/>
      <c r="B89" s="42" t="str">
        <f aca="false">+B36</f>
        <v>Employee 26</v>
      </c>
      <c r="C89" s="43" t="n">
        <f aca="false">+C36</f>
        <v>0</v>
      </c>
      <c r="D89" s="42" t="n">
        <f aca="false">+D36+C89+((C36*12)*0.17)</f>
        <v>0</v>
      </c>
      <c r="E89" s="42" t="n">
        <f aca="false">+E36+D89</f>
        <v>0</v>
      </c>
      <c r="F89" s="42" t="n">
        <f aca="false">+F36+E89</f>
        <v>0</v>
      </c>
      <c r="G89" s="42" t="n">
        <f aca="false">+G36+F89</f>
        <v>0</v>
      </c>
      <c r="H89" s="42" t="n">
        <f aca="false">+H36+G89</f>
        <v>0</v>
      </c>
      <c r="I89" s="42" t="n">
        <f aca="false">+I36+H89</f>
        <v>0</v>
      </c>
      <c r="J89" s="42" t="n">
        <f aca="false">+J36+I89</f>
        <v>0</v>
      </c>
      <c r="K89" s="42" t="n">
        <f aca="false">+K36+J89</f>
        <v>0</v>
      </c>
      <c r="L89" s="42" t="n">
        <f aca="false">+L36+K89</f>
        <v>0</v>
      </c>
      <c r="M89" s="42" t="n">
        <f aca="false">+M36+L89</f>
        <v>0</v>
      </c>
      <c r="N89" s="42" t="n">
        <f aca="false">+N36+M89</f>
        <v>0</v>
      </c>
      <c r="O89" s="44"/>
    </row>
    <row r="90" customFormat="false" ht="15" hidden="true" customHeight="false" outlineLevel="0" collapsed="false">
      <c r="A90" s="41"/>
      <c r="B90" s="42" t="str">
        <f aca="false">+B37</f>
        <v>Employee 27</v>
      </c>
      <c r="C90" s="43" t="n">
        <f aca="false">+C37</f>
        <v>0</v>
      </c>
      <c r="D90" s="42" t="n">
        <f aca="false">+D37+C90+((C37*12)*0.17)</f>
        <v>0</v>
      </c>
      <c r="E90" s="42" t="n">
        <f aca="false">+E37+D90</f>
        <v>0</v>
      </c>
      <c r="F90" s="42" t="n">
        <f aca="false">+F37+E90</f>
        <v>0</v>
      </c>
      <c r="G90" s="42" t="n">
        <f aca="false">+G37+F90</f>
        <v>0</v>
      </c>
      <c r="H90" s="42" t="n">
        <f aca="false">+H37+G90</f>
        <v>0</v>
      </c>
      <c r="I90" s="42" t="n">
        <f aca="false">+I37+H90</f>
        <v>0</v>
      </c>
      <c r="J90" s="42" t="n">
        <f aca="false">+J37+I90</f>
        <v>0</v>
      </c>
      <c r="K90" s="42" t="n">
        <f aca="false">+K37+J90</f>
        <v>0</v>
      </c>
      <c r="L90" s="42" t="n">
        <f aca="false">+L37+K90</f>
        <v>0</v>
      </c>
      <c r="M90" s="42" t="n">
        <f aca="false">+M37+L90</f>
        <v>0</v>
      </c>
      <c r="N90" s="42" t="n">
        <f aca="false">+N37+M90</f>
        <v>0</v>
      </c>
      <c r="O90" s="44"/>
    </row>
    <row r="91" customFormat="false" ht="15" hidden="true" customHeight="false" outlineLevel="0" collapsed="false">
      <c r="A91" s="41"/>
      <c r="B91" s="42" t="str">
        <f aca="false">+B38</f>
        <v>Employee 28</v>
      </c>
      <c r="C91" s="43" t="n">
        <f aca="false">+C38</f>
        <v>0</v>
      </c>
      <c r="D91" s="42" t="n">
        <f aca="false">+D38+C91+((C38*12)*0.17)</f>
        <v>0</v>
      </c>
      <c r="E91" s="42" t="n">
        <f aca="false">+E38+D91</f>
        <v>0</v>
      </c>
      <c r="F91" s="42" t="n">
        <f aca="false">+F38+E91</f>
        <v>0</v>
      </c>
      <c r="G91" s="42" t="n">
        <f aca="false">+G38+F91</f>
        <v>0</v>
      </c>
      <c r="H91" s="42" t="n">
        <f aca="false">+H38+G91</f>
        <v>0</v>
      </c>
      <c r="I91" s="42" t="n">
        <f aca="false">+I38+H91</f>
        <v>0</v>
      </c>
      <c r="J91" s="42" t="n">
        <f aca="false">+J38+I91</f>
        <v>0</v>
      </c>
      <c r="K91" s="42" t="n">
        <f aca="false">+K38+J91</f>
        <v>0</v>
      </c>
      <c r="L91" s="42" t="n">
        <f aca="false">+L38+K91</f>
        <v>0</v>
      </c>
      <c r="M91" s="42" t="n">
        <f aca="false">+M38+L91</f>
        <v>0</v>
      </c>
      <c r="N91" s="42" t="n">
        <f aca="false">+N38+M91</f>
        <v>0</v>
      </c>
      <c r="O91" s="44"/>
    </row>
    <row r="92" customFormat="false" ht="15" hidden="true" customHeight="false" outlineLevel="0" collapsed="false">
      <c r="A92" s="41"/>
      <c r="B92" s="42" t="str">
        <f aca="false">+B39</f>
        <v>Employee 29</v>
      </c>
      <c r="C92" s="43" t="n">
        <f aca="false">+C39</f>
        <v>0</v>
      </c>
      <c r="D92" s="42" t="n">
        <f aca="false">+D39+C92+((C39*12)*0.17)</f>
        <v>0</v>
      </c>
      <c r="E92" s="42" t="n">
        <f aca="false">+E39+D92</f>
        <v>0</v>
      </c>
      <c r="F92" s="42" t="n">
        <f aca="false">+F39+E92</f>
        <v>0</v>
      </c>
      <c r="G92" s="42" t="n">
        <f aca="false">+G39+F92</f>
        <v>0</v>
      </c>
      <c r="H92" s="42" t="n">
        <f aca="false">+H39+G92</f>
        <v>0</v>
      </c>
      <c r="I92" s="42" t="n">
        <f aca="false">+I39+H92</f>
        <v>0</v>
      </c>
      <c r="J92" s="42" t="n">
        <f aca="false">+J39+I92</f>
        <v>0</v>
      </c>
      <c r="K92" s="42" t="n">
        <f aca="false">+K39+J92</f>
        <v>0</v>
      </c>
      <c r="L92" s="42" t="n">
        <f aca="false">+L39+K92</f>
        <v>0</v>
      </c>
      <c r="M92" s="42" t="n">
        <f aca="false">+M39+L92</f>
        <v>0</v>
      </c>
      <c r="N92" s="42" t="n">
        <f aca="false">+N39+M92</f>
        <v>0</v>
      </c>
      <c r="O92" s="44"/>
    </row>
    <row r="93" customFormat="false" ht="15" hidden="true" customHeight="false" outlineLevel="0" collapsed="false">
      <c r="A93" s="41"/>
      <c r="B93" s="42" t="str">
        <f aca="false">+B40</f>
        <v>Employee 30</v>
      </c>
      <c r="C93" s="43" t="n">
        <f aca="false">+C40</f>
        <v>0</v>
      </c>
      <c r="D93" s="42" t="n">
        <f aca="false">+D40+C93+((C40*12)*0.17)</f>
        <v>0</v>
      </c>
      <c r="E93" s="42" t="n">
        <f aca="false">+E40+D93</f>
        <v>0</v>
      </c>
      <c r="F93" s="42" t="n">
        <f aca="false">+F40+E93</f>
        <v>0</v>
      </c>
      <c r="G93" s="42" t="n">
        <f aca="false">+G40+F93</f>
        <v>0</v>
      </c>
      <c r="H93" s="42" t="n">
        <f aca="false">+H40+G93</f>
        <v>0</v>
      </c>
      <c r="I93" s="42" t="n">
        <f aca="false">+I40+H93</f>
        <v>0</v>
      </c>
      <c r="J93" s="42" t="n">
        <f aca="false">+J40+I93</f>
        <v>0</v>
      </c>
      <c r="K93" s="42" t="n">
        <f aca="false">+K40+J93</f>
        <v>0</v>
      </c>
      <c r="L93" s="42" t="n">
        <f aca="false">+L40+K93</f>
        <v>0</v>
      </c>
      <c r="M93" s="42" t="n">
        <f aca="false">+M40+L93</f>
        <v>0</v>
      </c>
      <c r="N93" s="42" t="n">
        <f aca="false">+N40+M93</f>
        <v>0</v>
      </c>
      <c r="O93" s="44"/>
    </row>
    <row r="94" customFormat="false" ht="15" hidden="true" customHeight="false" outlineLevel="0" collapsed="false">
      <c r="A94" s="41"/>
      <c r="B94" s="42" t="str">
        <f aca="false">+B41</f>
        <v>Employee 31</v>
      </c>
      <c r="C94" s="43" t="n">
        <f aca="false">+C41</f>
        <v>0</v>
      </c>
      <c r="D94" s="42" t="n">
        <f aca="false">+D41+C94+((C41*12)*0.17)</f>
        <v>0</v>
      </c>
      <c r="E94" s="42" t="n">
        <f aca="false">+E41+D94</f>
        <v>0</v>
      </c>
      <c r="F94" s="42" t="n">
        <f aca="false">+F41+E94</f>
        <v>0</v>
      </c>
      <c r="G94" s="42" t="n">
        <f aca="false">+G41+F94</f>
        <v>0</v>
      </c>
      <c r="H94" s="42" t="n">
        <f aca="false">+H41+G94</f>
        <v>0</v>
      </c>
      <c r="I94" s="42" t="n">
        <f aca="false">+I41+H94</f>
        <v>0</v>
      </c>
      <c r="J94" s="42" t="n">
        <f aca="false">+J41+I94</f>
        <v>0</v>
      </c>
      <c r="K94" s="42" t="n">
        <f aca="false">+K41+J94</f>
        <v>0</v>
      </c>
      <c r="L94" s="42" t="n">
        <f aca="false">+L41+K94</f>
        <v>0</v>
      </c>
      <c r="M94" s="42" t="n">
        <f aca="false">+M41+L94</f>
        <v>0</v>
      </c>
      <c r="N94" s="42" t="n">
        <f aca="false">+N41+M94</f>
        <v>0</v>
      </c>
      <c r="O94" s="44"/>
    </row>
    <row r="95" customFormat="false" ht="15" hidden="true" customHeight="false" outlineLevel="0" collapsed="false">
      <c r="A95" s="41"/>
      <c r="B95" s="42" t="str">
        <f aca="false">+B42</f>
        <v>Employee 32</v>
      </c>
      <c r="C95" s="43" t="n">
        <f aca="false">+C42</f>
        <v>0</v>
      </c>
      <c r="D95" s="42" t="n">
        <f aca="false">+D42+C95+((C42*12)*0.17)</f>
        <v>0</v>
      </c>
      <c r="E95" s="42" t="n">
        <f aca="false">+E42+D95</f>
        <v>0</v>
      </c>
      <c r="F95" s="42" t="n">
        <f aca="false">+F42+E95</f>
        <v>0</v>
      </c>
      <c r="G95" s="42" t="n">
        <f aca="false">+G42+F95</f>
        <v>0</v>
      </c>
      <c r="H95" s="42" t="n">
        <f aca="false">+H42+G95</f>
        <v>0</v>
      </c>
      <c r="I95" s="42" t="n">
        <f aca="false">+I42+H95</f>
        <v>0</v>
      </c>
      <c r="J95" s="42" t="n">
        <f aca="false">+J42+I95</f>
        <v>0</v>
      </c>
      <c r="K95" s="42" t="n">
        <f aca="false">+K42+J95</f>
        <v>0</v>
      </c>
      <c r="L95" s="42" t="n">
        <f aca="false">+L42+K95</f>
        <v>0</v>
      </c>
      <c r="M95" s="42" t="n">
        <f aca="false">+M42+L95</f>
        <v>0</v>
      </c>
      <c r="N95" s="42" t="n">
        <f aca="false">+N42+M95</f>
        <v>0</v>
      </c>
      <c r="O95" s="44"/>
    </row>
    <row r="96" customFormat="false" ht="15" hidden="true" customHeight="false" outlineLevel="0" collapsed="false">
      <c r="A96" s="41"/>
      <c r="B96" s="42" t="str">
        <f aca="false">+B43</f>
        <v>Employee 33</v>
      </c>
      <c r="C96" s="43" t="n">
        <f aca="false">+C43</f>
        <v>0</v>
      </c>
      <c r="D96" s="42" t="n">
        <f aca="false">+D43+C96+((C43*12)*0.17)</f>
        <v>0</v>
      </c>
      <c r="E96" s="42" t="n">
        <f aca="false">+E43+D96</f>
        <v>0</v>
      </c>
      <c r="F96" s="42" t="n">
        <f aca="false">+F43+E96</f>
        <v>0</v>
      </c>
      <c r="G96" s="42" t="n">
        <f aca="false">+G43+F96</f>
        <v>0</v>
      </c>
      <c r="H96" s="42" t="n">
        <f aca="false">+H43+G96</f>
        <v>0</v>
      </c>
      <c r="I96" s="42" t="n">
        <f aca="false">+I43+H96</f>
        <v>0</v>
      </c>
      <c r="J96" s="42" t="n">
        <f aca="false">+J43+I96</f>
        <v>0</v>
      </c>
      <c r="K96" s="42" t="n">
        <f aca="false">+K43+J96</f>
        <v>0</v>
      </c>
      <c r="L96" s="42" t="n">
        <f aca="false">+L43+K96</f>
        <v>0</v>
      </c>
      <c r="M96" s="42" t="n">
        <f aca="false">+M43+L96</f>
        <v>0</v>
      </c>
      <c r="N96" s="42" t="n">
        <f aca="false">+N43+M96</f>
        <v>0</v>
      </c>
      <c r="O96" s="44"/>
    </row>
    <row r="97" customFormat="false" ht="15" hidden="true" customHeight="false" outlineLevel="0" collapsed="false">
      <c r="A97" s="41"/>
      <c r="B97" s="42" t="str">
        <f aca="false">+B44</f>
        <v>Employee 34</v>
      </c>
      <c r="C97" s="43" t="n">
        <f aca="false">+C44</f>
        <v>0</v>
      </c>
      <c r="D97" s="42" t="n">
        <f aca="false">+D44+C97+((C44*12)*0.17)</f>
        <v>0</v>
      </c>
      <c r="E97" s="42" t="n">
        <f aca="false">+E44+D97</f>
        <v>0</v>
      </c>
      <c r="F97" s="42" t="n">
        <f aca="false">+F44+E97</f>
        <v>0</v>
      </c>
      <c r="G97" s="42" t="n">
        <f aca="false">+G44+F97</f>
        <v>0</v>
      </c>
      <c r="H97" s="42" t="n">
        <f aca="false">+H44+G97</f>
        <v>0</v>
      </c>
      <c r="I97" s="42" t="n">
        <f aca="false">+I44+H97</f>
        <v>0</v>
      </c>
      <c r="J97" s="42" t="n">
        <f aca="false">+J44+I97</f>
        <v>0</v>
      </c>
      <c r="K97" s="42" t="n">
        <f aca="false">+K44+J97</f>
        <v>0</v>
      </c>
      <c r="L97" s="42" t="n">
        <f aca="false">+L44+K97</f>
        <v>0</v>
      </c>
      <c r="M97" s="42" t="n">
        <f aca="false">+M44+L97</f>
        <v>0</v>
      </c>
      <c r="N97" s="42" t="n">
        <f aca="false">+N44+M97</f>
        <v>0</v>
      </c>
      <c r="O97" s="44"/>
    </row>
    <row r="98" customFormat="false" ht="15" hidden="true" customHeight="false" outlineLevel="0" collapsed="false">
      <c r="A98" s="41"/>
      <c r="B98" s="42" t="str">
        <f aca="false">+B45</f>
        <v>Employee 35</v>
      </c>
      <c r="C98" s="43" t="n">
        <f aca="false">+C45</f>
        <v>0</v>
      </c>
      <c r="D98" s="42" t="n">
        <f aca="false">+D45+C98+((C45*12)*0.17)</f>
        <v>0</v>
      </c>
      <c r="E98" s="42" t="n">
        <f aca="false">+E45+D98</f>
        <v>0</v>
      </c>
      <c r="F98" s="42" t="n">
        <f aca="false">+F45+E98</f>
        <v>0</v>
      </c>
      <c r="G98" s="42" t="n">
        <f aca="false">+G45+F98</f>
        <v>0</v>
      </c>
      <c r="H98" s="42" t="n">
        <f aca="false">+H45+G98</f>
        <v>0</v>
      </c>
      <c r="I98" s="42" t="n">
        <f aca="false">+I45+H98</f>
        <v>0</v>
      </c>
      <c r="J98" s="42" t="n">
        <f aca="false">+J45+I98</f>
        <v>0</v>
      </c>
      <c r="K98" s="42" t="n">
        <f aca="false">+K45+J98</f>
        <v>0</v>
      </c>
      <c r="L98" s="42" t="n">
        <f aca="false">+L45+K98</f>
        <v>0</v>
      </c>
      <c r="M98" s="42" t="n">
        <f aca="false">+M45+L98</f>
        <v>0</v>
      </c>
      <c r="N98" s="42" t="n">
        <f aca="false">+N45+M98</f>
        <v>0</v>
      </c>
      <c r="O98" s="44"/>
    </row>
    <row r="99" customFormat="false" ht="15" hidden="true" customHeight="false" outlineLevel="0" collapsed="false">
      <c r="A99" s="41"/>
      <c r="B99" s="42" t="str">
        <f aca="false">+B46</f>
        <v>Employee 36</v>
      </c>
      <c r="C99" s="43" t="n">
        <f aca="false">+C46</f>
        <v>0</v>
      </c>
      <c r="D99" s="42" t="n">
        <f aca="false">+D46+C99+((C46*12)*0.17)</f>
        <v>0</v>
      </c>
      <c r="E99" s="42" t="n">
        <f aca="false">+E46+D99</f>
        <v>0</v>
      </c>
      <c r="F99" s="42" t="n">
        <f aca="false">+F46+E99</f>
        <v>0</v>
      </c>
      <c r="G99" s="42" t="n">
        <f aca="false">+G46+F99</f>
        <v>0</v>
      </c>
      <c r="H99" s="42" t="n">
        <f aca="false">+H46+G99</f>
        <v>0</v>
      </c>
      <c r="I99" s="42" t="n">
        <f aca="false">+I46+H99</f>
        <v>0</v>
      </c>
      <c r="J99" s="42" t="n">
        <f aca="false">+J46+I99</f>
        <v>0</v>
      </c>
      <c r="K99" s="42" t="n">
        <f aca="false">+K46+J99</f>
        <v>0</v>
      </c>
      <c r="L99" s="42" t="n">
        <f aca="false">+L46+K99</f>
        <v>0</v>
      </c>
      <c r="M99" s="42" t="n">
        <f aca="false">+M46+L99</f>
        <v>0</v>
      </c>
      <c r="N99" s="42" t="n">
        <f aca="false">+N46+M99</f>
        <v>0</v>
      </c>
      <c r="O99" s="44"/>
    </row>
    <row r="100" customFormat="false" ht="15" hidden="true" customHeight="false" outlineLevel="0" collapsed="false">
      <c r="A100" s="41"/>
      <c r="B100" s="42" t="str">
        <f aca="false">+B47</f>
        <v>Employee 37</v>
      </c>
      <c r="C100" s="43" t="n">
        <f aca="false">+C47</f>
        <v>0</v>
      </c>
      <c r="D100" s="42" t="n">
        <f aca="false">+D47+C100+((C47*12)*0.17)</f>
        <v>0</v>
      </c>
      <c r="E100" s="42" t="n">
        <f aca="false">+E47+D100</f>
        <v>0</v>
      </c>
      <c r="F100" s="42" t="n">
        <f aca="false">+F47+E100</f>
        <v>0</v>
      </c>
      <c r="G100" s="42" t="n">
        <f aca="false">+G47+F100</f>
        <v>0</v>
      </c>
      <c r="H100" s="42" t="n">
        <f aca="false">+H47+G100</f>
        <v>0</v>
      </c>
      <c r="I100" s="42" t="n">
        <f aca="false">+I47+H100</f>
        <v>0</v>
      </c>
      <c r="J100" s="42" t="n">
        <f aca="false">+J47+I100</f>
        <v>0</v>
      </c>
      <c r="K100" s="42" t="n">
        <f aca="false">+K47+J100</f>
        <v>0</v>
      </c>
      <c r="L100" s="42" t="n">
        <f aca="false">+L47+K100</f>
        <v>0</v>
      </c>
      <c r="M100" s="42" t="n">
        <f aca="false">+M47+L100</f>
        <v>0</v>
      </c>
      <c r="N100" s="42" t="n">
        <f aca="false">+N47+M100</f>
        <v>0</v>
      </c>
      <c r="O100" s="44"/>
    </row>
    <row r="101" customFormat="false" ht="15" hidden="true" customHeight="false" outlineLevel="0" collapsed="false">
      <c r="A101" s="41"/>
      <c r="B101" s="42" t="str">
        <f aca="false">+B48</f>
        <v>Employee 38</v>
      </c>
      <c r="C101" s="43" t="n">
        <f aca="false">+C48</f>
        <v>0</v>
      </c>
      <c r="D101" s="42" t="n">
        <f aca="false">+D48+C101+((C48*12)*0.17)</f>
        <v>0</v>
      </c>
      <c r="E101" s="42" t="n">
        <f aca="false">+E48+D101</f>
        <v>0</v>
      </c>
      <c r="F101" s="42" t="n">
        <f aca="false">+F48+E101</f>
        <v>0</v>
      </c>
      <c r="G101" s="42" t="n">
        <f aca="false">+G48+F101</f>
        <v>0</v>
      </c>
      <c r="H101" s="42" t="n">
        <f aca="false">+H48+G101</f>
        <v>0</v>
      </c>
      <c r="I101" s="42" t="n">
        <f aca="false">+I48+H101</f>
        <v>0</v>
      </c>
      <c r="J101" s="42" t="n">
        <f aca="false">+J48+I101</f>
        <v>0</v>
      </c>
      <c r="K101" s="42" t="n">
        <f aca="false">+K48+J101</f>
        <v>0</v>
      </c>
      <c r="L101" s="42" t="n">
        <f aca="false">+L48+K101</f>
        <v>0</v>
      </c>
      <c r="M101" s="42" t="n">
        <f aca="false">+M48+L101</f>
        <v>0</v>
      </c>
      <c r="N101" s="42" t="n">
        <f aca="false">+N48+M101</f>
        <v>0</v>
      </c>
      <c r="O101" s="44"/>
    </row>
    <row r="102" customFormat="false" ht="15" hidden="true" customHeight="false" outlineLevel="0" collapsed="false">
      <c r="A102" s="41"/>
      <c r="B102" s="42" t="str">
        <f aca="false">+B49</f>
        <v>Employee 39</v>
      </c>
      <c r="C102" s="43" t="n">
        <f aca="false">+C49</f>
        <v>0</v>
      </c>
      <c r="D102" s="42" t="n">
        <f aca="false">+D49+C102+((C49*12)*0.17)</f>
        <v>0</v>
      </c>
      <c r="E102" s="42" t="n">
        <f aca="false">+E49+D102</f>
        <v>0</v>
      </c>
      <c r="F102" s="42" t="n">
        <f aca="false">+F49+E102</f>
        <v>0</v>
      </c>
      <c r="G102" s="42" t="n">
        <f aca="false">+G49+F102</f>
        <v>0</v>
      </c>
      <c r="H102" s="42" t="n">
        <f aca="false">+H49+G102</f>
        <v>0</v>
      </c>
      <c r="I102" s="42" t="n">
        <f aca="false">+I49+H102</f>
        <v>0</v>
      </c>
      <c r="J102" s="42" t="n">
        <f aca="false">+J49+I102</f>
        <v>0</v>
      </c>
      <c r="K102" s="42" t="n">
        <f aca="false">+K49+J102</f>
        <v>0</v>
      </c>
      <c r="L102" s="42" t="n">
        <f aca="false">+L49+K102</f>
        <v>0</v>
      </c>
      <c r="M102" s="42" t="n">
        <f aca="false">+M49+L102</f>
        <v>0</v>
      </c>
      <c r="N102" s="42" t="n">
        <f aca="false">+N49+M102</f>
        <v>0</v>
      </c>
      <c r="O102" s="44"/>
    </row>
    <row r="103" customFormat="false" ht="15" hidden="true" customHeight="false" outlineLevel="0" collapsed="false">
      <c r="A103" s="41"/>
      <c r="B103" s="42" t="str">
        <f aca="false">+B50</f>
        <v>Employee 40</v>
      </c>
      <c r="C103" s="43" t="n">
        <f aca="false">+C50</f>
        <v>0</v>
      </c>
      <c r="D103" s="42" t="n">
        <f aca="false">+D50+C103+((C50*12)*0.17)</f>
        <v>0</v>
      </c>
      <c r="E103" s="42" t="n">
        <f aca="false">+E50+D103</f>
        <v>0</v>
      </c>
      <c r="F103" s="42" t="n">
        <f aca="false">+F50+E103</f>
        <v>0</v>
      </c>
      <c r="G103" s="42" t="n">
        <f aca="false">+G50+F103</f>
        <v>0</v>
      </c>
      <c r="H103" s="42" t="n">
        <f aca="false">+H50+G103</f>
        <v>0</v>
      </c>
      <c r="I103" s="42" t="n">
        <f aca="false">+I50+H103</f>
        <v>0</v>
      </c>
      <c r="J103" s="42" t="n">
        <f aca="false">+J50+I103</f>
        <v>0</v>
      </c>
      <c r="K103" s="42" t="n">
        <f aca="false">+K50+J103</f>
        <v>0</v>
      </c>
      <c r="L103" s="42" t="n">
        <f aca="false">+L50+K103</f>
        <v>0</v>
      </c>
      <c r="M103" s="42" t="n">
        <f aca="false">+M50+L103</f>
        <v>0</v>
      </c>
      <c r="N103" s="42" t="n">
        <f aca="false">+N50+M103</f>
        <v>0</v>
      </c>
      <c r="O103" s="44"/>
    </row>
    <row r="104" customFormat="false" ht="15" hidden="true" customHeight="false" outlineLevel="0" collapsed="false">
      <c r="A104" s="41"/>
      <c r="B104" s="42" t="str">
        <f aca="false">+B51</f>
        <v>Employee 41</v>
      </c>
      <c r="C104" s="43" t="n">
        <f aca="false">+C51</f>
        <v>0</v>
      </c>
      <c r="D104" s="42" t="n">
        <f aca="false">+D51+C104+((C51*12)*0.17)</f>
        <v>0</v>
      </c>
      <c r="E104" s="42" t="n">
        <f aca="false">+E51+D104</f>
        <v>0</v>
      </c>
      <c r="F104" s="42" t="n">
        <f aca="false">+F51+E104</f>
        <v>0</v>
      </c>
      <c r="G104" s="42" t="n">
        <f aca="false">+G51+F104</f>
        <v>0</v>
      </c>
      <c r="H104" s="42" t="n">
        <f aca="false">+H51+G104</f>
        <v>0</v>
      </c>
      <c r="I104" s="42" t="n">
        <f aca="false">+I51+H104</f>
        <v>0</v>
      </c>
      <c r="J104" s="42" t="n">
        <f aca="false">+J51+I104</f>
        <v>0</v>
      </c>
      <c r="K104" s="42" t="n">
        <f aca="false">+K51+J104</f>
        <v>0</v>
      </c>
      <c r="L104" s="42" t="n">
        <f aca="false">+L51+K104</f>
        <v>0</v>
      </c>
      <c r="M104" s="42" t="n">
        <f aca="false">+M51+L104</f>
        <v>0</v>
      </c>
      <c r="N104" s="42" t="n">
        <f aca="false">+N51+M104</f>
        <v>0</v>
      </c>
      <c r="O104" s="44"/>
    </row>
    <row r="105" customFormat="false" ht="15" hidden="true" customHeight="false" outlineLevel="0" collapsed="false">
      <c r="A105" s="41"/>
      <c r="B105" s="42" t="str">
        <f aca="false">+B52</f>
        <v>Employee 42</v>
      </c>
      <c r="C105" s="43" t="n">
        <f aca="false">+C52</f>
        <v>0</v>
      </c>
      <c r="D105" s="42" t="n">
        <f aca="false">+D52+C105+((C52*12)*0.17)</f>
        <v>0</v>
      </c>
      <c r="E105" s="42" t="n">
        <f aca="false">+E52+D105</f>
        <v>0</v>
      </c>
      <c r="F105" s="42" t="n">
        <f aca="false">+F52+E105</f>
        <v>0</v>
      </c>
      <c r="G105" s="42" t="n">
        <f aca="false">+G52+F105</f>
        <v>0</v>
      </c>
      <c r="H105" s="42" t="n">
        <f aca="false">+H52+G105</f>
        <v>0</v>
      </c>
      <c r="I105" s="42" t="n">
        <f aca="false">+I52+H105</f>
        <v>0</v>
      </c>
      <c r="J105" s="42" t="n">
        <f aca="false">+J52+I105</f>
        <v>0</v>
      </c>
      <c r="K105" s="42" t="n">
        <f aca="false">+K52+J105</f>
        <v>0</v>
      </c>
      <c r="L105" s="42" t="n">
        <f aca="false">+L52+K105</f>
        <v>0</v>
      </c>
      <c r="M105" s="42" t="n">
        <f aca="false">+M52+L105</f>
        <v>0</v>
      </c>
      <c r="N105" s="42" t="n">
        <f aca="false">+N52+M105</f>
        <v>0</v>
      </c>
      <c r="O105" s="44"/>
    </row>
    <row r="106" customFormat="false" ht="15" hidden="true" customHeight="false" outlineLevel="0" collapsed="false">
      <c r="A106" s="41"/>
      <c r="B106" s="42" t="str">
        <f aca="false">+B53</f>
        <v>Employee 43</v>
      </c>
      <c r="C106" s="43" t="n">
        <f aca="false">+C53</f>
        <v>0</v>
      </c>
      <c r="D106" s="42" t="n">
        <f aca="false">+D53+C106+((C53*12)*0.17)</f>
        <v>0</v>
      </c>
      <c r="E106" s="42" t="n">
        <f aca="false">+E53+D106</f>
        <v>0</v>
      </c>
      <c r="F106" s="42" t="n">
        <f aca="false">+F53+E106</f>
        <v>0</v>
      </c>
      <c r="G106" s="42" t="n">
        <f aca="false">+G53+F106</f>
        <v>0</v>
      </c>
      <c r="H106" s="42" t="n">
        <f aca="false">+H53+G106</f>
        <v>0</v>
      </c>
      <c r="I106" s="42" t="n">
        <f aca="false">+I53+H106</f>
        <v>0</v>
      </c>
      <c r="J106" s="42" t="n">
        <f aca="false">+J53+I106</f>
        <v>0</v>
      </c>
      <c r="K106" s="42" t="n">
        <f aca="false">+K53+J106</f>
        <v>0</v>
      </c>
      <c r="L106" s="42" t="n">
        <f aca="false">+L53+K106</f>
        <v>0</v>
      </c>
      <c r="M106" s="42" t="n">
        <f aca="false">+M53+L106</f>
        <v>0</v>
      </c>
      <c r="N106" s="42" t="n">
        <f aca="false">+N53+M106</f>
        <v>0</v>
      </c>
      <c r="O106" s="44"/>
    </row>
    <row r="107" customFormat="false" ht="15" hidden="true" customHeight="false" outlineLevel="0" collapsed="false">
      <c r="A107" s="41"/>
      <c r="B107" s="42" t="str">
        <f aca="false">+B54</f>
        <v>Employee 44</v>
      </c>
      <c r="C107" s="43" t="n">
        <f aca="false">+C54</f>
        <v>0</v>
      </c>
      <c r="D107" s="42" t="n">
        <f aca="false">+D54+C107+((C54*12)*0.17)</f>
        <v>0</v>
      </c>
      <c r="E107" s="42" t="n">
        <f aca="false">+E54+D107</f>
        <v>0</v>
      </c>
      <c r="F107" s="42" t="n">
        <f aca="false">+F54+E107</f>
        <v>0</v>
      </c>
      <c r="G107" s="42" t="n">
        <f aca="false">+G54+F107</f>
        <v>0</v>
      </c>
      <c r="H107" s="42" t="n">
        <f aca="false">+H54+G107</f>
        <v>0</v>
      </c>
      <c r="I107" s="42" t="n">
        <f aca="false">+I54+H107</f>
        <v>0</v>
      </c>
      <c r="J107" s="42" t="n">
        <f aca="false">+J54+I107</f>
        <v>0</v>
      </c>
      <c r="K107" s="42" t="n">
        <f aca="false">+K54+J107</f>
        <v>0</v>
      </c>
      <c r="L107" s="42" t="n">
        <f aca="false">+L54+K107</f>
        <v>0</v>
      </c>
      <c r="M107" s="42" t="n">
        <f aca="false">+M54+L107</f>
        <v>0</v>
      </c>
      <c r="N107" s="42" t="n">
        <f aca="false">+N54+M107</f>
        <v>0</v>
      </c>
      <c r="O107" s="44"/>
    </row>
    <row r="108" customFormat="false" ht="15" hidden="true" customHeight="false" outlineLevel="0" collapsed="false">
      <c r="A108" s="41"/>
      <c r="B108" s="42" t="str">
        <f aca="false">+B55</f>
        <v>Employee 45</v>
      </c>
      <c r="C108" s="43" t="n">
        <f aca="false">+C55</f>
        <v>0</v>
      </c>
      <c r="D108" s="42" t="n">
        <f aca="false">+D55+C108+((C55*12)*0.17)</f>
        <v>0</v>
      </c>
      <c r="E108" s="42" t="n">
        <f aca="false">+E55+D108</f>
        <v>0</v>
      </c>
      <c r="F108" s="42" t="n">
        <f aca="false">+F55+E108</f>
        <v>0</v>
      </c>
      <c r="G108" s="42" t="n">
        <f aca="false">+G55+F108</f>
        <v>0</v>
      </c>
      <c r="H108" s="42" t="n">
        <f aca="false">+H55+G108</f>
        <v>0</v>
      </c>
      <c r="I108" s="42" t="n">
        <f aca="false">+I55+H108</f>
        <v>0</v>
      </c>
      <c r="J108" s="42" t="n">
        <f aca="false">+J55+I108</f>
        <v>0</v>
      </c>
      <c r="K108" s="42" t="n">
        <f aca="false">+K55+J108</f>
        <v>0</v>
      </c>
      <c r="L108" s="42" t="n">
        <f aca="false">+L55+K108</f>
        <v>0</v>
      </c>
      <c r="M108" s="42" t="n">
        <f aca="false">+M55+L108</f>
        <v>0</v>
      </c>
      <c r="N108" s="42" t="n">
        <f aca="false">+N55+M108</f>
        <v>0</v>
      </c>
      <c r="O108" s="44"/>
    </row>
    <row r="109" customFormat="false" ht="15" hidden="true" customHeight="false" outlineLevel="0" collapsed="false">
      <c r="A109" s="41"/>
      <c r="B109" s="42" t="str">
        <f aca="false">+B56</f>
        <v>Employee 46</v>
      </c>
      <c r="C109" s="43" t="n">
        <f aca="false">+C56</f>
        <v>0</v>
      </c>
      <c r="D109" s="42" t="n">
        <f aca="false">+D56+C109+((C56*12)*0.17)</f>
        <v>0</v>
      </c>
      <c r="E109" s="42" t="n">
        <f aca="false">+E56+D109</f>
        <v>0</v>
      </c>
      <c r="F109" s="42" t="n">
        <f aca="false">+F56+E109</f>
        <v>0</v>
      </c>
      <c r="G109" s="42" t="n">
        <f aca="false">+G56+F109</f>
        <v>0</v>
      </c>
      <c r="H109" s="42" t="n">
        <f aca="false">+H56+G109</f>
        <v>0</v>
      </c>
      <c r="I109" s="42" t="n">
        <f aca="false">+I56+H109</f>
        <v>0</v>
      </c>
      <c r="J109" s="42" t="n">
        <f aca="false">+J56+I109</f>
        <v>0</v>
      </c>
      <c r="K109" s="42" t="n">
        <f aca="false">+K56+J109</f>
        <v>0</v>
      </c>
      <c r="L109" s="42" t="n">
        <f aca="false">+L56+K109</f>
        <v>0</v>
      </c>
      <c r="M109" s="42" t="n">
        <f aca="false">+M56+L109</f>
        <v>0</v>
      </c>
      <c r="N109" s="42" t="n">
        <f aca="false">+N56+M109</f>
        <v>0</v>
      </c>
      <c r="O109" s="44"/>
    </row>
    <row r="110" customFormat="false" ht="15" hidden="true" customHeight="false" outlineLevel="0" collapsed="false">
      <c r="A110" s="41"/>
      <c r="B110" s="42" t="str">
        <f aca="false">+B57</f>
        <v>Employee 47</v>
      </c>
      <c r="C110" s="43" t="n">
        <f aca="false">+C57</f>
        <v>0</v>
      </c>
      <c r="D110" s="42" t="n">
        <f aca="false">+D57+C110+((C57*12)*0.17)</f>
        <v>0</v>
      </c>
      <c r="E110" s="42" t="n">
        <f aca="false">+E57+D110</f>
        <v>0</v>
      </c>
      <c r="F110" s="42" t="n">
        <f aca="false">+F57+E110</f>
        <v>0</v>
      </c>
      <c r="G110" s="42" t="n">
        <f aca="false">+G57+F110</f>
        <v>0</v>
      </c>
      <c r="H110" s="42" t="n">
        <f aca="false">+H57+G110</f>
        <v>0</v>
      </c>
      <c r="I110" s="42" t="n">
        <f aca="false">+I57+H110</f>
        <v>0</v>
      </c>
      <c r="J110" s="42" t="n">
        <f aca="false">+J57+I110</f>
        <v>0</v>
      </c>
      <c r="K110" s="42" t="n">
        <f aca="false">+K57+J110</f>
        <v>0</v>
      </c>
      <c r="L110" s="42" t="n">
        <f aca="false">+L57+K110</f>
        <v>0</v>
      </c>
      <c r="M110" s="42" t="n">
        <f aca="false">+M57+L110</f>
        <v>0</v>
      </c>
      <c r="N110" s="42" t="n">
        <f aca="false">+N57+M110</f>
        <v>0</v>
      </c>
      <c r="O110" s="44"/>
    </row>
    <row r="111" customFormat="false" ht="15" hidden="true" customHeight="false" outlineLevel="0" collapsed="false">
      <c r="A111" s="41"/>
      <c r="B111" s="42" t="str">
        <f aca="false">+B58</f>
        <v>Employee 48</v>
      </c>
      <c r="C111" s="43" t="n">
        <f aca="false">+C58</f>
        <v>0</v>
      </c>
      <c r="D111" s="42" t="n">
        <f aca="false">+D58+C111+((C58*12)*0.17)</f>
        <v>0</v>
      </c>
      <c r="E111" s="42" t="n">
        <f aca="false">+E58+D111</f>
        <v>0</v>
      </c>
      <c r="F111" s="42" t="n">
        <f aca="false">+F58+E111</f>
        <v>0</v>
      </c>
      <c r="G111" s="42" t="n">
        <f aca="false">+G58+F111</f>
        <v>0</v>
      </c>
      <c r="H111" s="42" t="n">
        <f aca="false">+H58+G111</f>
        <v>0</v>
      </c>
      <c r="I111" s="42" t="n">
        <f aca="false">+I58+H111</f>
        <v>0</v>
      </c>
      <c r="J111" s="42" t="n">
        <f aca="false">+J58+I111</f>
        <v>0</v>
      </c>
      <c r="K111" s="42" t="n">
        <f aca="false">+K58+J111</f>
        <v>0</v>
      </c>
      <c r="L111" s="42" t="n">
        <f aca="false">+L58+K111</f>
        <v>0</v>
      </c>
      <c r="M111" s="42" t="n">
        <f aca="false">+M58+L111</f>
        <v>0</v>
      </c>
      <c r="N111" s="42" t="n">
        <f aca="false">+N58+M111</f>
        <v>0</v>
      </c>
      <c r="O111" s="44"/>
    </row>
    <row r="112" customFormat="false" ht="15" hidden="true" customHeight="false" outlineLevel="0" collapsed="false">
      <c r="A112" s="41"/>
      <c r="B112" s="42" t="str">
        <f aca="false">+B59</f>
        <v>Employee 49</v>
      </c>
      <c r="C112" s="43" t="n">
        <f aca="false">+C59</f>
        <v>0</v>
      </c>
      <c r="D112" s="42" t="n">
        <f aca="false">+D59+C112+((C59*12)*0.17)</f>
        <v>0</v>
      </c>
      <c r="E112" s="42" t="n">
        <f aca="false">+E59+D112</f>
        <v>0</v>
      </c>
      <c r="F112" s="42" t="n">
        <f aca="false">+F59+E112</f>
        <v>0</v>
      </c>
      <c r="G112" s="42" t="n">
        <f aca="false">+G59+F112</f>
        <v>0</v>
      </c>
      <c r="H112" s="42" t="n">
        <f aca="false">+H59+G112</f>
        <v>0</v>
      </c>
      <c r="I112" s="42" t="n">
        <f aca="false">+I59+H112</f>
        <v>0</v>
      </c>
      <c r="J112" s="42" t="n">
        <f aca="false">+J59+I112</f>
        <v>0</v>
      </c>
      <c r="K112" s="42" t="n">
        <f aca="false">+K59+J112</f>
        <v>0</v>
      </c>
      <c r="L112" s="42" t="n">
        <f aca="false">+L59+K112</f>
        <v>0</v>
      </c>
      <c r="M112" s="42" t="n">
        <f aca="false">+M59+L112</f>
        <v>0</v>
      </c>
      <c r="N112" s="42" t="n">
        <f aca="false">+N59+M112</f>
        <v>0</v>
      </c>
      <c r="O112" s="44"/>
    </row>
    <row r="113" customFormat="false" ht="15" hidden="true" customHeight="false" outlineLevel="0" collapsed="false">
      <c r="A113" s="41"/>
      <c r="B113" s="42" t="str">
        <f aca="false">+B60</f>
        <v>Employee 50</v>
      </c>
      <c r="C113" s="43" t="n">
        <f aca="false">+C60</f>
        <v>0</v>
      </c>
      <c r="D113" s="42" t="n">
        <f aca="false">+D60+C113+((C60*12)*0.17)</f>
        <v>0</v>
      </c>
      <c r="E113" s="42" t="n">
        <f aca="false">+E60+D113</f>
        <v>0</v>
      </c>
      <c r="F113" s="42" t="n">
        <f aca="false">+F60+E113</f>
        <v>0</v>
      </c>
      <c r="G113" s="42" t="n">
        <f aca="false">+G60+F113</f>
        <v>0</v>
      </c>
      <c r="H113" s="42" t="n">
        <f aca="false">+H60+G113</f>
        <v>0</v>
      </c>
      <c r="I113" s="42" t="n">
        <f aca="false">+I60+H113</f>
        <v>0</v>
      </c>
      <c r="J113" s="42" t="n">
        <f aca="false">+J60+I113</f>
        <v>0</v>
      </c>
      <c r="K113" s="42" t="n">
        <f aca="false">+K60+J113</f>
        <v>0</v>
      </c>
      <c r="L113" s="42" t="n">
        <f aca="false">+L60+K113</f>
        <v>0</v>
      </c>
      <c r="M113" s="42" t="n">
        <f aca="false">+M60+L113</f>
        <v>0</v>
      </c>
      <c r="N113" s="42" t="n">
        <f aca="false">+N60+M113</f>
        <v>0</v>
      </c>
      <c r="O113" s="44"/>
    </row>
    <row r="114" customFormat="false" ht="15" hidden="true" customHeight="false" outlineLevel="0" collapsed="false">
      <c r="A114" s="41"/>
      <c r="B114" s="35"/>
      <c r="C114" s="43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4"/>
    </row>
    <row r="115" customFormat="false" ht="15.75" hidden="true" customHeight="false" outlineLevel="0" collapsed="false">
      <c r="A115" s="18"/>
      <c r="B115" s="31" t="s">
        <v>93</v>
      </c>
      <c r="C115" s="7"/>
      <c r="O115" s="29"/>
    </row>
    <row r="116" customFormat="false" ht="15" hidden="true" customHeight="false" outlineLevel="0" collapsed="false">
      <c r="A116" s="41"/>
      <c r="B116" s="42" t="str">
        <f aca="false">+B11</f>
        <v>Employee 1</v>
      </c>
      <c r="C116" s="43" t="n">
        <f aca="false">ROUND(IF(+C64&gt;84500,+C11*0.0145,+C11*0.062),0)</f>
        <v>0</v>
      </c>
      <c r="D116" s="43" t="n">
        <f aca="false">ROUND(IF(+D64&gt;84500,+D11*0.0145,+D11*0.062),0)</f>
        <v>0</v>
      </c>
      <c r="E116" s="43" t="n">
        <f aca="false">ROUND(IF(+E64&gt;84500,+E11*0.0145,+E11*0.062),0)</f>
        <v>0</v>
      </c>
      <c r="F116" s="43" t="n">
        <f aca="false">ROUND(IF(+F64&gt;84500,+F11*0.0145,+F11*0.062),0)</f>
        <v>0</v>
      </c>
      <c r="G116" s="43" t="n">
        <f aca="false">ROUND(IF(+G64&gt;84500,+G11*0.0145,+G11*0.062),0)</f>
        <v>0</v>
      </c>
      <c r="H116" s="43" t="n">
        <f aca="false">ROUND(IF(+H64&gt;84500,+H11*0.0145,+H11*0.062),0)</f>
        <v>0</v>
      </c>
      <c r="I116" s="43" t="n">
        <f aca="false">ROUND(IF(+I64&gt;84500,+I11*0.0145,+I11*0.062),0)</f>
        <v>0</v>
      </c>
      <c r="J116" s="43" t="n">
        <f aca="false">ROUND(IF(+J64&gt;84500,+J11*0.0145,+J11*0.062),0)</f>
        <v>0</v>
      </c>
      <c r="K116" s="43" t="n">
        <f aca="false">ROUND(IF(+K64&gt;84500,+K11*0.0145,+K11*0.062),0)</f>
        <v>0</v>
      </c>
      <c r="L116" s="43" t="n">
        <f aca="false">ROUND(IF(+L64&gt;84500,+L11*0.0145,+L11*0.062),0)</f>
        <v>0</v>
      </c>
      <c r="M116" s="43" t="n">
        <f aca="false">ROUND(IF(+M64&gt;84500,+M11*0.0145,+M11*0.062),0)</f>
        <v>0</v>
      </c>
      <c r="N116" s="43" t="n">
        <f aca="false">ROUND(IF(+N64&gt;84500,+N11*0.0145,+N11*0.062),0)</f>
        <v>0</v>
      </c>
      <c r="O116" s="44" t="n">
        <f aca="false">SUM(C116:N116)</f>
        <v>0</v>
      </c>
    </row>
    <row r="117" customFormat="false" ht="15" hidden="true" customHeight="false" outlineLevel="0" collapsed="false">
      <c r="A117" s="41"/>
      <c r="B117" s="42" t="str">
        <f aca="false">+B12</f>
        <v>Employee 2</v>
      </c>
      <c r="C117" s="43" t="n">
        <f aca="false">ROUND(IF(+C65&gt;84500,+C12*0.0145,+C12*0.062),0)</f>
        <v>0</v>
      </c>
      <c r="D117" s="43" t="n">
        <f aca="false">ROUND(IF(+D65&gt;84500,+D12*0.0145,+D12*0.062),0)</f>
        <v>0</v>
      </c>
      <c r="E117" s="43" t="n">
        <f aca="false">ROUND(IF(+E65&gt;84500,+E12*0.0145,+E12*0.062),0)</f>
        <v>0</v>
      </c>
      <c r="F117" s="43" t="n">
        <f aca="false">ROUND(IF(+F65&gt;84500,+F12*0.0145,+F12*0.062),0)</f>
        <v>0</v>
      </c>
      <c r="G117" s="43" t="n">
        <f aca="false">ROUND(IF(+G65&gt;84500,+G12*0.0145,+G12*0.062),0)</f>
        <v>0</v>
      </c>
      <c r="H117" s="43" t="n">
        <f aca="false">ROUND(IF(+H65&gt;84500,+H12*0.0145,+H12*0.062),0)</f>
        <v>0</v>
      </c>
      <c r="I117" s="43" t="n">
        <f aca="false">ROUND(IF(+I65&gt;84500,+I12*0.0145,+I12*0.062),0)</f>
        <v>0</v>
      </c>
      <c r="J117" s="43" t="n">
        <f aca="false">ROUND(IF(+J65&gt;84500,+J12*0.0145,+J12*0.062),0)</f>
        <v>0</v>
      </c>
      <c r="K117" s="43" t="n">
        <f aca="false">ROUND(IF(+K65&gt;84500,+K12*0.0145,+K12*0.062),0)</f>
        <v>0</v>
      </c>
      <c r="L117" s="43" t="n">
        <f aca="false">ROUND(IF(+L65&gt;84500,+L12*0.0145,+L12*0.062),0)</f>
        <v>0</v>
      </c>
      <c r="M117" s="43" t="n">
        <f aca="false">ROUND(IF(+M65&gt;84500,+M12*0.0145,+M12*0.062),0)</f>
        <v>0</v>
      </c>
      <c r="N117" s="43" t="n">
        <f aca="false">ROUND(IF(+N65&gt;84500,+N12*0.0145,+N12*0.062),0)</f>
        <v>0</v>
      </c>
      <c r="O117" s="44" t="n">
        <f aca="false">SUM(C117:N117)</f>
        <v>0</v>
      </c>
    </row>
    <row r="118" customFormat="false" ht="15" hidden="true" customHeight="false" outlineLevel="0" collapsed="false">
      <c r="A118" s="41"/>
      <c r="B118" s="42" t="str">
        <f aca="false">+B13</f>
        <v>Employee 3</v>
      </c>
      <c r="C118" s="43" t="n">
        <f aca="false">ROUND(IF(+C66&gt;84500,+C13*0.0145,+C13*0.062),0)</f>
        <v>0</v>
      </c>
      <c r="D118" s="43" t="n">
        <f aca="false">ROUND(IF(+D66&gt;84500,+D13*0.0145,+D13*0.062),0)</f>
        <v>0</v>
      </c>
      <c r="E118" s="43" t="n">
        <f aca="false">ROUND(IF(+E66&gt;84500,+E13*0.0145,+E13*0.062),0)</f>
        <v>0</v>
      </c>
      <c r="F118" s="43" t="n">
        <f aca="false">ROUND(IF(+F66&gt;84500,+F13*0.0145,+F13*0.062),0)</f>
        <v>0</v>
      </c>
      <c r="G118" s="43" t="n">
        <f aca="false">ROUND(IF(+G66&gt;84500,+G13*0.0145,+G13*0.062),0)</f>
        <v>0</v>
      </c>
      <c r="H118" s="43" t="n">
        <f aca="false">ROUND(IF(+H66&gt;84500,+H13*0.0145,+H13*0.062),0)</f>
        <v>0</v>
      </c>
      <c r="I118" s="43" t="n">
        <f aca="false">ROUND(IF(+I66&gt;84500,+I13*0.0145,+I13*0.062),0)</f>
        <v>0</v>
      </c>
      <c r="J118" s="43" t="n">
        <f aca="false">ROUND(IF(+J66&gt;84500,+J13*0.0145,+J13*0.062),0)</f>
        <v>0</v>
      </c>
      <c r="K118" s="43" t="n">
        <f aca="false">ROUND(IF(+K66&gt;84500,+K13*0.0145,+K13*0.062),0)</f>
        <v>0</v>
      </c>
      <c r="L118" s="43" t="n">
        <f aca="false">ROUND(IF(+L66&gt;84500,+L13*0.0145,+L13*0.062),0)</f>
        <v>0</v>
      </c>
      <c r="M118" s="43" t="n">
        <f aca="false">ROUND(IF(+M66&gt;84500,+M13*0.0145,+M13*0.062),0)</f>
        <v>0</v>
      </c>
      <c r="N118" s="43" t="n">
        <f aca="false">ROUND(IF(+N66&gt;84500,+N13*0.0145,+N13*0.062),0)</f>
        <v>0</v>
      </c>
      <c r="O118" s="44" t="n">
        <f aca="false">SUM(C118:N118)</f>
        <v>0</v>
      </c>
    </row>
    <row r="119" customFormat="false" ht="15" hidden="true" customHeight="false" outlineLevel="0" collapsed="false">
      <c r="A119" s="41"/>
      <c r="B119" s="42" t="str">
        <f aca="false">+B14</f>
        <v>Employee 4</v>
      </c>
      <c r="C119" s="43" t="n">
        <f aca="false">ROUND(IF(+C67&gt;84500,+C14*0.0145,+C14*0.062),0)</f>
        <v>0</v>
      </c>
      <c r="D119" s="43" t="n">
        <f aca="false">ROUND(IF(+D67&gt;84500,+D14*0.0145,+D14*0.062),0)</f>
        <v>0</v>
      </c>
      <c r="E119" s="43" t="n">
        <f aca="false">ROUND(IF(+E67&gt;84500,+E14*0.0145,+E14*0.062),0)</f>
        <v>0</v>
      </c>
      <c r="F119" s="43" t="n">
        <f aca="false">ROUND(IF(+F67&gt;84500,+F14*0.0145,+F14*0.062),0)</f>
        <v>0</v>
      </c>
      <c r="G119" s="43" t="n">
        <f aca="false">ROUND(IF(+G67&gt;84500,+G14*0.0145,+G14*0.062),0)</f>
        <v>0</v>
      </c>
      <c r="H119" s="43" t="n">
        <f aca="false">ROUND(IF(+H67&gt;84500,+H14*0.0145,+H14*0.062),0)</f>
        <v>0</v>
      </c>
      <c r="I119" s="43" t="n">
        <f aca="false">ROUND(IF(+I67&gt;84500,+I14*0.0145,+I14*0.062),0)</f>
        <v>0</v>
      </c>
      <c r="J119" s="43" t="n">
        <f aca="false">ROUND(IF(+J67&gt;84500,+J14*0.0145,+J14*0.062),0)</f>
        <v>0</v>
      </c>
      <c r="K119" s="43" t="n">
        <f aca="false">ROUND(IF(+K67&gt;84500,+K14*0.0145,+K14*0.062),0)</f>
        <v>0</v>
      </c>
      <c r="L119" s="43" t="n">
        <f aca="false">ROUND(IF(+L67&gt;84500,+L14*0.0145,+L14*0.062),0)</f>
        <v>0</v>
      </c>
      <c r="M119" s="43" t="n">
        <f aca="false">ROUND(IF(+M67&gt;84500,+M14*0.0145,+M14*0.062),0)</f>
        <v>0</v>
      </c>
      <c r="N119" s="43" t="n">
        <f aca="false">ROUND(IF(+N67&gt;84500,+N14*0.0145,+N14*0.062),0)</f>
        <v>0</v>
      </c>
      <c r="O119" s="44" t="n">
        <f aca="false">SUM(C119:N119)</f>
        <v>0</v>
      </c>
    </row>
    <row r="120" customFormat="false" ht="15" hidden="true" customHeight="false" outlineLevel="0" collapsed="false">
      <c r="A120" s="41"/>
      <c r="B120" s="42" t="str">
        <f aca="false">+B15</f>
        <v>Employee 5</v>
      </c>
      <c r="C120" s="43" t="n">
        <f aca="false">ROUND(IF(+C68&gt;84500,+C15*0.0145,+C15*0.062),0)</f>
        <v>0</v>
      </c>
      <c r="D120" s="43" t="n">
        <f aca="false">ROUND(IF(+D68&gt;84500,+D15*0.0145,+D15*0.062),0)</f>
        <v>0</v>
      </c>
      <c r="E120" s="43" t="n">
        <f aca="false">ROUND(IF(+E68&gt;84500,+E15*0.0145,+E15*0.062),0)</f>
        <v>0</v>
      </c>
      <c r="F120" s="43" t="n">
        <f aca="false">ROUND(IF(+F68&gt;84500,+F15*0.0145,+F15*0.062),0)</f>
        <v>0</v>
      </c>
      <c r="G120" s="43" t="n">
        <f aca="false">ROUND(IF(+G68&gt;84500,+G15*0.0145,+G15*0.062),0)</f>
        <v>0</v>
      </c>
      <c r="H120" s="43" t="n">
        <f aca="false">ROUND(IF(+H68&gt;84500,+H15*0.0145,+H15*0.062),0)</f>
        <v>0</v>
      </c>
      <c r="I120" s="43" t="n">
        <f aca="false">ROUND(IF(+I68&gt;84500,+I15*0.0145,+I15*0.062),0)</f>
        <v>0</v>
      </c>
      <c r="J120" s="43" t="n">
        <f aca="false">ROUND(IF(+J68&gt;84500,+J15*0.0145,+J15*0.062),0)</f>
        <v>0</v>
      </c>
      <c r="K120" s="43" t="n">
        <f aca="false">ROUND(IF(+K68&gt;84500,+K15*0.0145,+K15*0.062),0)</f>
        <v>0</v>
      </c>
      <c r="L120" s="43" t="n">
        <f aca="false">ROUND(IF(+L68&gt;84500,+L15*0.0145,+L15*0.062),0)</f>
        <v>0</v>
      </c>
      <c r="M120" s="43" t="n">
        <f aca="false">ROUND(IF(+M68&gt;84500,+M15*0.0145,+M15*0.062),0)</f>
        <v>0</v>
      </c>
      <c r="N120" s="43" t="n">
        <f aca="false">ROUND(IF(+N68&gt;84500,+N15*0.0145,+N15*0.062),0)</f>
        <v>0</v>
      </c>
      <c r="O120" s="44" t="n">
        <f aca="false">SUM(C120:N120)</f>
        <v>0</v>
      </c>
    </row>
    <row r="121" customFormat="false" ht="15" hidden="true" customHeight="false" outlineLevel="0" collapsed="false">
      <c r="A121" s="41"/>
      <c r="B121" s="42" t="str">
        <f aca="false">+B16</f>
        <v>Employee 6</v>
      </c>
      <c r="C121" s="43" t="n">
        <f aca="false">ROUND(IF(+C69&gt;84500,+C16*0.0145,+C16*0.062),0)</f>
        <v>0</v>
      </c>
      <c r="D121" s="43" t="n">
        <f aca="false">ROUND(IF(+D69&gt;84500,+D16*0.0145,+D16*0.062),0)</f>
        <v>0</v>
      </c>
      <c r="E121" s="43" t="n">
        <f aca="false">ROUND(IF(+E69&gt;84500,+E16*0.0145,+E16*0.062),0)</f>
        <v>0</v>
      </c>
      <c r="F121" s="43" t="n">
        <f aca="false">ROUND(IF(+F69&gt;84500,+F16*0.0145,+F16*0.062),0)</f>
        <v>0</v>
      </c>
      <c r="G121" s="43" t="n">
        <f aca="false">ROUND(IF(+G69&gt;84500,+G16*0.0145,+G16*0.062),0)</f>
        <v>0</v>
      </c>
      <c r="H121" s="43" t="n">
        <f aca="false">ROUND(IF(+H69&gt;84500,+H16*0.0145,+H16*0.062),0)</f>
        <v>0</v>
      </c>
      <c r="I121" s="43" t="n">
        <f aca="false">ROUND(IF(+I69&gt;84500,+I16*0.0145,+I16*0.062),0)</f>
        <v>0</v>
      </c>
      <c r="J121" s="43" t="n">
        <f aca="false">ROUND(IF(+J69&gt;84500,+J16*0.0145,+J16*0.062),0)</f>
        <v>0</v>
      </c>
      <c r="K121" s="43" t="n">
        <f aca="false">ROUND(IF(+K69&gt;84500,+K16*0.0145,+K16*0.062),0)</f>
        <v>0</v>
      </c>
      <c r="L121" s="43" t="n">
        <f aca="false">ROUND(IF(+L69&gt;84500,+L16*0.0145,+L16*0.062),0)</f>
        <v>0</v>
      </c>
      <c r="M121" s="43" t="n">
        <f aca="false">ROUND(IF(+M69&gt;84500,+M16*0.0145,+M16*0.062),0)</f>
        <v>0</v>
      </c>
      <c r="N121" s="43" t="n">
        <f aca="false">ROUND(IF(+N69&gt;84500,+N16*0.0145,+N16*0.062),0)</f>
        <v>0</v>
      </c>
      <c r="O121" s="44" t="n">
        <f aca="false">SUM(C121:N121)</f>
        <v>0</v>
      </c>
    </row>
    <row r="122" customFormat="false" ht="15" hidden="true" customHeight="false" outlineLevel="0" collapsed="false">
      <c r="A122" s="41"/>
      <c r="B122" s="42" t="str">
        <f aca="false">+B17</f>
        <v>Employee 7</v>
      </c>
      <c r="C122" s="43" t="n">
        <f aca="false">ROUND(IF(+C70&gt;84500,+C17*0.0145,+C17*0.062),0)</f>
        <v>0</v>
      </c>
      <c r="D122" s="43" t="n">
        <f aca="false">ROUND(IF(+D70&gt;84500,+D17*0.0145,+D17*0.062),0)</f>
        <v>0</v>
      </c>
      <c r="E122" s="43" t="n">
        <f aca="false">ROUND(IF(+E70&gt;84500,+E17*0.0145,+E17*0.062),0)</f>
        <v>0</v>
      </c>
      <c r="F122" s="43" t="n">
        <f aca="false">ROUND(IF(+F70&gt;84500,+F17*0.0145,+F17*0.062),0)</f>
        <v>0</v>
      </c>
      <c r="G122" s="43" t="n">
        <f aca="false">ROUND(IF(+G70&gt;84500,+G17*0.0145,+G17*0.062),0)</f>
        <v>0</v>
      </c>
      <c r="H122" s="43" t="n">
        <f aca="false">ROUND(IF(+H70&gt;84500,+H17*0.0145,+H17*0.062),0)</f>
        <v>0</v>
      </c>
      <c r="I122" s="43" t="n">
        <f aca="false">ROUND(IF(+I70&gt;84500,+I17*0.0145,+I17*0.062),0)</f>
        <v>0</v>
      </c>
      <c r="J122" s="43" t="n">
        <f aca="false">ROUND(IF(+J70&gt;84500,+J17*0.0145,+J17*0.062),0)</f>
        <v>0</v>
      </c>
      <c r="K122" s="43" t="n">
        <f aca="false">ROUND(IF(+K70&gt;84500,+K17*0.0145,+K17*0.062),0)</f>
        <v>0</v>
      </c>
      <c r="L122" s="43" t="n">
        <f aca="false">ROUND(IF(+L70&gt;84500,+L17*0.0145,+L17*0.062),0)</f>
        <v>0</v>
      </c>
      <c r="M122" s="43" t="n">
        <f aca="false">ROUND(IF(+M70&gt;84500,+M17*0.0145,+M17*0.062),0)</f>
        <v>0</v>
      </c>
      <c r="N122" s="43" t="n">
        <f aca="false">ROUND(IF(+N70&gt;84500,+N17*0.0145,+N17*0.062),0)</f>
        <v>0</v>
      </c>
      <c r="O122" s="44" t="n">
        <f aca="false">SUM(C122:N122)</f>
        <v>0</v>
      </c>
    </row>
    <row r="123" customFormat="false" ht="15" hidden="true" customHeight="false" outlineLevel="0" collapsed="false">
      <c r="A123" s="41"/>
      <c r="B123" s="42" t="str">
        <f aca="false">+B18</f>
        <v>Employee 8</v>
      </c>
      <c r="C123" s="43" t="n">
        <f aca="false">ROUND(IF(+C71&gt;84500,+C18*0.0145,+C18*0.062),0)</f>
        <v>0</v>
      </c>
      <c r="D123" s="43" t="n">
        <f aca="false">ROUND(IF(+D71&gt;84500,+D18*0.0145,+D18*0.062),0)</f>
        <v>0</v>
      </c>
      <c r="E123" s="43" t="n">
        <f aca="false">ROUND(IF(+E71&gt;84500,+E18*0.0145,+E18*0.062),0)</f>
        <v>0</v>
      </c>
      <c r="F123" s="43" t="n">
        <f aca="false">ROUND(IF(+F71&gt;84500,+F18*0.0145,+F18*0.062),0)</f>
        <v>0</v>
      </c>
      <c r="G123" s="43" t="n">
        <f aca="false">ROUND(IF(+G71&gt;84500,+G18*0.0145,+G18*0.062),0)</f>
        <v>0</v>
      </c>
      <c r="H123" s="43" t="n">
        <f aca="false">ROUND(IF(+H71&gt;84500,+H18*0.0145,+H18*0.062),0)</f>
        <v>0</v>
      </c>
      <c r="I123" s="43" t="n">
        <f aca="false">ROUND(IF(+I71&gt;84500,+I18*0.0145,+I18*0.062),0)</f>
        <v>0</v>
      </c>
      <c r="J123" s="43" t="n">
        <f aca="false">ROUND(IF(+J71&gt;84500,+J18*0.0145,+J18*0.062),0)</f>
        <v>0</v>
      </c>
      <c r="K123" s="43" t="n">
        <f aca="false">ROUND(IF(+K71&gt;84500,+K18*0.0145,+K18*0.062),0)</f>
        <v>0</v>
      </c>
      <c r="L123" s="43" t="n">
        <f aca="false">ROUND(IF(+L71&gt;84500,+L18*0.0145,+L18*0.062),0)</f>
        <v>0</v>
      </c>
      <c r="M123" s="43" t="n">
        <f aca="false">ROUND(IF(+M71&gt;84500,+M18*0.0145,+M18*0.062),0)</f>
        <v>0</v>
      </c>
      <c r="N123" s="43" t="n">
        <f aca="false">ROUND(IF(+N71&gt;84500,+N18*0.0145,+N18*0.062),0)</f>
        <v>0</v>
      </c>
      <c r="O123" s="44" t="n">
        <f aca="false">SUM(C123:N123)</f>
        <v>0</v>
      </c>
    </row>
    <row r="124" customFormat="false" ht="15" hidden="true" customHeight="false" outlineLevel="0" collapsed="false">
      <c r="A124" s="41"/>
      <c r="B124" s="42" t="str">
        <f aca="false">+B19</f>
        <v>Employee 9</v>
      </c>
      <c r="C124" s="43" t="n">
        <f aca="false">ROUND(IF(+C72&gt;84500,+C19*0.0145,+C19*0.062),0)</f>
        <v>0</v>
      </c>
      <c r="D124" s="43" t="n">
        <f aca="false">ROUND(IF(+D72&gt;84500,+D19*0.0145,+D19*0.062),0)</f>
        <v>0</v>
      </c>
      <c r="E124" s="43" t="n">
        <f aca="false">ROUND(IF(+E72&gt;84500,+E19*0.0145,+E19*0.062),0)</f>
        <v>0</v>
      </c>
      <c r="F124" s="43" t="n">
        <f aca="false">ROUND(IF(+F72&gt;84500,+F19*0.0145,+F19*0.062),0)</f>
        <v>0</v>
      </c>
      <c r="G124" s="43" t="n">
        <f aca="false">ROUND(IF(+G72&gt;84500,+G19*0.0145,+G19*0.062),0)</f>
        <v>0</v>
      </c>
      <c r="H124" s="43" t="n">
        <f aca="false">ROUND(IF(+H72&gt;84500,+H19*0.0145,+H19*0.062),0)</f>
        <v>0</v>
      </c>
      <c r="I124" s="43" t="n">
        <f aca="false">ROUND(IF(+I72&gt;84500,+I19*0.0145,+I19*0.062),0)</f>
        <v>0</v>
      </c>
      <c r="J124" s="43" t="n">
        <f aca="false">ROUND(IF(+J72&gt;84500,+J19*0.0145,+J19*0.062),0)</f>
        <v>0</v>
      </c>
      <c r="K124" s="43" t="n">
        <f aca="false">ROUND(IF(+K72&gt;84500,+K19*0.0145,+K19*0.062),0)</f>
        <v>0</v>
      </c>
      <c r="L124" s="43" t="n">
        <f aca="false">ROUND(IF(+L72&gt;84500,+L19*0.0145,+L19*0.062),0)</f>
        <v>0</v>
      </c>
      <c r="M124" s="43" t="n">
        <f aca="false">ROUND(IF(+M72&gt;84500,+M19*0.0145,+M19*0.062),0)</f>
        <v>0</v>
      </c>
      <c r="N124" s="43" t="n">
        <f aca="false">ROUND(IF(+N72&gt;84500,+N19*0.0145,+N19*0.062),0)</f>
        <v>0</v>
      </c>
      <c r="O124" s="44" t="n">
        <f aca="false">SUM(C124:N124)</f>
        <v>0</v>
      </c>
    </row>
    <row r="125" customFormat="false" ht="15" hidden="true" customHeight="false" outlineLevel="0" collapsed="false">
      <c r="A125" s="41"/>
      <c r="B125" s="42" t="str">
        <f aca="false">+B20</f>
        <v>Employee 10</v>
      </c>
      <c r="C125" s="43" t="n">
        <f aca="false">ROUND(IF(+C73&gt;84500,+C20*0.0145,+C20*0.062),0)</f>
        <v>0</v>
      </c>
      <c r="D125" s="43" t="n">
        <f aca="false">ROUND(IF(+D73&gt;84500,+D20*0.0145,+D20*0.062),0)</f>
        <v>0</v>
      </c>
      <c r="E125" s="43" t="n">
        <f aca="false">ROUND(IF(+E73&gt;84500,+E20*0.0145,+E20*0.062),0)</f>
        <v>0</v>
      </c>
      <c r="F125" s="43" t="n">
        <f aca="false">ROUND(IF(+F73&gt;84500,+F20*0.0145,+F20*0.062),0)</f>
        <v>0</v>
      </c>
      <c r="G125" s="43" t="n">
        <f aca="false">ROUND(IF(+G73&gt;84500,+G20*0.0145,+G20*0.062),0)</f>
        <v>0</v>
      </c>
      <c r="H125" s="43" t="n">
        <f aca="false">ROUND(IF(+H73&gt;84500,+H20*0.0145,+H20*0.062),0)</f>
        <v>0</v>
      </c>
      <c r="I125" s="43" t="n">
        <f aca="false">ROUND(IF(+I73&gt;84500,+I20*0.0145,+I20*0.062),0)</f>
        <v>0</v>
      </c>
      <c r="J125" s="43" t="n">
        <f aca="false">ROUND(IF(+J73&gt;84500,+J20*0.0145,+J20*0.062),0)</f>
        <v>0</v>
      </c>
      <c r="K125" s="43" t="n">
        <f aca="false">ROUND(IF(+K73&gt;84500,+K20*0.0145,+K20*0.062),0)</f>
        <v>0</v>
      </c>
      <c r="L125" s="43" t="n">
        <f aca="false">ROUND(IF(+L73&gt;84500,+L20*0.0145,+L20*0.062),0)</f>
        <v>0</v>
      </c>
      <c r="M125" s="43" t="n">
        <f aca="false">ROUND(IF(+M73&gt;84500,+M20*0.0145,+M20*0.062),0)</f>
        <v>0</v>
      </c>
      <c r="N125" s="43" t="n">
        <f aca="false">ROUND(IF(+N73&gt;84500,+N20*0.0145,+N20*0.062),0)</f>
        <v>0</v>
      </c>
      <c r="O125" s="44" t="n">
        <f aca="false">SUM(C125:N125)</f>
        <v>0</v>
      </c>
    </row>
    <row r="126" customFormat="false" ht="15" hidden="true" customHeight="false" outlineLevel="0" collapsed="false">
      <c r="A126" s="41"/>
      <c r="B126" s="42" t="str">
        <f aca="false">+B21</f>
        <v>Employee 11</v>
      </c>
      <c r="C126" s="43" t="n">
        <f aca="false">ROUND(IF(+C74&gt;84500,+C21*0.0145,+C21*0.062),0)</f>
        <v>0</v>
      </c>
      <c r="D126" s="43" t="n">
        <f aca="false">ROUND(IF(+D74&gt;84500,+D21*0.0145,+D21*0.062),0)</f>
        <v>0</v>
      </c>
      <c r="E126" s="43" t="n">
        <f aca="false">ROUND(IF(+E74&gt;84500,+E21*0.0145,+E21*0.062),0)</f>
        <v>0</v>
      </c>
      <c r="F126" s="43" t="n">
        <f aca="false">ROUND(IF(+F74&gt;84500,+F21*0.0145,+F21*0.062),0)</f>
        <v>0</v>
      </c>
      <c r="G126" s="43" t="n">
        <f aca="false">ROUND(IF(+G74&gt;84500,+G21*0.0145,+G21*0.062),0)</f>
        <v>0</v>
      </c>
      <c r="H126" s="43" t="n">
        <f aca="false">ROUND(IF(+H74&gt;84500,+H21*0.0145,+H21*0.062),0)</f>
        <v>0</v>
      </c>
      <c r="I126" s="43" t="n">
        <f aca="false">ROUND(IF(+I74&gt;84500,+I21*0.0145,+I21*0.062),0)</f>
        <v>0</v>
      </c>
      <c r="J126" s="43" t="n">
        <f aca="false">ROUND(IF(+J74&gt;84500,+J21*0.0145,+J21*0.062),0)</f>
        <v>0</v>
      </c>
      <c r="K126" s="43" t="n">
        <f aca="false">ROUND(IF(+K74&gt;84500,+K21*0.0145,+K21*0.062),0)</f>
        <v>0</v>
      </c>
      <c r="L126" s="43" t="n">
        <f aca="false">ROUND(IF(+L74&gt;84500,+L21*0.0145,+L21*0.062),0)</f>
        <v>0</v>
      </c>
      <c r="M126" s="43" t="n">
        <f aca="false">ROUND(IF(+M74&gt;84500,+M21*0.0145,+M21*0.062),0)</f>
        <v>0</v>
      </c>
      <c r="N126" s="43" t="n">
        <f aca="false">ROUND(IF(+N74&gt;84500,+N21*0.0145,+N21*0.062),0)</f>
        <v>0</v>
      </c>
      <c r="O126" s="44" t="n">
        <f aca="false">SUM(C126:N126)</f>
        <v>0</v>
      </c>
    </row>
    <row r="127" customFormat="false" ht="15" hidden="true" customHeight="false" outlineLevel="0" collapsed="false">
      <c r="A127" s="41"/>
      <c r="B127" s="42" t="str">
        <f aca="false">+B22</f>
        <v>Employee 12</v>
      </c>
      <c r="C127" s="43" t="n">
        <f aca="false">ROUND(IF(+C75&gt;84500,+C22*0.0145,+C22*0.062),0)</f>
        <v>0</v>
      </c>
      <c r="D127" s="43" t="n">
        <f aca="false">ROUND(IF(+D75&gt;84500,+D22*0.0145,+D22*0.062),0)</f>
        <v>0</v>
      </c>
      <c r="E127" s="43" t="n">
        <f aca="false">ROUND(IF(+E75&gt;84500,+E22*0.0145,+E22*0.062),0)</f>
        <v>0</v>
      </c>
      <c r="F127" s="43" t="n">
        <f aca="false">ROUND(IF(+F75&gt;84500,+F22*0.0145,+F22*0.062),0)</f>
        <v>0</v>
      </c>
      <c r="G127" s="43" t="n">
        <f aca="false">ROUND(IF(+G75&gt;84500,+G22*0.0145,+G22*0.062),0)</f>
        <v>0</v>
      </c>
      <c r="H127" s="43" t="n">
        <f aca="false">ROUND(IF(+H75&gt;84500,+H22*0.0145,+H22*0.062),0)</f>
        <v>0</v>
      </c>
      <c r="I127" s="43" t="n">
        <f aca="false">ROUND(IF(+I75&gt;84500,+I22*0.0145,+I22*0.062),0)</f>
        <v>0</v>
      </c>
      <c r="J127" s="43" t="n">
        <f aca="false">ROUND(IF(+J75&gt;84500,+J22*0.0145,+J22*0.062),0)</f>
        <v>0</v>
      </c>
      <c r="K127" s="43" t="n">
        <f aca="false">ROUND(IF(+K75&gt;84500,+K22*0.0145,+K22*0.062),0)</f>
        <v>0</v>
      </c>
      <c r="L127" s="43" t="n">
        <f aca="false">ROUND(IF(+L75&gt;84500,+L22*0.0145,+L22*0.062),0)</f>
        <v>0</v>
      </c>
      <c r="M127" s="43" t="n">
        <f aca="false">ROUND(IF(+M75&gt;84500,+M22*0.0145,+M22*0.062),0)</f>
        <v>0</v>
      </c>
      <c r="N127" s="43" t="n">
        <f aca="false">ROUND(IF(+N75&gt;84500,+N22*0.0145,+N22*0.062),0)</f>
        <v>0</v>
      </c>
      <c r="O127" s="44" t="n">
        <f aca="false">SUM(C127:N127)</f>
        <v>0</v>
      </c>
    </row>
    <row r="128" customFormat="false" ht="15" hidden="true" customHeight="false" outlineLevel="0" collapsed="false">
      <c r="A128" s="41"/>
      <c r="B128" s="42" t="str">
        <f aca="false">+B23</f>
        <v>Employee 13</v>
      </c>
      <c r="C128" s="43" t="n">
        <f aca="false">ROUND(IF(+C76&gt;84500,+C23*0.0145,+C23*0.062),0)</f>
        <v>0</v>
      </c>
      <c r="D128" s="43" t="n">
        <f aca="false">ROUND(IF(+D76&gt;84500,+D23*0.0145,+D23*0.062),0)</f>
        <v>0</v>
      </c>
      <c r="E128" s="43" t="n">
        <f aca="false">ROUND(IF(+E76&gt;84500,+E23*0.0145,+E23*0.062),0)</f>
        <v>0</v>
      </c>
      <c r="F128" s="43" t="n">
        <f aca="false">ROUND(IF(+F76&gt;84500,+F23*0.0145,+F23*0.062),0)</f>
        <v>0</v>
      </c>
      <c r="G128" s="43" t="n">
        <f aca="false">ROUND(IF(+G76&gt;84500,+G23*0.0145,+G23*0.062),0)</f>
        <v>0</v>
      </c>
      <c r="H128" s="43" t="n">
        <f aca="false">ROUND(IF(+H76&gt;84500,+H23*0.0145,+H23*0.062),0)</f>
        <v>0</v>
      </c>
      <c r="I128" s="43" t="n">
        <f aca="false">ROUND(IF(+I76&gt;84500,+I23*0.0145,+I23*0.062),0)</f>
        <v>0</v>
      </c>
      <c r="J128" s="43" t="n">
        <f aca="false">ROUND(IF(+J76&gt;84500,+J23*0.0145,+J23*0.062),0)</f>
        <v>0</v>
      </c>
      <c r="K128" s="43" t="n">
        <f aca="false">ROUND(IF(+K76&gt;84500,+K23*0.0145,+K23*0.062),0)</f>
        <v>0</v>
      </c>
      <c r="L128" s="43" t="n">
        <f aca="false">ROUND(IF(+L76&gt;84500,+L23*0.0145,+L23*0.062),0)</f>
        <v>0</v>
      </c>
      <c r="M128" s="43" t="n">
        <f aca="false">ROUND(IF(+M76&gt;84500,+M23*0.0145,+M23*0.062),0)</f>
        <v>0</v>
      </c>
      <c r="N128" s="43" t="n">
        <f aca="false">ROUND(IF(+N76&gt;84500,+N23*0.0145,+N23*0.062),0)</f>
        <v>0</v>
      </c>
      <c r="O128" s="44" t="n">
        <f aca="false">SUM(C128:N128)</f>
        <v>0</v>
      </c>
    </row>
    <row r="129" customFormat="false" ht="15" hidden="true" customHeight="false" outlineLevel="0" collapsed="false">
      <c r="A129" s="41"/>
      <c r="B129" s="42" t="str">
        <f aca="false">+B24</f>
        <v>Employee 14</v>
      </c>
      <c r="C129" s="43" t="n">
        <f aca="false">ROUND(IF(+C77&gt;84500,+C24*0.0145,+C24*0.062),0)</f>
        <v>0</v>
      </c>
      <c r="D129" s="43" t="n">
        <f aca="false">ROUND(IF(+D77&gt;84500,+D24*0.0145,+D24*0.062),0)</f>
        <v>0</v>
      </c>
      <c r="E129" s="43" t="n">
        <f aca="false">ROUND(IF(+E77&gt;84500,+E24*0.0145,+E24*0.062),0)</f>
        <v>0</v>
      </c>
      <c r="F129" s="43" t="n">
        <f aca="false">ROUND(IF(+F77&gt;84500,+F24*0.0145,+F24*0.062),0)</f>
        <v>0</v>
      </c>
      <c r="G129" s="43" t="n">
        <f aca="false">ROUND(IF(+G77&gt;84500,+G24*0.0145,+G24*0.062),0)</f>
        <v>0</v>
      </c>
      <c r="H129" s="43" t="n">
        <f aca="false">ROUND(IF(+H77&gt;84500,+H24*0.0145,+H24*0.062),0)</f>
        <v>0</v>
      </c>
      <c r="I129" s="43" t="n">
        <f aca="false">ROUND(IF(+I77&gt;84500,+I24*0.0145,+I24*0.062),0)</f>
        <v>0</v>
      </c>
      <c r="J129" s="43" t="n">
        <f aca="false">ROUND(IF(+J77&gt;84500,+J24*0.0145,+J24*0.062),0)</f>
        <v>0</v>
      </c>
      <c r="K129" s="43" t="n">
        <f aca="false">ROUND(IF(+K77&gt;84500,+K24*0.0145,+K24*0.062),0)</f>
        <v>0</v>
      </c>
      <c r="L129" s="43" t="n">
        <f aca="false">ROUND(IF(+L77&gt;84500,+L24*0.0145,+L24*0.062),0)</f>
        <v>0</v>
      </c>
      <c r="M129" s="43" t="n">
        <f aca="false">ROUND(IF(+M77&gt;84500,+M24*0.0145,+M24*0.062),0)</f>
        <v>0</v>
      </c>
      <c r="N129" s="43" t="n">
        <f aca="false">ROUND(IF(+N77&gt;84500,+N24*0.0145,+N24*0.062),0)</f>
        <v>0</v>
      </c>
      <c r="O129" s="44" t="n">
        <f aca="false">SUM(C129:N129)</f>
        <v>0</v>
      </c>
    </row>
    <row r="130" customFormat="false" ht="15" hidden="true" customHeight="false" outlineLevel="0" collapsed="false">
      <c r="A130" s="41"/>
      <c r="B130" s="42" t="str">
        <f aca="false">+B25</f>
        <v>Employee 15</v>
      </c>
      <c r="C130" s="43" t="n">
        <f aca="false">ROUND(IF(+C78&gt;84500,+C25*0.0145,+C25*0.062),0)</f>
        <v>0</v>
      </c>
      <c r="D130" s="43" t="n">
        <f aca="false">ROUND(IF(+D78&gt;84500,+D25*0.0145,+D25*0.062),0)</f>
        <v>0</v>
      </c>
      <c r="E130" s="43" t="n">
        <f aca="false">ROUND(IF(+E78&gt;84500,+E25*0.0145,+E25*0.062),0)</f>
        <v>0</v>
      </c>
      <c r="F130" s="43" t="n">
        <f aca="false">ROUND(IF(+F78&gt;84500,+F25*0.0145,+F25*0.062),0)</f>
        <v>0</v>
      </c>
      <c r="G130" s="43" t="n">
        <f aca="false">ROUND(IF(+G78&gt;84500,+G25*0.0145,+G25*0.062),0)</f>
        <v>0</v>
      </c>
      <c r="H130" s="43" t="n">
        <f aca="false">ROUND(IF(+H78&gt;84500,+H25*0.0145,+H25*0.062),0)</f>
        <v>0</v>
      </c>
      <c r="I130" s="43" t="n">
        <f aca="false">ROUND(IF(+I78&gt;84500,+I25*0.0145,+I25*0.062),0)</f>
        <v>0</v>
      </c>
      <c r="J130" s="43" t="n">
        <f aca="false">ROUND(IF(+J78&gt;84500,+J25*0.0145,+J25*0.062),0)</f>
        <v>0</v>
      </c>
      <c r="K130" s="43" t="n">
        <f aca="false">ROUND(IF(+K78&gt;84500,+K25*0.0145,+K25*0.062),0)</f>
        <v>0</v>
      </c>
      <c r="L130" s="43" t="n">
        <f aca="false">ROUND(IF(+L78&gt;84500,+L25*0.0145,+L25*0.062),0)</f>
        <v>0</v>
      </c>
      <c r="M130" s="43" t="n">
        <f aca="false">ROUND(IF(+M78&gt;84500,+M25*0.0145,+M25*0.062),0)</f>
        <v>0</v>
      </c>
      <c r="N130" s="43" t="n">
        <f aca="false">ROUND(IF(+N78&gt;84500,+N25*0.0145,+N25*0.062),0)</f>
        <v>0</v>
      </c>
      <c r="O130" s="44" t="n">
        <f aca="false">SUM(C130:N130)</f>
        <v>0</v>
      </c>
    </row>
    <row r="131" customFormat="false" ht="15" hidden="true" customHeight="false" outlineLevel="0" collapsed="false">
      <c r="A131" s="41"/>
      <c r="B131" s="42" t="str">
        <f aca="false">+B26</f>
        <v>Employee 16</v>
      </c>
      <c r="C131" s="43" t="n">
        <f aca="false">ROUND(IF(+C79&gt;84500,+C26*0.0145,+C26*0.062),0)</f>
        <v>0</v>
      </c>
      <c r="D131" s="43" t="n">
        <f aca="false">ROUND(IF(+D79&gt;84500,+D26*0.0145,+D26*0.062),0)</f>
        <v>0</v>
      </c>
      <c r="E131" s="43" t="n">
        <f aca="false">ROUND(IF(+E79&gt;84500,+E26*0.0145,+E26*0.062),0)</f>
        <v>0</v>
      </c>
      <c r="F131" s="43" t="n">
        <f aca="false">ROUND(IF(+F79&gt;84500,+F26*0.0145,+F26*0.062),0)</f>
        <v>0</v>
      </c>
      <c r="G131" s="43" t="n">
        <f aca="false">ROUND(IF(+G79&gt;84500,+G26*0.0145,+G26*0.062),0)</f>
        <v>0</v>
      </c>
      <c r="H131" s="43" t="n">
        <f aca="false">ROUND(IF(+H79&gt;84500,+H26*0.0145,+H26*0.062),0)</f>
        <v>0</v>
      </c>
      <c r="I131" s="43" t="n">
        <f aca="false">ROUND(IF(+I79&gt;84500,+I26*0.0145,+I26*0.062),0)</f>
        <v>0</v>
      </c>
      <c r="J131" s="43" t="n">
        <f aca="false">ROUND(IF(+J79&gt;84500,+J26*0.0145,+J26*0.062),0)</f>
        <v>0</v>
      </c>
      <c r="K131" s="43" t="n">
        <f aca="false">ROUND(IF(+K79&gt;84500,+K26*0.0145,+K26*0.062),0)</f>
        <v>0</v>
      </c>
      <c r="L131" s="43" t="n">
        <f aca="false">ROUND(IF(+L79&gt;84500,+L26*0.0145,+L26*0.062),0)</f>
        <v>0</v>
      </c>
      <c r="M131" s="43" t="n">
        <f aca="false">ROUND(IF(+M79&gt;84500,+M26*0.0145,+M26*0.062),0)</f>
        <v>0</v>
      </c>
      <c r="N131" s="43" t="n">
        <f aca="false">ROUND(IF(+N79&gt;84500,+N26*0.0145,+N26*0.062),0)</f>
        <v>0</v>
      </c>
      <c r="O131" s="44" t="n">
        <f aca="false">SUM(C131:N131)</f>
        <v>0</v>
      </c>
    </row>
    <row r="132" customFormat="false" ht="15" hidden="true" customHeight="false" outlineLevel="0" collapsed="false">
      <c r="A132" s="41"/>
      <c r="B132" s="42" t="str">
        <f aca="false">+B27</f>
        <v>Employee 17</v>
      </c>
      <c r="C132" s="43" t="n">
        <f aca="false">ROUND(IF(+C80&gt;84500,+C27*0.0145,+C27*0.062),0)</f>
        <v>0</v>
      </c>
      <c r="D132" s="43" t="n">
        <f aca="false">ROUND(IF(+D80&gt;84500,+D27*0.0145,+D27*0.062),0)</f>
        <v>0</v>
      </c>
      <c r="E132" s="43" t="n">
        <f aca="false">ROUND(IF(+E80&gt;84500,+E27*0.0145,+E27*0.062),0)</f>
        <v>0</v>
      </c>
      <c r="F132" s="43" t="n">
        <f aca="false">ROUND(IF(+F80&gt;84500,+F27*0.0145,+F27*0.062),0)</f>
        <v>0</v>
      </c>
      <c r="G132" s="43" t="n">
        <f aca="false">ROUND(IF(+G80&gt;84500,+G27*0.0145,+G27*0.062),0)</f>
        <v>0</v>
      </c>
      <c r="H132" s="43" t="n">
        <f aca="false">ROUND(IF(+H80&gt;84500,+H27*0.0145,+H27*0.062),0)</f>
        <v>0</v>
      </c>
      <c r="I132" s="43" t="n">
        <f aca="false">ROUND(IF(+I80&gt;84500,+I27*0.0145,+I27*0.062),0)</f>
        <v>0</v>
      </c>
      <c r="J132" s="43" t="n">
        <f aca="false">ROUND(IF(+J80&gt;84500,+J27*0.0145,+J27*0.062),0)</f>
        <v>0</v>
      </c>
      <c r="K132" s="43" t="n">
        <f aca="false">ROUND(IF(+K80&gt;84500,+K27*0.0145,+K27*0.062),0)</f>
        <v>0</v>
      </c>
      <c r="L132" s="43" t="n">
        <f aca="false">ROUND(IF(+L80&gt;84500,+L27*0.0145,+L27*0.062),0)</f>
        <v>0</v>
      </c>
      <c r="M132" s="43" t="n">
        <f aca="false">ROUND(IF(+M80&gt;84500,+M27*0.0145,+M27*0.062),0)</f>
        <v>0</v>
      </c>
      <c r="N132" s="43" t="n">
        <f aca="false">ROUND(IF(+N80&gt;84500,+N27*0.0145,+N27*0.062),0)</f>
        <v>0</v>
      </c>
      <c r="O132" s="44" t="n">
        <f aca="false">SUM(C132:N132)</f>
        <v>0</v>
      </c>
    </row>
    <row r="133" customFormat="false" ht="15" hidden="true" customHeight="false" outlineLevel="0" collapsed="false">
      <c r="A133" s="41"/>
      <c r="B133" s="42" t="str">
        <f aca="false">+B28</f>
        <v>Employee 18</v>
      </c>
      <c r="C133" s="43" t="n">
        <f aca="false">ROUND(IF(+C81&gt;84500,+C28*0.0145,+C28*0.062),0)</f>
        <v>0</v>
      </c>
      <c r="D133" s="43" t="n">
        <f aca="false">ROUND(IF(+D81&gt;84500,+D28*0.0145,+D28*0.062),0)</f>
        <v>0</v>
      </c>
      <c r="E133" s="43" t="n">
        <f aca="false">ROUND(IF(+E81&gt;84500,+E28*0.0145,+E28*0.062),0)</f>
        <v>0</v>
      </c>
      <c r="F133" s="43" t="n">
        <f aca="false">ROUND(IF(+F81&gt;84500,+F28*0.0145,+F28*0.062),0)</f>
        <v>0</v>
      </c>
      <c r="G133" s="43" t="n">
        <f aca="false">ROUND(IF(+G81&gt;84500,+G28*0.0145,+G28*0.062),0)</f>
        <v>0</v>
      </c>
      <c r="H133" s="43" t="n">
        <f aca="false">ROUND(IF(+H81&gt;84500,+H28*0.0145,+H28*0.062),0)</f>
        <v>0</v>
      </c>
      <c r="I133" s="43" t="n">
        <f aca="false">ROUND(IF(+I81&gt;84500,+I28*0.0145,+I28*0.062),0)</f>
        <v>0</v>
      </c>
      <c r="J133" s="43" t="n">
        <f aca="false">ROUND(IF(+J81&gt;84500,+J28*0.0145,+J28*0.062),0)</f>
        <v>0</v>
      </c>
      <c r="K133" s="43" t="n">
        <f aca="false">ROUND(IF(+K81&gt;84500,+K28*0.0145,+K28*0.062),0)</f>
        <v>0</v>
      </c>
      <c r="L133" s="43" t="n">
        <f aca="false">ROUND(IF(+L81&gt;84500,+L28*0.0145,+L28*0.062),0)</f>
        <v>0</v>
      </c>
      <c r="M133" s="43" t="n">
        <f aca="false">ROUND(IF(+M81&gt;84500,+M28*0.0145,+M28*0.062),0)</f>
        <v>0</v>
      </c>
      <c r="N133" s="43" t="n">
        <f aca="false">ROUND(IF(+N81&gt;84500,+N28*0.0145,+N28*0.062),0)</f>
        <v>0</v>
      </c>
      <c r="O133" s="44" t="n">
        <f aca="false">SUM(C133:N133)</f>
        <v>0</v>
      </c>
    </row>
    <row r="134" customFormat="false" ht="15" hidden="true" customHeight="false" outlineLevel="0" collapsed="false">
      <c r="A134" s="41"/>
      <c r="B134" s="42" t="str">
        <f aca="false">+B29</f>
        <v>Employee 19</v>
      </c>
      <c r="C134" s="43" t="n">
        <f aca="false">ROUND(IF(+C82&gt;84500,+C29*0.0145,+C29*0.062),0)</f>
        <v>0</v>
      </c>
      <c r="D134" s="43" t="n">
        <f aca="false">ROUND(IF(+D82&gt;84500,+D29*0.0145,+D29*0.062),0)</f>
        <v>0</v>
      </c>
      <c r="E134" s="43" t="n">
        <f aca="false">ROUND(IF(+E82&gt;84500,+E29*0.0145,+E29*0.062),0)</f>
        <v>0</v>
      </c>
      <c r="F134" s="43" t="n">
        <f aca="false">ROUND(IF(+F82&gt;84500,+F29*0.0145,+F29*0.062),0)</f>
        <v>0</v>
      </c>
      <c r="G134" s="43" t="n">
        <f aca="false">ROUND(IF(+G82&gt;84500,+G29*0.0145,+G29*0.062),0)</f>
        <v>0</v>
      </c>
      <c r="H134" s="43" t="n">
        <f aca="false">ROUND(IF(+H82&gt;84500,+H29*0.0145,+H29*0.062),0)</f>
        <v>0</v>
      </c>
      <c r="I134" s="43" t="n">
        <f aca="false">ROUND(IF(+I82&gt;84500,+I29*0.0145,+I29*0.062),0)</f>
        <v>0</v>
      </c>
      <c r="J134" s="43" t="n">
        <f aca="false">ROUND(IF(+J82&gt;84500,+J29*0.0145,+J29*0.062),0)</f>
        <v>0</v>
      </c>
      <c r="K134" s="43" t="n">
        <f aca="false">ROUND(IF(+K82&gt;84500,+K29*0.0145,+K29*0.062),0)</f>
        <v>0</v>
      </c>
      <c r="L134" s="43" t="n">
        <f aca="false">ROUND(IF(+L82&gt;84500,+L29*0.0145,+L29*0.062),0)</f>
        <v>0</v>
      </c>
      <c r="M134" s="43" t="n">
        <f aca="false">ROUND(IF(+M82&gt;84500,+M29*0.0145,+M29*0.062),0)</f>
        <v>0</v>
      </c>
      <c r="N134" s="43" t="n">
        <f aca="false">ROUND(IF(+N82&gt;84500,+N29*0.0145,+N29*0.062),0)</f>
        <v>0</v>
      </c>
      <c r="O134" s="44" t="n">
        <f aca="false">SUM(C134:N134)</f>
        <v>0</v>
      </c>
    </row>
    <row r="135" customFormat="false" ht="15" hidden="true" customHeight="false" outlineLevel="0" collapsed="false">
      <c r="A135" s="41"/>
      <c r="B135" s="42" t="str">
        <f aca="false">+B30</f>
        <v>Employee 20</v>
      </c>
      <c r="C135" s="43" t="n">
        <f aca="false">ROUND(IF(+C83&gt;84500,+C30*0.0145,+C30*0.062),0)</f>
        <v>0</v>
      </c>
      <c r="D135" s="43" t="n">
        <f aca="false">ROUND(IF(+D83&gt;84500,+D30*0.0145,+D30*0.062),0)</f>
        <v>0</v>
      </c>
      <c r="E135" s="43" t="n">
        <f aca="false">ROUND(IF(+E83&gt;84500,+E30*0.0145,+E30*0.062),0)</f>
        <v>0</v>
      </c>
      <c r="F135" s="43" t="n">
        <f aca="false">ROUND(IF(+F83&gt;84500,+F30*0.0145,+F30*0.062),0)</f>
        <v>0</v>
      </c>
      <c r="G135" s="43" t="n">
        <f aca="false">ROUND(IF(+G83&gt;84500,+G30*0.0145,+G30*0.062),0)</f>
        <v>0</v>
      </c>
      <c r="H135" s="43" t="n">
        <f aca="false">ROUND(IF(+H83&gt;84500,+H30*0.0145,+H30*0.062),0)</f>
        <v>0</v>
      </c>
      <c r="I135" s="43" t="n">
        <f aca="false">ROUND(IF(+I83&gt;84500,+I30*0.0145,+I30*0.062),0)</f>
        <v>0</v>
      </c>
      <c r="J135" s="43" t="n">
        <f aca="false">ROUND(IF(+J83&gt;84500,+J30*0.0145,+J30*0.062),0)</f>
        <v>0</v>
      </c>
      <c r="K135" s="43" t="n">
        <f aca="false">ROUND(IF(+K83&gt;84500,+K30*0.0145,+K30*0.062),0)</f>
        <v>0</v>
      </c>
      <c r="L135" s="43" t="n">
        <f aca="false">ROUND(IF(+L83&gt;84500,+L30*0.0145,+L30*0.062),0)</f>
        <v>0</v>
      </c>
      <c r="M135" s="43" t="n">
        <f aca="false">ROUND(IF(+M83&gt;84500,+M30*0.0145,+M30*0.062),0)</f>
        <v>0</v>
      </c>
      <c r="N135" s="43" t="n">
        <f aca="false">ROUND(IF(+N83&gt;84500,+N30*0.0145,+N30*0.062),0)</f>
        <v>0</v>
      </c>
      <c r="O135" s="44" t="n">
        <f aca="false">SUM(C135:N135)</f>
        <v>0</v>
      </c>
    </row>
    <row r="136" customFormat="false" ht="15" hidden="true" customHeight="false" outlineLevel="0" collapsed="false">
      <c r="A136" s="41"/>
      <c r="B136" s="42" t="str">
        <f aca="false">+B31</f>
        <v>Employee 21</v>
      </c>
      <c r="C136" s="43" t="n">
        <f aca="false">ROUND(IF(+C84&gt;84500,+C31*0.0145,+C31*0.062),0)</f>
        <v>0</v>
      </c>
      <c r="D136" s="43" t="n">
        <f aca="false">ROUND(IF(+D84&gt;84500,+D31*0.0145,+D31*0.062),0)</f>
        <v>0</v>
      </c>
      <c r="E136" s="43" t="n">
        <f aca="false">ROUND(IF(+E84&gt;84500,+E31*0.0145,+E31*0.062),0)</f>
        <v>0</v>
      </c>
      <c r="F136" s="43" t="n">
        <f aca="false">ROUND(IF(+F84&gt;84500,+F31*0.0145,+F31*0.062),0)</f>
        <v>0</v>
      </c>
      <c r="G136" s="43" t="n">
        <f aca="false">ROUND(IF(+G84&gt;84500,+G31*0.0145,+G31*0.062),0)</f>
        <v>0</v>
      </c>
      <c r="H136" s="43" t="n">
        <f aca="false">ROUND(IF(+H84&gt;84500,+H31*0.0145,+H31*0.062),0)</f>
        <v>0</v>
      </c>
      <c r="I136" s="43" t="n">
        <f aca="false">ROUND(IF(+I84&gt;84500,+I31*0.0145,+I31*0.062),0)</f>
        <v>0</v>
      </c>
      <c r="J136" s="43" t="n">
        <f aca="false">ROUND(IF(+J84&gt;84500,+J31*0.0145,+J31*0.062),0)</f>
        <v>0</v>
      </c>
      <c r="K136" s="43" t="n">
        <f aca="false">ROUND(IF(+K84&gt;84500,+K31*0.0145,+K31*0.062),0)</f>
        <v>0</v>
      </c>
      <c r="L136" s="43" t="n">
        <f aca="false">ROUND(IF(+L84&gt;84500,+L31*0.0145,+L31*0.062),0)</f>
        <v>0</v>
      </c>
      <c r="M136" s="43" t="n">
        <f aca="false">ROUND(IF(+M84&gt;84500,+M31*0.0145,+M31*0.062),0)</f>
        <v>0</v>
      </c>
      <c r="N136" s="43" t="n">
        <f aca="false">ROUND(IF(+N84&gt;84500,+N31*0.0145,+N31*0.062),0)</f>
        <v>0</v>
      </c>
      <c r="O136" s="44" t="n">
        <f aca="false">SUM(C136:N136)</f>
        <v>0</v>
      </c>
    </row>
    <row r="137" customFormat="false" ht="15" hidden="true" customHeight="false" outlineLevel="0" collapsed="false">
      <c r="A137" s="41"/>
      <c r="B137" s="42" t="str">
        <f aca="false">+B32</f>
        <v>Employee 22</v>
      </c>
      <c r="C137" s="43" t="n">
        <f aca="false">ROUND(IF(+C85&gt;84500,+C32*0.0145,+C32*0.062),0)</f>
        <v>0</v>
      </c>
      <c r="D137" s="43" t="n">
        <f aca="false">ROUND(IF(+D85&gt;84500,+D32*0.0145,+D32*0.062),0)</f>
        <v>0</v>
      </c>
      <c r="E137" s="43" t="n">
        <f aca="false">ROUND(IF(+E85&gt;84500,+E32*0.0145,+E32*0.062),0)</f>
        <v>0</v>
      </c>
      <c r="F137" s="43" t="n">
        <f aca="false">ROUND(IF(+F85&gt;84500,+F32*0.0145,+F32*0.062),0)</f>
        <v>0</v>
      </c>
      <c r="G137" s="43" t="n">
        <f aca="false">ROUND(IF(+G85&gt;84500,+G32*0.0145,+G32*0.062),0)</f>
        <v>0</v>
      </c>
      <c r="H137" s="43" t="n">
        <f aca="false">ROUND(IF(+H85&gt;84500,+H32*0.0145,+H32*0.062),0)</f>
        <v>0</v>
      </c>
      <c r="I137" s="43" t="n">
        <f aca="false">ROUND(IF(+I85&gt;84500,+I32*0.0145,+I32*0.062),0)</f>
        <v>0</v>
      </c>
      <c r="J137" s="43" t="n">
        <f aca="false">ROUND(IF(+J85&gt;84500,+J32*0.0145,+J32*0.062),0)</f>
        <v>0</v>
      </c>
      <c r="K137" s="43" t="n">
        <f aca="false">ROUND(IF(+K85&gt;84500,+K32*0.0145,+K32*0.062),0)</f>
        <v>0</v>
      </c>
      <c r="L137" s="43" t="n">
        <f aca="false">ROUND(IF(+L85&gt;84500,+L32*0.0145,+L32*0.062),0)</f>
        <v>0</v>
      </c>
      <c r="M137" s="43" t="n">
        <f aca="false">ROUND(IF(+M85&gt;84500,+M32*0.0145,+M32*0.062),0)</f>
        <v>0</v>
      </c>
      <c r="N137" s="43" t="n">
        <f aca="false">ROUND(IF(+N85&gt;84500,+N32*0.0145,+N32*0.062),0)</f>
        <v>0</v>
      </c>
      <c r="O137" s="44" t="n">
        <f aca="false">SUM(C137:N137)</f>
        <v>0</v>
      </c>
    </row>
    <row r="138" customFormat="false" ht="15" hidden="true" customHeight="false" outlineLevel="0" collapsed="false">
      <c r="A138" s="41"/>
      <c r="B138" s="42" t="str">
        <f aca="false">+B33</f>
        <v>Employee 23</v>
      </c>
      <c r="C138" s="43" t="n">
        <f aca="false">ROUND(IF(+C86&gt;84500,+C33*0.0145,+C33*0.062),0)</f>
        <v>0</v>
      </c>
      <c r="D138" s="43" t="n">
        <f aca="false">ROUND(IF(+D86&gt;84500,+D33*0.0145,+D33*0.062),0)</f>
        <v>0</v>
      </c>
      <c r="E138" s="43" t="n">
        <f aca="false">ROUND(IF(+E86&gt;84500,+E33*0.0145,+E33*0.062),0)</f>
        <v>0</v>
      </c>
      <c r="F138" s="43" t="n">
        <f aca="false">ROUND(IF(+F86&gt;84500,+F33*0.0145,+F33*0.062),0)</f>
        <v>0</v>
      </c>
      <c r="G138" s="43" t="n">
        <f aca="false">ROUND(IF(+G86&gt;84500,+G33*0.0145,+G33*0.062),0)</f>
        <v>0</v>
      </c>
      <c r="H138" s="43" t="n">
        <f aca="false">ROUND(IF(+H86&gt;84500,+H33*0.0145,+H33*0.062),0)</f>
        <v>0</v>
      </c>
      <c r="I138" s="43" t="n">
        <f aca="false">ROUND(IF(+I86&gt;84500,+I33*0.0145,+I33*0.062),0)</f>
        <v>0</v>
      </c>
      <c r="J138" s="43" t="n">
        <f aca="false">ROUND(IF(+J86&gt;84500,+J33*0.0145,+J33*0.062),0)</f>
        <v>0</v>
      </c>
      <c r="K138" s="43" t="n">
        <f aca="false">ROUND(IF(+K86&gt;84500,+K33*0.0145,+K33*0.062),0)</f>
        <v>0</v>
      </c>
      <c r="L138" s="43" t="n">
        <f aca="false">ROUND(IF(+L86&gt;84500,+L33*0.0145,+L33*0.062),0)</f>
        <v>0</v>
      </c>
      <c r="M138" s="43" t="n">
        <f aca="false">ROUND(IF(+M86&gt;84500,+M33*0.0145,+M33*0.062),0)</f>
        <v>0</v>
      </c>
      <c r="N138" s="43" t="n">
        <f aca="false">ROUND(IF(+N86&gt;84500,+N33*0.0145,+N33*0.062),0)</f>
        <v>0</v>
      </c>
      <c r="O138" s="44" t="n">
        <f aca="false">SUM(C138:N138)</f>
        <v>0</v>
      </c>
    </row>
    <row r="139" customFormat="false" ht="15" hidden="true" customHeight="false" outlineLevel="0" collapsed="false">
      <c r="A139" s="41"/>
      <c r="B139" s="42" t="str">
        <f aca="false">+B34</f>
        <v>Employee 24</v>
      </c>
      <c r="C139" s="43" t="n">
        <f aca="false">ROUND(IF(+C87&gt;84500,+C34*0.0145,+C34*0.062),0)</f>
        <v>0</v>
      </c>
      <c r="D139" s="43" t="n">
        <f aca="false">ROUND(IF(+D87&gt;84500,+D34*0.0145,+D34*0.062),0)</f>
        <v>0</v>
      </c>
      <c r="E139" s="43" t="n">
        <f aca="false">ROUND(IF(+E87&gt;84500,+E34*0.0145,+E34*0.062),0)</f>
        <v>0</v>
      </c>
      <c r="F139" s="43" t="n">
        <f aca="false">ROUND(IF(+F87&gt;84500,+F34*0.0145,+F34*0.062),0)</f>
        <v>0</v>
      </c>
      <c r="G139" s="43" t="n">
        <f aca="false">ROUND(IF(+G87&gt;84500,+G34*0.0145,+G34*0.062),0)</f>
        <v>0</v>
      </c>
      <c r="H139" s="43" t="n">
        <f aca="false">ROUND(IF(+H87&gt;84500,+H34*0.0145,+H34*0.062),0)</f>
        <v>0</v>
      </c>
      <c r="I139" s="43" t="n">
        <f aca="false">ROUND(IF(+I87&gt;84500,+I34*0.0145,+I34*0.062),0)</f>
        <v>0</v>
      </c>
      <c r="J139" s="43" t="n">
        <f aca="false">ROUND(IF(+J87&gt;84500,+J34*0.0145,+J34*0.062),0)</f>
        <v>0</v>
      </c>
      <c r="K139" s="43" t="n">
        <f aca="false">ROUND(IF(+K87&gt;84500,+K34*0.0145,+K34*0.062),0)</f>
        <v>0</v>
      </c>
      <c r="L139" s="43" t="n">
        <f aca="false">ROUND(IF(+L87&gt;84500,+L34*0.0145,+L34*0.062),0)</f>
        <v>0</v>
      </c>
      <c r="M139" s="43" t="n">
        <f aca="false">ROUND(IF(+M87&gt;84500,+M34*0.0145,+M34*0.062),0)</f>
        <v>0</v>
      </c>
      <c r="N139" s="43" t="n">
        <f aca="false">ROUND(IF(+N87&gt;84500,+N34*0.0145,+N34*0.062),0)</f>
        <v>0</v>
      </c>
      <c r="O139" s="44" t="n">
        <f aca="false">SUM(C139:N139)</f>
        <v>0</v>
      </c>
    </row>
    <row r="140" customFormat="false" ht="15" hidden="true" customHeight="false" outlineLevel="0" collapsed="false">
      <c r="A140" s="41"/>
      <c r="B140" s="42" t="str">
        <f aca="false">+B35</f>
        <v>Employee 25</v>
      </c>
      <c r="C140" s="43" t="n">
        <f aca="false">ROUND(IF(+C88&gt;84500,+C35*0.0145,+C35*0.062),0)</f>
        <v>0</v>
      </c>
      <c r="D140" s="43" t="n">
        <f aca="false">ROUND(IF(+D88&gt;84500,+D35*0.0145,+D35*0.062),0)</f>
        <v>0</v>
      </c>
      <c r="E140" s="43" t="n">
        <f aca="false">ROUND(IF(+E88&gt;84500,+E35*0.0145,+E35*0.062),0)</f>
        <v>0</v>
      </c>
      <c r="F140" s="43" t="n">
        <f aca="false">ROUND(IF(+F88&gt;84500,+F35*0.0145,+F35*0.062),0)</f>
        <v>0</v>
      </c>
      <c r="G140" s="43" t="n">
        <f aca="false">ROUND(IF(+G88&gt;84500,+G35*0.0145,+G35*0.062),0)</f>
        <v>0</v>
      </c>
      <c r="H140" s="43" t="n">
        <f aca="false">ROUND(IF(+H88&gt;84500,+H35*0.0145,+H35*0.062),0)</f>
        <v>0</v>
      </c>
      <c r="I140" s="43" t="n">
        <f aca="false">ROUND(IF(+I88&gt;84500,+I35*0.0145,+I35*0.062),0)</f>
        <v>0</v>
      </c>
      <c r="J140" s="43" t="n">
        <f aca="false">ROUND(IF(+J88&gt;84500,+J35*0.0145,+J35*0.062),0)</f>
        <v>0</v>
      </c>
      <c r="K140" s="43" t="n">
        <f aca="false">ROUND(IF(+K88&gt;84500,+K35*0.0145,+K35*0.062),0)</f>
        <v>0</v>
      </c>
      <c r="L140" s="43" t="n">
        <f aca="false">ROUND(IF(+L88&gt;84500,+L35*0.0145,+L35*0.062),0)</f>
        <v>0</v>
      </c>
      <c r="M140" s="43" t="n">
        <f aca="false">ROUND(IF(+M88&gt;84500,+M35*0.0145,+M35*0.062),0)</f>
        <v>0</v>
      </c>
      <c r="N140" s="43" t="n">
        <f aca="false">ROUND(IF(+N88&gt;84500,+N35*0.0145,+N35*0.062),0)</f>
        <v>0</v>
      </c>
      <c r="O140" s="44" t="n">
        <f aca="false">SUM(C140:N140)</f>
        <v>0</v>
      </c>
    </row>
    <row r="141" customFormat="false" ht="15" hidden="true" customHeight="false" outlineLevel="0" collapsed="false">
      <c r="A141" s="41"/>
      <c r="B141" s="42" t="str">
        <f aca="false">+B36</f>
        <v>Employee 26</v>
      </c>
      <c r="C141" s="43" t="n">
        <f aca="false">ROUND(IF(+C89&gt;84500,+C36*0.0145,+C36*0.062),0)</f>
        <v>0</v>
      </c>
      <c r="D141" s="43" t="n">
        <f aca="false">ROUND(IF(+D89&gt;84500,+D36*0.0145,+D36*0.062),0)</f>
        <v>0</v>
      </c>
      <c r="E141" s="43" t="n">
        <f aca="false">ROUND(IF(+E89&gt;84500,+E36*0.0145,+E36*0.062),0)</f>
        <v>0</v>
      </c>
      <c r="F141" s="43" t="n">
        <f aca="false">ROUND(IF(+F89&gt;84500,+F36*0.0145,+F36*0.062),0)</f>
        <v>0</v>
      </c>
      <c r="G141" s="43" t="n">
        <f aca="false">ROUND(IF(+G89&gt;84500,+G36*0.0145,+G36*0.062),0)</f>
        <v>0</v>
      </c>
      <c r="H141" s="43" t="n">
        <f aca="false">ROUND(IF(+H89&gt;84500,+H36*0.0145,+H36*0.062),0)</f>
        <v>0</v>
      </c>
      <c r="I141" s="43" t="n">
        <f aca="false">ROUND(IF(+I89&gt;84500,+I36*0.0145,+I36*0.062),0)</f>
        <v>0</v>
      </c>
      <c r="J141" s="43" t="n">
        <f aca="false">ROUND(IF(+J89&gt;84500,+J36*0.0145,+J36*0.062),0)</f>
        <v>0</v>
      </c>
      <c r="K141" s="43" t="n">
        <f aca="false">ROUND(IF(+K89&gt;84500,+K36*0.0145,+K36*0.062),0)</f>
        <v>0</v>
      </c>
      <c r="L141" s="43" t="n">
        <f aca="false">ROUND(IF(+L89&gt;84500,+L36*0.0145,+L36*0.062),0)</f>
        <v>0</v>
      </c>
      <c r="M141" s="43" t="n">
        <f aca="false">ROUND(IF(+M89&gt;84500,+M36*0.0145,+M36*0.062),0)</f>
        <v>0</v>
      </c>
      <c r="N141" s="43" t="n">
        <f aca="false">ROUND(IF(+N89&gt;84500,+N36*0.0145,+N36*0.062),0)</f>
        <v>0</v>
      </c>
      <c r="O141" s="44" t="n">
        <f aca="false">SUM(C141:N141)</f>
        <v>0</v>
      </c>
    </row>
    <row r="142" customFormat="false" ht="15" hidden="true" customHeight="false" outlineLevel="0" collapsed="false">
      <c r="A142" s="41"/>
      <c r="B142" s="42" t="str">
        <f aca="false">+B37</f>
        <v>Employee 27</v>
      </c>
      <c r="C142" s="43" t="n">
        <f aca="false">ROUND(IF(+C90&gt;84500,+C37*0.0145,+C37*0.062),0)</f>
        <v>0</v>
      </c>
      <c r="D142" s="43" t="n">
        <f aca="false">ROUND(IF(+D90&gt;84500,+D37*0.0145,+D37*0.062),0)</f>
        <v>0</v>
      </c>
      <c r="E142" s="43" t="n">
        <f aca="false">ROUND(IF(+E90&gt;84500,+E37*0.0145,+E37*0.062),0)</f>
        <v>0</v>
      </c>
      <c r="F142" s="43" t="n">
        <f aca="false">ROUND(IF(+F90&gt;84500,+F37*0.0145,+F37*0.062),0)</f>
        <v>0</v>
      </c>
      <c r="G142" s="43" t="n">
        <f aca="false">ROUND(IF(+G90&gt;84500,+G37*0.0145,+G37*0.062),0)</f>
        <v>0</v>
      </c>
      <c r="H142" s="43" t="n">
        <f aca="false">ROUND(IF(+H90&gt;84500,+H37*0.0145,+H37*0.062),0)</f>
        <v>0</v>
      </c>
      <c r="I142" s="43" t="n">
        <f aca="false">ROUND(IF(+I90&gt;84500,+I37*0.0145,+I37*0.062),0)</f>
        <v>0</v>
      </c>
      <c r="J142" s="43" t="n">
        <f aca="false">ROUND(IF(+J90&gt;84500,+J37*0.0145,+J37*0.062),0)</f>
        <v>0</v>
      </c>
      <c r="K142" s="43" t="n">
        <f aca="false">ROUND(IF(+K90&gt;84500,+K37*0.0145,+K37*0.062),0)</f>
        <v>0</v>
      </c>
      <c r="L142" s="43" t="n">
        <f aca="false">ROUND(IF(+L90&gt;84500,+L37*0.0145,+L37*0.062),0)</f>
        <v>0</v>
      </c>
      <c r="M142" s="43" t="n">
        <f aca="false">ROUND(IF(+M90&gt;84500,+M37*0.0145,+M37*0.062),0)</f>
        <v>0</v>
      </c>
      <c r="N142" s="43" t="n">
        <f aca="false">ROUND(IF(+N90&gt;84500,+N37*0.0145,+N37*0.062),0)</f>
        <v>0</v>
      </c>
      <c r="O142" s="44" t="n">
        <f aca="false">SUM(C142:N142)</f>
        <v>0</v>
      </c>
    </row>
    <row r="143" customFormat="false" ht="15" hidden="true" customHeight="false" outlineLevel="0" collapsed="false">
      <c r="A143" s="41"/>
      <c r="B143" s="42" t="str">
        <f aca="false">+B38</f>
        <v>Employee 28</v>
      </c>
      <c r="C143" s="43" t="n">
        <f aca="false">ROUND(IF(+C91&gt;84500,+C38*0.0145,+C38*0.062),0)</f>
        <v>0</v>
      </c>
      <c r="D143" s="43" t="n">
        <f aca="false">ROUND(IF(+D91&gt;84500,+D38*0.0145,+D38*0.062),0)</f>
        <v>0</v>
      </c>
      <c r="E143" s="43" t="n">
        <f aca="false">ROUND(IF(+E91&gt;84500,+E38*0.0145,+E38*0.062),0)</f>
        <v>0</v>
      </c>
      <c r="F143" s="43" t="n">
        <f aca="false">ROUND(IF(+F91&gt;84500,+F38*0.0145,+F38*0.062),0)</f>
        <v>0</v>
      </c>
      <c r="G143" s="43" t="n">
        <f aca="false">ROUND(IF(+G91&gt;84500,+G38*0.0145,+G38*0.062),0)</f>
        <v>0</v>
      </c>
      <c r="H143" s="43" t="n">
        <f aca="false">ROUND(IF(+H91&gt;84500,+H38*0.0145,+H38*0.062),0)</f>
        <v>0</v>
      </c>
      <c r="I143" s="43" t="n">
        <f aca="false">ROUND(IF(+I91&gt;84500,+I38*0.0145,+I38*0.062),0)</f>
        <v>0</v>
      </c>
      <c r="J143" s="43" t="n">
        <f aca="false">ROUND(IF(+J91&gt;84500,+J38*0.0145,+J38*0.062),0)</f>
        <v>0</v>
      </c>
      <c r="K143" s="43" t="n">
        <f aca="false">ROUND(IF(+K91&gt;84500,+K38*0.0145,+K38*0.062),0)</f>
        <v>0</v>
      </c>
      <c r="L143" s="43" t="n">
        <f aca="false">ROUND(IF(+L91&gt;84500,+L38*0.0145,+L38*0.062),0)</f>
        <v>0</v>
      </c>
      <c r="M143" s="43" t="n">
        <f aca="false">ROUND(IF(+M91&gt;84500,+M38*0.0145,+M38*0.062),0)</f>
        <v>0</v>
      </c>
      <c r="N143" s="43" t="n">
        <f aca="false">ROUND(IF(+N91&gt;84500,+N38*0.0145,+N38*0.062),0)</f>
        <v>0</v>
      </c>
      <c r="O143" s="44" t="n">
        <f aca="false">SUM(C143:N143)</f>
        <v>0</v>
      </c>
    </row>
    <row r="144" customFormat="false" ht="15" hidden="true" customHeight="false" outlineLevel="0" collapsed="false">
      <c r="A144" s="41"/>
      <c r="B144" s="42" t="str">
        <f aca="false">+B39</f>
        <v>Employee 29</v>
      </c>
      <c r="C144" s="43" t="n">
        <f aca="false">ROUND(IF(+C92&gt;84500,+C39*0.0145,+C39*0.062),0)</f>
        <v>0</v>
      </c>
      <c r="D144" s="43" t="n">
        <f aca="false">ROUND(IF(+D92&gt;84500,+D39*0.0145,+D39*0.062),0)</f>
        <v>0</v>
      </c>
      <c r="E144" s="43" t="n">
        <f aca="false">ROUND(IF(+E92&gt;84500,+E39*0.0145,+E39*0.062),0)</f>
        <v>0</v>
      </c>
      <c r="F144" s="43" t="n">
        <f aca="false">ROUND(IF(+F92&gt;84500,+F39*0.0145,+F39*0.062),0)</f>
        <v>0</v>
      </c>
      <c r="G144" s="43" t="n">
        <f aca="false">ROUND(IF(+G92&gt;84500,+G39*0.0145,+G39*0.062),0)</f>
        <v>0</v>
      </c>
      <c r="H144" s="43" t="n">
        <f aca="false">ROUND(IF(+H92&gt;84500,+H39*0.0145,+H39*0.062),0)</f>
        <v>0</v>
      </c>
      <c r="I144" s="43" t="n">
        <f aca="false">ROUND(IF(+I92&gt;84500,+I39*0.0145,+I39*0.062),0)</f>
        <v>0</v>
      </c>
      <c r="J144" s="43" t="n">
        <f aca="false">ROUND(IF(+J92&gt;84500,+J39*0.0145,+J39*0.062),0)</f>
        <v>0</v>
      </c>
      <c r="K144" s="43" t="n">
        <f aca="false">ROUND(IF(+K92&gt;84500,+K39*0.0145,+K39*0.062),0)</f>
        <v>0</v>
      </c>
      <c r="L144" s="43" t="n">
        <f aca="false">ROUND(IF(+L92&gt;84500,+L39*0.0145,+L39*0.062),0)</f>
        <v>0</v>
      </c>
      <c r="M144" s="43" t="n">
        <f aca="false">ROUND(IF(+M92&gt;84500,+M39*0.0145,+M39*0.062),0)</f>
        <v>0</v>
      </c>
      <c r="N144" s="43" t="n">
        <f aca="false">ROUND(IF(+N92&gt;84500,+N39*0.0145,+N39*0.062),0)</f>
        <v>0</v>
      </c>
      <c r="O144" s="44" t="n">
        <f aca="false">SUM(C144:N144)</f>
        <v>0</v>
      </c>
    </row>
    <row r="145" customFormat="false" ht="15" hidden="true" customHeight="false" outlineLevel="0" collapsed="false">
      <c r="A145" s="41"/>
      <c r="B145" s="42" t="str">
        <f aca="false">+B40</f>
        <v>Employee 30</v>
      </c>
      <c r="C145" s="43" t="n">
        <f aca="false">ROUND(IF(+C93&gt;84500,+C40*0.0145,+C40*0.062),0)</f>
        <v>0</v>
      </c>
      <c r="D145" s="43" t="n">
        <f aca="false">ROUND(IF(+D93&gt;84500,+D40*0.0145,+D40*0.062),0)</f>
        <v>0</v>
      </c>
      <c r="E145" s="43" t="n">
        <f aca="false">ROUND(IF(+E93&gt;84500,+E40*0.0145,+E40*0.062),0)</f>
        <v>0</v>
      </c>
      <c r="F145" s="43" t="n">
        <f aca="false">ROUND(IF(+F93&gt;84500,+F40*0.0145,+F40*0.062),0)</f>
        <v>0</v>
      </c>
      <c r="G145" s="43" t="n">
        <f aca="false">ROUND(IF(+G93&gt;84500,+G40*0.0145,+G40*0.062),0)</f>
        <v>0</v>
      </c>
      <c r="H145" s="43" t="n">
        <f aca="false">ROUND(IF(+H93&gt;84500,+H40*0.0145,+H40*0.062),0)</f>
        <v>0</v>
      </c>
      <c r="I145" s="43" t="n">
        <f aca="false">ROUND(IF(+I93&gt;84500,+I40*0.0145,+I40*0.062),0)</f>
        <v>0</v>
      </c>
      <c r="J145" s="43" t="n">
        <f aca="false">ROUND(IF(+J93&gt;84500,+J40*0.0145,+J40*0.062),0)</f>
        <v>0</v>
      </c>
      <c r="K145" s="43" t="n">
        <f aca="false">ROUND(IF(+K93&gt;84500,+K40*0.0145,+K40*0.062),0)</f>
        <v>0</v>
      </c>
      <c r="L145" s="43" t="n">
        <f aca="false">ROUND(IF(+L93&gt;84500,+L40*0.0145,+L40*0.062),0)</f>
        <v>0</v>
      </c>
      <c r="M145" s="43" t="n">
        <f aca="false">ROUND(IF(+M93&gt;84500,+M40*0.0145,+M40*0.062),0)</f>
        <v>0</v>
      </c>
      <c r="N145" s="43" t="n">
        <f aca="false">ROUND(IF(+N93&gt;84500,+N40*0.0145,+N40*0.062),0)</f>
        <v>0</v>
      </c>
      <c r="O145" s="44" t="n">
        <f aca="false">SUM(C145:N145)</f>
        <v>0</v>
      </c>
    </row>
    <row r="146" customFormat="false" ht="15" hidden="true" customHeight="false" outlineLevel="0" collapsed="false">
      <c r="A146" s="41"/>
      <c r="B146" s="42" t="str">
        <f aca="false">+B41</f>
        <v>Employee 31</v>
      </c>
      <c r="C146" s="43" t="n">
        <f aca="false">ROUND(IF(+C94&gt;84500,+C41*0.0145,+C41*0.062),0)</f>
        <v>0</v>
      </c>
      <c r="D146" s="43" t="n">
        <f aca="false">ROUND(IF(+D94&gt;84500,+D41*0.0145,+D41*0.062),0)</f>
        <v>0</v>
      </c>
      <c r="E146" s="43" t="n">
        <f aca="false">ROUND(IF(+E94&gt;84500,+E41*0.0145,+E41*0.062),0)</f>
        <v>0</v>
      </c>
      <c r="F146" s="43" t="n">
        <f aca="false">ROUND(IF(+F94&gt;84500,+F41*0.0145,+F41*0.062),0)</f>
        <v>0</v>
      </c>
      <c r="G146" s="43" t="n">
        <f aca="false">ROUND(IF(+G94&gt;84500,+G41*0.0145,+G41*0.062),0)</f>
        <v>0</v>
      </c>
      <c r="H146" s="43" t="n">
        <f aca="false">ROUND(IF(+H94&gt;84500,+H41*0.0145,+H41*0.062),0)</f>
        <v>0</v>
      </c>
      <c r="I146" s="43" t="n">
        <f aca="false">ROUND(IF(+I94&gt;84500,+I41*0.0145,+I41*0.062),0)</f>
        <v>0</v>
      </c>
      <c r="J146" s="43" t="n">
        <f aca="false">ROUND(IF(+J94&gt;84500,+J41*0.0145,+J41*0.062),0)</f>
        <v>0</v>
      </c>
      <c r="K146" s="43" t="n">
        <f aca="false">ROUND(IF(+K94&gt;84500,+K41*0.0145,+K41*0.062),0)</f>
        <v>0</v>
      </c>
      <c r="L146" s="43" t="n">
        <f aca="false">ROUND(IF(+L94&gt;84500,+L41*0.0145,+L41*0.062),0)</f>
        <v>0</v>
      </c>
      <c r="M146" s="43" t="n">
        <f aca="false">ROUND(IF(+M94&gt;84500,+M41*0.0145,+M41*0.062),0)</f>
        <v>0</v>
      </c>
      <c r="N146" s="43" t="n">
        <f aca="false">ROUND(IF(+N94&gt;84500,+N41*0.0145,+N41*0.062),0)</f>
        <v>0</v>
      </c>
      <c r="O146" s="44" t="n">
        <f aca="false">SUM(C146:N146)</f>
        <v>0</v>
      </c>
    </row>
    <row r="147" customFormat="false" ht="15" hidden="true" customHeight="false" outlineLevel="0" collapsed="false">
      <c r="A147" s="41"/>
      <c r="B147" s="42" t="str">
        <f aca="false">+B42</f>
        <v>Employee 32</v>
      </c>
      <c r="C147" s="43" t="n">
        <f aca="false">ROUND(IF(+C95&gt;84500,+C42*0.0145,+C42*0.062),0)</f>
        <v>0</v>
      </c>
      <c r="D147" s="43" t="n">
        <f aca="false">ROUND(IF(+D95&gt;84500,+D42*0.0145,+D42*0.062),0)</f>
        <v>0</v>
      </c>
      <c r="E147" s="43" t="n">
        <f aca="false">ROUND(IF(+E95&gt;84500,+E42*0.0145,+E42*0.062),0)</f>
        <v>0</v>
      </c>
      <c r="F147" s="43" t="n">
        <f aca="false">ROUND(IF(+F95&gt;84500,+F42*0.0145,+F42*0.062),0)</f>
        <v>0</v>
      </c>
      <c r="G147" s="43" t="n">
        <f aca="false">ROUND(IF(+G95&gt;84500,+G42*0.0145,+G42*0.062),0)</f>
        <v>0</v>
      </c>
      <c r="H147" s="43" t="n">
        <f aca="false">ROUND(IF(+H95&gt;84500,+H42*0.0145,+H42*0.062),0)</f>
        <v>0</v>
      </c>
      <c r="I147" s="43" t="n">
        <f aca="false">ROUND(IF(+I95&gt;84500,+I42*0.0145,+I42*0.062),0)</f>
        <v>0</v>
      </c>
      <c r="J147" s="43" t="n">
        <f aca="false">ROUND(IF(+J95&gt;84500,+J42*0.0145,+J42*0.062),0)</f>
        <v>0</v>
      </c>
      <c r="K147" s="43" t="n">
        <f aca="false">ROUND(IF(+K95&gt;84500,+K42*0.0145,+K42*0.062),0)</f>
        <v>0</v>
      </c>
      <c r="L147" s="43" t="n">
        <f aca="false">ROUND(IF(+L95&gt;84500,+L42*0.0145,+L42*0.062),0)</f>
        <v>0</v>
      </c>
      <c r="M147" s="43" t="n">
        <f aca="false">ROUND(IF(+M95&gt;84500,+M42*0.0145,+M42*0.062),0)</f>
        <v>0</v>
      </c>
      <c r="N147" s="43" t="n">
        <f aca="false">ROUND(IF(+N95&gt;84500,+N42*0.0145,+N42*0.062),0)</f>
        <v>0</v>
      </c>
      <c r="O147" s="44" t="n">
        <f aca="false">SUM(C147:N147)</f>
        <v>0</v>
      </c>
    </row>
    <row r="148" customFormat="false" ht="15" hidden="true" customHeight="false" outlineLevel="0" collapsed="false">
      <c r="A148" s="41"/>
      <c r="B148" s="42" t="str">
        <f aca="false">+B43</f>
        <v>Employee 33</v>
      </c>
      <c r="C148" s="43" t="n">
        <f aca="false">ROUND(IF(+C96&gt;84500,+C43*0.0145,+C43*0.062),0)</f>
        <v>0</v>
      </c>
      <c r="D148" s="43" t="n">
        <f aca="false">ROUND(IF(+D96&gt;84500,+D43*0.0145,+D43*0.062),0)</f>
        <v>0</v>
      </c>
      <c r="E148" s="43" t="n">
        <f aca="false">ROUND(IF(+E96&gt;84500,+E43*0.0145,+E43*0.062),0)</f>
        <v>0</v>
      </c>
      <c r="F148" s="43" t="n">
        <f aca="false">ROUND(IF(+F96&gt;84500,+F43*0.0145,+F43*0.062),0)</f>
        <v>0</v>
      </c>
      <c r="G148" s="43" t="n">
        <f aca="false">ROUND(IF(+G96&gt;84500,+G43*0.0145,+G43*0.062),0)</f>
        <v>0</v>
      </c>
      <c r="H148" s="43" t="n">
        <f aca="false">ROUND(IF(+H96&gt;84500,+H43*0.0145,+H43*0.062),0)</f>
        <v>0</v>
      </c>
      <c r="I148" s="43" t="n">
        <f aca="false">ROUND(IF(+I96&gt;84500,+I43*0.0145,+I43*0.062),0)</f>
        <v>0</v>
      </c>
      <c r="J148" s="43" t="n">
        <f aca="false">ROUND(IF(+J96&gt;84500,+J43*0.0145,+J43*0.062),0)</f>
        <v>0</v>
      </c>
      <c r="K148" s="43" t="n">
        <f aca="false">ROUND(IF(+K96&gt;84500,+K43*0.0145,+K43*0.062),0)</f>
        <v>0</v>
      </c>
      <c r="L148" s="43" t="n">
        <f aca="false">ROUND(IF(+L96&gt;84500,+L43*0.0145,+L43*0.062),0)</f>
        <v>0</v>
      </c>
      <c r="M148" s="43" t="n">
        <f aca="false">ROUND(IF(+M96&gt;84500,+M43*0.0145,+M43*0.062),0)</f>
        <v>0</v>
      </c>
      <c r="N148" s="43" t="n">
        <f aca="false">ROUND(IF(+N96&gt;84500,+N43*0.0145,+N43*0.062),0)</f>
        <v>0</v>
      </c>
      <c r="O148" s="44" t="n">
        <f aca="false">SUM(C148:N148)</f>
        <v>0</v>
      </c>
    </row>
    <row r="149" customFormat="false" ht="15" hidden="true" customHeight="false" outlineLevel="0" collapsed="false">
      <c r="A149" s="41"/>
      <c r="B149" s="42" t="str">
        <f aca="false">+B44</f>
        <v>Employee 34</v>
      </c>
      <c r="C149" s="43" t="n">
        <f aca="false">ROUND(IF(+C97&gt;84500,+C44*0.0145,+C44*0.062),0)</f>
        <v>0</v>
      </c>
      <c r="D149" s="43" t="n">
        <f aca="false">ROUND(IF(+D97&gt;84500,+D44*0.0145,+D44*0.062),0)</f>
        <v>0</v>
      </c>
      <c r="E149" s="43" t="n">
        <f aca="false">ROUND(IF(+E97&gt;84500,+E44*0.0145,+E44*0.062),0)</f>
        <v>0</v>
      </c>
      <c r="F149" s="43" t="n">
        <f aca="false">ROUND(IF(+F97&gt;84500,+F44*0.0145,+F44*0.062),0)</f>
        <v>0</v>
      </c>
      <c r="G149" s="43" t="n">
        <f aca="false">ROUND(IF(+G97&gt;84500,+G44*0.0145,+G44*0.062),0)</f>
        <v>0</v>
      </c>
      <c r="H149" s="43" t="n">
        <f aca="false">ROUND(IF(+H97&gt;84500,+H44*0.0145,+H44*0.062),0)</f>
        <v>0</v>
      </c>
      <c r="I149" s="43" t="n">
        <f aca="false">ROUND(IF(+I97&gt;84500,+I44*0.0145,+I44*0.062),0)</f>
        <v>0</v>
      </c>
      <c r="J149" s="43" t="n">
        <f aca="false">ROUND(IF(+J97&gt;84500,+J44*0.0145,+J44*0.062),0)</f>
        <v>0</v>
      </c>
      <c r="K149" s="43" t="n">
        <f aca="false">ROUND(IF(+K97&gt;84500,+K44*0.0145,+K44*0.062),0)</f>
        <v>0</v>
      </c>
      <c r="L149" s="43" t="n">
        <f aca="false">ROUND(IF(+L97&gt;84500,+L44*0.0145,+L44*0.062),0)</f>
        <v>0</v>
      </c>
      <c r="M149" s="43" t="n">
        <f aca="false">ROUND(IF(+M97&gt;84500,+M44*0.0145,+M44*0.062),0)</f>
        <v>0</v>
      </c>
      <c r="N149" s="43" t="n">
        <f aca="false">ROUND(IF(+N97&gt;84500,+N44*0.0145,+N44*0.062),0)</f>
        <v>0</v>
      </c>
      <c r="O149" s="44" t="n">
        <f aca="false">SUM(C149:N149)</f>
        <v>0</v>
      </c>
    </row>
    <row r="150" customFormat="false" ht="15" hidden="true" customHeight="false" outlineLevel="0" collapsed="false">
      <c r="A150" s="41"/>
      <c r="B150" s="42" t="str">
        <f aca="false">+B45</f>
        <v>Employee 35</v>
      </c>
      <c r="C150" s="43" t="n">
        <f aca="false">ROUND(IF(+C98&gt;84500,+C45*0.0145,+C45*0.062),0)</f>
        <v>0</v>
      </c>
      <c r="D150" s="43" t="n">
        <f aca="false">ROUND(IF(+D98&gt;84500,+D45*0.0145,+D45*0.062),0)</f>
        <v>0</v>
      </c>
      <c r="E150" s="43" t="n">
        <f aca="false">ROUND(IF(+E98&gt;84500,+E45*0.0145,+E45*0.062),0)</f>
        <v>0</v>
      </c>
      <c r="F150" s="43" t="n">
        <f aca="false">ROUND(IF(+F98&gt;84500,+F45*0.0145,+F45*0.062),0)</f>
        <v>0</v>
      </c>
      <c r="G150" s="43" t="n">
        <f aca="false">ROUND(IF(+G98&gt;84500,+G45*0.0145,+G45*0.062),0)</f>
        <v>0</v>
      </c>
      <c r="H150" s="43" t="n">
        <f aca="false">ROUND(IF(+H98&gt;84500,+H45*0.0145,+H45*0.062),0)</f>
        <v>0</v>
      </c>
      <c r="I150" s="43" t="n">
        <f aca="false">ROUND(IF(+I98&gt;84500,+I45*0.0145,+I45*0.062),0)</f>
        <v>0</v>
      </c>
      <c r="J150" s="43" t="n">
        <f aca="false">ROUND(IF(+J98&gt;84500,+J45*0.0145,+J45*0.062),0)</f>
        <v>0</v>
      </c>
      <c r="K150" s="43" t="n">
        <f aca="false">ROUND(IF(+K98&gt;84500,+K45*0.0145,+K45*0.062),0)</f>
        <v>0</v>
      </c>
      <c r="L150" s="43" t="n">
        <f aca="false">ROUND(IF(+L98&gt;84500,+L45*0.0145,+L45*0.062),0)</f>
        <v>0</v>
      </c>
      <c r="M150" s="43" t="n">
        <f aca="false">ROUND(IF(+M98&gt;84500,+M45*0.0145,+M45*0.062),0)</f>
        <v>0</v>
      </c>
      <c r="N150" s="43" t="n">
        <f aca="false">ROUND(IF(+N98&gt;84500,+N45*0.0145,+N45*0.062),0)</f>
        <v>0</v>
      </c>
      <c r="O150" s="44" t="n">
        <f aca="false">SUM(C150:N150)</f>
        <v>0</v>
      </c>
    </row>
    <row r="151" customFormat="false" ht="15" hidden="true" customHeight="false" outlineLevel="0" collapsed="false">
      <c r="A151" s="41"/>
      <c r="B151" s="42" t="str">
        <f aca="false">+B46</f>
        <v>Employee 36</v>
      </c>
      <c r="C151" s="43" t="n">
        <f aca="false">ROUND(IF(+C99&gt;84500,+C46*0.0145,+C46*0.062),0)</f>
        <v>0</v>
      </c>
      <c r="D151" s="43" t="n">
        <f aca="false">ROUND(IF(+D99&gt;84500,+D46*0.0145,+D46*0.062),0)</f>
        <v>0</v>
      </c>
      <c r="E151" s="43" t="n">
        <f aca="false">ROUND(IF(+E99&gt;84500,+E46*0.0145,+E46*0.062),0)</f>
        <v>0</v>
      </c>
      <c r="F151" s="43" t="n">
        <f aca="false">ROUND(IF(+F99&gt;84500,+F46*0.0145,+F46*0.062),0)</f>
        <v>0</v>
      </c>
      <c r="G151" s="43" t="n">
        <f aca="false">ROUND(IF(+G99&gt;84500,+G46*0.0145,+G46*0.062),0)</f>
        <v>0</v>
      </c>
      <c r="H151" s="43" t="n">
        <f aca="false">ROUND(IF(+H99&gt;84500,+H46*0.0145,+H46*0.062),0)</f>
        <v>0</v>
      </c>
      <c r="I151" s="43" t="n">
        <f aca="false">ROUND(IF(+I99&gt;84500,+I46*0.0145,+I46*0.062),0)</f>
        <v>0</v>
      </c>
      <c r="J151" s="43" t="n">
        <f aca="false">ROUND(IF(+J99&gt;84500,+J46*0.0145,+J46*0.062),0)</f>
        <v>0</v>
      </c>
      <c r="K151" s="43" t="n">
        <f aca="false">ROUND(IF(+K99&gt;84500,+K46*0.0145,+K46*0.062),0)</f>
        <v>0</v>
      </c>
      <c r="L151" s="43" t="n">
        <f aca="false">ROUND(IF(+L99&gt;84500,+L46*0.0145,+L46*0.062),0)</f>
        <v>0</v>
      </c>
      <c r="M151" s="43" t="n">
        <f aca="false">ROUND(IF(+M99&gt;84500,+M46*0.0145,+M46*0.062),0)</f>
        <v>0</v>
      </c>
      <c r="N151" s="43" t="n">
        <f aca="false">ROUND(IF(+N99&gt;84500,+N46*0.0145,+N46*0.062),0)</f>
        <v>0</v>
      </c>
      <c r="O151" s="44" t="n">
        <f aca="false">SUM(C151:N151)</f>
        <v>0</v>
      </c>
    </row>
    <row r="152" customFormat="false" ht="15" hidden="true" customHeight="false" outlineLevel="0" collapsed="false">
      <c r="A152" s="41"/>
      <c r="B152" s="42" t="str">
        <f aca="false">+B47</f>
        <v>Employee 37</v>
      </c>
      <c r="C152" s="43" t="n">
        <f aca="false">ROUND(IF(+C100&gt;84500,+C47*0.0145,+C47*0.062),0)</f>
        <v>0</v>
      </c>
      <c r="D152" s="43" t="n">
        <f aca="false">ROUND(IF(+D100&gt;84500,+D47*0.0145,+D47*0.062),0)</f>
        <v>0</v>
      </c>
      <c r="E152" s="43" t="n">
        <f aca="false">ROUND(IF(+E100&gt;84500,+E47*0.0145,+E47*0.062),0)</f>
        <v>0</v>
      </c>
      <c r="F152" s="43" t="n">
        <f aca="false">ROUND(IF(+F100&gt;84500,+F47*0.0145,+F47*0.062),0)</f>
        <v>0</v>
      </c>
      <c r="G152" s="43" t="n">
        <f aca="false">ROUND(IF(+G100&gt;84500,+G47*0.0145,+G47*0.062),0)</f>
        <v>0</v>
      </c>
      <c r="H152" s="43" t="n">
        <f aca="false">ROUND(IF(+H100&gt;84500,+H47*0.0145,+H47*0.062),0)</f>
        <v>0</v>
      </c>
      <c r="I152" s="43" t="n">
        <f aca="false">ROUND(IF(+I100&gt;84500,+I47*0.0145,+I47*0.062),0)</f>
        <v>0</v>
      </c>
      <c r="J152" s="43" t="n">
        <f aca="false">ROUND(IF(+J100&gt;84500,+J47*0.0145,+J47*0.062),0)</f>
        <v>0</v>
      </c>
      <c r="K152" s="43" t="n">
        <f aca="false">ROUND(IF(+K100&gt;84500,+K47*0.0145,+K47*0.062),0)</f>
        <v>0</v>
      </c>
      <c r="L152" s="43" t="n">
        <f aca="false">ROUND(IF(+L100&gt;84500,+L47*0.0145,+L47*0.062),0)</f>
        <v>0</v>
      </c>
      <c r="M152" s="43" t="n">
        <f aca="false">ROUND(IF(+M100&gt;84500,+M47*0.0145,+M47*0.062),0)</f>
        <v>0</v>
      </c>
      <c r="N152" s="43" t="n">
        <f aca="false">ROUND(IF(+N100&gt;84500,+N47*0.0145,+N47*0.062),0)</f>
        <v>0</v>
      </c>
      <c r="O152" s="44" t="n">
        <f aca="false">SUM(C152:N152)</f>
        <v>0</v>
      </c>
    </row>
    <row r="153" customFormat="false" ht="15" hidden="true" customHeight="false" outlineLevel="0" collapsed="false">
      <c r="A153" s="41"/>
      <c r="B153" s="42" t="str">
        <f aca="false">+B48</f>
        <v>Employee 38</v>
      </c>
      <c r="C153" s="43" t="n">
        <f aca="false">ROUND(IF(+C101&gt;84500,+C48*0.0145,+C48*0.062),0)</f>
        <v>0</v>
      </c>
      <c r="D153" s="43" t="n">
        <f aca="false">ROUND(IF(+D101&gt;84500,+D48*0.0145,+D48*0.062),0)</f>
        <v>0</v>
      </c>
      <c r="E153" s="43" t="n">
        <f aca="false">ROUND(IF(+E101&gt;84500,+E48*0.0145,+E48*0.062),0)</f>
        <v>0</v>
      </c>
      <c r="F153" s="43" t="n">
        <f aca="false">ROUND(IF(+F101&gt;84500,+F48*0.0145,+F48*0.062),0)</f>
        <v>0</v>
      </c>
      <c r="G153" s="43" t="n">
        <f aca="false">ROUND(IF(+G101&gt;84500,+G48*0.0145,+G48*0.062),0)</f>
        <v>0</v>
      </c>
      <c r="H153" s="43" t="n">
        <f aca="false">ROUND(IF(+H101&gt;84500,+H48*0.0145,+H48*0.062),0)</f>
        <v>0</v>
      </c>
      <c r="I153" s="43" t="n">
        <f aca="false">ROUND(IF(+I101&gt;84500,+I48*0.0145,+I48*0.062),0)</f>
        <v>0</v>
      </c>
      <c r="J153" s="43" t="n">
        <f aca="false">ROUND(IF(+J101&gt;84500,+J48*0.0145,+J48*0.062),0)</f>
        <v>0</v>
      </c>
      <c r="K153" s="43" t="n">
        <f aca="false">ROUND(IF(+K101&gt;84500,+K48*0.0145,+K48*0.062),0)</f>
        <v>0</v>
      </c>
      <c r="L153" s="43" t="n">
        <f aca="false">ROUND(IF(+L101&gt;84500,+L48*0.0145,+L48*0.062),0)</f>
        <v>0</v>
      </c>
      <c r="M153" s="43" t="n">
        <f aca="false">ROUND(IF(+M101&gt;84500,+M48*0.0145,+M48*0.062),0)</f>
        <v>0</v>
      </c>
      <c r="N153" s="43" t="n">
        <f aca="false">ROUND(IF(+N101&gt;84500,+N48*0.0145,+N48*0.062),0)</f>
        <v>0</v>
      </c>
      <c r="O153" s="44" t="n">
        <f aca="false">SUM(C153:N153)</f>
        <v>0</v>
      </c>
    </row>
    <row r="154" customFormat="false" ht="15" hidden="true" customHeight="false" outlineLevel="0" collapsed="false">
      <c r="A154" s="41"/>
      <c r="B154" s="42" t="str">
        <f aca="false">+B49</f>
        <v>Employee 39</v>
      </c>
      <c r="C154" s="43" t="n">
        <f aca="false">ROUND(IF(+C102&gt;84500,+C49*0.0145,+C49*0.062),0)</f>
        <v>0</v>
      </c>
      <c r="D154" s="43" t="n">
        <f aca="false">ROUND(IF(+D102&gt;84500,+D49*0.0145,+D49*0.062),0)</f>
        <v>0</v>
      </c>
      <c r="E154" s="43" t="n">
        <f aca="false">ROUND(IF(+E102&gt;84500,+E49*0.0145,+E49*0.062),0)</f>
        <v>0</v>
      </c>
      <c r="F154" s="43" t="n">
        <f aca="false">ROUND(IF(+F102&gt;84500,+F49*0.0145,+F49*0.062),0)</f>
        <v>0</v>
      </c>
      <c r="G154" s="43" t="n">
        <f aca="false">ROUND(IF(+G102&gt;84500,+G49*0.0145,+G49*0.062),0)</f>
        <v>0</v>
      </c>
      <c r="H154" s="43" t="n">
        <f aca="false">ROUND(IF(+H102&gt;84500,+H49*0.0145,+H49*0.062),0)</f>
        <v>0</v>
      </c>
      <c r="I154" s="43" t="n">
        <f aca="false">ROUND(IF(+I102&gt;84500,+I49*0.0145,+I49*0.062),0)</f>
        <v>0</v>
      </c>
      <c r="J154" s="43" t="n">
        <f aca="false">ROUND(IF(+J102&gt;84500,+J49*0.0145,+J49*0.062),0)</f>
        <v>0</v>
      </c>
      <c r="K154" s="43" t="n">
        <f aca="false">ROUND(IF(+K102&gt;84500,+K49*0.0145,+K49*0.062),0)</f>
        <v>0</v>
      </c>
      <c r="L154" s="43" t="n">
        <f aca="false">ROUND(IF(+L102&gt;84500,+L49*0.0145,+L49*0.062),0)</f>
        <v>0</v>
      </c>
      <c r="M154" s="43" t="n">
        <f aca="false">ROUND(IF(+M102&gt;84500,+M49*0.0145,+M49*0.062),0)</f>
        <v>0</v>
      </c>
      <c r="N154" s="43" t="n">
        <f aca="false">ROUND(IF(+N102&gt;84500,+N49*0.0145,+N49*0.062),0)</f>
        <v>0</v>
      </c>
      <c r="O154" s="44" t="n">
        <f aca="false">SUM(C154:N154)</f>
        <v>0</v>
      </c>
    </row>
    <row r="155" customFormat="false" ht="15" hidden="true" customHeight="false" outlineLevel="0" collapsed="false">
      <c r="A155" s="41"/>
      <c r="B155" s="42" t="str">
        <f aca="false">+B50</f>
        <v>Employee 40</v>
      </c>
      <c r="C155" s="43" t="n">
        <f aca="false">ROUND(IF(+C103&gt;84500,+C50*0.0145,+C50*0.062),0)</f>
        <v>0</v>
      </c>
      <c r="D155" s="43" t="n">
        <f aca="false">ROUND(IF(+D103&gt;84500,+D50*0.0145,+D50*0.062),0)</f>
        <v>0</v>
      </c>
      <c r="E155" s="43" t="n">
        <f aca="false">ROUND(IF(+E103&gt;84500,+E50*0.0145,+E50*0.062),0)</f>
        <v>0</v>
      </c>
      <c r="F155" s="43" t="n">
        <f aca="false">ROUND(IF(+F103&gt;84500,+F50*0.0145,+F50*0.062),0)</f>
        <v>0</v>
      </c>
      <c r="G155" s="43" t="n">
        <f aca="false">ROUND(IF(+G103&gt;84500,+G50*0.0145,+G50*0.062),0)</f>
        <v>0</v>
      </c>
      <c r="H155" s="43" t="n">
        <f aca="false">ROUND(IF(+H103&gt;84500,+H50*0.0145,+H50*0.062),0)</f>
        <v>0</v>
      </c>
      <c r="I155" s="43" t="n">
        <f aca="false">ROUND(IF(+I103&gt;84500,+I50*0.0145,+I50*0.062),0)</f>
        <v>0</v>
      </c>
      <c r="J155" s="43" t="n">
        <f aca="false">ROUND(IF(+J103&gt;84500,+J50*0.0145,+J50*0.062),0)</f>
        <v>0</v>
      </c>
      <c r="K155" s="43" t="n">
        <f aca="false">ROUND(IF(+K103&gt;84500,+K50*0.0145,+K50*0.062),0)</f>
        <v>0</v>
      </c>
      <c r="L155" s="43" t="n">
        <f aca="false">ROUND(IF(+L103&gt;84500,+L50*0.0145,+L50*0.062),0)</f>
        <v>0</v>
      </c>
      <c r="M155" s="43" t="n">
        <f aca="false">ROUND(IF(+M103&gt;84500,+M50*0.0145,+M50*0.062),0)</f>
        <v>0</v>
      </c>
      <c r="N155" s="43" t="n">
        <f aca="false">ROUND(IF(+N103&gt;84500,+N50*0.0145,+N50*0.062),0)</f>
        <v>0</v>
      </c>
      <c r="O155" s="44" t="n">
        <f aca="false">SUM(C155:N155)</f>
        <v>0</v>
      </c>
    </row>
    <row r="156" customFormat="false" ht="15" hidden="true" customHeight="false" outlineLevel="0" collapsed="false">
      <c r="A156" s="41"/>
      <c r="B156" s="42" t="str">
        <f aca="false">+B51</f>
        <v>Employee 41</v>
      </c>
      <c r="C156" s="43" t="n">
        <f aca="false">ROUND(IF(+C104&gt;84500,+C51*0.0145,+C51*0.062),0)</f>
        <v>0</v>
      </c>
      <c r="D156" s="43" t="n">
        <f aca="false">ROUND(IF(+D104&gt;84500,+D51*0.0145,+D51*0.062),0)</f>
        <v>0</v>
      </c>
      <c r="E156" s="43" t="n">
        <f aca="false">ROUND(IF(+E104&gt;84500,+E51*0.0145,+E51*0.062),0)</f>
        <v>0</v>
      </c>
      <c r="F156" s="43" t="n">
        <f aca="false">ROUND(IF(+F104&gt;84500,+F51*0.0145,+F51*0.062),0)</f>
        <v>0</v>
      </c>
      <c r="G156" s="43" t="n">
        <f aca="false">ROUND(IF(+G104&gt;84500,+G51*0.0145,+G51*0.062),0)</f>
        <v>0</v>
      </c>
      <c r="H156" s="43" t="n">
        <f aca="false">ROUND(IF(+H104&gt;84500,+H51*0.0145,+H51*0.062),0)</f>
        <v>0</v>
      </c>
      <c r="I156" s="43" t="n">
        <f aca="false">ROUND(IF(+I104&gt;84500,+I51*0.0145,+I51*0.062),0)</f>
        <v>0</v>
      </c>
      <c r="J156" s="43" t="n">
        <f aca="false">ROUND(IF(+J104&gt;84500,+J51*0.0145,+J51*0.062),0)</f>
        <v>0</v>
      </c>
      <c r="K156" s="43" t="n">
        <f aca="false">ROUND(IF(+K104&gt;84500,+K51*0.0145,+K51*0.062),0)</f>
        <v>0</v>
      </c>
      <c r="L156" s="43" t="n">
        <f aca="false">ROUND(IF(+L104&gt;84500,+L51*0.0145,+L51*0.062),0)</f>
        <v>0</v>
      </c>
      <c r="M156" s="43" t="n">
        <f aca="false">ROUND(IF(+M104&gt;84500,+M51*0.0145,+M51*0.062),0)</f>
        <v>0</v>
      </c>
      <c r="N156" s="43" t="n">
        <f aca="false">ROUND(IF(+N104&gt;84500,+N51*0.0145,+N51*0.062),0)</f>
        <v>0</v>
      </c>
      <c r="O156" s="44" t="n">
        <f aca="false">SUM(C156:N156)</f>
        <v>0</v>
      </c>
    </row>
    <row r="157" customFormat="false" ht="15" hidden="true" customHeight="false" outlineLevel="0" collapsed="false">
      <c r="A157" s="41"/>
      <c r="B157" s="42" t="str">
        <f aca="false">+B52</f>
        <v>Employee 42</v>
      </c>
      <c r="C157" s="43" t="n">
        <f aca="false">ROUND(IF(+C105&gt;84500,+C52*0.0145,+C52*0.062),0)</f>
        <v>0</v>
      </c>
      <c r="D157" s="43" t="n">
        <f aca="false">ROUND(IF(+D105&gt;84500,+D52*0.0145,+D52*0.062),0)</f>
        <v>0</v>
      </c>
      <c r="E157" s="43" t="n">
        <f aca="false">ROUND(IF(+E105&gt;84500,+E52*0.0145,+E52*0.062),0)</f>
        <v>0</v>
      </c>
      <c r="F157" s="43" t="n">
        <f aca="false">ROUND(IF(+F105&gt;84500,+F52*0.0145,+F52*0.062),0)</f>
        <v>0</v>
      </c>
      <c r="G157" s="43" t="n">
        <f aca="false">ROUND(IF(+G105&gt;84500,+G52*0.0145,+G52*0.062),0)</f>
        <v>0</v>
      </c>
      <c r="H157" s="43" t="n">
        <f aca="false">ROUND(IF(+H105&gt;84500,+H52*0.0145,+H52*0.062),0)</f>
        <v>0</v>
      </c>
      <c r="I157" s="43" t="n">
        <f aca="false">ROUND(IF(+I105&gt;84500,+I52*0.0145,+I52*0.062),0)</f>
        <v>0</v>
      </c>
      <c r="J157" s="43" t="n">
        <f aca="false">ROUND(IF(+J105&gt;84500,+J52*0.0145,+J52*0.062),0)</f>
        <v>0</v>
      </c>
      <c r="K157" s="43" t="n">
        <f aca="false">ROUND(IF(+K105&gt;84500,+K52*0.0145,+K52*0.062),0)</f>
        <v>0</v>
      </c>
      <c r="L157" s="43" t="n">
        <f aca="false">ROUND(IF(+L105&gt;84500,+L52*0.0145,+L52*0.062),0)</f>
        <v>0</v>
      </c>
      <c r="M157" s="43" t="n">
        <f aca="false">ROUND(IF(+M105&gt;84500,+M52*0.0145,+M52*0.062),0)</f>
        <v>0</v>
      </c>
      <c r="N157" s="43" t="n">
        <f aca="false">ROUND(IF(+N105&gt;84500,+N52*0.0145,+N52*0.062),0)</f>
        <v>0</v>
      </c>
      <c r="O157" s="44" t="n">
        <f aca="false">SUM(C157:N157)</f>
        <v>0</v>
      </c>
    </row>
    <row r="158" customFormat="false" ht="15" hidden="true" customHeight="false" outlineLevel="0" collapsed="false">
      <c r="A158" s="41"/>
      <c r="B158" s="42" t="str">
        <f aca="false">+B53</f>
        <v>Employee 43</v>
      </c>
      <c r="C158" s="43" t="n">
        <f aca="false">ROUND(IF(+C106&gt;84500,+C53*0.0145,+C53*0.062),0)</f>
        <v>0</v>
      </c>
      <c r="D158" s="43" t="n">
        <f aca="false">ROUND(IF(+D106&gt;84500,+D53*0.0145,+D53*0.062),0)</f>
        <v>0</v>
      </c>
      <c r="E158" s="43" t="n">
        <f aca="false">ROUND(IF(+E106&gt;84500,+E53*0.0145,+E53*0.062),0)</f>
        <v>0</v>
      </c>
      <c r="F158" s="43" t="n">
        <f aca="false">ROUND(IF(+F106&gt;84500,+F53*0.0145,+F53*0.062),0)</f>
        <v>0</v>
      </c>
      <c r="G158" s="43" t="n">
        <f aca="false">ROUND(IF(+G106&gt;84500,+G53*0.0145,+G53*0.062),0)</f>
        <v>0</v>
      </c>
      <c r="H158" s="43" t="n">
        <f aca="false">ROUND(IF(+H106&gt;84500,+H53*0.0145,+H53*0.062),0)</f>
        <v>0</v>
      </c>
      <c r="I158" s="43" t="n">
        <f aca="false">ROUND(IF(+I106&gt;84500,+I53*0.0145,+I53*0.062),0)</f>
        <v>0</v>
      </c>
      <c r="J158" s="43" t="n">
        <f aca="false">ROUND(IF(+J106&gt;84500,+J53*0.0145,+J53*0.062),0)</f>
        <v>0</v>
      </c>
      <c r="K158" s="43" t="n">
        <f aca="false">ROUND(IF(+K106&gt;84500,+K53*0.0145,+K53*0.062),0)</f>
        <v>0</v>
      </c>
      <c r="L158" s="43" t="n">
        <f aca="false">ROUND(IF(+L106&gt;84500,+L53*0.0145,+L53*0.062),0)</f>
        <v>0</v>
      </c>
      <c r="M158" s="43" t="n">
        <f aca="false">ROUND(IF(+M106&gt;84500,+M53*0.0145,+M53*0.062),0)</f>
        <v>0</v>
      </c>
      <c r="N158" s="43" t="n">
        <f aca="false">ROUND(IF(+N106&gt;84500,+N53*0.0145,+N53*0.062),0)</f>
        <v>0</v>
      </c>
      <c r="O158" s="44" t="n">
        <f aca="false">SUM(C158:N158)</f>
        <v>0</v>
      </c>
    </row>
    <row r="159" customFormat="false" ht="15" hidden="true" customHeight="false" outlineLevel="0" collapsed="false">
      <c r="A159" s="41"/>
      <c r="B159" s="42" t="str">
        <f aca="false">+B54</f>
        <v>Employee 44</v>
      </c>
      <c r="C159" s="43" t="n">
        <f aca="false">ROUND(IF(+C107&gt;84500,+C54*0.0145,+C54*0.062),0)</f>
        <v>0</v>
      </c>
      <c r="D159" s="43" t="n">
        <f aca="false">ROUND(IF(+D107&gt;84500,+D54*0.0145,+D54*0.062),0)</f>
        <v>0</v>
      </c>
      <c r="E159" s="43" t="n">
        <f aca="false">ROUND(IF(+E107&gt;84500,+E54*0.0145,+E54*0.062),0)</f>
        <v>0</v>
      </c>
      <c r="F159" s="43" t="n">
        <f aca="false">ROUND(IF(+F107&gt;84500,+F54*0.0145,+F54*0.062),0)</f>
        <v>0</v>
      </c>
      <c r="G159" s="43" t="n">
        <f aca="false">ROUND(IF(+G107&gt;84500,+G54*0.0145,+G54*0.062),0)</f>
        <v>0</v>
      </c>
      <c r="H159" s="43" t="n">
        <f aca="false">ROUND(IF(+H107&gt;84500,+H54*0.0145,+H54*0.062),0)</f>
        <v>0</v>
      </c>
      <c r="I159" s="43" t="n">
        <f aca="false">ROUND(IF(+I107&gt;84500,+I54*0.0145,+I54*0.062),0)</f>
        <v>0</v>
      </c>
      <c r="J159" s="43" t="n">
        <f aca="false">ROUND(IF(+J107&gt;84500,+J54*0.0145,+J54*0.062),0)</f>
        <v>0</v>
      </c>
      <c r="K159" s="43" t="n">
        <f aca="false">ROUND(IF(+K107&gt;84500,+K54*0.0145,+K54*0.062),0)</f>
        <v>0</v>
      </c>
      <c r="L159" s="43" t="n">
        <f aca="false">ROUND(IF(+L107&gt;84500,+L54*0.0145,+L54*0.062),0)</f>
        <v>0</v>
      </c>
      <c r="M159" s="43" t="n">
        <f aca="false">ROUND(IF(+M107&gt;84500,+M54*0.0145,+M54*0.062),0)</f>
        <v>0</v>
      </c>
      <c r="N159" s="43" t="n">
        <f aca="false">ROUND(IF(+N107&gt;84500,+N54*0.0145,+N54*0.062),0)</f>
        <v>0</v>
      </c>
      <c r="O159" s="44" t="n">
        <f aca="false">SUM(C159:N159)</f>
        <v>0</v>
      </c>
    </row>
    <row r="160" customFormat="false" ht="15" hidden="true" customHeight="false" outlineLevel="0" collapsed="false">
      <c r="A160" s="41"/>
      <c r="B160" s="42" t="str">
        <f aca="false">+B55</f>
        <v>Employee 45</v>
      </c>
      <c r="C160" s="43" t="n">
        <f aca="false">ROUND(IF(+C108&gt;84500,+C55*0.0145,+C55*0.062),0)</f>
        <v>0</v>
      </c>
      <c r="D160" s="43" t="n">
        <f aca="false">ROUND(IF(+D108&gt;84500,+D55*0.0145,+D55*0.062),0)</f>
        <v>0</v>
      </c>
      <c r="E160" s="43" t="n">
        <f aca="false">ROUND(IF(+E108&gt;84500,+E55*0.0145,+E55*0.062),0)</f>
        <v>0</v>
      </c>
      <c r="F160" s="43" t="n">
        <f aca="false">ROUND(IF(+F108&gt;84500,+F55*0.0145,+F55*0.062),0)</f>
        <v>0</v>
      </c>
      <c r="G160" s="43" t="n">
        <f aca="false">ROUND(IF(+G108&gt;84500,+G55*0.0145,+G55*0.062),0)</f>
        <v>0</v>
      </c>
      <c r="H160" s="43" t="n">
        <f aca="false">ROUND(IF(+H108&gt;84500,+H55*0.0145,+H55*0.062),0)</f>
        <v>0</v>
      </c>
      <c r="I160" s="43" t="n">
        <f aca="false">ROUND(IF(+I108&gt;84500,+I55*0.0145,+I55*0.062),0)</f>
        <v>0</v>
      </c>
      <c r="J160" s="43" t="n">
        <f aca="false">ROUND(IF(+J108&gt;84500,+J55*0.0145,+J55*0.062),0)</f>
        <v>0</v>
      </c>
      <c r="K160" s="43" t="n">
        <f aca="false">ROUND(IF(+K108&gt;84500,+K55*0.0145,+K55*0.062),0)</f>
        <v>0</v>
      </c>
      <c r="L160" s="43" t="n">
        <f aca="false">ROUND(IF(+L108&gt;84500,+L55*0.0145,+L55*0.062),0)</f>
        <v>0</v>
      </c>
      <c r="M160" s="43" t="n">
        <f aca="false">ROUND(IF(+M108&gt;84500,+M55*0.0145,+M55*0.062),0)</f>
        <v>0</v>
      </c>
      <c r="N160" s="43" t="n">
        <f aca="false">ROUND(IF(+N108&gt;84500,+N55*0.0145,+N55*0.062),0)</f>
        <v>0</v>
      </c>
      <c r="O160" s="44" t="n">
        <f aca="false">SUM(C160:N160)</f>
        <v>0</v>
      </c>
    </row>
    <row r="161" customFormat="false" ht="15" hidden="true" customHeight="false" outlineLevel="0" collapsed="false">
      <c r="A161" s="41"/>
      <c r="B161" s="42" t="str">
        <f aca="false">+B56</f>
        <v>Employee 46</v>
      </c>
      <c r="C161" s="43" t="n">
        <f aca="false">ROUND(IF(+C109&gt;84500,+C56*0.0145,+C56*0.062),0)</f>
        <v>0</v>
      </c>
      <c r="D161" s="43" t="n">
        <f aca="false">ROUND(IF(+D109&gt;84500,+D56*0.0145,+D56*0.062),0)</f>
        <v>0</v>
      </c>
      <c r="E161" s="43" t="n">
        <f aca="false">ROUND(IF(+E109&gt;84500,+E56*0.0145,+E56*0.062),0)</f>
        <v>0</v>
      </c>
      <c r="F161" s="43" t="n">
        <f aca="false">ROUND(IF(+F109&gt;84500,+F56*0.0145,+F56*0.062),0)</f>
        <v>0</v>
      </c>
      <c r="G161" s="43" t="n">
        <f aca="false">ROUND(IF(+G109&gt;84500,+G56*0.0145,+G56*0.062),0)</f>
        <v>0</v>
      </c>
      <c r="H161" s="43" t="n">
        <f aca="false">ROUND(IF(+H109&gt;84500,+H56*0.0145,+H56*0.062),0)</f>
        <v>0</v>
      </c>
      <c r="I161" s="43" t="n">
        <f aca="false">ROUND(IF(+I109&gt;84500,+I56*0.0145,+I56*0.062),0)</f>
        <v>0</v>
      </c>
      <c r="J161" s="43" t="n">
        <f aca="false">ROUND(IF(+J109&gt;84500,+J56*0.0145,+J56*0.062),0)</f>
        <v>0</v>
      </c>
      <c r="K161" s="43" t="n">
        <f aca="false">ROUND(IF(+K109&gt;84500,+K56*0.0145,+K56*0.062),0)</f>
        <v>0</v>
      </c>
      <c r="L161" s="43" t="n">
        <f aca="false">ROUND(IF(+L109&gt;84500,+L56*0.0145,+L56*0.062),0)</f>
        <v>0</v>
      </c>
      <c r="M161" s="43" t="n">
        <f aca="false">ROUND(IF(+M109&gt;84500,+M56*0.0145,+M56*0.062),0)</f>
        <v>0</v>
      </c>
      <c r="N161" s="43" t="n">
        <f aca="false">ROUND(IF(+N109&gt;84500,+N56*0.0145,+N56*0.062),0)</f>
        <v>0</v>
      </c>
      <c r="O161" s="44" t="n">
        <f aca="false">SUM(C161:N161)</f>
        <v>0</v>
      </c>
    </row>
    <row r="162" customFormat="false" ht="15" hidden="true" customHeight="false" outlineLevel="0" collapsed="false">
      <c r="A162" s="41"/>
      <c r="B162" s="42" t="str">
        <f aca="false">+B57</f>
        <v>Employee 47</v>
      </c>
      <c r="C162" s="43" t="n">
        <f aca="false">ROUND(IF(+C110&gt;84500,+C57*0.0145,+C57*0.062),0)</f>
        <v>0</v>
      </c>
      <c r="D162" s="43" t="n">
        <f aca="false">ROUND(IF(+D110&gt;84500,+D57*0.0145,+D57*0.062),0)</f>
        <v>0</v>
      </c>
      <c r="E162" s="43" t="n">
        <f aca="false">ROUND(IF(+E110&gt;84500,+E57*0.0145,+E57*0.062),0)</f>
        <v>0</v>
      </c>
      <c r="F162" s="43" t="n">
        <f aca="false">ROUND(IF(+F110&gt;84500,+F57*0.0145,+F57*0.062),0)</f>
        <v>0</v>
      </c>
      <c r="G162" s="43" t="n">
        <f aca="false">ROUND(IF(+G110&gt;84500,+G57*0.0145,+G57*0.062),0)</f>
        <v>0</v>
      </c>
      <c r="H162" s="43" t="n">
        <f aca="false">ROUND(IF(+H110&gt;84500,+H57*0.0145,+H57*0.062),0)</f>
        <v>0</v>
      </c>
      <c r="I162" s="43" t="n">
        <f aca="false">ROUND(IF(+I110&gt;84500,+I57*0.0145,+I57*0.062),0)</f>
        <v>0</v>
      </c>
      <c r="J162" s="43" t="n">
        <f aca="false">ROUND(IF(+J110&gt;84500,+J57*0.0145,+J57*0.062),0)</f>
        <v>0</v>
      </c>
      <c r="K162" s="43" t="n">
        <f aca="false">ROUND(IF(+K110&gt;84500,+K57*0.0145,+K57*0.062),0)</f>
        <v>0</v>
      </c>
      <c r="L162" s="43" t="n">
        <f aca="false">ROUND(IF(+L110&gt;84500,+L57*0.0145,+L57*0.062),0)</f>
        <v>0</v>
      </c>
      <c r="M162" s="43" t="n">
        <f aca="false">ROUND(IF(+M110&gt;84500,+M57*0.0145,+M57*0.062),0)</f>
        <v>0</v>
      </c>
      <c r="N162" s="43" t="n">
        <f aca="false">ROUND(IF(+N110&gt;84500,+N57*0.0145,+N57*0.062),0)</f>
        <v>0</v>
      </c>
      <c r="O162" s="44" t="n">
        <f aca="false">SUM(C162:N162)</f>
        <v>0</v>
      </c>
    </row>
    <row r="163" customFormat="false" ht="15" hidden="true" customHeight="false" outlineLevel="0" collapsed="false">
      <c r="A163" s="41"/>
      <c r="B163" s="42" t="str">
        <f aca="false">+B58</f>
        <v>Employee 48</v>
      </c>
      <c r="C163" s="43" t="n">
        <f aca="false">ROUND(IF(+C111&gt;84500,+C58*0.0145,+C58*0.062),0)</f>
        <v>0</v>
      </c>
      <c r="D163" s="43" t="n">
        <f aca="false">ROUND(IF(+D111&gt;84500,+D58*0.0145,+D58*0.062),0)</f>
        <v>0</v>
      </c>
      <c r="E163" s="43" t="n">
        <f aca="false">ROUND(IF(+E111&gt;84500,+E58*0.0145,+E58*0.062),0)</f>
        <v>0</v>
      </c>
      <c r="F163" s="43" t="n">
        <f aca="false">ROUND(IF(+F111&gt;84500,+F58*0.0145,+F58*0.062),0)</f>
        <v>0</v>
      </c>
      <c r="G163" s="43" t="n">
        <f aca="false">ROUND(IF(+G111&gt;84500,+G58*0.0145,+G58*0.062),0)</f>
        <v>0</v>
      </c>
      <c r="H163" s="43" t="n">
        <f aca="false">ROUND(IF(+H111&gt;84500,+H58*0.0145,+H58*0.062),0)</f>
        <v>0</v>
      </c>
      <c r="I163" s="43" t="n">
        <f aca="false">ROUND(IF(+I111&gt;84500,+I58*0.0145,+I58*0.062),0)</f>
        <v>0</v>
      </c>
      <c r="J163" s="43" t="n">
        <f aca="false">ROUND(IF(+J111&gt;84500,+J58*0.0145,+J58*0.062),0)</f>
        <v>0</v>
      </c>
      <c r="K163" s="43" t="n">
        <f aca="false">ROUND(IF(+K111&gt;84500,+K58*0.0145,+K58*0.062),0)</f>
        <v>0</v>
      </c>
      <c r="L163" s="43" t="n">
        <f aca="false">ROUND(IF(+L111&gt;84500,+L58*0.0145,+L58*0.062),0)</f>
        <v>0</v>
      </c>
      <c r="M163" s="43" t="n">
        <f aca="false">ROUND(IF(+M111&gt;84500,+M58*0.0145,+M58*0.062),0)</f>
        <v>0</v>
      </c>
      <c r="N163" s="43" t="n">
        <f aca="false">ROUND(IF(+N111&gt;84500,+N58*0.0145,+N58*0.062),0)</f>
        <v>0</v>
      </c>
      <c r="O163" s="44" t="n">
        <f aca="false">SUM(C163:N163)</f>
        <v>0</v>
      </c>
    </row>
    <row r="164" customFormat="false" ht="15" hidden="true" customHeight="false" outlineLevel="0" collapsed="false">
      <c r="A164" s="41"/>
      <c r="B164" s="42" t="str">
        <f aca="false">+B59</f>
        <v>Employee 49</v>
      </c>
      <c r="C164" s="43" t="n">
        <f aca="false">ROUND(IF(+C112&gt;84500,+C59*0.0145,+C59*0.062),0)</f>
        <v>0</v>
      </c>
      <c r="D164" s="43" t="n">
        <f aca="false">ROUND(IF(+D112&gt;84500,+D59*0.0145,+D59*0.062),0)</f>
        <v>0</v>
      </c>
      <c r="E164" s="43" t="n">
        <f aca="false">ROUND(IF(+E112&gt;84500,+E59*0.0145,+E59*0.062),0)</f>
        <v>0</v>
      </c>
      <c r="F164" s="43" t="n">
        <f aca="false">ROUND(IF(+F112&gt;84500,+F59*0.0145,+F59*0.062),0)</f>
        <v>0</v>
      </c>
      <c r="G164" s="43" t="n">
        <f aca="false">ROUND(IF(+G112&gt;84500,+G59*0.0145,+G59*0.062),0)</f>
        <v>0</v>
      </c>
      <c r="H164" s="43" t="n">
        <f aca="false">ROUND(IF(+H112&gt;84500,+H59*0.0145,+H59*0.062),0)</f>
        <v>0</v>
      </c>
      <c r="I164" s="43" t="n">
        <f aca="false">ROUND(IF(+I112&gt;84500,+I59*0.0145,+I59*0.062),0)</f>
        <v>0</v>
      </c>
      <c r="J164" s="43" t="n">
        <f aca="false">ROUND(IF(+J112&gt;84500,+J59*0.0145,+J59*0.062),0)</f>
        <v>0</v>
      </c>
      <c r="K164" s="43" t="n">
        <f aca="false">ROUND(IF(+K112&gt;84500,+K59*0.0145,+K59*0.062),0)</f>
        <v>0</v>
      </c>
      <c r="L164" s="43" t="n">
        <f aca="false">ROUND(IF(+L112&gt;84500,+L59*0.0145,+L59*0.062),0)</f>
        <v>0</v>
      </c>
      <c r="M164" s="43" t="n">
        <f aca="false">ROUND(IF(+M112&gt;84500,+M59*0.0145,+M59*0.062),0)</f>
        <v>0</v>
      </c>
      <c r="N164" s="43" t="n">
        <f aca="false">ROUND(IF(+N112&gt;84500,+N59*0.0145,+N59*0.062),0)</f>
        <v>0</v>
      </c>
      <c r="O164" s="44" t="n">
        <f aca="false">SUM(C164:N164)</f>
        <v>0</v>
      </c>
    </row>
    <row r="165" customFormat="false" ht="15" hidden="true" customHeight="false" outlineLevel="0" collapsed="false">
      <c r="A165" s="41"/>
      <c r="B165" s="42" t="str">
        <f aca="false">+B60</f>
        <v>Employee 50</v>
      </c>
      <c r="C165" s="43" t="n">
        <f aca="false">ROUND(IF(+C113&gt;84500,+C60*0.0145,+C60*0.062),0)</f>
        <v>0</v>
      </c>
      <c r="D165" s="43" t="n">
        <f aca="false">ROUND(IF(+D113&gt;84500,+D60*0.0145,+D60*0.062),0)</f>
        <v>0</v>
      </c>
      <c r="E165" s="43" t="n">
        <f aca="false">ROUND(IF(+E113&gt;84500,+E60*0.0145,+E60*0.062),0)</f>
        <v>0</v>
      </c>
      <c r="F165" s="43" t="n">
        <f aca="false">ROUND(IF(+F113&gt;84500,+F60*0.0145,+F60*0.062),0)</f>
        <v>0</v>
      </c>
      <c r="G165" s="43" t="n">
        <f aca="false">ROUND(IF(+G113&gt;84500,+G60*0.0145,+G60*0.062),0)</f>
        <v>0</v>
      </c>
      <c r="H165" s="43" t="n">
        <f aca="false">ROUND(IF(+H113&gt;84500,+H60*0.0145,+H60*0.062),0)</f>
        <v>0</v>
      </c>
      <c r="I165" s="43" t="n">
        <f aca="false">ROUND(IF(+I113&gt;84500,+I60*0.0145,+I60*0.062),0)</f>
        <v>0</v>
      </c>
      <c r="J165" s="43" t="n">
        <f aca="false">ROUND(IF(+J113&gt;84500,+J60*0.0145,+J60*0.062),0)</f>
        <v>0</v>
      </c>
      <c r="K165" s="43" t="n">
        <f aca="false">ROUND(IF(+K113&gt;84500,+K60*0.0145,+K60*0.062),0)</f>
        <v>0</v>
      </c>
      <c r="L165" s="43" t="n">
        <f aca="false">ROUND(IF(+L113&gt;84500,+L60*0.0145,+L60*0.062),0)</f>
        <v>0</v>
      </c>
      <c r="M165" s="43" t="n">
        <f aca="false">ROUND(IF(+M113&gt;84500,+M60*0.0145,+M60*0.062),0)</f>
        <v>0</v>
      </c>
      <c r="N165" s="43" t="n">
        <f aca="false">ROUND(IF(+N113&gt;84500,+N60*0.0145,+N60*0.062),0)</f>
        <v>0</v>
      </c>
      <c r="O165" s="44" t="n">
        <f aca="false">SUM(C165:N165)</f>
        <v>0</v>
      </c>
    </row>
    <row r="166" customFormat="false" ht="15" hidden="true" customHeight="false" outlineLevel="0" collapsed="false">
      <c r="A166" s="41"/>
      <c r="B166" s="42" t="s">
        <v>94</v>
      </c>
      <c r="C166" s="43" t="n">
        <f aca="false">ROUND(IF(+C114&gt;84500,+C61*0.0145,+C61*0.062),0)</f>
        <v>0</v>
      </c>
      <c r="D166" s="43" t="n">
        <f aca="false">ROUND(IF(+D114&gt;84500,+D61*0.0145,+D61*0.062),0)</f>
        <v>0</v>
      </c>
      <c r="E166" s="43" t="n">
        <f aca="false">ROUND(IF(+E114&gt;84500,+E61*0.0145,+E61*0.062),0)</f>
        <v>0</v>
      </c>
      <c r="F166" s="43" t="n">
        <f aca="false">ROUND(IF(+F114&gt;84500,+F61*0.0145,+F61*0.062),0)</f>
        <v>0</v>
      </c>
      <c r="G166" s="43" t="n">
        <f aca="false">ROUND(IF(+G114&gt;84500,+G61*0.0145,+G61*0.062),0)</f>
        <v>0</v>
      </c>
      <c r="H166" s="43" t="n">
        <f aca="false">ROUND(IF(+H114&gt;84500,+H61*0.0145,+H61*0.062),0)</f>
        <v>0</v>
      </c>
      <c r="I166" s="43" t="n">
        <f aca="false">ROUND(IF(+I114&gt;84500,+I61*0.0145,+I61*0.062),0)</f>
        <v>0</v>
      </c>
      <c r="J166" s="43" t="n">
        <f aca="false">ROUND(IF(+J114&gt;84500,+J61*0.0145,+J61*0.062),0)</f>
        <v>0</v>
      </c>
      <c r="K166" s="43" t="n">
        <f aca="false">ROUND(IF(+K114&gt;84500,+K61*0.0145,+K61*0.062),0)</f>
        <v>0</v>
      </c>
      <c r="L166" s="43" t="n">
        <f aca="false">ROUND(IF(+L114&gt;84500,+L61*0.0145,+L61*0.062),0)</f>
        <v>0</v>
      </c>
      <c r="M166" s="43" t="n">
        <f aca="false">ROUND(IF(+M114&gt;84500,+M61*0.0145,+M61*0.062),0)</f>
        <v>0</v>
      </c>
      <c r="N166" s="43" t="n">
        <f aca="false">ROUND(IF(+N114&gt;84500,+N61*0.0145,+N61*0.062),0)</f>
        <v>0</v>
      </c>
      <c r="O166" s="44" t="n">
        <f aca="false">SUM(C166:N166)</f>
        <v>0</v>
      </c>
    </row>
    <row r="167" customFormat="false" ht="15" hidden="true" customHeight="false" outlineLevel="0" collapsed="false">
      <c r="A167" s="18"/>
      <c r="B167" s="0" t="s">
        <v>38</v>
      </c>
      <c r="C167" s="37" t="n">
        <f aca="false">SUM(C116:C166)</f>
        <v>0</v>
      </c>
      <c r="D167" s="38" t="n">
        <f aca="false">SUM(D116:D166)</f>
        <v>0</v>
      </c>
      <c r="E167" s="38" t="n">
        <f aca="false">SUM(E116:E166)</f>
        <v>0</v>
      </c>
      <c r="F167" s="38" t="n">
        <f aca="false">SUM(F116:F166)</f>
        <v>0</v>
      </c>
      <c r="G167" s="38" t="n">
        <f aca="false">SUM(G116:G166)</f>
        <v>0</v>
      </c>
      <c r="H167" s="38" t="n">
        <f aca="false">SUM(H116:H166)</f>
        <v>0</v>
      </c>
      <c r="I167" s="38" t="n">
        <f aca="false">SUM(I116:I166)</f>
        <v>0</v>
      </c>
      <c r="J167" s="38" t="n">
        <f aca="false">SUM(J116:J166)</f>
        <v>0</v>
      </c>
      <c r="K167" s="38" t="n">
        <f aca="false">SUM(K116:K166)</f>
        <v>0</v>
      </c>
      <c r="L167" s="38" t="n">
        <f aca="false">SUM(L116:L166)</f>
        <v>0</v>
      </c>
      <c r="M167" s="38" t="n">
        <f aca="false">SUM(M116:M166)</f>
        <v>0</v>
      </c>
      <c r="N167" s="38" t="n">
        <f aca="false">SUM(N116:N166)</f>
        <v>0</v>
      </c>
      <c r="O167" s="39" t="n">
        <f aca="false">SUM(C167:N167)</f>
        <v>0</v>
      </c>
    </row>
  </sheetData>
  <printOptions headings="false" gridLines="false" gridLinesSet="true" horizontalCentered="false" verticalCentered="false"/>
  <pageMargins left="0.379861111111111" right="0.409722222222222" top="0.509722222222222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90"/>
  <sheetViews>
    <sheetView showFormulas="false" showGridLines="true" showRowColHeaders="false" showZeros="true" rightToLeft="false" tabSelected="false" showOutlineSymbols="true" defaultGridColor="true" view="normal" topLeftCell="A1" colorId="64" zoomScale="75" zoomScaleNormal="75" zoomScalePageLayoutView="100" workbookViewId="0">
      <pane xSplit="2" ySplit="10" topLeftCell="M181" activePane="bottomRight" state="frozen"/>
      <selection pane="topLeft" activeCell="A1" activeCellId="0" sqref="A1"/>
      <selection pane="topRight" activeCell="M1" activeCellId="0" sqref="M1"/>
      <selection pane="bottomLeft" activeCell="A181" activeCellId="0" sqref="A181"/>
      <selection pane="bottomRight" activeCell="Q194" activeCellId="0" sqref="Q194"/>
    </sheetView>
  </sheetViews>
  <sheetFormatPr defaultColWidth="10.32421875" defaultRowHeight="15" customHeight="true" zeroHeight="false" outlineLevelRow="0" outlineLevelCol="0"/>
  <cols>
    <col collapsed="false" customWidth="true" hidden="false" outlineLevel="0" max="1" min="1" style="18" width="11.1"/>
    <col collapsed="false" customWidth="true" hidden="false" outlineLevel="0" max="2" min="2" style="0" width="39.11"/>
    <col collapsed="false" customWidth="true" hidden="false" outlineLevel="0" max="4" min="3" style="45" width="10.77"/>
    <col collapsed="false" customWidth="true" hidden="false" outlineLevel="0" max="16" min="5" style="28" width="9.77"/>
    <col collapsed="false" customWidth="true" hidden="false" outlineLevel="0" max="17" min="17" style="28" width="10.77"/>
  </cols>
  <sheetData>
    <row r="1" customFormat="false" ht="18" hidden="false" customHeight="false" outlineLevel="0" collapsed="false">
      <c r="A1" s="46" t="s">
        <v>95</v>
      </c>
      <c r="B1" s="47"/>
      <c r="C1" s="48"/>
      <c r="D1" s="4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1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  <c r="IU1" s="50"/>
      <c r="IV1" s="50"/>
      <c r="IW1" s="50"/>
    </row>
    <row r="2" customFormat="false" ht="18" hidden="false" customHeight="false" outlineLevel="0" collapsed="false">
      <c r="A2" s="52" t="s">
        <v>96</v>
      </c>
      <c r="B2" s="53"/>
      <c r="C2" s="54"/>
      <c r="D2" s="55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56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</row>
    <row r="3" customFormat="false" ht="18.75" hidden="false" customHeight="false" outlineLevel="0" collapsed="false">
      <c r="A3" s="57"/>
      <c r="B3" s="58" t="s">
        <v>25</v>
      </c>
      <c r="C3" s="59"/>
      <c r="D3" s="60"/>
      <c r="E3" s="61" t="str">
        <f aca="false">IF(Instructions!G5="XXXXXX","Please complete cost center information.","")</f>
        <v>Please complete cost center information.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56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</row>
    <row r="4" customFormat="false" ht="18" hidden="false" customHeight="false" outlineLevel="0" collapsed="false">
      <c r="A4" s="57"/>
      <c r="B4" s="62" t="s">
        <v>97</v>
      </c>
      <c r="C4" s="59"/>
      <c r="D4" s="60"/>
      <c r="E4" s="63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56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</row>
    <row r="5" customFormat="false" ht="18.75" hidden="false" customHeight="false" outlineLevel="0" collapsed="false">
      <c r="A5" s="64"/>
      <c r="B5" s="65"/>
      <c r="C5" s="66"/>
      <c r="D5" s="67"/>
      <c r="E5" s="6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56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</row>
    <row r="6" customFormat="false" ht="18" hidden="false" customHeight="false" outlineLevel="0" collapsed="false">
      <c r="A6" s="68" t="str">
        <f aca="false">Instructions!G4</f>
        <v>XXXX</v>
      </c>
      <c r="B6" s="68"/>
      <c r="C6" s="69"/>
      <c r="D6" s="69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2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</row>
    <row r="7" customFormat="false" ht="18" hidden="false" customHeight="false" outlineLevel="0" collapsed="false">
      <c r="A7" s="70" t="str">
        <f aca="false">Instructions!G5</f>
        <v>XXXXXX</v>
      </c>
      <c r="B7" s="71" t="str">
        <f aca="false">Instructions!G6</f>
        <v>Cost Center Name</v>
      </c>
      <c r="C7" s="72"/>
      <c r="D7" s="72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7" t="n">
        <v>2002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5.75" hidden="false" customHeight="false" outlineLevel="0" collapsed="false">
      <c r="C8" s="73" t="n">
        <v>2001</v>
      </c>
      <c r="D8" s="73" t="n">
        <v>2001</v>
      </c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19" t="s">
        <v>24</v>
      </c>
    </row>
    <row r="9" customFormat="false" ht="15.75" hidden="false" customHeight="false" outlineLevel="0" collapsed="false">
      <c r="A9" s="74"/>
      <c r="B9" s="75"/>
      <c r="C9" s="76" t="s">
        <v>98</v>
      </c>
      <c r="D9" s="76" t="s">
        <v>99</v>
      </c>
      <c r="E9" s="22" t="s">
        <v>26</v>
      </c>
      <c r="F9" s="22" t="s">
        <v>27</v>
      </c>
      <c r="G9" s="22" t="s">
        <v>28</v>
      </c>
      <c r="H9" s="22" t="s">
        <v>29</v>
      </c>
      <c r="I9" s="22" t="s">
        <v>30</v>
      </c>
      <c r="J9" s="22" t="s">
        <v>31</v>
      </c>
      <c r="K9" s="22" t="s">
        <v>32</v>
      </c>
      <c r="L9" s="22" t="s">
        <v>33</v>
      </c>
      <c r="M9" s="22" t="s">
        <v>34</v>
      </c>
      <c r="N9" s="22" t="s">
        <v>35</v>
      </c>
      <c r="O9" s="22" t="s">
        <v>36</v>
      </c>
      <c r="P9" s="22" t="s">
        <v>37</v>
      </c>
      <c r="Q9" s="24" t="s">
        <v>38</v>
      </c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75"/>
      <c r="CP9" s="75"/>
      <c r="CQ9" s="75"/>
      <c r="CR9" s="75"/>
      <c r="CS9" s="75"/>
      <c r="CT9" s="75"/>
      <c r="CU9" s="75"/>
      <c r="CV9" s="75"/>
      <c r="CW9" s="75"/>
      <c r="CX9" s="75"/>
      <c r="CY9" s="75"/>
      <c r="CZ9" s="75"/>
      <c r="DA9" s="75"/>
      <c r="DB9" s="75"/>
      <c r="DC9" s="75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75"/>
      <c r="DZ9" s="75"/>
      <c r="EA9" s="75"/>
      <c r="EB9" s="75"/>
      <c r="EC9" s="75"/>
      <c r="ED9" s="75"/>
      <c r="EE9" s="75"/>
      <c r="EF9" s="75"/>
      <c r="EG9" s="75"/>
      <c r="EH9" s="75"/>
      <c r="EI9" s="75"/>
      <c r="EJ9" s="75"/>
      <c r="EK9" s="75"/>
      <c r="EL9" s="75"/>
      <c r="EM9" s="75"/>
      <c r="EN9" s="75"/>
      <c r="EO9" s="75"/>
      <c r="EP9" s="75"/>
      <c r="EQ9" s="75"/>
      <c r="ER9" s="75"/>
      <c r="ES9" s="75"/>
      <c r="ET9" s="75"/>
      <c r="EU9" s="75"/>
      <c r="EV9" s="75"/>
      <c r="EW9" s="75"/>
      <c r="EX9" s="75"/>
      <c r="EY9" s="75"/>
      <c r="EZ9" s="75"/>
      <c r="FA9" s="75"/>
      <c r="FB9" s="75"/>
      <c r="FC9" s="75"/>
      <c r="FD9" s="75"/>
      <c r="FE9" s="75"/>
      <c r="FF9" s="75"/>
      <c r="FG9" s="75"/>
      <c r="FH9" s="75"/>
      <c r="FI9" s="75"/>
      <c r="FJ9" s="75"/>
      <c r="FK9" s="75"/>
      <c r="FL9" s="75"/>
      <c r="FM9" s="75"/>
      <c r="FN9" s="75"/>
      <c r="FO9" s="75"/>
      <c r="FP9" s="75"/>
      <c r="FQ9" s="75"/>
      <c r="FR9" s="75"/>
      <c r="FS9" s="75"/>
      <c r="FT9" s="75"/>
      <c r="FU9" s="75"/>
      <c r="FV9" s="75"/>
      <c r="FW9" s="75"/>
      <c r="FX9" s="75"/>
      <c r="FY9" s="75"/>
      <c r="FZ9" s="75"/>
      <c r="GA9" s="75"/>
      <c r="GB9" s="75"/>
      <c r="GC9" s="75"/>
      <c r="GD9" s="75"/>
      <c r="GE9" s="75"/>
      <c r="GF9" s="75"/>
      <c r="GG9" s="75"/>
      <c r="GH9" s="75"/>
      <c r="GI9" s="75"/>
      <c r="GJ9" s="75"/>
      <c r="GK9" s="75"/>
      <c r="GL9" s="75"/>
      <c r="GM9" s="75"/>
      <c r="GN9" s="75"/>
      <c r="GO9" s="75"/>
      <c r="GP9" s="75"/>
      <c r="GQ9" s="75"/>
      <c r="GR9" s="75"/>
      <c r="GS9" s="75"/>
      <c r="GT9" s="75"/>
      <c r="GU9" s="75"/>
      <c r="GV9" s="75"/>
      <c r="GW9" s="75"/>
      <c r="GX9" s="75"/>
      <c r="GY9" s="75"/>
      <c r="GZ9" s="75"/>
      <c r="HA9" s="75"/>
      <c r="HB9" s="75"/>
      <c r="HC9" s="75"/>
      <c r="HD9" s="75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  <c r="IU9" s="75"/>
      <c r="IV9" s="75"/>
      <c r="IW9" s="75"/>
    </row>
    <row r="10" customFormat="false" ht="15.75" hidden="false" customHeight="false" outlineLevel="0" collapsed="false">
      <c r="A10" s="77" t="s">
        <v>100</v>
      </c>
      <c r="B10" s="77"/>
      <c r="C10" s="76"/>
      <c r="D10" s="76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4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5"/>
      <c r="CL10" s="75"/>
      <c r="CM10" s="75"/>
      <c r="CN10" s="75"/>
      <c r="CO10" s="75"/>
      <c r="CP10" s="75"/>
      <c r="CQ10" s="75"/>
      <c r="CR10" s="75"/>
      <c r="CS10" s="75"/>
      <c r="CT10" s="75"/>
      <c r="CU10" s="75"/>
      <c r="CV10" s="75"/>
      <c r="CW10" s="75"/>
      <c r="CX10" s="75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75"/>
      <c r="DZ10" s="75"/>
      <c r="EA10" s="75"/>
      <c r="EB10" s="75"/>
      <c r="EC10" s="75"/>
      <c r="ED10" s="75"/>
      <c r="EE10" s="75"/>
      <c r="EF10" s="75"/>
      <c r="EG10" s="75"/>
      <c r="EH10" s="75"/>
      <c r="EI10" s="75"/>
      <c r="EJ10" s="75"/>
      <c r="EK10" s="75"/>
      <c r="EL10" s="75"/>
      <c r="EM10" s="75"/>
      <c r="EN10" s="75"/>
      <c r="EO10" s="75"/>
      <c r="EP10" s="75"/>
      <c r="EQ10" s="75"/>
      <c r="ER10" s="75"/>
      <c r="ES10" s="75"/>
      <c r="ET10" s="75"/>
      <c r="EU10" s="75"/>
      <c r="EV10" s="75"/>
      <c r="EW10" s="75"/>
      <c r="EX10" s="75"/>
      <c r="EY10" s="75"/>
      <c r="EZ10" s="75"/>
      <c r="FA10" s="75"/>
      <c r="FB10" s="75"/>
      <c r="FC10" s="75"/>
      <c r="FD10" s="75"/>
      <c r="FE10" s="75"/>
      <c r="FF10" s="75"/>
      <c r="FG10" s="75"/>
      <c r="FH10" s="75"/>
      <c r="FI10" s="75"/>
      <c r="FJ10" s="75"/>
      <c r="FK10" s="75"/>
      <c r="FL10" s="75"/>
      <c r="FM10" s="75"/>
      <c r="FN10" s="75"/>
      <c r="FO10" s="75"/>
      <c r="FP10" s="75"/>
      <c r="FQ10" s="75"/>
      <c r="FR10" s="75"/>
      <c r="FS10" s="75"/>
      <c r="FT10" s="75"/>
      <c r="FU10" s="75"/>
      <c r="FV10" s="75"/>
      <c r="FW10" s="75"/>
      <c r="FX10" s="75"/>
      <c r="FY10" s="75"/>
      <c r="FZ10" s="75"/>
      <c r="GA10" s="75"/>
      <c r="GB10" s="75"/>
      <c r="GC10" s="75"/>
      <c r="GD10" s="75"/>
      <c r="GE10" s="75"/>
      <c r="GF10" s="75"/>
      <c r="GG10" s="75"/>
      <c r="GH10" s="75"/>
      <c r="GI10" s="75"/>
      <c r="GJ10" s="75"/>
      <c r="GK10" s="75"/>
      <c r="GL10" s="75"/>
      <c r="GM10" s="75"/>
      <c r="GN10" s="75"/>
      <c r="GO10" s="75"/>
      <c r="GP10" s="75"/>
      <c r="GQ10" s="75"/>
      <c r="GR10" s="75"/>
      <c r="GS10" s="75"/>
      <c r="GT10" s="75"/>
      <c r="GU10" s="75"/>
      <c r="GV10" s="75"/>
      <c r="GW10" s="75"/>
      <c r="GX10" s="75"/>
      <c r="GY10" s="75"/>
      <c r="GZ10" s="75"/>
      <c r="HA10" s="75"/>
      <c r="HB10" s="75"/>
      <c r="HC10" s="75"/>
      <c r="HD10" s="75"/>
      <c r="HE10" s="75"/>
      <c r="HF10" s="75"/>
      <c r="HG10" s="75"/>
      <c r="HH10" s="75"/>
      <c r="HI10" s="75"/>
      <c r="HJ10" s="75"/>
      <c r="HK10" s="75"/>
      <c r="HL10" s="75"/>
      <c r="HM10" s="75"/>
      <c r="HN10" s="75"/>
      <c r="HO10" s="75"/>
      <c r="HP10" s="75"/>
      <c r="HQ10" s="75"/>
      <c r="HR10" s="75"/>
      <c r="HS10" s="75"/>
      <c r="HT10" s="75"/>
      <c r="HU10" s="75"/>
      <c r="HV10" s="75"/>
      <c r="HW10" s="75"/>
      <c r="HX10" s="75"/>
      <c r="HY10" s="75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  <c r="IU10" s="75"/>
      <c r="IV10" s="75"/>
      <c r="IW10" s="75"/>
    </row>
    <row r="11" customFormat="false" ht="15" hidden="false" customHeight="false" outlineLevel="0" collapsed="false">
      <c r="A11" s="78"/>
      <c r="B11" s="16" t="s">
        <v>101</v>
      </c>
      <c r="C11" s="79" t="n">
        <v>0</v>
      </c>
      <c r="D11" s="79" t="n">
        <v>0</v>
      </c>
      <c r="E11" s="80" t="n">
        <v>0</v>
      </c>
      <c r="F11" s="80" t="n">
        <v>0</v>
      </c>
      <c r="G11" s="80" t="n">
        <v>0</v>
      </c>
      <c r="H11" s="80" t="n">
        <v>0</v>
      </c>
      <c r="I11" s="80" t="n">
        <v>0</v>
      </c>
      <c r="J11" s="80" t="n">
        <v>0</v>
      </c>
      <c r="K11" s="80" t="n">
        <v>0</v>
      </c>
      <c r="L11" s="80" t="n">
        <v>0</v>
      </c>
      <c r="M11" s="80" t="n">
        <v>0</v>
      </c>
      <c r="N11" s="80" t="n">
        <v>0</v>
      </c>
      <c r="O11" s="80" t="n">
        <v>0</v>
      </c>
      <c r="P11" s="80" t="n">
        <v>0</v>
      </c>
      <c r="Q11" s="72" t="n">
        <f aca="false">+P11</f>
        <v>0</v>
      </c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  <c r="IW11" s="16"/>
    </row>
    <row r="12" customFormat="false" ht="15" hidden="false" customHeight="false" outlineLevel="0" collapsed="false">
      <c r="A12" s="78"/>
      <c r="B12" s="16" t="s">
        <v>102</v>
      </c>
      <c r="C12" s="81" t="n">
        <v>0</v>
      </c>
      <c r="D12" s="81" t="n">
        <v>0</v>
      </c>
      <c r="E12" s="80" t="n">
        <v>0</v>
      </c>
      <c r="F12" s="80" t="n">
        <v>0</v>
      </c>
      <c r="G12" s="80" t="n">
        <v>0</v>
      </c>
      <c r="H12" s="80" t="n">
        <v>0</v>
      </c>
      <c r="I12" s="80" t="n">
        <v>0</v>
      </c>
      <c r="J12" s="80" t="n">
        <v>0</v>
      </c>
      <c r="K12" s="80" t="n">
        <v>0</v>
      </c>
      <c r="L12" s="80" t="n">
        <v>0</v>
      </c>
      <c r="M12" s="80" t="n">
        <v>0</v>
      </c>
      <c r="N12" s="80" t="n">
        <v>0</v>
      </c>
      <c r="O12" s="80" t="n">
        <v>0</v>
      </c>
      <c r="P12" s="80" t="n">
        <v>0</v>
      </c>
      <c r="Q12" s="72" t="n">
        <f aca="false">+P12</f>
        <v>0</v>
      </c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  <c r="IU12" s="16"/>
      <c r="IV12" s="16"/>
      <c r="IW12" s="16"/>
    </row>
    <row r="13" customFormat="false" ht="15" hidden="false" customHeight="false" outlineLevel="0" collapsed="false">
      <c r="A13" s="78"/>
      <c r="B13" s="16" t="s">
        <v>103</v>
      </c>
      <c r="C13" s="81" t="n">
        <v>0</v>
      </c>
      <c r="D13" s="81" t="n">
        <v>0</v>
      </c>
      <c r="E13" s="80" t="n">
        <v>0</v>
      </c>
      <c r="F13" s="80" t="n">
        <v>0</v>
      </c>
      <c r="G13" s="80" t="n">
        <v>0</v>
      </c>
      <c r="H13" s="80" t="n">
        <v>0</v>
      </c>
      <c r="I13" s="80" t="n">
        <v>0</v>
      </c>
      <c r="J13" s="80" t="n">
        <v>0</v>
      </c>
      <c r="K13" s="80" t="n">
        <v>0</v>
      </c>
      <c r="L13" s="80" t="n">
        <v>0</v>
      </c>
      <c r="M13" s="80" t="n">
        <v>0</v>
      </c>
      <c r="N13" s="80" t="n">
        <v>0</v>
      </c>
      <c r="O13" s="80" t="n">
        <v>0</v>
      </c>
      <c r="P13" s="80" t="n">
        <v>0</v>
      </c>
      <c r="Q13" s="72" t="n">
        <f aca="false">+P13</f>
        <v>0</v>
      </c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  <c r="IU13" s="16"/>
      <c r="IV13" s="16"/>
      <c r="IW13" s="16"/>
    </row>
    <row r="14" customFormat="false" ht="15" hidden="false" customHeight="false" outlineLevel="0" collapsed="false">
      <c r="A14" s="78"/>
      <c r="B14" s="16" t="s">
        <v>104</v>
      </c>
      <c r="C14" s="81" t="n">
        <v>0</v>
      </c>
      <c r="D14" s="81" t="n">
        <v>0</v>
      </c>
      <c r="E14" s="80" t="n">
        <v>0</v>
      </c>
      <c r="F14" s="80" t="n">
        <v>0</v>
      </c>
      <c r="G14" s="80" t="n">
        <v>0</v>
      </c>
      <c r="H14" s="80" t="n">
        <v>0</v>
      </c>
      <c r="I14" s="80" t="n">
        <v>0</v>
      </c>
      <c r="J14" s="80" t="n">
        <v>0</v>
      </c>
      <c r="K14" s="80" t="n">
        <v>0</v>
      </c>
      <c r="L14" s="80" t="n">
        <v>0</v>
      </c>
      <c r="M14" s="80" t="n">
        <v>0</v>
      </c>
      <c r="N14" s="80" t="n">
        <v>0</v>
      </c>
      <c r="O14" s="80" t="n">
        <v>0</v>
      </c>
      <c r="P14" s="80" t="n">
        <v>0</v>
      </c>
      <c r="Q14" s="72" t="n">
        <f aca="false">+P14</f>
        <v>0</v>
      </c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5" hidden="false" customHeight="false" outlineLevel="0" collapsed="false">
      <c r="A15" s="78"/>
      <c r="B15" s="16" t="s">
        <v>105</v>
      </c>
      <c r="C15" s="81" t="n">
        <v>0</v>
      </c>
      <c r="D15" s="81" t="n">
        <v>0</v>
      </c>
      <c r="E15" s="80" t="n">
        <v>0</v>
      </c>
      <c r="F15" s="80" t="n">
        <v>0</v>
      </c>
      <c r="G15" s="80" t="n">
        <v>0</v>
      </c>
      <c r="H15" s="80" t="n">
        <v>0</v>
      </c>
      <c r="I15" s="80" t="n">
        <v>0</v>
      </c>
      <c r="J15" s="80" t="n">
        <v>0</v>
      </c>
      <c r="K15" s="80" t="n">
        <v>0</v>
      </c>
      <c r="L15" s="80" t="n">
        <v>0</v>
      </c>
      <c r="M15" s="80" t="n">
        <v>0</v>
      </c>
      <c r="N15" s="80" t="n">
        <v>0</v>
      </c>
      <c r="O15" s="80" t="n">
        <v>0</v>
      </c>
      <c r="P15" s="80" t="n">
        <v>0</v>
      </c>
      <c r="Q15" s="72" t="n">
        <f aca="false">+P15</f>
        <v>0</v>
      </c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  <c r="IV15" s="16"/>
      <c r="IW15" s="16"/>
    </row>
    <row r="16" customFormat="false" ht="15.75" hidden="false" customHeight="false" outlineLevel="0" collapsed="false">
      <c r="A16" s="82"/>
      <c r="B16" s="6" t="s">
        <v>106</v>
      </c>
      <c r="C16" s="83" t="n">
        <f aca="false">SUM(C11:C15)</f>
        <v>0</v>
      </c>
      <c r="D16" s="83" t="n">
        <f aca="false">SUM(D11:D15)</f>
        <v>0</v>
      </c>
      <c r="E16" s="84" t="n">
        <f aca="false">SUM(E11:E15)</f>
        <v>0</v>
      </c>
      <c r="F16" s="84" t="n">
        <f aca="false">SUM(F11:F15)</f>
        <v>0</v>
      </c>
      <c r="G16" s="84" t="n">
        <f aca="false">SUM(G11:G15)</f>
        <v>0</v>
      </c>
      <c r="H16" s="84" t="n">
        <f aca="false">SUM(H11:H15)</f>
        <v>0</v>
      </c>
      <c r="I16" s="84" t="n">
        <f aca="false">SUM(I11:I15)</f>
        <v>0</v>
      </c>
      <c r="J16" s="84" t="n">
        <f aca="false">SUM(J11:J15)</f>
        <v>0</v>
      </c>
      <c r="K16" s="84" t="n">
        <f aca="false">SUM(K11:K15)</f>
        <v>0</v>
      </c>
      <c r="L16" s="84" t="n">
        <f aca="false">SUM(L11:L15)</f>
        <v>0</v>
      </c>
      <c r="M16" s="84" t="n">
        <f aca="false">SUM(M11:M15)</f>
        <v>0</v>
      </c>
      <c r="N16" s="84" t="n">
        <f aca="false">SUM(N11:N15)</f>
        <v>0</v>
      </c>
      <c r="O16" s="84" t="n">
        <f aca="false">SUM(O11:O15)</f>
        <v>0</v>
      </c>
      <c r="P16" s="84" t="n">
        <f aca="false">SUM(P11:P15)</f>
        <v>0</v>
      </c>
      <c r="Q16" s="85" t="n">
        <f aca="false">SUM(Q11:Q15)</f>
        <v>0</v>
      </c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</row>
    <row r="17" customFormat="false" ht="15" hidden="false" customHeight="false" outlineLevel="0" collapsed="false">
      <c r="C17" s="72"/>
      <c r="D17" s="72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29"/>
    </row>
    <row r="18" customFormat="false" ht="15.75" hidden="false" customHeight="false" outlineLevel="0" collapsed="false">
      <c r="A18" s="77" t="s">
        <v>107</v>
      </c>
      <c r="B18" s="77"/>
      <c r="C18" s="72"/>
      <c r="D18" s="72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29"/>
    </row>
    <row r="19" customFormat="false" ht="15" hidden="false" customHeight="false" outlineLevel="0" collapsed="false">
      <c r="A19" s="86" t="n">
        <v>52000500</v>
      </c>
      <c r="B19" s="0" t="s">
        <v>107</v>
      </c>
      <c r="C19" s="81"/>
      <c r="D19" s="81"/>
      <c r="E19" s="26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29"/>
    </row>
    <row r="20" customFormat="false" ht="15.75" hidden="false" customHeight="false" outlineLevel="0" collapsed="false">
      <c r="A20" s="88"/>
      <c r="B20" s="89" t="s">
        <v>108</v>
      </c>
      <c r="C20" s="90" t="n">
        <v>0</v>
      </c>
      <c r="D20" s="90" t="n">
        <v>0</v>
      </c>
      <c r="E20" s="89" t="n">
        <f aca="false">+Salary!C61</f>
        <v>0</v>
      </c>
      <c r="F20" s="89" t="n">
        <f aca="false">+Salary!D61</f>
        <v>0</v>
      </c>
      <c r="G20" s="89" t="n">
        <f aca="false">+Salary!E61</f>
        <v>0</v>
      </c>
      <c r="H20" s="89" t="n">
        <f aca="false">+Salary!F61</f>
        <v>0</v>
      </c>
      <c r="I20" s="89" t="n">
        <f aca="false">+Salary!G61</f>
        <v>0</v>
      </c>
      <c r="J20" s="89" t="n">
        <f aca="false">+Salary!H61</f>
        <v>0</v>
      </c>
      <c r="K20" s="89" t="n">
        <f aca="false">+Salary!I61</f>
        <v>0</v>
      </c>
      <c r="L20" s="89" t="n">
        <f aca="false">+Salary!J61</f>
        <v>0</v>
      </c>
      <c r="M20" s="89" t="n">
        <f aca="false">+Salary!K61</f>
        <v>0</v>
      </c>
      <c r="N20" s="89" t="n">
        <f aca="false">+Salary!L61</f>
        <v>0</v>
      </c>
      <c r="O20" s="89" t="n">
        <f aca="false">+Salary!M61</f>
        <v>0</v>
      </c>
      <c r="P20" s="89" t="n">
        <f aca="false">+Salary!N61</f>
        <v>0</v>
      </c>
      <c r="Q20" s="91" t="n">
        <f aca="false">SUM(E20:P20)</f>
        <v>0</v>
      </c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89"/>
      <c r="EI20" s="89"/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89"/>
      <c r="FG20" s="89"/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89"/>
      <c r="GK20" s="89"/>
      <c r="GL20" s="89"/>
      <c r="GM20" s="89"/>
      <c r="GN20" s="89"/>
      <c r="GO20" s="89"/>
      <c r="GP20" s="89"/>
      <c r="GQ20" s="89"/>
      <c r="GR20" s="89"/>
      <c r="GS20" s="89"/>
      <c r="GT20" s="89"/>
      <c r="GU20" s="89"/>
      <c r="GV20" s="89"/>
      <c r="GW20" s="89"/>
      <c r="GX20" s="89"/>
      <c r="GY20" s="89"/>
      <c r="GZ20" s="89"/>
      <c r="HA20" s="89"/>
      <c r="HB20" s="89"/>
      <c r="HC20" s="89"/>
      <c r="HD20" s="89"/>
      <c r="HE20" s="89"/>
      <c r="HF20" s="89"/>
      <c r="HG20" s="89"/>
      <c r="HH20" s="89"/>
      <c r="HI20" s="89"/>
      <c r="HJ20" s="89"/>
      <c r="HK20" s="89"/>
      <c r="HL20" s="89"/>
      <c r="HM20" s="89"/>
      <c r="HN20" s="89"/>
      <c r="HO20" s="89"/>
      <c r="HP20" s="89"/>
      <c r="HQ20" s="89"/>
      <c r="HR20" s="89"/>
      <c r="HS20" s="89"/>
      <c r="HT20" s="89"/>
      <c r="HU20" s="89"/>
      <c r="HV20" s="89"/>
      <c r="HW20" s="89"/>
      <c r="HX20" s="89"/>
      <c r="HY20" s="89"/>
      <c r="HZ20" s="89"/>
      <c r="IA20" s="89"/>
      <c r="IB20" s="89"/>
      <c r="IC20" s="89"/>
      <c r="ID20" s="89"/>
      <c r="IE20" s="89"/>
      <c r="IF20" s="89"/>
      <c r="IG20" s="89"/>
      <c r="IH20" s="89"/>
      <c r="II20" s="89"/>
      <c r="IJ20" s="89"/>
      <c r="IK20" s="89"/>
      <c r="IL20" s="89"/>
      <c r="IM20" s="89"/>
      <c r="IN20" s="89"/>
      <c r="IO20" s="89"/>
      <c r="IP20" s="89"/>
      <c r="IQ20" s="89"/>
      <c r="IR20" s="89"/>
      <c r="IS20" s="89"/>
      <c r="IT20" s="89"/>
      <c r="IU20" s="89"/>
      <c r="IV20" s="89"/>
      <c r="IW20" s="89"/>
    </row>
    <row r="21" customFormat="false" ht="15" hidden="false" customHeight="false" outlineLevel="0" collapsed="false">
      <c r="A21" s="92"/>
      <c r="B21" s="16" t="s">
        <v>109</v>
      </c>
      <c r="C21" s="81" t="n">
        <v>0</v>
      </c>
      <c r="D21" s="81" t="n">
        <v>0</v>
      </c>
      <c r="E21" s="93" t="n">
        <v>0</v>
      </c>
      <c r="F21" s="93" t="n">
        <v>0</v>
      </c>
      <c r="G21" s="93" t="n">
        <v>0</v>
      </c>
      <c r="H21" s="93" t="n">
        <v>0</v>
      </c>
      <c r="I21" s="93" t="n">
        <v>0</v>
      </c>
      <c r="J21" s="93" t="n">
        <v>0</v>
      </c>
      <c r="K21" s="93" t="n">
        <v>0</v>
      </c>
      <c r="L21" s="93" t="n">
        <v>0</v>
      </c>
      <c r="M21" s="93" t="n">
        <v>0</v>
      </c>
      <c r="N21" s="93" t="n">
        <v>0</v>
      </c>
      <c r="O21" s="93" t="n">
        <v>0</v>
      </c>
      <c r="P21" s="93" t="n">
        <v>0</v>
      </c>
      <c r="Q21" s="72" t="n">
        <f aca="false">SUM(E21:P21)</f>
        <v>0</v>
      </c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  <c r="IU21" s="16"/>
      <c r="IV21" s="16"/>
      <c r="IW21" s="16"/>
    </row>
    <row r="22" customFormat="false" ht="15" hidden="false" customHeight="false" outlineLevel="0" collapsed="false">
      <c r="A22" s="92"/>
      <c r="B22" s="16" t="s">
        <v>110</v>
      </c>
      <c r="C22" s="94" t="n">
        <v>0</v>
      </c>
      <c r="D22" s="94" t="n">
        <v>0</v>
      </c>
      <c r="E22" s="95" t="n">
        <v>0</v>
      </c>
      <c r="F22" s="95" t="n">
        <v>0</v>
      </c>
      <c r="G22" s="95" t="n">
        <v>0</v>
      </c>
      <c r="H22" s="95" t="n">
        <v>0</v>
      </c>
      <c r="I22" s="95" t="n">
        <v>0</v>
      </c>
      <c r="J22" s="95" t="n">
        <v>0</v>
      </c>
      <c r="K22" s="95" t="n">
        <v>0</v>
      </c>
      <c r="L22" s="95" t="n">
        <v>0</v>
      </c>
      <c r="M22" s="95" t="n">
        <v>0</v>
      </c>
      <c r="N22" s="95" t="n">
        <v>0</v>
      </c>
      <c r="O22" s="95" t="n">
        <v>0</v>
      </c>
      <c r="P22" s="95" t="n">
        <v>0</v>
      </c>
      <c r="Q22" s="96" t="n">
        <f aca="false">SUM(E22:P22)</f>
        <v>0</v>
      </c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  <c r="IT22" s="16"/>
      <c r="IU22" s="16"/>
      <c r="IV22" s="16"/>
      <c r="IW22" s="16"/>
    </row>
    <row r="23" customFormat="false" ht="15.75" hidden="false" customHeight="false" outlineLevel="0" collapsed="false">
      <c r="A23" s="82" t="n">
        <v>52000500</v>
      </c>
      <c r="B23" s="6" t="s">
        <v>111</v>
      </c>
      <c r="C23" s="83" t="n">
        <f aca="false">SUM(C20:C22)</f>
        <v>0</v>
      </c>
      <c r="D23" s="83" t="n">
        <f aca="false">SUM(D20:D22)</f>
        <v>0</v>
      </c>
      <c r="E23" s="84" t="n">
        <f aca="false">SUM(E20:E22)</f>
        <v>0</v>
      </c>
      <c r="F23" s="84" t="n">
        <f aca="false">SUM(F20:F22)</f>
        <v>0</v>
      </c>
      <c r="G23" s="84" t="n">
        <f aca="false">SUM(G20:G22)</f>
        <v>0</v>
      </c>
      <c r="H23" s="84" t="n">
        <f aca="false">SUM(H20:H22)</f>
        <v>0</v>
      </c>
      <c r="I23" s="84" t="n">
        <f aca="false">SUM(I20:I22)</f>
        <v>0</v>
      </c>
      <c r="J23" s="84" t="n">
        <f aca="false">SUM(J20:J22)</f>
        <v>0</v>
      </c>
      <c r="K23" s="84" t="n">
        <f aca="false">SUM(K20:K22)</f>
        <v>0</v>
      </c>
      <c r="L23" s="84" t="n">
        <f aca="false">SUM(L20:L22)</f>
        <v>0</v>
      </c>
      <c r="M23" s="84" t="n">
        <f aca="false">SUM(M20:M22)</f>
        <v>0</v>
      </c>
      <c r="N23" s="84" t="n">
        <f aca="false">SUM(N20:N22)</f>
        <v>0</v>
      </c>
      <c r="O23" s="84" t="n">
        <f aca="false">SUM(O20:O22)</f>
        <v>0</v>
      </c>
      <c r="P23" s="84" t="n">
        <f aca="false">SUM(P20:P22)</f>
        <v>0</v>
      </c>
      <c r="Q23" s="85" t="n">
        <f aca="false">SUM(Q20:Q22)</f>
        <v>0</v>
      </c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</row>
    <row r="24" customFormat="false" ht="15" hidden="false" customHeight="false" outlineLevel="0" collapsed="false">
      <c r="A24" s="86"/>
      <c r="C24" s="81"/>
      <c r="D24" s="81"/>
      <c r="E24" s="26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29"/>
    </row>
    <row r="25" customFormat="false" ht="15" hidden="false" customHeight="false" outlineLevel="0" collapsed="false">
      <c r="A25" s="97"/>
      <c r="B25" s="42"/>
      <c r="C25" s="81"/>
      <c r="D25" s="81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9"/>
    </row>
    <row r="26" customFormat="false" ht="15.75" hidden="false" customHeight="false" outlineLevel="0" collapsed="false">
      <c r="A26" s="98" t="s">
        <v>112</v>
      </c>
      <c r="B26" s="99"/>
      <c r="C26" s="81"/>
      <c r="D26" s="81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9"/>
    </row>
    <row r="27" customFormat="false" ht="15.75" hidden="false" customHeight="false" outlineLevel="0" collapsed="false">
      <c r="A27" s="100" t="n">
        <v>59003000</v>
      </c>
      <c r="B27" s="42" t="s">
        <v>113</v>
      </c>
      <c r="C27" s="90" t="n">
        <v>0</v>
      </c>
      <c r="D27" s="90" t="n">
        <v>0</v>
      </c>
      <c r="E27" s="89" t="n">
        <f aca="false">+Salary!C167</f>
        <v>0</v>
      </c>
      <c r="F27" s="89" t="n">
        <f aca="false">+Salary!D167</f>
        <v>0</v>
      </c>
      <c r="G27" s="89" t="n">
        <f aca="false">+Salary!E167</f>
        <v>0</v>
      </c>
      <c r="H27" s="89" t="n">
        <f aca="false">+Salary!F167</f>
        <v>0</v>
      </c>
      <c r="I27" s="89" t="n">
        <f aca="false">+Salary!G167</f>
        <v>0</v>
      </c>
      <c r="J27" s="89" t="n">
        <f aca="false">+Salary!H167</f>
        <v>0</v>
      </c>
      <c r="K27" s="89" t="n">
        <f aca="false">+Salary!I167</f>
        <v>0</v>
      </c>
      <c r="L27" s="89" t="n">
        <f aca="false">+Salary!J167</f>
        <v>0</v>
      </c>
      <c r="M27" s="89" t="n">
        <f aca="false">+Salary!K167</f>
        <v>0</v>
      </c>
      <c r="N27" s="89" t="n">
        <f aca="false">+Salary!L167</f>
        <v>0</v>
      </c>
      <c r="O27" s="89" t="n">
        <f aca="false">+Salary!M167</f>
        <v>0</v>
      </c>
      <c r="P27" s="89" t="n">
        <f aca="false">+Salary!N167</f>
        <v>0</v>
      </c>
      <c r="Q27" s="91" t="n">
        <f aca="false">+Salary!O167</f>
        <v>0</v>
      </c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89"/>
      <c r="BK27" s="89"/>
      <c r="BL27" s="89"/>
      <c r="BM27" s="89"/>
      <c r="BN27" s="89"/>
      <c r="BO27" s="89"/>
      <c r="BP27" s="89"/>
      <c r="BQ27" s="89"/>
      <c r="BR27" s="89"/>
      <c r="BS27" s="89"/>
      <c r="BT27" s="89"/>
      <c r="BU27" s="89"/>
      <c r="BV27" s="89"/>
      <c r="BW27" s="89"/>
      <c r="BX27" s="89"/>
      <c r="BY27" s="89"/>
      <c r="BZ27" s="89"/>
      <c r="CA27" s="89"/>
      <c r="CB27" s="89"/>
      <c r="CC27" s="89"/>
      <c r="CD27" s="89"/>
      <c r="CE27" s="89"/>
      <c r="CF27" s="89"/>
      <c r="CG27" s="89"/>
      <c r="CH27" s="89"/>
      <c r="CI27" s="89"/>
      <c r="CJ27" s="89"/>
      <c r="CK27" s="89"/>
      <c r="CL27" s="89"/>
      <c r="CM27" s="89"/>
      <c r="CN27" s="89"/>
      <c r="CO27" s="89"/>
      <c r="CP27" s="89"/>
      <c r="CQ27" s="89"/>
      <c r="CR27" s="89"/>
      <c r="CS27" s="89"/>
      <c r="CT27" s="89"/>
      <c r="CU27" s="89"/>
      <c r="CV27" s="89"/>
      <c r="CW27" s="89"/>
      <c r="CX27" s="89"/>
      <c r="CY27" s="89"/>
      <c r="CZ27" s="89"/>
      <c r="DA27" s="89"/>
      <c r="DB27" s="89"/>
      <c r="DC27" s="89"/>
      <c r="DD27" s="89"/>
      <c r="DE27" s="89"/>
      <c r="DF27" s="89"/>
      <c r="DG27" s="89"/>
      <c r="DH27" s="89"/>
      <c r="DI27" s="89"/>
      <c r="DJ27" s="89"/>
      <c r="DK27" s="89"/>
      <c r="DL27" s="89"/>
      <c r="DM27" s="89"/>
      <c r="DN27" s="89"/>
      <c r="DO27" s="89"/>
      <c r="DP27" s="89"/>
      <c r="DQ27" s="89"/>
      <c r="DR27" s="89"/>
      <c r="DS27" s="89"/>
      <c r="DT27" s="89"/>
      <c r="DU27" s="89"/>
      <c r="DV27" s="89"/>
      <c r="DW27" s="89"/>
      <c r="DX27" s="89"/>
      <c r="DY27" s="89"/>
      <c r="DZ27" s="89"/>
      <c r="EA27" s="89"/>
      <c r="EB27" s="89"/>
      <c r="EC27" s="89"/>
      <c r="ED27" s="89"/>
      <c r="EE27" s="89"/>
      <c r="EF27" s="89"/>
      <c r="EG27" s="89"/>
      <c r="EH27" s="89"/>
      <c r="EI27" s="89"/>
      <c r="EJ27" s="89"/>
      <c r="EK27" s="89"/>
      <c r="EL27" s="89"/>
      <c r="EM27" s="89"/>
      <c r="EN27" s="89"/>
      <c r="EO27" s="89"/>
      <c r="EP27" s="89"/>
      <c r="EQ27" s="89"/>
      <c r="ER27" s="89"/>
      <c r="ES27" s="89"/>
      <c r="ET27" s="89"/>
      <c r="EU27" s="89"/>
      <c r="EV27" s="89"/>
      <c r="EW27" s="89"/>
      <c r="EX27" s="89"/>
      <c r="EY27" s="89"/>
      <c r="EZ27" s="89"/>
      <c r="FA27" s="89"/>
      <c r="FB27" s="89"/>
      <c r="FC27" s="89"/>
      <c r="FD27" s="89"/>
      <c r="FE27" s="89"/>
      <c r="FF27" s="89"/>
      <c r="FG27" s="89"/>
      <c r="FH27" s="89"/>
      <c r="FI27" s="89"/>
      <c r="FJ27" s="89"/>
      <c r="FK27" s="89"/>
      <c r="FL27" s="89"/>
      <c r="FM27" s="89"/>
      <c r="FN27" s="89"/>
      <c r="FO27" s="89"/>
      <c r="FP27" s="89"/>
      <c r="FQ27" s="89"/>
      <c r="FR27" s="89"/>
      <c r="FS27" s="89"/>
      <c r="FT27" s="89"/>
      <c r="FU27" s="89"/>
      <c r="FV27" s="89"/>
      <c r="FW27" s="89"/>
      <c r="FX27" s="89"/>
      <c r="FY27" s="89"/>
      <c r="FZ27" s="89"/>
      <c r="GA27" s="89"/>
      <c r="GB27" s="89"/>
      <c r="GC27" s="89"/>
      <c r="GD27" s="89"/>
      <c r="GE27" s="89"/>
      <c r="GF27" s="89"/>
      <c r="GG27" s="89"/>
      <c r="GH27" s="89"/>
      <c r="GI27" s="89"/>
      <c r="GJ27" s="89"/>
      <c r="GK27" s="89"/>
      <c r="GL27" s="89"/>
      <c r="GM27" s="89"/>
      <c r="GN27" s="89"/>
      <c r="GO27" s="89"/>
      <c r="GP27" s="89"/>
      <c r="GQ27" s="89"/>
      <c r="GR27" s="89"/>
      <c r="GS27" s="89"/>
      <c r="GT27" s="89"/>
      <c r="GU27" s="89"/>
      <c r="GV27" s="89"/>
      <c r="GW27" s="89"/>
      <c r="GX27" s="89"/>
      <c r="GY27" s="89"/>
      <c r="GZ27" s="89"/>
      <c r="HA27" s="89"/>
      <c r="HB27" s="89"/>
      <c r="HC27" s="89"/>
      <c r="HD27" s="89"/>
      <c r="HE27" s="89"/>
      <c r="HF27" s="89"/>
      <c r="HG27" s="89"/>
      <c r="HH27" s="89"/>
      <c r="HI27" s="89"/>
      <c r="HJ27" s="89"/>
      <c r="HK27" s="89"/>
      <c r="HL27" s="89"/>
      <c r="HM27" s="89"/>
      <c r="HN27" s="89"/>
      <c r="HO27" s="89"/>
      <c r="HP27" s="89"/>
      <c r="HQ27" s="89"/>
      <c r="HR27" s="89"/>
      <c r="HS27" s="89"/>
      <c r="HT27" s="89"/>
      <c r="HU27" s="89"/>
      <c r="HV27" s="89"/>
      <c r="HW27" s="89"/>
      <c r="HX27" s="89"/>
      <c r="HY27" s="89"/>
      <c r="HZ27" s="89"/>
      <c r="IA27" s="89"/>
      <c r="IB27" s="89"/>
      <c r="IC27" s="89"/>
      <c r="ID27" s="89"/>
      <c r="IE27" s="89"/>
      <c r="IF27" s="89"/>
      <c r="IG27" s="89"/>
      <c r="IH27" s="89"/>
      <c r="II27" s="89"/>
      <c r="IJ27" s="89"/>
      <c r="IK27" s="89"/>
      <c r="IL27" s="89"/>
      <c r="IM27" s="89"/>
      <c r="IN27" s="89"/>
      <c r="IO27" s="89"/>
      <c r="IP27" s="89"/>
      <c r="IQ27" s="89"/>
      <c r="IR27" s="89"/>
      <c r="IS27" s="89"/>
      <c r="IT27" s="89"/>
      <c r="IU27" s="89"/>
      <c r="IV27" s="89"/>
      <c r="IW27" s="89"/>
    </row>
    <row r="28" customFormat="false" ht="15" hidden="false" customHeight="false" outlineLevel="0" collapsed="false">
      <c r="A28" s="86"/>
      <c r="B28" s="42"/>
      <c r="C28" s="81"/>
      <c r="D28" s="81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9"/>
    </row>
    <row r="29" customFormat="false" ht="15" hidden="false" customHeight="false" outlineLevel="0" collapsed="false">
      <c r="A29" s="86"/>
      <c r="C29" s="81"/>
      <c r="D29" s="81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9"/>
    </row>
    <row r="30" customFormat="false" ht="15.75" hidden="false" customHeight="false" outlineLevel="0" collapsed="false">
      <c r="A30" s="101" t="s">
        <v>114</v>
      </c>
      <c r="B30" s="102"/>
      <c r="C30" s="81"/>
      <c r="D30" s="81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9"/>
    </row>
    <row r="31" customFormat="false" ht="15.75" hidden="false" customHeight="false" outlineLevel="0" collapsed="false">
      <c r="A31" s="100" t="n">
        <v>52001000</v>
      </c>
      <c r="B31" s="42" t="s">
        <v>115</v>
      </c>
      <c r="C31" s="90" t="n">
        <v>0</v>
      </c>
      <c r="D31" s="90" t="n">
        <v>0</v>
      </c>
      <c r="E31" s="89" t="n">
        <f aca="false">ROUND((+(+E11+E12)*(4800/12))+(0.091*Salary!C61),0)</f>
        <v>0</v>
      </c>
      <c r="F31" s="89" t="n">
        <f aca="false">ROUND((+(+F11+F12)*(4800/12))+(0.091*Salary!D61),0)</f>
        <v>0</v>
      </c>
      <c r="G31" s="89" t="n">
        <f aca="false">ROUND((+(+G11+G12)*(4800/12))+(0.091*Salary!E61),0)</f>
        <v>0</v>
      </c>
      <c r="H31" s="89" t="n">
        <f aca="false">ROUND((+(+H11+H12)*(4800/12))+(0.091*Salary!F61),0)</f>
        <v>0</v>
      </c>
      <c r="I31" s="89" t="n">
        <f aca="false">ROUND((+(+I11+I12)*(4800/12))+(0.091*Salary!G61),0)</f>
        <v>0</v>
      </c>
      <c r="J31" s="89" t="n">
        <f aca="false">ROUND((+(+J11+J12)*(4800/12))+(0.091*Salary!H61),0)</f>
        <v>0</v>
      </c>
      <c r="K31" s="89" t="n">
        <f aca="false">ROUND((+(+K11+K12)*(4800/12))+(0.091*Salary!I61),0)</f>
        <v>0</v>
      </c>
      <c r="L31" s="89" t="n">
        <f aca="false">ROUND((+(+L11+L12)*(4800/12))+(0.091*Salary!J61),0)</f>
        <v>0</v>
      </c>
      <c r="M31" s="89" t="n">
        <f aca="false">ROUND((+(+M11+M12)*(4800/12))+(0.091*Salary!K61),0)</f>
        <v>0</v>
      </c>
      <c r="N31" s="89" t="n">
        <f aca="false">ROUND((+(+N11+N12)*(4800/12))+(0.091*Salary!L61),0)</f>
        <v>0</v>
      </c>
      <c r="O31" s="89" t="n">
        <f aca="false">ROUND((+(+O11+O12)*(4800/12))+(0.091*Salary!M61),0)</f>
        <v>0</v>
      </c>
      <c r="P31" s="89" t="n">
        <f aca="false">ROUND((+(+P11+P12)*(4800/12))+(0.091*Salary!N61),0)</f>
        <v>0</v>
      </c>
      <c r="Q31" s="91" t="n">
        <f aca="false">SUM(E31:P31)</f>
        <v>0</v>
      </c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  <c r="BS31" s="89"/>
      <c r="BT31" s="89"/>
      <c r="BU31" s="89"/>
      <c r="BV31" s="89"/>
      <c r="BW31" s="89"/>
      <c r="BX31" s="89"/>
      <c r="BY31" s="89"/>
      <c r="BZ31" s="89"/>
      <c r="CA31" s="89"/>
      <c r="CB31" s="89"/>
      <c r="CC31" s="89"/>
      <c r="CD31" s="89"/>
      <c r="CE31" s="89"/>
      <c r="CF31" s="89"/>
      <c r="CG31" s="89"/>
      <c r="CH31" s="89"/>
      <c r="CI31" s="89"/>
      <c r="CJ31" s="89"/>
      <c r="CK31" s="89"/>
      <c r="CL31" s="89"/>
      <c r="CM31" s="89"/>
      <c r="CN31" s="89"/>
      <c r="CO31" s="89"/>
      <c r="CP31" s="89"/>
      <c r="CQ31" s="89"/>
      <c r="CR31" s="89"/>
      <c r="CS31" s="89"/>
      <c r="CT31" s="89"/>
      <c r="CU31" s="89"/>
      <c r="CV31" s="89"/>
      <c r="CW31" s="89"/>
      <c r="CX31" s="89"/>
      <c r="CY31" s="89"/>
      <c r="CZ31" s="89"/>
      <c r="DA31" s="89"/>
      <c r="DB31" s="89"/>
      <c r="DC31" s="89"/>
      <c r="DD31" s="89"/>
      <c r="DE31" s="89"/>
      <c r="DF31" s="89"/>
      <c r="DG31" s="89"/>
      <c r="DH31" s="89"/>
      <c r="DI31" s="89"/>
      <c r="DJ31" s="89"/>
      <c r="DK31" s="89"/>
      <c r="DL31" s="89"/>
      <c r="DM31" s="89"/>
      <c r="DN31" s="89"/>
      <c r="DO31" s="89"/>
      <c r="DP31" s="89"/>
      <c r="DQ31" s="89"/>
      <c r="DR31" s="89"/>
      <c r="DS31" s="89"/>
      <c r="DT31" s="89"/>
      <c r="DU31" s="89"/>
      <c r="DV31" s="89"/>
      <c r="DW31" s="89"/>
      <c r="DX31" s="89"/>
      <c r="DY31" s="89"/>
      <c r="DZ31" s="89"/>
      <c r="EA31" s="89"/>
      <c r="EB31" s="89"/>
      <c r="EC31" s="89"/>
      <c r="ED31" s="89"/>
      <c r="EE31" s="89"/>
      <c r="EF31" s="89"/>
      <c r="EG31" s="89"/>
      <c r="EH31" s="89"/>
      <c r="EI31" s="89"/>
      <c r="EJ31" s="89"/>
      <c r="EK31" s="89"/>
      <c r="EL31" s="89"/>
      <c r="EM31" s="89"/>
      <c r="EN31" s="89"/>
      <c r="EO31" s="89"/>
      <c r="EP31" s="89"/>
      <c r="EQ31" s="89"/>
      <c r="ER31" s="89"/>
      <c r="ES31" s="89"/>
      <c r="ET31" s="89"/>
      <c r="EU31" s="89"/>
      <c r="EV31" s="89"/>
      <c r="EW31" s="89"/>
      <c r="EX31" s="89"/>
      <c r="EY31" s="89"/>
      <c r="EZ31" s="89"/>
      <c r="FA31" s="89"/>
      <c r="FB31" s="89"/>
      <c r="FC31" s="89"/>
      <c r="FD31" s="89"/>
      <c r="FE31" s="89"/>
      <c r="FF31" s="89"/>
      <c r="FG31" s="89"/>
      <c r="FH31" s="89"/>
      <c r="FI31" s="89"/>
      <c r="FJ31" s="89"/>
      <c r="FK31" s="89"/>
      <c r="FL31" s="89"/>
      <c r="FM31" s="89"/>
      <c r="FN31" s="89"/>
      <c r="FO31" s="89"/>
      <c r="FP31" s="89"/>
      <c r="FQ31" s="89"/>
      <c r="FR31" s="89"/>
      <c r="FS31" s="89"/>
      <c r="FT31" s="89"/>
      <c r="FU31" s="89"/>
      <c r="FV31" s="89"/>
      <c r="FW31" s="89"/>
      <c r="FX31" s="89"/>
      <c r="FY31" s="89"/>
      <c r="FZ31" s="89"/>
      <c r="GA31" s="89"/>
      <c r="GB31" s="89"/>
      <c r="GC31" s="89"/>
      <c r="GD31" s="89"/>
      <c r="GE31" s="89"/>
      <c r="GF31" s="89"/>
      <c r="GG31" s="89"/>
      <c r="GH31" s="89"/>
      <c r="GI31" s="89"/>
      <c r="GJ31" s="89"/>
      <c r="GK31" s="89"/>
      <c r="GL31" s="89"/>
      <c r="GM31" s="89"/>
      <c r="GN31" s="89"/>
      <c r="GO31" s="89"/>
      <c r="GP31" s="89"/>
      <c r="GQ31" s="89"/>
      <c r="GR31" s="89"/>
      <c r="GS31" s="89"/>
      <c r="GT31" s="89"/>
      <c r="GU31" s="89"/>
      <c r="GV31" s="89"/>
      <c r="GW31" s="89"/>
      <c r="GX31" s="89"/>
      <c r="GY31" s="89"/>
      <c r="GZ31" s="89"/>
      <c r="HA31" s="89"/>
      <c r="HB31" s="89"/>
      <c r="HC31" s="89"/>
      <c r="HD31" s="89"/>
      <c r="HE31" s="89"/>
      <c r="HF31" s="89"/>
      <c r="HG31" s="89"/>
      <c r="HH31" s="89"/>
      <c r="HI31" s="89"/>
      <c r="HJ31" s="89"/>
      <c r="HK31" s="89"/>
      <c r="HL31" s="89"/>
      <c r="HM31" s="89"/>
      <c r="HN31" s="89"/>
      <c r="HO31" s="89"/>
      <c r="HP31" s="89"/>
      <c r="HQ31" s="89"/>
      <c r="HR31" s="89"/>
      <c r="HS31" s="89"/>
      <c r="HT31" s="89"/>
      <c r="HU31" s="89"/>
      <c r="HV31" s="89"/>
      <c r="HW31" s="89"/>
      <c r="HX31" s="89"/>
      <c r="HY31" s="89"/>
      <c r="HZ31" s="89"/>
      <c r="IA31" s="89"/>
      <c r="IB31" s="89"/>
      <c r="IC31" s="89"/>
      <c r="ID31" s="89"/>
      <c r="IE31" s="89"/>
      <c r="IF31" s="89"/>
      <c r="IG31" s="89"/>
      <c r="IH31" s="89"/>
      <c r="II31" s="89"/>
      <c r="IJ31" s="89"/>
      <c r="IK31" s="89"/>
      <c r="IL31" s="89"/>
      <c r="IM31" s="89"/>
      <c r="IN31" s="89"/>
      <c r="IO31" s="89"/>
      <c r="IP31" s="89"/>
      <c r="IQ31" s="89"/>
      <c r="IR31" s="89"/>
      <c r="IS31" s="89"/>
      <c r="IT31" s="89"/>
      <c r="IU31" s="89"/>
      <c r="IV31" s="89"/>
      <c r="IW31" s="89"/>
    </row>
    <row r="32" customFormat="false" ht="15.75" hidden="false" customHeight="false" outlineLevel="0" collapsed="false">
      <c r="A32" s="97"/>
      <c r="B32" s="42"/>
      <c r="C32" s="90"/>
      <c r="D32" s="90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103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</row>
    <row r="33" customFormat="false" ht="15.75" hidden="false" customHeight="false" outlineLevel="0" collapsed="false">
      <c r="A33" s="97"/>
      <c r="B33" s="42"/>
      <c r="C33" s="90"/>
      <c r="D33" s="90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103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</row>
    <row r="34" customFormat="false" ht="15.75" hidden="false" customHeight="false" outlineLevel="0" collapsed="false">
      <c r="A34" s="101" t="s">
        <v>116</v>
      </c>
      <c r="B34" s="102"/>
      <c r="C34" s="81"/>
      <c r="D34" s="81"/>
      <c r="E34" s="26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29"/>
    </row>
    <row r="35" customFormat="false" ht="15" hidden="false" customHeight="false" outlineLevel="0" collapsed="false">
      <c r="A35" s="86" t="n">
        <v>52001500</v>
      </c>
      <c r="B35" s="0" t="s">
        <v>117</v>
      </c>
      <c r="C35" s="81"/>
      <c r="D35" s="81"/>
      <c r="E35" s="26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29"/>
    </row>
    <row r="36" customFormat="false" ht="15" hidden="false" customHeight="false" outlineLevel="0" collapsed="false">
      <c r="A36" s="92"/>
      <c r="B36" s="16" t="s">
        <v>118</v>
      </c>
      <c r="C36" s="81" t="n">
        <v>0</v>
      </c>
      <c r="D36" s="81" t="n">
        <v>0</v>
      </c>
      <c r="E36" s="93" t="n">
        <v>0</v>
      </c>
      <c r="F36" s="93" t="n">
        <v>0</v>
      </c>
      <c r="G36" s="93" t="n">
        <v>0</v>
      </c>
      <c r="H36" s="93" t="n">
        <v>0</v>
      </c>
      <c r="I36" s="93" t="n">
        <v>0</v>
      </c>
      <c r="J36" s="93" t="n">
        <v>0</v>
      </c>
      <c r="K36" s="93" t="n">
        <v>0</v>
      </c>
      <c r="L36" s="93" t="n">
        <v>0</v>
      </c>
      <c r="M36" s="93" t="n">
        <v>0</v>
      </c>
      <c r="N36" s="93" t="n">
        <v>0</v>
      </c>
      <c r="O36" s="93" t="n">
        <v>0</v>
      </c>
      <c r="P36" s="93" t="n">
        <v>0</v>
      </c>
      <c r="Q36" s="72" t="n">
        <f aca="false">SUM(E36:P36)</f>
        <v>0</v>
      </c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  <c r="IB36" s="16"/>
      <c r="IC36" s="16"/>
      <c r="ID36" s="16"/>
      <c r="IE36" s="16"/>
      <c r="IF36" s="16"/>
      <c r="IG36" s="16"/>
      <c r="IH36" s="16"/>
      <c r="II36" s="16"/>
      <c r="IJ36" s="16"/>
      <c r="IK36" s="16"/>
      <c r="IL36" s="16"/>
      <c r="IM36" s="16"/>
      <c r="IN36" s="16"/>
      <c r="IO36" s="16"/>
      <c r="IP36" s="16"/>
      <c r="IQ36" s="16"/>
      <c r="IR36" s="16"/>
      <c r="IS36" s="16"/>
      <c r="IT36" s="16"/>
      <c r="IU36" s="16"/>
      <c r="IV36" s="16"/>
      <c r="IW36" s="16"/>
    </row>
    <row r="37" customFormat="false" ht="15" hidden="false" customHeight="false" outlineLevel="0" collapsed="false">
      <c r="A37" s="92"/>
      <c r="B37" s="16" t="s">
        <v>118</v>
      </c>
      <c r="C37" s="94" t="n">
        <v>0</v>
      </c>
      <c r="D37" s="94" t="n">
        <v>0</v>
      </c>
      <c r="E37" s="95" t="n">
        <v>0</v>
      </c>
      <c r="F37" s="95" t="n">
        <v>0</v>
      </c>
      <c r="G37" s="95" t="n">
        <v>0</v>
      </c>
      <c r="H37" s="95" t="n">
        <v>0</v>
      </c>
      <c r="I37" s="95" t="n">
        <v>0</v>
      </c>
      <c r="J37" s="95" t="n">
        <v>0</v>
      </c>
      <c r="K37" s="95" t="n">
        <v>0</v>
      </c>
      <c r="L37" s="95" t="n">
        <v>0</v>
      </c>
      <c r="M37" s="95" t="n">
        <v>0</v>
      </c>
      <c r="N37" s="95" t="n">
        <v>0</v>
      </c>
      <c r="O37" s="95" t="n">
        <v>0</v>
      </c>
      <c r="P37" s="95" t="n">
        <v>0</v>
      </c>
      <c r="Q37" s="96" t="n">
        <f aca="false">SUM(E37:P37)</f>
        <v>0</v>
      </c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  <c r="IB37" s="16"/>
      <c r="IC37" s="16"/>
      <c r="ID37" s="16"/>
      <c r="IE37" s="16"/>
      <c r="IF37" s="16"/>
      <c r="IG37" s="16"/>
      <c r="IH37" s="16"/>
      <c r="II37" s="16"/>
      <c r="IJ37" s="16"/>
      <c r="IK37" s="16"/>
      <c r="IL37" s="16"/>
      <c r="IM37" s="16"/>
      <c r="IN37" s="16"/>
      <c r="IO37" s="16"/>
      <c r="IP37" s="16"/>
      <c r="IQ37" s="16"/>
      <c r="IR37" s="16"/>
      <c r="IS37" s="16"/>
      <c r="IT37" s="16"/>
      <c r="IU37" s="16"/>
      <c r="IV37" s="16"/>
      <c r="IW37" s="16"/>
    </row>
    <row r="38" customFormat="false" ht="15" hidden="false" customHeight="false" outlineLevel="0" collapsed="false">
      <c r="A38" s="104"/>
      <c r="B38" s="105" t="s">
        <v>119</v>
      </c>
      <c r="C38" s="106" t="n">
        <f aca="false">SUM(C36:C37)</f>
        <v>0</v>
      </c>
      <c r="D38" s="106" t="n">
        <f aca="false">SUM(D36:D37)</f>
        <v>0</v>
      </c>
      <c r="E38" s="105" t="n">
        <f aca="false">SUM(E36:E37)</f>
        <v>0</v>
      </c>
      <c r="F38" s="105" t="n">
        <f aca="false">SUM(F36:F37)</f>
        <v>0</v>
      </c>
      <c r="G38" s="105" t="n">
        <f aca="false">SUM(G36:G37)</f>
        <v>0</v>
      </c>
      <c r="H38" s="105" t="n">
        <f aca="false">SUM(H36:H37)</f>
        <v>0</v>
      </c>
      <c r="I38" s="105" t="n">
        <f aca="false">SUM(I36:I37)</f>
        <v>0</v>
      </c>
      <c r="J38" s="105" t="n">
        <f aca="false">SUM(J36:J37)</f>
        <v>0</v>
      </c>
      <c r="K38" s="105" t="n">
        <f aca="false">SUM(K36:K37)</f>
        <v>0</v>
      </c>
      <c r="L38" s="105" t="n">
        <f aca="false">SUM(L36:L37)</f>
        <v>0</v>
      </c>
      <c r="M38" s="105" t="n">
        <f aca="false">SUM(M36:M37)</f>
        <v>0</v>
      </c>
      <c r="N38" s="105" t="n">
        <f aca="false">SUM(N36:N37)</f>
        <v>0</v>
      </c>
      <c r="O38" s="105" t="n">
        <f aca="false">SUM(O36:O37)</f>
        <v>0</v>
      </c>
      <c r="P38" s="105" t="n">
        <f aca="false">SUM(P36:P37)</f>
        <v>0</v>
      </c>
      <c r="Q38" s="44" t="n">
        <f aca="false">SUM(E38:P38)</f>
        <v>0</v>
      </c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2"/>
      <c r="ET38" s="42"/>
      <c r="EU38" s="42"/>
      <c r="EV38" s="42"/>
      <c r="EW38" s="42"/>
      <c r="EX38" s="42"/>
      <c r="EY38" s="42"/>
      <c r="EZ38" s="42"/>
      <c r="FA38" s="42"/>
      <c r="FB38" s="42"/>
      <c r="FC38" s="42"/>
      <c r="FD38" s="42"/>
      <c r="FE38" s="42"/>
      <c r="FF38" s="42"/>
      <c r="FG38" s="42"/>
      <c r="FH38" s="42"/>
      <c r="FI38" s="42"/>
      <c r="FJ38" s="42"/>
      <c r="FK38" s="42"/>
      <c r="FL38" s="42"/>
      <c r="FM38" s="42"/>
      <c r="FN38" s="42"/>
      <c r="FO38" s="42"/>
      <c r="FP38" s="42"/>
      <c r="FQ38" s="42"/>
      <c r="FR38" s="42"/>
      <c r="FS38" s="42"/>
      <c r="FT38" s="42"/>
      <c r="FU38" s="42"/>
      <c r="FV38" s="42"/>
      <c r="FW38" s="42"/>
      <c r="FX38" s="42"/>
      <c r="FY38" s="42"/>
      <c r="FZ38" s="42"/>
      <c r="GA38" s="42"/>
      <c r="GB38" s="42"/>
      <c r="GC38" s="42"/>
      <c r="GD38" s="42"/>
      <c r="GE38" s="42"/>
      <c r="GF38" s="42"/>
      <c r="GG38" s="42"/>
      <c r="GH38" s="42"/>
      <c r="GI38" s="42"/>
      <c r="GJ38" s="42"/>
      <c r="GK38" s="42"/>
      <c r="GL38" s="42"/>
      <c r="GM38" s="42"/>
      <c r="GN38" s="42"/>
      <c r="GO38" s="42"/>
      <c r="GP38" s="42"/>
      <c r="GQ38" s="42"/>
      <c r="GR38" s="42"/>
      <c r="GS38" s="42"/>
      <c r="GT38" s="42"/>
      <c r="GU38" s="42"/>
      <c r="GV38" s="42"/>
      <c r="GW38" s="42"/>
      <c r="GX38" s="42"/>
      <c r="GY38" s="42"/>
      <c r="GZ38" s="42"/>
      <c r="HA38" s="42"/>
      <c r="HB38" s="42"/>
      <c r="HC38" s="42"/>
      <c r="HD38" s="42"/>
      <c r="HE38" s="42"/>
      <c r="HF38" s="42"/>
      <c r="HG38" s="42"/>
      <c r="HH38" s="42"/>
      <c r="HI38" s="42"/>
      <c r="HJ38" s="42"/>
      <c r="HK38" s="42"/>
      <c r="HL38" s="42"/>
      <c r="HM38" s="42"/>
      <c r="HN38" s="42"/>
      <c r="HO38" s="42"/>
      <c r="HP38" s="42"/>
      <c r="HQ38" s="42"/>
      <c r="HR38" s="42"/>
      <c r="HS38" s="42"/>
      <c r="HT38" s="42"/>
      <c r="HU38" s="42"/>
      <c r="HV38" s="42"/>
      <c r="HW38" s="42"/>
      <c r="HX38" s="42"/>
      <c r="HY38" s="42"/>
      <c r="HZ38" s="42"/>
      <c r="IA38" s="42"/>
      <c r="IB38" s="42"/>
      <c r="IC38" s="42"/>
      <c r="ID38" s="42"/>
      <c r="IE38" s="42"/>
      <c r="IF38" s="42"/>
      <c r="IG38" s="42"/>
      <c r="IH38" s="42"/>
      <c r="II38" s="42"/>
      <c r="IJ38" s="42"/>
      <c r="IK38" s="42"/>
      <c r="IL38" s="42"/>
      <c r="IM38" s="42"/>
      <c r="IN38" s="42"/>
      <c r="IO38" s="42"/>
      <c r="IP38" s="42"/>
      <c r="IQ38" s="42"/>
      <c r="IR38" s="42"/>
      <c r="IS38" s="42"/>
      <c r="IT38" s="42"/>
      <c r="IU38" s="42"/>
      <c r="IV38" s="42"/>
      <c r="IW38" s="42"/>
    </row>
    <row r="39" customFormat="false" ht="15" hidden="false" customHeight="false" outlineLevel="0" collapsed="false">
      <c r="A39" s="86" t="n">
        <v>52002000</v>
      </c>
      <c r="B39" s="0" t="s">
        <v>120</v>
      </c>
      <c r="C39" s="81"/>
      <c r="D39" s="81"/>
      <c r="E39" s="26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29"/>
    </row>
    <row r="40" customFormat="false" ht="15" hidden="false" customHeight="false" outlineLevel="0" collapsed="false">
      <c r="A40" s="92"/>
      <c r="B40" s="16" t="s">
        <v>118</v>
      </c>
      <c r="C40" s="81" t="n">
        <v>0</v>
      </c>
      <c r="D40" s="81" t="n">
        <v>0</v>
      </c>
      <c r="E40" s="93" t="n">
        <v>0</v>
      </c>
      <c r="F40" s="93" t="n">
        <v>0</v>
      </c>
      <c r="G40" s="93" t="n">
        <v>0</v>
      </c>
      <c r="H40" s="93" t="n">
        <v>0</v>
      </c>
      <c r="I40" s="93" t="n">
        <v>0</v>
      </c>
      <c r="J40" s="93" t="n">
        <v>0</v>
      </c>
      <c r="K40" s="93" t="n">
        <v>0</v>
      </c>
      <c r="L40" s="93" t="n">
        <v>0</v>
      </c>
      <c r="M40" s="93" t="n">
        <v>0</v>
      </c>
      <c r="N40" s="93" t="n">
        <v>0</v>
      </c>
      <c r="O40" s="93" t="n">
        <v>0</v>
      </c>
      <c r="P40" s="93" t="n">
        <v>0</v>
      </c>
      <c r="Q40" s="72" t="n">
        <f aca="false">SUM(E40:P40)</f>
        <v>0</v>
      </c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  <c r="II40" s="16"/>
      <c r="IJ40" s="16"/>
      <c r="IK40" s="16"/>
      <c r="IL40" s="16"/>
      <c r="IM40" s="16"/>
      <c r="IN40" s="16"/>
      <c r="IO40" s="16"/>
      <c r="IP40" s="16"/>
      <c r="IQ40" s="16"/>
      <c r="IR40" s="16"/>
      <c r="IS40" s="16"/>
      <c r="IT40" s="16"/>
      <c r="IU40" s="16"/>
      <c r="IV40" s="16"/>
      <c r="IW40" s="16"/>
    </row>
    <row r="41" customFormat="false" ht="15" hidden="false" customHeight="false" outlineLevel="0" collapsed="false">
      <c r="A41" s="92"/>
      <c r="B41" s="16" t="s">
        <v>118</v>
      </c>
      <c r="C41" s="94" t="n">
        <v>0</v>
      </c>
      <c r="D41" s="94" t="n">
        <v>0</v>
      </c>
      <c r="E41" s="95" t="n">
        <v>0</v>
      </c>
      <c r="F41" s="95" t="n">
        <v>0</v>
      </c>
      <c r="G41" s="95" t="n">
        <v>0</v>
      </c>
      <c r="H41" s="95" t="n">
        <v>0</v>
      </c>
      <c r="I41" s="95" t="n">
        <v>0</v>
      </c>
      <c r="J41" s="95" t="n">
        <v>0</v>
      </c>
      <c r="K41" s="95" t="n">
        <v>0</v>
      </c>
      <c r="L41" s="95" t="n">
        <v>0</v>
      </c>
      <c r="M41" s="95" t="n">
        <v>0</v>
      </c>
      <c r="N41" s="95" t="n">
        <v>0</v>
      </c>
      <c r="O41" s="95" t="n">
        <v>0</v>
      </c>
      <c r="P41" s="95" t="n">
        <v>0</v>
      </c>
      <c r="Q41" s="96" t="n">
        <f aca="false">SUM(E41:P41)</f>
        <v>0</v>
      </c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  <c r="IG41" s="16"/>
      <c r="IH41" s="16"/>
      <c r="II41" s="16"/>
      <c r="IJ41" s="16"/>
      <c r="IK41" s="16"/>
      <c r="IL41" s="16"/>
      <c r="IM41" s="16"/>
      <c r="IN41" s="16"/>
      <c r="IO41" s="16"/>
      <c r="IP41" s="16"/>
      <c r="IQ41" s="16"/>
      <c r="IR41" s="16"/>
      <c r="IS41" s="16"/>
      <c r="IT41" s="16"/>
      <c r="IU41" s="16"/>
      <c r="IV41" s="16"/>
      <c r="IW41" s="16"/>
    </row>
    <row r="42" customFormat="false" ht="15" hidden="false" customHeight="false" outlineLevel="0" collapsed="false">
      <c r="A42" s="104"/>
      <c r="B42" s="105" t="s">
        <v>119</v>
      </c>
      <c r="C42" s="106" t="n">
        <f aca="false">SUM(C40:C41)</f>
        <v>0</v>
      </c>
      <c r="D42" s="106" t="n">
        <f aca="false">SUM(D40:D41)</f>
        <v>0</v>
      </c>
      <c r="E42" s="105" t="n">
        <f aca="false">SUM(E40:E41)</f>
        <v>0</v>
      </c>
      <c r="F42" s="105" t="n">
        <f aca="false">SUM(F40:F41)</f>
        <v>0</v>
      </c>
      <c r="G42" s="105" t="n">
        <f aca="false">SUM(G40:G41)</f>
        <v>0</v>
      </c>
      <c r="H42" s="105" t="n">
        <f aca="false">SUM(H40:H41)</f>
        <v>0</v>
      </c>
      <c r="I42" s="105" t="n">
        <f aca="false">SUM(I40:I41)</f>
        <v>0</v>
      </c>
      <c r="J42" s="105" t="n">
        <f aca="false">SUM(J40:J41)</f>
        <v>0</v>
      </c>
      <c r="K42" s="105" t="n">
        <f aca="false">SUM(K40:K41)</f>
        <v>0</v>
      </c>
      <c r="L42" s="105" t="n">
        <f aca="false">SUM(L40:L41)</f>
        <v>0</v>
      </c>
      <c r="M42" s="105" t="n">
        <f aca="false">SUM(M40:M41)</f>
        <v>0</v>
      </c>
      <c r="N42" s="105" t="n">
        <f aca="false">SUM(N40:N41)</f>
        <v>0</v>
      </c>
      <c r="O42" s="105" t="n">
        <f aca="false">SUM(O40:O41)</f>
        <v>0</v>
      </c>
      <c r="P42" s="105" t="n">
        <f aca="false">SUM(P40:P41)</f>
        <v>0</v>
      </c>
      <c r="Q42" s="44" t="n">
        <f aca="false">SUM(E42:P42)</f>
        <v>0</v>
      </c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  <c r="EO42" s="42"/>
      <c r="EP42" s="42"/>
      <c r="EQ42" s="42"/>
      <c r="ER42" s="42"/>
      <c r="ES42" s="42"/>
      <c r="ET42" s="42"/>
      <c r="EU42" s="42"/>
      <c r="EV42" s="42"/>
      <c r="EW42" s="42"/>
      <c r="EX42" s="42"/>
      <c r="EY42" s="42"/>
      <c r="EZ42" s="42"/>
      <c r="FA42" s="42"/>
      <c r="FB42" s="42"/>
      <c r="FC42" s="42"/>
      <c r="FD42" s="42"/>
      <c r="FE42" s="42"/>
      <c r="FF42" s="42"/>
      <c r="FG42" s="42"/>
      <c r="FH42" s="42"/>
      <c r="FI42" s="42"/>
      <c r="FJ42" s="42"/>
      <c r="FK42" s="42"/>
      <c r="FL42" s="42"/>
      <c r="FM42" s="42"/>
      <c r="FN42" s="42"/>
      <c r="FO42" s="42"/>
      <c r="FP42" s="42"/>
      <c r="FQ42" s="42"/>
      <c r="FR42" s="42"/>
      <c r="FS42" s="42"/>
      <c r="FT42" s="42"/>
      <c r="FU42" s="42"/>
      <c r="FV42" s="42"/>
      <c r="FW42" s="42"/>
      <c r="FX42" s="42"/>
      <c r="FY42" s="42"/>
      <c r="FZ42" s="42"/>
      <c r="GA42" s="42"/>
      <c r="GB42" s="42"/>
      <c r="GC42" s="42"/>
      <c r="GD42" s="42"/>
      <c r="GE42" s="42"/>
      <c r="GF42" s="42"/>
      <c r="GG42" s="42"/>
      <c r="GH42" s="42"/>
      <c r="GI42" s="42"/>
      <c r="GJ42" s="42"/>
      <c r="GK42" s="42"/>
      <c r="GL42" s="42"/>
      <c r="GM42" s="42"/>
      <c r="GN42" s="42"/>
      <c r="GO42" s="42"/>
      <c r="GP42" s="42"/>
      <c r="GQ42" s="42"/>
      <c r="GR42" s="42"/>
      <c r="GS42" s="42"/>
      <c r="GT42" s="42"/>
      <c r="GU42" s="42"/>
      <c r="GV42" s="42"/>
      <c r="GW42" s="42"/>
      <c r="GX42" s="42"/>
      <c r="GY42" s="42"/>
      <c r="GZ42" s="42"/>
      <c r="HA42" s="42"/>
      <c r="HB42" s="42"/>
      <c r="HC42" s="42"/>
      <c r="HD42" s="42"/>
      <c r="HE42" s="42"/>
      <c r="HF42" s="42"/>
      <c r="HG42" s="42"/>
      <c r="HH42" s="42"/>
      <c r="HI42" s="42"/>
      <c r="HJ42" s="42"/>
      <c r="HK42" s="42"/>
      <c r="HL42" s="42"/>
      <c r="HM42" s="42"/>
      <c r="HN42" s="42"/>
      <c r="HO42" s="42"/>
      <c r="HP42" s="42"/>
      <c r="HQ42" s="42"/>
      <c r="HR42" s="42"/>
      <c r="HS42" s="42"/>
      <c r="HT42" s="42"/>
      <c r="HU42" s="42"/>
      <c r="HV42" s="42"/>
      <c r="HW42" s="42"/>
      <c r="HX42" s="42"/>
      <c r="HY42" s="42"/>
      <c r="HZ42" s="42"/>
      <c r="IA42" s="42"/>
      <c r="IB42" s="42"/>
      <c r="IC42" s="42"/>
      <c r="ID42" s="42"/>
      <c r="IE42" s="42"/>
      <c r="IF42" s="42"/>
      <c r="IG42" s="42"/>
      <c r="IH42" s="42"/>
      <c r="II42" s="42"/>
      <c r="IJ42" s="42"/>
      <c r="IK42" s="42"/>
      <c r="IL42" s="42"/>
      <c r="IM42" s="42"/>
      <c r="IN42" s="42"/>
      <c r="IO42" s="42"/>
      <c r="IP42" s="42"/>
      <c r="IQ42" s="42"/>
      <c r="IR42" s="42"/>
      <c r="IS42" s="42"/>
      <c r="IT42" s="42"/>
      <c r="IU42" s="42"/>
      <c r="IV42" s="42"/>
      <c r="IW42" s="42"/>
    </row>
    <row r="43" customFormat="false" ht="15" hidden="false" customHeight="false" outlineLevel="0" collapsed="false">
      <c r="A43" s="86" t="n">
        <v>52002500</v>
      </c>
      <c r="B43" s="0" t="s">
        <v>121</v>
      </c>
      <c r="C43" s="81"/>
      <c r="D43" s="81"/>
      <c r="E43" s="26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29"/>
    </row>
    <row r="44" customFormat="false" ht="15" hidden="false" customHeight="false" outlineLevel="0" collapsed="false">
      <c r="A44" s="92"/>
      <c r="B44" s="16" t="s">
        <v>118</v>
      </c>
      <c r="C44" s="81" t="n">
        <v>0</v>
      </c>
      <c r="D44" s="81" t="n">
        <v>0</v>
      </c>
      <c r="E44" s="93" t="n">
        <v>0</v>
      </c>
      <c r="F44" s="93" t="n">
        <v>0</v>
      </c>
      <c r="G44" s="93" t="n">
        <v>0</v>
      </c>
      <c r="H44" s="93" t="n">
        <v>0</v>
      </c>
      <c r="I44" s="93" t="n">
        <v>0</v>
      </c>
      <c r="J44" s="93" t="n">
        <v>0</v>
      </c>
      <c r="K44" s="93" t="n">
        <v>0</v>
      </c>
      <c r="L44" s="93" t="n">
        <v>0</v>
      </c>
      <c r="M44" s="93" t="n">
        <v>0</v>
      </c>
      <c r="N44" s="93" t="n">
        <v>0</v>
      </c>
      <c r="O44" s="93" t="n">
        <v>0</v>
      </c>
      <c r="P44" s="93" t="n">
        <v>0</v>
      </c>
      <c r="Q44" s="72" t="n">
        <f aca="false">SUM(E44:P44)</f>
        <v>0</v>
      </c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  <c r="II44" s="16"/>
      <c r="IJ44" s="16"/>
      <c r="IK44" s="16"/>
      <c r="IL44" s="16"/>
      <c r="IM44" s="16"/>
      <c r="IN44" s="16"/>
      <c r="IO44" s="16"/>
      <c r="IP44" s="16"/>
      <c r="IQ44" s="16"/>
      <c r="IR44" s="16"/>
      <c r="IS44" s="16"/>
      <c r="IT44" s="16"/>
      <c r="IU44" s="16"/>
      <c r="IV44" s="16"/>
      <c r="IW44" s="16"/>
    </row>
    <row r="45" customFormat="false" ht="15" hidden="false" customHeight="false" outlineLevel="0" collapsed="false">
      <c r="A45" s="92"/>
      <c r="B45" s="16" t="s">
        <v>118</v>
      </c>
      <c r="C45" s="94" t="n">
        <v>0</v>
      </c>
      <c r="D45" s="94" t="n">
        <v>0</v>
      </c>
      <c r="E45" s="95" t="n">
        <v>0</v>
      </c>
      <c r="F45" s="95" t="n">
        <v>0</v>
      </c>
      <c r="G45" s="95" t="n">
        <v>0</v>
      </c>
      <c r="H45" s="95" t="n">
        <v>0</v>
      </c>
      <c r="I45" s="95" t="n">
        <v>0</v>
      </c>
      <c r="J45" s="95" t="n">
        <v>0</v>
      </c>
      <c r="K45" s="95" t="n">
        <v>0</v>
      </c>
      <c r="L45" s="95" t="n">
        <v>0</v>
      </c>
      <c r="M45" s="95" t="n">
        <v>0</v>
      </c>
      <c r="N45" s="95" t="n">
        <v>0</v>
      </c>
      <c r="O45" s="95" t="n">
        <v>0</v>
      </c>
      <c r="P45" s="95" t="n">
        <v>0</v>
      </c>
      <c r="Q45" s="96" t="n">
        <f aca="false">SUM(E45:P45)</f>
        <v>0</v>
      </c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  <c r="II45" s="16"/>
      <c r="IJ45" s="16"/>
      <c r="IK45" s="16"/>
      <c r="IL45" s="16"/>
      <c r="IM45" s="16"/>
      <c r="IN45" s="16"/>
      <c r="IO45" s="16"/>
      <c r="IP45" s="16"/>
      <c r="IQ45" s="16"/>
      <c r="IR45" s="16"/>
      <c r="IS45" s="16"/>
      <c r="IT45" s="16"/>
      <c r="IU45" s="16"/>
      <c r="IV45" s="16"/>
      <c r="IW45" s="16"/>
    </row>
    <row r="46" customFormat="false" ht="15" hidden="false" customHeight="false" outlineLevel="0" collapsed="false">
      <c r="A46" s="104"/>
      <c r="B46" s="105" t="s">
        <v>119</v>
      </c>
      <c r="C46" s="106" t="n">
        <f aca="false">SUM(C44:C45)</f>
        <v>0</v>
      </c>
      <c r="D46" s="106" t="n">
        <f aca="false">SUM(D44:D45)</f>
        <v>0</v>
      </c>
      <c r="E46" s="105" t="n">
        <f aca="false">SUM(E44:E45)</f>
        <v>0</v>
      </c>
      <c r="F46" s="105" t="n">
        <f aca="false">SUM(F44:F45)</f>
        <v>0</v>
      </c>
      <c r="G46" s="105" t="n">
        <f aca="false">SUM(G44:G45)</f>
        <v>0</v>
      </c>
      <c r="H46" s="105" t="n">
        <f aca="false">SUM(H44:H45)</f>
        <v>0</v>
      </c>
      <c r="I46" s="105" t="n">
        <f aca="false">SUM(I44:I45)</f>
        <v>0</v>
      </c>
      <c r="J46" s="105" t="n">
        <f aca="false">SUM(J44:J45)</f>
        <v>0</v>
      </c>
      <c r="K46" s="105" t="n">
        <f aca="false">SUM(K44:K45)</f>
        <v>0</v>
      </c>
      <c r="L46" s="105" t="n">
        <f aca="false">SUM(L44:L45)</f>
        <v>0</v>
      </c>
      <c r="M46" s="105" t="n">
        <f aca="false">SUM(M44:M45)</f>
        <v>0</v>
      </c>
      <c r="N46" s="105" t="n">
        <f aca="false">SUM(N44:N45)</f>
        <v>0</v>
      </c>
      <c r="O46" s="105" t="n">
        <f aca="false">SUM(O44:O45)</f>
        <v>0</v>
      </c>
      <c r="P46" s="105" t="n">
        <f aca="false">SUM(P44:P45)</f>
        <v>0</v>
      </c>
      <c r="Q46" s="44" t="n">
        <f aca="false">SUM(E46:P46)</f>
        <v>0</v>
      </c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U46" s="42"/>
      <c r="DV46" s="42"/>
      <c r="DW46" s="42"/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42"/>
      <c r="EK46" s="42"/>
      <c r="EL46" s="42"/>
      <c r="EM46" s="42"/>
      <c r="EN46" s="42"/>
      <c r="EO46" s="42"/>
      <c r="EP46" s="42"/>
      <c r="EQ46" s="42"/>
      <c r="ER46" s="42"/>
      <c r="ES46" s="42"/>
      <c r="ET46" s="42"/>
      <c r="EU46" s="42"/>
      <c r="EV46" s="42"/>
      <c r="EW46" s="42"/>
      <c r="EX46" s="42"/>
      <c r="EY46" s="42"/>
      <c r="EZ46" s="42"/>
      <c r="FA46" s="42"/>
      <c r="FB46" s="42"/>
      <c r="FC46" s="42"/>
      <c r="FD46" s="42"/>
      <c r="FE46" s="42"/>
      <c r="FF46" s="42"/>
      <c r="FG46" s="42"/>
      <c r="FH46" s="42"/>
      <c r="FI46" s="42"/>
      <c r="FJ46" s="42"/>
      <c r="FK46" s="42"/>
      <c r="FL46" s="42"/>
      <c r="FM46" s="42"/>
      <c r="FN46" s="42"/>
      <c r="FO46" s="42"/>
      <c r="FP46" s="42"/>
      <c r="FQ46" s="42"/>
      <c r="FR46" s="42"/>
      <c r="FS46" s="42"/>
      <c r="FT46" s="42"/>
      <c r="FU46" s="42"/>
      <c r="FV46" s="42"/>
      <c r="FW46" s="42"/>
      <c r="FX46" s="42"/>
      <c r="FY46" s="42"/>
      <c r="FZ46" s="42"/>
      <c r="GA46" s="42"/>
      <c r="GB46" s="42"/>
      <c r="GC46" s="42"/>
      <c r="GD46" s="42"/>
      <c r="GE46" s="42"/>
      <c r="GF46" s="42"/>
      <c r="GG46" s="42"/>
      <c r="GH46" s="42"/>
      <c r="GI46" s="42"/>
      <c r="GJ46" s="42"/>
      <c r="GK46" s="42"/>
      <c r="GL46" s="42"/>
      <c r="GM46" s="42"/>
      <c r="GN46" s="42"/>
      <c r="GO46" s="42"/>
      <c r="GP46" s="42"/>
      <c r="GQ46" s="42"/>
      <c r="GR46" s="42"/>
      <c r="GS46" s="42"/>
      <c r="GT46" s="42"/>
      <c r="GU46" s="42"/>
      <c r="GV46" s="42"/>
      <c r="GW46" s="42"/>
      <c r="GX46" s="42"/>
      <c r="GY46" s="42"/>
      <c r="GZ46" s="42"/>
      <c r="HA46" s="42"/>
      <c r="HB46" s="42"/>
      <c r="HC46" s="42"/>
      <c r="HD46" s="42"/>
      <c r="HE46" s="42"/>
      <c r="HF46" s="42"/>
      <c r="HG46" s="42"/>
      <c r="HH46" s="42"/>
      <c r="HI46" s="42"/>
      <c r="HJ46" s="42"/>
      <c r="HK46" s="42"/>
      <c r="HL46" s="42"/>
      <c r="HM46" s="42"/>
      <c r="HN46" s="42"/>
      <c r="HO46" s="42"/>
      <c r="HP46" s="42"/>
      <c r="HQ46" s="42"/>
      <c r="HR46" s="42"/>
      <c r="HS46" s="42"/>
      <c r="HT46" s="42"/>
      <c r="HU46" s="42"/>
      <c r="HV46" s="42"/>
      <c r="HW46" s="42"/>
      <c r="HX46" s="42"/>
      <c r="HY46" s="42"/>
      <c r="HZ46" s="42"/>
      <c r="IA46" s="42"/>
      <c r="IB46" s="42"/>
      <c r="IC46" s="42"/>
      <c r="ID46" s="42"/>
      <c r="IE46" s="42"/>
      <c r="IF46" s="42"/>
      <c r="IG46" s="42"/>
      <c r="IH46" s="42"/>
      <c r="II46" s="42"/>
      <c r="IJ46" s="42"/>
      <c r="IK46" s="42"/>
      <c r="IL46" s="42"/>
      <c r="IM46" s="42"/>
      <c r="IN46" s="42"/>
      <c r="IO46" s="42"/>
      <c r="IP46" s="42"/>
      <c r="IQ46" s="42"/>
      <c r="IR46" s="42"/>
      <c r="IS46" s="42"/>
      <c r="IT46" s="42"/>
      <c r="IU46" s="42"/>
      <c r="IV46" s="42"/>
      <c r="IW46" s="42"/>
    </row>
    <row r="47" customFormat="false" ht="15" hidden="false" customHeight="false" outlineLevel="0" collapsed="false">
      <c r="A47" s="86" t="n">
        <v>52003000</v>
      </c>
      <c r="B47" s="0" t="s">
        <v>122</v>
      </c>
      <c r="C47" s="81"/>
      <c r="D47" s="81"/>
      <c r="E47" s="26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29"/>
    </row>
    <row r="48" customFormat="false" ht="15" hidden="false" customHeight="false" outlineLevel="0" collapsed="false">
      <c r="A48" s="92"/>
      <c r="B48" s="16" t="s">
        <v>118</v>
      </c>
      <c r="C48" s="81" t="n">
        <v>0</v>
      </c>
      <c r="D48" s="81" t="n">
        <v>0</v>
      </c>
      <c r="E48" s="93" t="n">
        <v>0</v>
      </c>
      <c r="F48" s="93" t="n">
        <v>0</v>
      </c>
      <c r="G48" s="93" t="n">
        <v>0</v>
      </c>
      <c r="H48" s="93" t="n">
        <v>0</v>
      </c>
      <c r="I48" s="93" t="n">
        <v>0</v>
      </c>
      <c r="J48" s="93" t="n">
        <v>0</v>
      </c>
      <c r="K48" s="93" t="n">
        <v>0</v>
      </c>
      <c r="L48" s="93" t="n">
        <v>0</v>
      </c>
      <c r="M48" s="93" t="n">
        <v>0</v>
      </c>
      <c r="N48" s="93" t="n">
        <v>0</v>
      </c>
      <c r="O48" s="93" t="n">
        <v>0</v>
      </c>
      <c r="P48" s="93" t="n">
        <v>0</v>
      </c>
      <c r="Q48" s="72" t="n">
        <f aca="false">SUM(E48:P48)</f>
        <v>0</v>
      </c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  <c r="EV48" s="16"/>
      <c r="EW48" s="16"/>
      <c r="EX48" s="16"/>
      <c r="EY48" s="16"/>
      <c r="EZ48" s="16"/>
      <c r="FA48" s="16"/>
      <c r="FB48" s="16"/>
      <c r="FC48" s="16"/>
      <c r="FD48" s="16"/>
      <c r="FE48" s="16"/>
      <c r="FF48" s="16"/>
      <c r="FG48" s="16"/>
      <c r="FH48" s="16"/>
      <c r="FI48" s="16"/>
      <c r="FJ48" s="16"/>
      <c r="FK48" s="16"/>
      <c r="FL48" s="16"/>
      <c r="FM48" s="16"/>
      <c r="FN48" s="16"/>
      <c r="FO48" s="16"/>
      <c r="FP48" s="16"/>
      <c r="FQ48" s="16"/>
      <c r="FR48" s="16"/>
      <c r="FS48" s="16"/>
      <c r="FT48" s="16"/>
      <c r="FU48" s="16"/>
      <c r="FV48" s="16"/>
      <c r="FW48" s="16"/>
      <c r="FX48" s="16"/>
      <c r="FY48" s="16"/>
      <c r="FZ48" s="16"/>
      <c r="GA48" s="16"/>
      <c r="GB48" s="16"/>
      <c r="GC48" s="16"/>
      <c r="GD48" s="16"/>
      <c r="GE48" s="16"/>
      <c r="GF48" s="16"/>
      <c r="GG48" s="16"/>
      <c r="GH48" s="16"/>
      <c r="GI48" s="16"/>
      <c r="GJ48" s="16"/>
      <c r="GK48" s="16"/>
      <c r="GL48" s="16"/>
      <c r="GM48" s="16"/>
      <c r="GN48" s="16"/>
      <c r="GO48" s="16"/>
      <c r="GP48" s="16"/>
      <c r="GQ48" s="16"/>
      <c r="GR48" s="16"/>
      <c r="GS48" s="16"/>
      <c r="GT48" s="16"/>
      <c r="GU48" s="16"/>
      <c r="GV48" s="16"/>
      <c r="GW48" s="16"/>
      <c r="GX48" s="16"/>
      <c r="GY48" s="16"/>
      <c r="GZ48" s="16"/>
      <c r="HA48" s="16"/>
      <c r="HB48" s="16"/>
      <c r="HC48" s="16"/>
      <c r="HD48" s="16"/>
      <c r="HE48" s="16"/>
      <c r="HF48" s="16"/>
      <c r="HG48" s="16"/>
      <c r="HH48" s="16"/>
      <c r="HI48" s="16"/>
      <c r="HJ48" s="16"/>
      <c r="HK48" s="16"/>
      <c r="HL48" s="16"/>
      <c r="HM48" s="16"/>
      <c r="HN48" s="16"/>
      <c r="HO48" s="16"/>
      <c r="HP48" s="16"/>
      <c r="HQ48" s="16"/>
      <c r="HR48" s="16"/>
      <c r="HS48" s="16"/>
      <c r="HT48" s="16"/>
      <c r="HU48" s="16"/>
      <c r="HV48" s="16"/>
      <c r="HW48" s="16"/>
      <c r="HX48" s="16"/>
      <c r="HY48" s="16"/>
      <c r="HZ48" s="16"/>
      <c r="IA48" s="16"/>
      <c r="IB48" s="16"/>
      <c r="IC48" s="16"/>
      <c r="ID48" s="16"/>
      <c r="IE48" s="16"/>
      <c r="IF48" s="16"/>
      <c r="IG48" s="16"/>
      <c r="IH48" s="16"/>
      <c r="II48" s="16"/>
      <c r="IJ48" s="16"/>
      <c r="IK48" s="16"/>
      <c r="IL48" s="16"/>
      <c r="IM48" s="16"/>
      <c r="IN48" s="16"/>
      <c r="IO48" s="16"/>
      <c r="IP48" s="16"/>
      <c r="IQ48" s="16"/>
      <c r="IR48" s="16"/>
      <c r="IS48" s="16"/>
      <c r="IT48" s="16"/>
      <c r="IU48" s="16"/>
      <c r="IV48" s="16"/>
      <c r="IW48" s="16"/>
    </row>
    <row r="49" customFormat="false" ht="15" hidden="false" customHeight="false" outlineLevel="0" collapsed="false">
      <c r="A49" s="92"/>
      <c r="B49" s="16" t="s">
        <v>118</v>
      </c>
      <c r="C49" s="94" t="n">
        <v>0</v>
      </c>
      <c r="D49" s="94" t="n">
        <v>0</v>
      </c>
      <c r="E49" s="95" t="n">
        <v>0</v>
      </c>
      <c r="F49" s="95" t="n">
        <v>0</v>
      </c>
      <c r="G49" s="95" t="n">
        <v>0</v>
      </c>
      <c r="H49" s="95" t="n">
        <v>0</v>
      </c>
      <c r="I49" s="95" t="n">
        <v>0</v>
      </c>
      <c r="J49" s="95" t="n">
        <v>0</v>
      </c>
      <c r="K49" s="95" t="n">
        <v>0</v>
      </c>
      <c r="L49" s="95" t="n">
        <v>0</v>
      </c>
      <c r="M49" s="95" t="n">
        <v>0</v>
      </c>
      <c r="N49" s="95" t="n">
        <v>0</v>
      </c>
      <c r="O49" s="95" t="n">
        <v>0</v>
      </c>
      <c r="P49" s="95" t="n">
        <v>0</v>
      </c>
      <c r="Q49" s="96" t="n">
        <f aca="false">SUM(E49:P49)</f>
        <v>0</v>
      </c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  <c r="EV49" s="16"/>
      <c r="EW49" s="16"/>
      <c r="EX49" s="16"/>
      <c r="EY49" s="16"/>
      <c r="EZ49" s="16"/>
      <c r="FA49" s="16"/>
      <c r="FB49" s="16"/>
      <c r="FC49" s="16"/>
      <c r="FD49" s="16"/>
      <c r="FE49" s="16"/>
      <c r="FF49" s="16"/>
      <c r="FG49" s="16"/>
      <c r="FH49" s="16"/>
      <c r="FI49" s="16"/>
      <c r="FJ49" s="16"/>
      <c r="FK49" s="16"/>
      <c r="FL49" s="16"/>
      <c r="FM49" s="16"/>
      <c r="FN49" s="16"/>
      <c r="FO49" s="16"/>
      <c r="FP49" s="16"/>
      <c r="FQ49" s="16"/>
      <c r="FR49" s="16"/>
      <c r="FS49" s="16"/>
      <c r="FT49" s="16"/>
      <c r="FU49" s="16"/>
      <c r="FV49" s="16"/>
      <c r="FW49" s="16"/>
      <c r="FX49" s="16"/>
      <c r="FY49" s="16"/>
      <c r="FZ49" s="16"/>
      <c r="GA49" s="16"/>
      <c r="GB49" s="16"/>
      <c r="GC49" s="16"/>
      <c r="GD49" s="16"/>
      <c r="GE49" s="16"/>
      <c r="GF49" s="16"/>
      <c r="GG49" s="16"/>
      <c r="GH49" s="16"/>
      <c r="GI49" s="16"/>
      <c r="GJ49" s="16"/>
      <c r="GK49" s="16"/>
      <c r="GL49" s="16"/>
      <c r="GM49" s="16"/>
      <c r="GN49" s="16"/>
      <c r="GO49" s="16"/>
      <c r="GP49" s="16"/>
      <c r="GQ49" s="16"/>
      <c r="GR49" s="16"/>
      <c r="GS49" s="16"/>
      <c r="GT49" s="16"/>
      <c r="GU49" s="16"/>
      <c r="GV49" s="16"/>
      <c r="GW49" s="16"/>
      <c r="GX49" s="16"/>
      <c r="GY49" s="16"/>
      <c r="GZ49" s="16"/>
      <c r="HA49" s="16"/>
      <c r="HB49" s="16"/>
      <c r="HC49" s="16"/>
      <c r="HD49" s="16"/>
      <c r="HE49" s="16"/>
      <c r="HF49" s="16"/>
      <c r="HG49" s="16"/>
      <c r="HH49" s="16"/>
      <c r="HI49" s="16"/>
      <c r="HJ49" s="16"/>
      <c r="HK49" s="16"/>
      <c r="HL49" s="16"/>
      <c r="HM49" s="16"/>
      <c r="HN49" s="16"/>
      <c r="HO49" s="16"/>
      <c r="HP49" s="16"/>
      <c r="HQ49" s="16"/>
      <c r="HR49" s="16"/>
      <c r="HS49" s="16"/>
      <c r="HT49" s="16"/>
      <c r="HU49" s="16"/>
      <c r="HV49" s="16"/>
      <c r="HW49" s="16"/>
      <c r="HX49" s="16"/>
      <c r="HY49" s="16"/>
      <c r="HZ49" s="16"/>
      <c r="IA49" s="16"/>
      <c r="IB49" s="16"/>
      <c r="IC49" s="16"/>
      <c r="ID49" s="16"/>
      <c r="IE49" s="16"/>
      <c r="IF49" s="16"/>
      <c r="IG49" s="16"/>
      <c r="IH49" s="16"/>
      <c r="II49" s="16"/>
      <c r="IJ49" s="16"/>
      <c r="IK49" s="16"/>
      <c r="IL49" s="16"/>
      <c r="IM49" s="16"/>
      <c r="IN49" s="16"/>
      <c r="IO49" s="16"/>
      <c r="IP49" s="16"/>
      <c r="IQ49" s="16"/>
      <c r="IR49" s="16"/>
      <c r="IS49" s="16"/>
      <c r="IT49" s="16"/>
      <c r="IU49" s="16"/>
      <c r="IV49" s="16"/>
      <c r="IW49" s="16"/>
    </row>
    <row r="50" customFormat="false" ht="15" hidden="false" customHeight="false" outlineLevel="0" collapsed="false">
      <c r="A50" s="104"/>
      <c r="B50" s="105" t="s">
        <v>119</v>
      </c>
      <c r="C50" s="106" t="n">
        <f aca="false">SUM(C48:C49)</f>
        <v>0</v>
      </c>
      <c r="D50" s="106" t="n">
        <f aca="false">SUM(D48:D49)</f>
        <v>0</v>
      </c>
      <c r="E50" s="105" t="n">
        <f aca="false">SUM(E48:E49)</f>
        <v>0</v>
      </c>
      <c r="F50" s="105" t="n">
        <f aca="false">SUM(F48:F49)</f>
        <v>0</v>
      </c>
      <c r="G50" s="105" t="n">
        <f aca="false">SUM(G48:G49)</f>
        <v>0</v>
      </c>
      <c r="H50" s="105" t="n">
        <f aca="false">SUM(H48:H49)</f>
        <v>0</v>
      </c>
      <c r="I50" s="105" t="n">
        <f aca="false">SUM(I48:I49)</f>
        <v>0</v>
      </c>
      <c r="J50" s="105" t="n">
        <f aca="false">SUM(J48:J49)</f>
        <v>0</v>
      </c>
      <c r="K50" s="105" t="n">
        <f aca="false">SUM(K48:K49)</f>
        <v>0</v>
      </c>
      <c r="L50" s="105" t="n">
        <f aca="false">SUM(L48:L49)</f>
        <v>0</v>
      </c>
      <c r="M50" s="105" t="n">
        <f aca="false">SUM(M48:M49)</f>
        <v>0</v>
      </c>
      <c r="N50" s="105" t="n">
        <f aca="false">SUM(N48:N49)</f>
        <v>0</v>
      </c>
      <c r="O50" s="105" t="n">
        <f aca="false">SUM(O48:O49)</f>
        <v>0</v>
      </c>
      <c r="P50" s="105" t="n">
        <f aca="false">SUM(P48:P49)</f>
        <v>0</v>
      </c>
      <c r="Q50" s="44" t="n">
        <f aca="false">SUM(E50:P50)</f>
        <v>0</v>
      </c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U50" s="42"/>
      <c r="DV50" s="42"/>
      <c r="DW50" s="42"/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42"/>
      <c r="EK50" s="42"/>
      <c r="EL50" s="42"/>
      <c r="EM50" s="42"/>
      <c r="EN50" s="42"/>
      <c r="EO50" s="42"/>
      <c r="EP50" s="42"/>
      <c r="EQ50" s="42"/>
      <c r="ER50" s="42"/>
      <c r="ES50" s="42"/>
      <c r="ET50" s="42"/>
      <c r="EU50" s="42"/>
      <c r="EV50" s="42"/>
      <c r="EW50" s="42"/>
      <c r="EX50" s="42"/>
      <c r="EY50" s="42"/>
      <c r="EZ50" s="42"/>
      <c r="FA50" s="42"/>
      <c r="FB50" s="42"/>
      <c r="FC50" s="42"/>
      <c r="FD50" s="42"/>
      <c r="FE50" s="42"/>
      <c r="FF50" s="42"/>
      <c r="FG50" s="42"/>
      <c r="FH50" s="42"/>
      <c r="FI50" s="42"/>
      <c r="FJ50" s="42"/>
      <c r="FK50" s="42"/>
      <c r="FL50" s="42"/>
      <c r="FM50" s="42"/>
      <c r="FN50" s="42"/>
      <c r="FO50" s="42"/>
      <c r="FP50" s="42"/>
      <c r="FQ50" s="42"/>
      <c r="FR50" s="42"/>
      <c r="FS50" s="42"/>
      <c r="FT50" s="42"/>
      <c r="FU50" s="42"/>
      <c r="FV50" s="42"/>
      <c r="FW50" s="42"/>
      <c r="FX50" s="42"/>
      <c r="FY50" s="42"/>
      <c r="FZ50" s="42"/>
      <c r="GA50" s="42"/>
      <c r="GB50" s="42"/>
      <c r="GC50" s="42"/>
      <c r="GD50" s="42"/>
      <c r="GE50" s="42"/>
      <c r="GF50" s="42"/>
      <c r="GG50" s="42"/>
      <c r="GH50" s="42"/>
      <c r="GI50" s="42"/>
      <c r="GJ50" s="42"/>
      <c r="GK50" s="42"/>
      <c r="GL50" s="42"/>
      <c r="GM50" s="42"/>
      <c r="GN50" s="42"/>
      <c r="GO50" s="42"/>
      <c r="GP50" s="42"/>
      <c r="GQ50" s="42"/>
      <c r="GR50" s="42"/>
      <c r="GS50" s="42"/>
      <c r="GT50" s="42"/>
      <c r="GU50" s="42"/>
      <c r="GV50" s="42"/>
      <c r="GW50" s="42"/>
      <c r="GX50" s="42"/>
      <c r="GY50" s="42"/>
      <c r="GZ50" s="42"/>
      <c r="HA50" s="42"/>
      <c r="HB50" s="42"/>
      <c r="HC50" s="42"/>
      <c r="HD50" s="42"/>
      <c r="HE50" s="42"/>
      <c r="HF50" s="42"/>
      <c r="HG50" s="42"/>
      <c r="HH50" s="42"/>
      <c r="HI50" s="42"/>
      <c r="HJ50" s="42"/>
      <c r="HK50" s="42"/>
      <c r="HL50" s="42"/>
      <c r="HM50" s="42"/>
      <c r="HN50" s="42"/>
      <c r="HO50" s="42"/>
      <c r="HP50" s="42"/>
      <c r="HQ50" s="42"/>
      <c r="HR50" s="42"/>
      <c r="HS50" s="42"/>
      <c r="HT50" s="42"/>
      <c r="HU50" s="42"/>
      <c r="HV50" s="42"/>
      <c r="HW50" s="42"/>
      <c r="HX50" s="42"/>
      <c r="HY50" s="42"/>
      <c r="HZ50" s="42"/>
      <c r="IA50" s="42"/>
      <c r="IB50" s="42"/>
      <c r="IC50" s="42"/>
      <c r="ID50" s="42"/>
      <c r="IE50" s="42"/>
      <c r="IF50" s="42"/>
      <c r="IG50" s="42"/>
      <c r="IH50" s="42"/>
      <c r="II50" s="42"/>
      <c r="IJ50" s="42"/>
      <c r="IK50" s="42"/>
      <c r="IL50" s="42"/>
      <c r="IM50" s="42"/>
      <c r="IN50" s="42"/>
      <c r="IO50" s="42"/>
      <c r="IP50" s="42"/>
      <c r="IQ50" s="42"/>
      <c r="IR50" s="42"/>
      <c r="IS50" s="42"/>
      <c r="IT50" s="42"/>
      <c r="IU50" s="42"/>
      <c r="IV50" s="42"/>
      <c r="IW50" s="42"/>
    </row>
    <row r="51" customFormat="false" ht="15" hidden="false" customHeight="false" outlineLevel="0" collapsed="false">
      <c r="A51" s="86" t="n">
        <v>52003500</v>
      </c>
      <c r="B51" s="0" t="s">
        <v>123</v>
      </c>
      <c r="C51" s="81"/>
      <c r="D51" s="81"/>
      <c r="E51" s="26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29"/>
    </row>
    <row r="52" customFormat="false" ht="15" hidden="false" customHeight="false" outlineLevel="0" collapsed="false">
      <c r="A52" s="92"/>
      <c r="B52" s="16" t="s">
        <v>118</v>
      </c>
      <c r="C52" s="81" t="n">
        <v>0</v>
      </c>
      <c r="D52" s="81" t="n">
        <v>0</v>
      </c>
      <c r="E52" s="93" t="n">
        <v>0</v>
      </c>
      <c r="F52" s="93" t="n">
        <v>0</v>
      </c>
      <c r="G52" s="93" t="n">
        <v>0</v>
      </c>
      <c r="H52" s="93" t="n">
        <v>0</v>
      </c>
      <c r="I52" s="93" t="n">
        <v>0</v>
      </c>
      <c r="J52" s="93" t="n">
        <v>0</v>
      </c>
      <c r="K52" s="93" t="n">
        <v>0</v>
      </c>
      <c r="L52" s="93" t="n">
        <v>0</v>
      </c>
      <c r="M52" s="93" t="n">
        <v>0</v>
      </c>
      <c r="N52" s="93" t="n">
        <v>0</v>
      </c>
      <c r="O52" s="93" t="n">
        <v>0</v>
      </c>
      <c r="P52" s="93" t="n">
        <v>0</v>
      </c>
      <c r="Q52" s="72" t="n">
        <f aca="false">SUM(E52:P52)</f>
        <v>0</v>
      </c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  <c r="EV52" s="16"/>
      <c r="EW52" s="16"/>
      <c r="EX52" s="16"/>
      <c r="EY52" s="16"/>
      <c r="EZ52" s="16"/>
      <c r="FA52" s="16"/>
      <c r="FB52" s="16"/>
      <c r="FC52" s="16"/>
      <c r="FD52" s="16"/>
      <c r="FE52" s="16"/>
      <c r="FF52" s="16"/>
      <c r="FG52" s="16"/>
      <c r="FH52" s="16"/>
      <c r="FI52" s="16"/>
      <c r="FJ52" s="16"/>
      <c r="FK52" s="16"/>
      <c r="FL52" s="16"/>
      <c r="FM52" s="16"/>
      <c r="FN52" s="16"/>
      <c r="FO52" s="16"/>
      <c r="FP52" s="16"/>
      <c r="FQ52" s="16"/>
      <c r="FR52" s="16"/>
      <c r="FS52" s="16"/>
      <c r="FT52" s="16"/>
      <c r="FU52" s="16"/>
      <c r="FV52" s="16"/>
      <c r="FW52" s="16"/>
      <c r="FX52" s="16"/>
      <c r="FY52" s="16"/>
      <c r="FZ52" s="16"/>
      <c r="GA52" s="16"/>
      <c r="GB52" s="16"/>
      <c r="GC52" s="16"/>
      <c r="GD52" s="16"/>
      <c r="GE52" s="16"/>
      <c r="GF52" s="16"/>
      <c r="GG52" s="16"/>
      <c r="GH52" s="16"/>
      <c r="GI52" s="16"/>
      <c r="GJ52" s="16"/>
      <c r="GK52" s="16"/>
      <c r="GL52" s="16"/>
      <c r="GM52" s="16"/>
      <c r="GN52" s="16"/>
      <c r="GO52" s="16"/>
      <c r="GP52" s="16"/>
      <c r="GQ52" s="16"/>
      <c r="GR52" s="16"/>
      <c r="GS52" s="16"/>
      <c r="GT52" s="16"/>
      <c r="GU52" s="16"/>
      <c r="GV52" s="16"/>
      <c r="GW52" s="16"/>
      <c r="GX52" s="16"/>
      <c r="GY52" s="16"/>
      <c r="GZ52" s="16"/>
      <c r="HA52" s="16"/>
      <c r="HB52" s="16"/>
      <c r="HC52" s="16"/>
      <c r="HD52" s="16"/>
      <c r="HE52" s="16"/>
      <c r="HF52" s="16"/>
      <c r="HG52" s="16"/>
      <c r="HH52" s="16"/>
      <c r="HI52" s="16"/>
      <c r="HJ52" s="16"/>
      <c r="HK52" s="16"/>
      <c r="HL52" s="16"/>
      <c r="HM52" s="16"/>
      <c r="HN52" s="16"/>
      <c r="HO52" s="16"/>
      <c r="HP52" s="16"/>
      <c r="HQ52" s="16"/>
      <c r="HR52" s="16"/>
      <c r="HS52" s="16"/>
      <c r="HT52" s="16"/>
      <c r="HU52" s="16"/>
      <c r="HV52" s="16"/>
      <c r="HW52" s="16"/>
      <c r="HX52" s="16"/>
      <c r="HY52" s="16"/>
      <c r="HZ52" s="16"/>
      <c r="IA52" s="16"/>
      <c r="IB52" s="16"/>
      <c r="IC52" s="16"/>
      <c r="ID52" s="16"/>
      <c r="IE52" s="16"/>
      <c r="IF52" s="16"/>
      <c r="IG52" s="16"/>
      <c r="IH52" s="16"/>
      <c r="II52" s="16"/>
      <c r="IJ52" s="16"/>
      <c r="IK52" s="16"/>
      <c r="IL52" s="16"/>
      <c r="IM52" s="16"/>
      <c r="IN52" s="16"/>
      <c r="IO52" s="16"/>
      <c r="IP52" s="16"/>
      <c r="IQ52" s="16"/>
      <c r="IR52" s="16"/>
      <c r="IS52" s="16"/>
      <c r="IT52" s="16"/>
      <c r="IU52" s="16"/>
      <c r="IV52" s="16"/>
      <c r="IW52" s="16"/>
    </row>
    <row r="53" customFormat="false" ht="15" hidden="false" customHeight="false" outlineLevel="0" collapsed="false">
      <c r="A53" s="92"/>
      <c r="B53" s="16" t="s">
        <v>118</v>
      </c>
      <c r="C53" s="94" t="n">
        <v>0</v>
      </c>
      <c r="D53" s="94" t="n">
        <v>0</v>
      </c>
      <c r="E53" s="95" t="n">
        <v>0</v>
      </c>
      <c r="F53" s="95" t="n">
        <v>0</v>
      </c>
      <c r="G53" s="95" t="n">
        <v>0</v>
      </c>
      <c r="H53" s="95" t="n">
        <v>0</v>
      </c>
      <c r="I53" s="95" t="n">
        <v>0</v>
      </c>
      <c r="J53" s="95" t="n">
        <v>0</v>
      </c>
      <c r="K53" s="95" t="n">
        <v>0</v>
      </c>
      <c r="L53" s="95" t="n">
        <v>0</v>
      </c>
      <c r="M53" s="95" t="n">
        <v>0</v>
      </c>
      <c r="N53" s="95" t="n">
        <v>0</v>
      </c>
      <c r="O53" s="95" t="n">
        <v>0</v>
      </c>
      <c r="P53" s="95" t="n">
        <v>0</v>
      </c>
      <c r="Q53" s="96" t="n">
        <f aca="false">SUM(E53:P53)</f>
        <v>0</v>
      </c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  <c r="EV53" s="16"/>
      <c r="EW53" s="16"/>
      <c r="EX53" s="16"/>
      <c r="EY53" s="16"/>
      <c r="EZ53" s="16"/>
      <c r="FA53" s="16"/>
      <c r="FB53" s="16"/>
      <c r="FC53" s="16"/>
      <c r="FD53" s="16"/>
      <c r="FE53" s="16"/>
      <c r="FF53" s="16"/>
      <c r="FG53" s="16"/>
      <c r="FH53" s="16"/>
      <c r="FI53" s="16"/>
      <c r="FJ53" s="16"/>
      <c r="FK53" s="16"/>
      <c r="FL53" s="16"/>
      <c r="FM53" s="16"/>
      <c r="FN53" s="16"/>
      <c r="FO53" s="16"/>
      <c r="FP53" s="16"/>
      <c r="FQ53" s="16"/>
      <c r="FR53" s="16"/>
      <c r="FS53" s="16"/>
      <c r="FT53" s="16"/>
      <c r="FU53" s="16"/>
      <c r="FV53" s="16"/>
      <c r="FW53" s="16"/>
      <c r="FX53" s="16"/>
      <c r="FY53" s="16"/>
      <c r="FZ53" s="16"/>
      <c r="GA53" s="16"/>
      <c r="GB53" s="16"/>
      <c r="GC53" s="16"/>
      <c r="GD53" s="16"/>
      <c r="GE53" s="16"/>
      <c r="GF53" s="16"/>
      <c r="GG53" s="16"/>
      <c r="GH53" s="16"/>
      <c r="GI53" s="16"/>
      <c r="GJ53" s="16"/>
      <c r="GK53" s="16"/>
      <c r="GL53" s="16"/>
      <c r="GM53" s="16"/>
      <c r="GN53" s="16"/>
      <c r="GO53" s="16"/>
      <c r="GP53" s="16"/>
      <c r="GQ53" s="16"/>
      <c r="GR53" s="16"/>
      <c r="GS53" s="16"/>
      <c r="GT53" s="16"/>
      <c r="GU53" s="16"/>
      <c r="GV53" s="16"/>
      <c r="GW53" s="16"/>
      <c r="GX53" s="16"/>
      <c r="GY53" s="16"/>
      <c r="GZ53" s="16"/>
      <c r="HA53" s="16"/>
      <c r="HB53" s="16"/>
      <c r="HC53" s="16"/>
      <c r="HD53" s="16"/>
      <c r="HE53" s="16"/>
      <c r="HF53" s="16"/>
      <c r="HG53" s="16"/>
      <c r="HH53" s="16"/>
      <c r="HI53" s="16"/>
      <c r="HJ53" s="16"/>
      <c r="HK53" s="16"/>
      <c r="HL53" s="16"/>
      <c r="HM53" s="16"/>
      <c r="HN53" s="16"/>
      <c r="HO53" s="16"/>
      <c r="HP53" s="16"/>
      <c r="HQ53" s="16"/>
      <c r="HR53" s="16"/>
      <c r="HS53" s="16"/>
      <c r="HT53" s="16"/>
      <c r="HU53" s="16"/>
      <c r="HV53" s="16"/>
      <c r="HW53" s="16"/>
      <c r="HX53" s="16"/>
      <c r="HY53" s="16"/>
      <c r="HZ53" s="16"/>
      <c r="IA53" s="16"/>
      <c r="IB53" s="16"/>
      <c r="IC53" s="16"/>
      <c r="ID53" s="16"/>
      <c r="IE53" s="16"/>
      <c r="IF53" s="16"/>
      <c r="IG53" s="16"/>
      <c r="IH53" s="16"/>
      <c r="II53" s="16"/>
      <c r="IJ53" s="16"/>
      <c r="IK53" s="16"/>
      <c r="IL53" s="16"/>
      <c r="IM53" s="16"/>
      <c r="IN53" s="16"/>
      <c r="IO53" s="16"/>
      <c r="IP53" s="16"/>
      <c r="IQ53" s="16"/>
      <c r="IR53" s="16"/>
      <c r="IS53" s="16"/>
      <c r="IT53" s="16"/>
      <c r="IU53" s="16"/>
      <c r="IV53" s="16"/>
      <c r="IW53" s="16"/>
    </row>
    <row r="54" customFormat="false" ht="15" hidden="false" customHeight="false" outlineLevel="0" collapsed="false">
      <c r="A54" s="104"/>
      <c r="B54" s="105" t="s">
        <v>119</v>
      </c>
      <c r="C54" s="106" t="n">
        <f aca="false">SUM(C52:C53)</f>
        <v>0</v>
      </c>
      <c r="D54" s="106" t="n">
        <f aca="false">SUM(D52:D53)</f>
        <v>0</v>
      </c>
      <c r="E54" s="105" t="n">
        <f aca="false">SUM(E52:E53)</f>
        <v>0</v>
      </c>
      <c r="F54" s="105" t="n">
        <f aca="false">SUM(F52:F53)</f>
        <v>0</v>
      </c>
      <c r="G54" s="105" t="n">
        <f aca="false">SUM(G52:G53)</f>
        <v>0</v>
      </c>
      <c r="H54" s="105" t="n">
        <f aca="false">SUM(H52:H53)</f>
        <v>0</v>
      </c>
      <c r="I54" s="105" t="n">
        <f aca="false">SUM(I52:I53)</f>
        <v>0</v>
      </c>
      <c r="J54" s="105" t="n">
        <f aca="false">SUM(J52:J53)</f>
        <v>0</v>
      </c>
      <c r="K54" s="105" t="n">
        <f aca="false">SUM(K52:K53)</f>
        <v>0</v>
      </c>
      <c r="L54" s="105" t="n">
        <f aca="false">SUM(L52:L53)</f>
        <v>0</v>
      </c>
      <c r="M54" s="105" t="n">
        <f aca="false">SUM(M52:M53)</f>
        <v>0</v>
      </c>
      <c r="N54" s="105" t="n">
        <f aca="false">SUM(N52:N53)</f>
        <v>0</v>
      </c>
      <c r="O54" s="105" t="n">
        <f aca="false">SUM(O52:O53)</f>
        <v>0</v>
      </c>
      <c r="P54" s="105" t="n">
        <f aca="false">SUM(P52:P53)</f>
        <v>0</v>
      </c>
      <c r="Q54" s="44" t="n">
        <f aca="false">SUM(E54:P54)</f>
        <v>0</v>
      </c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2"/>
      <c r="BZ54" s="42"/>
      <c r="CA54" s="42"/>
      <c r="CB54" s="42"/>
      <c r="CC54" s="42"/>
      <c r="CD54" s="42"/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Q54" s="42"/>
      <c r="CR54" s="42"/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42"/>
      <c r="DF54" s="42"/>
      <c r="DG54" s="42"/>
      <c r="DH54" s="42"/>
      <c r="DI54" s="42"/>
      <c r="DJ54" s="42"/>
      <c r="DK54" s="42"/>
      <c r="DL54" s="42"/>
      <c r="DM54" s="42"/>
      <c r="DN54" s="42"/>
      <c r="DO54" s="42"/>
      <c r="DP54" s="42"/>
      <c r="DQ54" s="42"/>
      <c r="DR54" s="42"/>
      <c r="DS54" s="42"/>
      <c r="DT54" s="42"/>
      <c r="DU54" s="42"/>
      <c r="DV54" s="42"/>
      <c r="DW54" s="42"/>
      <c r="DX54" s="42"/>
      <c r="DY54" s="42"/>
      <c r="DZ54" s="42"/>
      <c r="EA54" s="42"/>
      <c r="EB54" s="42"/>
      <c r="EC54" s="42"/>
      <c r="ED54" s="42"/>
      <c r="EE54" s="42"/>
      <c r="EF54" s="42"/>
      <c r="EG54" s="42"/>
      <c r="EH54" s="42"/>
      <c r="EI54" s="42"/>
      <c r="EJ54" s="42"/>
      <c r="EK54" s="42"/>
      <c r="EL54" s="42"/>
      <c r="EM54" s="42"/>
      <c r="EN54" s="42"/>
      <c r="EO54" s="42"/>
      <c r="EP54" s="42"/>
      <c r="EQ54" s="42"/>
      <c r="ER54" s="42"/>
      <c r="ES54" s="42"/>
      <c r="ET54" s="42"/>
      <c r="EU54" s="42"/>
      <c r="EV54" s="42"/>
      <c r="EW54" s="42"/>
      <c r="EX54" s="42"/>
      <c r="EY54" s="42"/>
      <c r="EZ54" s="42"/>
      <c r="FA54" s="42"/>
      <c r="FB54" s="42"/>
      <c r="FC54" s="42"/>
      <c r="FD54" s="42"/>
      <c r="FE54" s="42"/>
      <c r="FF54" s="42"/>
      <c r="FG54" s="42"/>
      <c r="FH54" s="42"/>
      <c r="FI54" s="42"/>
      <c r="FJ54" s="42"/>
      <c r="FK54" s="42"/>
      <c r="FL54" s="42"/>
      <c r="FM54" s="42"/>
      <c r="FN54" s="42"/>
      <c r="FO54" s="42"/>
      <c r="FP54" s="42"/>
      <c r="FQ54" s="42"/>
      <c r="FR54" s="42"/>
      <c r="FS54" s="42"/>
      <c r="FT54" s="42"/>
      <c r="FU54" s="42"/>
      <c r="FV54" s="42"/>
      <c r="FW54" s="42"/>
      <c r="FX54" s="42"/>
      <c r="FY54" s="42"/>
      <c r="FZ54" s="42"/>
      <c r="GA54" s="42"/>
      <c r="GB54" s="42"/>
      <c r="GC54" s="42"/>
      <c r="GD54" s="42"/>
      <c r="GE54" s="42"/>
      <c r="GF54" s="42"/>
      <c r="GG54" s="42"/>
      <c r="GH54" s="42"/>
      <c r="GI54" s="42"/>
      <c r="GJ54" s="42"/>
      <c r="GK54" s="42"/>
      <c r="GL54" s="42"/>
      <c r="GM54" s="42"/>
      <c r="GN54" s="42"/>
      <c r="GO54" s="42"/>
      <c r="GP54" s="42"/>
      <c r="GQ54" s="42"/>
      <c r="GR54" s="42"/>
      <c r="GS54" s="42"/>
      <c r="GT54" s="42"/>
      <c r="GU54" s="42"/>
      <c r="GV54" s="42"/>
      <c r="GW54" s="42"/>
      <c r="GX54" s="42"/>
      <c r="GY54" s="42"/>
      <c r="GZ54" s="42"/>
      <c r="HA54" s="42"/>
      <c r="HB54" s="42"/>
      <c r="HC54" s="42"/>
      <c r="HD54" s="42"/>
      <c r="HE54" s="42"/>
      <c r="HF54" s="42"/>
      <c r="HG54" s="42"/>
      <c r="HH54" s="42"/>
      <c r="HI54" s="42"/>
      <c r="HJ54" s="42"/>
      <c r="HK54" s="42"/>
      <c r="HL54" s="42"/>
      <c r="HM54" s="42"/>
      <c r="HN54" s="42"/>
      <c r="HO54" s="42"/>
      <c r="HP54" s="42"/>
      <c r="HQ54" s="42"/>
      <c r="HR54" s="42"/>
      <c r="HS54" s="42"/>
      <c r="HT54" s="42"/>
      <c r="HU54" s="42"/>
      <c r="HV54" s="42"/>
      <c r="HW54" s="42"/>
      <c r="HX54" s="42"/>
      <c r="HY54" s="42"/>
      <c r="HZ54" s="42"/>
      <c r="IA54" s="42"/>
      <c r="IB54" s="42"/>
      <c r="IC54" s="42"/>
      <c r="ID54" s="42"/>
      <c r="IE54" s="42"/>
      <c r="IF54" s="42"/>
      <c r="IG54" s="42"/>
      <c r="IH54" s="42"/>
      <c r="II54" s="42"/>
      <c r="IJ54" s="42"/>
      <c r="IK54" s="42"/>
      <c r="IL54" s="42"/>
      <c r="IM54" s="42"/>
      <c r="IN54" s="42"/>
      <c r="IO54" s="42"/>
      <c r="IP54" s="42"/>
      <c r="IQ54" s="42"/>
      <c r="IR54" s="42"/>
      <c r="IS54" s="42"/>
      <c r="IT54" s="42"/>
      <c r="IU54" s="42"/>
      <c r="IV54" s="42"/>
      <c r="IW54" s="42"/>
    </row>
    <row r="55" customFormat="false" ht="15" hidden="false" customHeight="false" outlineLevel="0" collapsed="false">
      <c r="A55" s="86" t="n">
        <v>52004000</v>
      </c>
      <c r="B55" s="0" t="s">
        <v>124</v>
      </c>
      <c r="C55" s="81"/>
      <c r="D55" s="81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9"/>
    </row>
    <row r="56" customFormat="false" ht="15" hidden="false" customHeight="false" outlineLevel="0" collapsed="false">
      <c r="A56" s="92"/>
      <c r="B56" s="16" t="s">
        <v>118</v>
      </c>
      <c r="C56" s="81" t="n">
        <v>0</v>
      </c>
      <c r="D56" s="81" t="n">
        <v>0</v>
      </c>
      <c r="E56" s="93" t="n">
        <v>0</v>
      </c>
      <c r="F56" s="93" t="n">
        <v>0</v>
      </c>
      <c r="G56" s="93" t="n">
        <v>0</v>
      </c>
      <c r="H56" s="93" t="n">
        <v>0</v>
      </c>
      <c r="I56" s="93" t="n">
        <v>0</v>
      </c>
      <c r="J56" s="93" t="n">
        <v>0</v>
      </c>
      <c r="K56" s="93" t="n">
        <v>0</v>
      </c>
      <c r="L56" s="93" t="n">
        <v>0</v>
      </c>
      <c r="M56" s="93" t="n">
        <v>0</v>
      </c>
      <c r="N56" s="93" t="n">
        <v>0</v>
      </c>
      <c r="O56" s="93" t="n">
        <v>0</v>
      </c>
      <c r="P56" s="93" t="n">
        <v>0</v>
      </c>
      <c r="Q56" s="72" t="n">
        <f aca="false">SUM(E56:P56)</f>
        <v>0</v>
      </c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  <c r="DM56" s="16"/>
      <c r="DN56" s="16"/>
      <c r="DO56" s="16"/>
      <c r="DP56" s="16"/>
      <c r="DQ56" s="16"/>
      <c r="DR56" s="16"/>
      <c r="DS56" s="16"/>
      <c r="DT56" s="16"/>
      <c r="DU56" s="16"/>
      <c r="DV56" s="16"/>
      <c r="DW56" s="16"/>
      <c r="DX56" s="16"/>
      <c r="DY56" s="16"/>
      <c r="DZ56" s="16"/>
      <c r="EA56" s="16"/>
      <c r="EB56" s="16"/>
      <c r="EC56" s="16"/>
      <c r="ED56" s="16"/>
      <c r="EE56" s="16"/>
      <c r="EF56" s="16"/>
      <c r="EG56" s="16"/>
      <c r="EH56" s="16"/>
      <c r="EI56" s="16"/>
      <c r="EJ56" s="16"/>
      <c r="EK56" s="16"/>
      <c r="EL56" s="16"/>
      <c r="EM56" s="16"/>
      <c r="EN56" s="16"/>
      <c r="EO56" s="16"/>
      <c r="EP56" s="16"/>
      <c r="EQ56" s="16"/>
      <c r="ER56" s="16"/>
      <c r="ES56" s="16"/>
      <c r="ET56" s="16"/>
      <c r="EU56" s="16"/>
      <c r="EV56" s="16"/>
      <c r="EW56" s="16"/>
      <c r="EX56" s="16"/>
      <c r="EY56" s="16"/>
      <c r="EZ56" s="16"/>
      <c r="FA56" s="16"/>
      <c r="FB56" s="16"/>
      <c r="FC56" s="16"/>
      <c r="FD56" s="16"/>
      <c r="FE56" s="16"/>
      <c r="FF56" s="16"/>
      <c r="FG56" s="16"/>
      <c r="FH56" s="16"/>
      <c r="FI56" s="16"/>
      <c r="FJ56" s="16"/>
      <c r="FK56" s="16"/>
      <c r="FL56" s="16"/>
      <c r="FM56" s="16"/>
      <c r="FN56" s="16"/>
      <c r="FO56" s="16"/>
      <c r="FP56" s="16"/>
      <c r="FQ56" s="16"/>
      <c r="FR56" s="16"/>
      <c r="FS56" s="16"/>
      <c r="FT56" s="16"/>
      <c r="FU56" s="16"/>
      <c r="FV56" s="16"/>
      <c r="FW56" s="16"/>
      <c r="FX56" s="16"/>
      <c r="FY56" s="16"/>
      <c r="FZ56" s="16"/>
      <c r="GA56" s="16"/>
      <c r="GB56" s="16"/>
      <c r="GC56" s="16"/>
      <c r="GD56" s="16"/>
      <c r="GE56" s="16"/>
      <c r="GF56" s="16"/>
      <c r="GG56" s="16"/>
      <c r="GH56" s="16"/>
      <c r="GI56" s="16"/>
      <c r="GJ56" s="16"/>
      <c r="GK56" s="16"/>
      <c r="GL56" s="16"/>
      <c r="GM56" s="16"/>
      <c r="GN56" s="16"/>
      <c r="GO56" s="16"/>
      <c r="GP56" s="16"/>
      <c r="GQ56" s="16"/>
      <c r="GR56" s="16"/>
      <c r="GS56" s="16"/>
      <c r="GT56" s="16"/>
      <c r="GU56" s="16"/>
      <c r="GV56" s="16"/>
      <c r="GW56" s="16"/>
      <c r="GX56" s="16"/>
      <c r="GY56" s="16"/>
      <c r="GZ56" s="16"/>
      <c r="HA56" s="16"/>
      <c r="HB56" s="16"/>
      <c r="HC56" s="16"/>
      <c r="HD56" s="16"/>
      <c r="HE56" s="16"/>
      <c r="HF56" s="16"/>
      <c r="HG56" s="16"/>
      <c r="HH56" s="16"/>
      <c r="HI56" s="16"/>
      <c r="HJ56" s="16"/>
      <c r="HK56" s="16"/>
      <c r="HL56" s="16"/>
      <c r="HM56" s="16"/>
      <c r="HN56" s="16"/>
      <c r="HO56" s="16"/>
      <c r="HP56" s="16"/>
      <c r="HQ56" s="16"/>
      <c r="HR56" s="16"/>
      <c r="HS56" s="16"/>
      <c r="HT56" s="16"/>
      <c r="HU56" s="16"/>
      <c r="HV56" s="16"/>
      <c r="HW56" s="16"/>
      <c r="HX56" s="16"/>
      <c r="HY56" s="16"/>
      <c r="HZ56" s="16"/>
      <c r="IA56" s="16"/>
      <c r="IB56" s="16"/>
      <c r="IC56" s="16"/>
      <c r="ID56" s="16"/>
      <c r="IE56" s="16"/>
      <c r="IF56" s="16"/>
      <c r="IG56" s="16"/>
      <c r="IH56" s="16"/>
      <c r="II56" s="16"/>
      <c r="IJ56" s="16"/>
      <c r="IK56" s="16"/>
      <c r="IL56" s="16"/>
      <c r="IM56" s="16"/>
      <c r="IN56" s="16"/>
      <c r="IO56" s="16"/>
      <c r="IP56" s="16"/>
      <c r="IQ56" s="16"/>
      <c r="IR56" s="16"/>
      <c r="IS56" s="16"/>
      <c r="IT56" s="16"/>
      <c r="IU56" s="16"/>
      <c r="IV56" s="16"/>
      <c r="IW56" s="16"/>
    </row>
    <row r="57" customFormat="false" ht="15" hidden="false" customHeight="false" outlineLevel="0" collapsed="false">
      <c r="A57" s="92"/>
      <c r="B57" s="16" t="s">
        <v>118</v>
      </c>
      <c r="C57" s="94" t="n">
        <v>0</v>
      </c>
      <c r="D57" s="94" t="n">
        <v>0</v>
      </c>
      <c r="E57" s="95" t="n">
        <v>0</v>
      </c>
      <c r="F57" s="95" t="n">
        <v>0</v>
      </c>
      <c r="G57" s="95" t="n">
        <v>0</v>
      </c>
      <c r="H57" s="95" t="n">
        <v>0</v>
      </c>
      <c r="I57" s="95" t="n">
        <v>0</v>
      </c>
      <c r="J57" s="95" t="n">
        <v>0</v>
      </c>
      <c r="K57" s="95" t="n">
        <v>0</v>
      </c>
      <c r="L57" s="95" t="n">
        <v>0</v>
      </c>
      <c r="M57" s="95" t="n">
        <v>0</v>
      </c>
      <c r="N57" s="95" t="n">
        <v>0</v>
      </c>
      <c r="O57" s="95" t="n">
        <v>0</v>
      </c>
      <c r="P57" s="95" t="n">
        <v>0</v>
      </c>
      <c r="Q57" s="96" t="n">
        <f aca="false">SUM(E57:P57)</f>
        <v>0</v>
      </c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  <c r="DM57" s="16"/>
      <c r="DN57" s="16"/>
      <c r="DO57" s="16"/>
      <c r="DP57" s="16"/>
      <c r="DQ57" s="16"/>
      <c r="DR57" s="16"/>
      <c r="DS57" s="16"/>
      <c r="DT57" s="16"/>
      <c r="DU57" s="16"/>
      <c r="DV57" s="16"/>
      <c r="DW57" s="16"/>
      <c r="DX57" s="16"/>
      <c r="DY57" s="16"/>
      <c r="DZ57" s="16"/>
      <c r="EA57" s="16"/>
      <c r="EB57" s="16"/>
      <c r="EC57" s="16"/>
      <c r="ED57" s="16"/>
      <c r="EE57" s="16"/>
      <c r="EF57" s="16"/>
      <c r="EG57" s="16"/>
      <c r="EH57" s="16"/>
      <c r="EI57" s="16"/>
      <c r="EJ57" s="16"/>
      <c r="EK57" s="16"/>
      <c r="EL57" s="16"/>
      <c r="EM57" s="16"/>
      <c r="EN57" s="16"/>
      <c r="EO57" s="16"/>
      <c r="EP57" s="16"/>
      <c r="EQ57" s="16"/>
      <c r="ER57" s="16"/>
      <c r="ES57" s="16"/>
      <c r="ET57" s="16"/>
      <c r="EU57" s="16"/>
      <c r="EV57" s="16"/>
      <c r="EW57" s="16"/>
      <c r="EX57" s="16"/>
      <c r="EY57" s="16"/>
      <c r="EZ57" s="16"/>
      <c r="FA57" s="16"/>
      <c r="FB57" s="16"/>
      <c r="FC57" s="16"/>
      <c r="FD57" s="16"/>
      <c r="FE57" s="16"/>
      <c r="FF57" s="16"/>
      <c r="FG57" s="16"/>
      <c r="FH57" s="16"/>
      <c r="FI57" s="16"/>
      <c r="FJ57" s="16"/>
      <c r="FK57" s="16"/>
      <c r="FL57" s="16"/>
      <c r="FM57" s="16"/>
      <c r="FN57" s="16"/>
      <c r="FO57" s="16"/>
      <c r="FP57" s="16"/>
      <c r="FQ57" s="16"/>
      <c r="FR57" s="16"/>
      <c r="FS57" s="16"/>
      <c r="FT57" s="16"/>
      <c r="FU57" s="16"/>
      <c r="FV57" s="16"/>
      <c r="FW57" s="16"/>
      <c r="FX57" s="16"/>
      <c r="FY57" s="16"/>
      <c r="FZ57" s="16"/>
      <c r="GA57" s="16"/>
      <c r="GB57" s="16"/>
      <c r="GC57" s="16"/>
      <c r="GD57" s="16"/>
      <c r="GE57" s="16"/>
      <c r="GF57" s="16"/>
      <c r="GG57" s="16"/>
      <c r="GH57" s="16"/>
      <c r="GI57" s="16"/>
      <c r="GJ57" s="16"/>
      <c r="GK57" s="16"/>
      <c r="GL57" s="16"/>
      <c r="GM57" s="16"/>
      <c r="GN57" s="16"/>
      <c r="GO57" s="16"/>
      <c r="GP57" s="16"/>
      <c r="GQ57" s="16"/>
      <c r="GR57" s="16"/>
      <c r="GS57" s="16"/>
      <c r="GT57" s="16"/>
      <c r="GU57" s="16"/>
      <c r="GV57" s="16"/>
      <c r="GW57" s="16"/>
      <c r="GX57" s="16"/>
      <c r="GY57" s="16"/>
      <c r="GZ57" s="16"/>
      <c r="HA57" s="16"/>
      <c r="HB57" s="16"/>
      <c r="HC57" s="16"/>
      <c r="HD57" s="16"/>
      <c r="HE57" s="16"/>
      <c r="HF57" s="16"/>
      <c r="HG57" s="16"/>
      <c r="HH57" s="16"/>
      <c r="HI57" s="16"/>
      <c r="HJ57" s="16"/>
      <c r="HK57" s="16"/>
      <c r="HL57" s="16"/>
      <c r="HM57" s="16"/>
      <c r="HN57" s="16"/>
      <c r="HO57" s="16"/>
      <c r="HP57" s="16"/>
      <c r="HQ57" s="16"/>
      <c r="HR57" s="16"/>
      <c r="HS57" s="16"/>
      <c r="HT57" s="16"/>
      <c r="HU57" s="16"/>
      <c r="HV57" s="16"/>
      <c r="HW57" s="16"/>
      <c r="HX57" s="16"/>
      <c r="HY57" s="16"/>
      <c r="HZ57" s="16"/>
      <c r="IA57" s="16"/>
      <c r="IB57" s="16"/>
      <c r="IC57" s="16"/>
      <c r="ID57" s="16"/>
      <c r="IE57" s="16"/>
      <c r="IF57" s="16"/>
      <c r="IG57" s="16"/>
      <c r="IH57" s="16"/>
      <c r="II57" s="16"/>
      <c r="IJ57" s="16"/>
      <c r="IK57" s="16"/>
      <c r="IL57" s="16"/>
      <c r="IM57" s="16"/>
      <c r="IN57" s="16"/>
      <c r="IO57" s="16"/>
      <c r="IP57" s="16"/>
      <c r="IQ57" s="16"/>
      <c r="IR57" s="16"/>
      <c r="IS57" s="16"/>
      <c r="IT57" s="16"/>
      <c r="IU57" s="16"/>
      <c r="IV57" s="16"/>
      <c r="IW57" s="16"/>
    </row>
    <row r="58" customFormat="false" ht="15" hidden="false" customHeight="false" outlineLevel="0" collapsed="false">
      <c r="A58" s="104"/>
      <c r="B58" s="105" t="s">
        <v>119</v>
      </c>
      <c r="C58" s="106" t="n">
        <f aca="false">SUM(C56:C57)</f>
        <v>0</v>
      </c>
      <c r="D58" s="106" t="n">
        <f aca="false">SUM(D56:D57)</f>
        <v>0</v>
      </c>
      <c r="E58" s="105" t="n">
        <f aca="false">SUM(E56:E57)</f>
        <v>0</v>
      </c>
      <c r="F58" s="105" t="n">
        <f aca="false">SUM(F56:F57)</f>
        <v>0</v>
      </c>
      <c r="G58" s="105" t="n">
        <f aca="false">SUM(G56:G57)</f>
        <v>0</v>
      </c>
      <c r="H58" s="105" t="n">
        <f aca="false">SUM(H56:H57)</f>
        <v>0</v>
      </c>
      <c r="I58" s="105" t="n">
        <f aca="false">SUM(I56:I57)</f>
        <v>0</v>
      </c>
      <c r="J58" s="105" t="n">
        <f aca="false">SUM(J56:J57)</f>
        <v>0</v>
      </c>
      <c r="K58" s="105" t="n">
        <f aca="false">SUM(K56:K57)</f>
        <v>0</v>
      </c>
      <c r="L58" s="105" t="n">
        <f aca="false">SUM(L56:L57)</f>
        <v>0</v>
      </c>
      <c r="M58" s="105" t="n">
        <f aca="false">SUM(M56:M57)</f>
        <v>0</v>
      </c>
      <c r="N58" s="105" t="n">
        <f aca="false">SUM(N56:N57)</f>
        <v>0</v>
      </c>
      <c r="O58" s="105" t="n">
        <f aca="false">SUM(O56:O57)</f>
        <v>0</v>
      </c>
      <c r="P58" s="105" t="n">
        <f aca="false">SUM(P56:P57)</f>
        <v>0</v>
      </c>
      <c r="Q58" s="44" t="n">
        <f aca="false">SUM(E58:P58)</f>
        <v>0</v>
      </c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42"/>
      <c r="BZ58" s="42"/>
      <c r="CA58" s="42"/>
      <c r="CB58" s="42"/>
      <c r="CC58" s="42"/>
      <c r="CD58" s="42"/>
      <c r="CE58" s="42"/>
      <c r="CF58" s="42"/>
      <c r="CG58" s="42"/>
      <c r="CH58" s="42"/>
      <c r="CI58" s="42"/>
      <c r="CJ58" s="42"/>
      <c r="CK58" s="42"/>
      <c r="CL58" s="42"/>
      <c r="CM58" s="42"/>
      <c r="CN58" s="42"/>
      <c r="CO58" s="42"/>
      <c r="CP58" s="42"/>
      <c r="CQ58" s="42"/>
      <c r="CR58" s="42"/>
      <c r="CS58" s="42"/>
      <c r="CT58" s="42"/>
      <c r="CU58" s="42"/>
      <c r="CV58" s="42"/>
      <c r="CW58" s="42"/>
      <c r="CX58" s="42"/>
      <c r="CY58" s="42"/>
      <c r="CZ58" s="42"/>
      <c r="DA58" s="42"/>
      <c r="DB58" s="42"/>
      <c r="DC58" s="42"/>
      <c r="DD58" s="42"/>
      <c r="DE58" s="42"/>
      <c r="DF58" s="42"/>
      <c r="DG58" s="42"/>
      <c r="DH58" s="42"/>
      <c r="DI58" s="42"/>
      <c r="DJ58" s="42"/>
      <c r="DK58" s="42"/>
      <c r="DL58" s="42"/>
      <c r="DM58" s="42"/>
      <c r="DN58" s="42"/>
      <c r="DO58" s="42"/>
      <c r="DP58" s="42"/>
      <c r="DQ58" s="42"/>
      <c r="DR58" s="42"/>
      <c r="DS58" s="42"/>
      <c r="DT58" s="42"/>
      <c r="DU58" s="42"/>
      <c r="DV58" s="42"/>
      <c r="DW58" s="42"/>
      <c r="DX58" s="42"/>
      <c r="DY58" s="42"/>
      <c r="DZ58" s="42"/>
      <c r="EA58" s="42"/>
      <c r="EB58" s="42"/>
      <c r="EC58" s="42"/>
      <c r="ED58" s="42"/>
      <c r="EE58" s="42"/>
      <c r="EF58" s="42"/>
      <c r="EG58" s="42"/>
      <c r="EH58" s="42"/>
      <c r="EI58" s="42"/>
      <c r="EJ58" s="42"/>
      <c r="EK58" s="42"/>
      <c r="EL58" s="42"/>
      <c r="EM58" s="42"/>
      <c r="EN58" s="42"/>
      <c r="EO58" s="42"/>
      <c r="EP58" s="42"/>
      <c r="EQ58" s="42"/>
      <c r="ER58" s="42"/>
      <c r="ES58" s="42"/>
      <c r="ET58" s="42"/>
      <c r="EU58" s="42"/>
      <c r="EV58" s="42"/>
      <c r="EW58" s="42"/>
      <c r="EX58" s="42"/>
      <c r="EY58" s="42"/>
      <c r="EZ58" s="42"/>
      <c r="FA58" s="42"/>
      <c r="FB58" s="42"/>
      <c r="FC58" s="42"/>
      <c r="FD58" s="42"/>
      <c r="FE58" s="42"/>
      <c r="FF58" s="42"/>
      <c r="FG58" s="42"/>
      <c r="FH58" s="42"/>
      <c r="FI58" s="42"/>
      <c r="FJ58" s="42"/>
      <c r="FK58" s="42"/>
      <c r="FL58" s="42"/>
      <c r="FM58" s="42"/>
      <c r="FN58" s="42"/>
      <c r="FO58" s="42"/>
      <c r="FP58" s="42"/>
      <c r="FQ58" s="42"/>
      <c r="FR58" s="42"/>
      <c r="FS58" s="42"/>
      <c r="FT58" s="42"/>
      <c r="FU58" s="42"/>
      <c r="FV58" s="42"/>
      <c r="FW58" s="42"/>
      <c r="FX58" s="42"/>
      <c r="FY58" s="42"/>
      <c r="FZ58" s="42"/>
      <c r="GA58" s="42"/>
      <c r="GB58" s="42"/>
      <c r="GC58" s="42"/>
      <c r="GD58" s="42"/>
      <c r="GE58" s="42"/>
      <c r="GF58" s="42"/>
      <c r="GG58" s="42"/>
      <c r="GH58" s="42"/>
      <c r="GI58" s="42"/>
      <c r="GJ58" s="42"/>
      <c r="GK58" s="42"/>
      <c r="GL58" s="42"/>
      <c r="GM58" s="42"/>
      <c r="GN58" s="42"/>
      <c r="GO58" s="42"/>
      <c r="GP58" s="42"/>
      <c r="GQ58" s="42"/>
      <c r="GR58" s="42"/>
      <c r="GS58" s="42"/>
      <c r="GT58" s="42"/>
      <c r="GU58" s="42"/>
      <c r="GV58" s="42"/>
      <c r="GW58" s="42"/>
      <c r="GX58" s="42"/>
      <c r="GY58" s="42"/>
      <c r="GZ58" s="42"/>
      <c r="HA58" s="42"/>
      <c r="HB58" s="42"/>
      <c r="HC58" s="42"/>
      <c r="HD58" s="42"/>
      <c r="HE58" s="42"/>
      <c r="HF58" s="42"/>
      <c r="HG58" s="42"/>
      <c r="HH58" s="42"/>
      <c r="HI58" s="42"/>
      <c r="HJ58" s="42"/>
      <c r="HK58" s="42"/>
      <c r="HL58" s="42"/>
      <c r="HM58" s="42"/>
      <c r="HN58" s="42"/>
      <c r="HO58" s="42"/>
      <c r="HP58" s="42"/>
      <c r="HQ58" s="42"/>
      <c r="HR58" s="42"/>
      <c r="HS58" s="42"/>
      <c r="HT58" s="42"/>
      <c r="HU58" s="42"/>
      <c r="HV58" s="42"/>
      <c r="HW58" s="42"/>
      <c r="HX58" s="42"/>
      <c r="HY58" s="42"/>
      <c r="HZ58" s="42"/>
      <c r="IA58" s="42"/>
      <c r="IB58" s="42"/>
      <c r="IC58" s="42"/>
      <c r="ID58" s="42"/>
      <c r="IE58" s="42"/>
      <c r="IF58" s="42"/>
      <c r="IG58" s="42"/>
      <c r="IH58" s="42"/>
      <c r="II58" s="42"/>
      <c r="IJ58" s="42"/>
      <c r="IK58" s="42"/>
      <c r="IL58" s="42"/>
      <c r="IM58" s="42"/>
      <c r="IN58" s="42"/>
      <c r="IO58" s="42"/>
      <c r="IP58" s="42"/>
      <c r="IQ58" s="42"/>
      <c r="IR58" s="42"/>
      <c r="IS58" s="42"/>
      <c r="IT58" s="42"/>
      <c r="IU58" s="42"/>
      <c r="IV58" s="42"/>
      <c r="IW58" s="42"/>
    </row>
    <row r="59" customFormat="false" ht="15" hidden="false" customHeight="false" outlineLevel="0" collapsed="false">
      <c r="A59" s="86" t="n">
        <v>52004500</v>
      </c>
      <c r="B59" s="0" t="s">
        <v>125</v>
      </c>
      <c r="C59" s="81"/>
      <c r="D59" s="81"/>
      <c r="E59" s="26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29"/>
    </row>
    <row r="60" customFormat="false" ht="15" hidden="false" customHeight="false" outlineLevel="0" collapsed="false">
      <c r="A60" s="92"/>
      <c r="B60" s="16" t="s">
        <v>118</v>
      </c>
      <c r="C60" s="81" t="n">
        <v>0</v>
      </c>
      <c r="D60" s="81" t="n">
        <v>0</v>
      </c>
      <c r="E60" s="93" t="n">
        <v>0</v>
      </c>
      <c r="F60" s="93" t="n">
        <v>0</v>
      </c>
      <c r="G60" s="93" t="n">
        <v>0</v>
      </c>
      <c r="H60" s="93" t="n">
        <v>0</v>
      </c>
      <c r="I60" s="93" t="n">
        <v>0</v>
      </c>
      <c r="J60" s="93" t="n">
        <v>0</v>
      </c>
      <c r="K60" s="93" t="n">
        <v>0</v>
      </c>
      <c r="L60" s="93" t="n">
        <v>0</v>
      </c>
      <c r="M60" s="93" t="n">
        <v>0</v>
      </c>
      <c r="N60" s="93" t="n">
        <v>0</v>
      </c>
      <c r="O60" s="93" t="n">
        <v>0</v>
      </c>
      <c r="P60" s="93" t="n">
        <v>0</v>
      </c>
      <c r="Q60" s="72" t="n">
        <f aca="false">SUM(E60:P60)</f>
        <v>0</v>
      </c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  <c r="DM60" s="16"/>
      <c r="DN60" s="16"/>
      <c r="DO60" s="16"/>
      <c r="DP60" s="16"/>
      <c r="DQ60" s="16"/>
      <c r="DR60" s="16"/>
      <c r="DS60" s="16"/>
      <c r="DT60" s="16"/>
      <c r="DU60" s="16"/>
      <c r="DV60" s="16"/>
      <c r="DW60" s="16"/>
      <c r="DX60" s="16"/>
      <c r="DY60" s="16"/>
      <c r="DZ60" s="16"/>
      <c r="EA60" s="16"/>
      <c r="EB60" s="16"/>
      <c r="EC60" s="16"/>
      <c r="ED60" s="16"/>
      <c r="EE60" s="16"/>
      <c r="EF60" s="16"/>
      <c r="EG60" s="16"/>
      <c r="EH60" s="16"/>
      <c r="EI60" s="16"/>
      <c r="EJ60" s="16"/>
      <c r="EK60" s="16"/>
      <c r="EL60" s="16"/>
      <c r="EM60" s="16"/>
      <c r="EN60" s="16"/>
      <c r="EO60" s="16"/>
      <c r="EP60" s="16"/>
      <c r="EQ60" s="16"/>
      <c r="ER60" s="16"/>
      <c r="ES60" s="16"/>
      <c r="ET60" s="16"/>
      <c r="EU60" s="16"/>
      <c r="EV60" s="16"/>
      <c r="EW60" s="16"/>
      <c r="EX60" s="16"/>
      <c r="EY60" s="16"/>
      <c r="EZ60" s="16"/>
      <c r="FA60" s="16"/>
      <c r="FB60" s="16"/>
      <c r="FC60" s="16"/>
      <c r="FD60" s="16"/>
      <c r="FE60" s="16"/>
      <c r="FF60" s="16"/>
      <c r="FG60" s="16"/>
      <c r="FH60" s="16"/>
      <c r="FI60" s="16"/>
      <c r="FJ60" s="16"/>
      <c r="FK60" s="16"/>
      <c r="FL60" s="16"/>
      <c r="FM60" s="16"/>
      <c r="FN60" s="16"/>
      <c r="FO60" s="16"/>
      <c r="FP60" s="16"/>
      <c r="FQ60" s="16"/>
      <c r="FR60" s="16"/>
      <c r="FS60" s="16"/>
      <c r="FT60" s="16"/>
      <c r="FU60" s="16"/>
      <c r="FV60" s="16"/>
      <c r="FW60" s="16"/>
      <c r="FX60" s="16"/>
      <c r="FY60" s="16"/>
      <c r="FZ60" s="16"/>
      <c r="GA60" s="16"/>
      <c r="GB60" s="16"/>
      <c r="GC60" s="16"/>
      <c r="GD60" s="16"/>
      <c r="GE60" s="16"/>
      <c r="GF60" s="16"/>
      <c r="GG60" s="16"/>
      <c r="GH60" s="16"/>
      <c r="GI60" s="16"/>
      <c r="GJ60" s="16"/>
      <c r="GK60" s="16"/>
      <c r="GL60" s="16"/>
      <c r="GM60" s="16"/>
      <c r="GN60" s="16"/>
      <c r="GO60" s="16"/>
      <c r="GP60" s="16"/>
      <c r="GQ60" s="16"/>
      <c r="GR60" s="16"/>
      <c r="GS60" s="16"/>
      <c r="GT60" s="16"/>
      <c r="GU60" s="16"/>
      <c r="GV60" s="16"/>
      <c r="GW60" s="16"/>
      <c r="GX60" s="16"/>
      <c r="GY60" s="16"/>
      <c r="GZ60" s="16"/>
      <c r="HA60" s="16"/>
      <c r="HB60" s="16"/>
      <c r="HC60" s="16"/>
      <c r="HD60" s="16"/>
      <c r="HE60" s="16"/>
      <c r="HF60" s="16"/>
      <c r="HG60" s="16"/>
      <c r="HH60" s="16"/>
      <c r="HI60" s="16"/>
      <c r="HJ60" s="16"/>
      <c r="HK60" s="16"/>
      <c r="HL60" s="16"/>
      <c r="HM60" s="16"/>
      <c r="HN60" s="16"/>
      <c r="HO60" s="16"/>
      <c r="HP60" s="16"/>
      <c r="HQ60" s="16"/>
      <c r="HR60" s="16"/>
      <c r="HS60" s="16"/>
      <c r="HT60" s="16"/>
      <c r="HU60" s="16"/>
      <c r="HV60" s="16"/>
      <c r="HW60" s="16"/>
      <c r="HX60" s="16"/>
      <c r="HY60" s="16"/>
      <c r="HZ60" s="16"/>
      <c r="IA60" s="16"/>
      <c r="IB60" s="16"/>
      <c r="IC60" s="16"/>
      <c r="ID60" s="16"/>
      <c r="IE60" s="16"/>
      <c r="IF60" s="16"/>
      <c r="IG60" s="16"/>
      <c r="IH60" s="16"/>
      <c r="II60" s="16"/>
      <c r="IJ60" s="16"/>
      <c r="IK60" s="16"/>
      <c r="IL60" s="16"/>
      <c r="IM60" s="16"/>
      <c r="IN60" s="16"/>
      <c r="IO60" s="16"/>
      <c r="IP60" s="16"/>
      <c r="IQ60" s="16"/>
      <c r="IR60" s="16"/>
      <c r="IS60" s="16"/>
      <c r="IT60" s="16"/>
      <c r="IU60" s="16"/>
      <c r="IV60" s="16"/>
      <c r="IW60" s="16"/>
    </row>
    <row r="61" customFormat="false" ht="15" hidden="false" customHeight="false" outlineLevel="0" collapsed="false">
      <c r="A61" s="92"/>
      <c r="B61" s="16" t="s">
        <v>118</v>
      </c>
      <c r="C61" s="94" t="n">
        <v>0</v>
      </c>
      <c r="D61" s="94" t="n">
        <v>0</v>
      </c>
      <c r="E61" s="95" t="n">
        <v>0</v>
      </c>
      <c r="F61" s="95" t="n">
        <v>0</v>
      </c>
      <c r="G61" s="95" t="n">
        <v>0</v>
      </c>
      <c r="H61" s="95" t="n">
        <v>0</v>
      </c>
      <c r="I61" s="95" t="n">
        <v>0</v>
      </c>
      <c r="J61" s="95" t="n">
        <v>0</v>
      </c>
      <c r="K61" s="95" t="n">
        <v>0</v>
      </c>
      <c r="L61" s="95" t="n">
        <v>0</v>
      </c>
      <c r="M61" s="95" t="n">
        <v>0</v>
      </c>
      <c r="N61" s="95" t="n">
        <v>0</v>
      </c>
      <c r="O61" s="95" t="n">
        <v>0</v>
      </c>
      <c r="P61" s="95" t="n">
        <v>0</v>
      </c>
      <c r="Q61" s="96" t="n">
        <f aca="false">SUM(E61:P61)</f>
        <v>0</v>
      </c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  <c r="DM61" s="16"/>
      <c r="DN61" s="16"/>
      <c r="DO61" s="16"/>
      <c r="DP61" s="16"/>
      <c r="DQ61" s="16"/>
      <c r="DR61" s="16"/>
      <c r="DS61" s="16"/>
      <c r="DT61" s="16"/>
      <c r="DU61" s="16"/>
      <c r="DV61" s="16"/>
      <c r="DW61" s="16"/>
      <c r="DX61" s="16"/>
      <c r="DY61" s="16"/>
      <c r="DZ61" s="16"/>
      <c r="EA61" s="16"/>
      <c r="EB61" s="16"/>
      <c r="EC61" s="16"/>
      <c r="ED61" s="16"/>
      <c r="EE61" s="16"/>
      <c r="EF61" s="16"/>
      <c r="EG61" s="16"/>
      <c r="EH61" s="16"/>
      <c r="EI61" s="16"/>
      <c r="EJ61" s="16"/>
      <c r="EK61" s="16"/>
      <c r="EL61" s="16"/>
      <c r="EM61" s="16"/>
      <c r="EN61" s="16"/>
      <c r="EO61" s="16"/>
      <c r="EP61" s="16"/>
      <c r="EQ61" s="16"/>
      <c r="ER61" s="16"/>
      <c r="ES61" s="16"/>
      <c r="ET61" s="16"/>
      <c r="EU61" s="16"/>
      <c r="EV61" s="16"/>
      <c r="EW61" s="16"/>
      <c r="EX61" s="16"/>
      <c r="EY61" s="16"/>
      <c r="EZ61" s="16"/>
      <c r="FA61" s="16"/>
      <c r="FB61" s="16"/>
      <c r="FC61" s="16"/>
      <c r="FD61" s="16"/>
      <c r="FE61" s="16"/>
      <c r="FF61" s="16"/>
      <c r="FG61" s="16"/>
      <c r="FH61" s="16"/>
      <c r="FI61" s="16"/>
      <c r="FJ61" s="16"/>
      <c r="FK61" s="16"/>
      <c r="FL61" s="16"/>
      <c r="FM61" s="16"/>
      <c r="FN61" s="16"/>
      <c r="FO61" s="16"/>
      <c r="FP61" s="16"/>
      <c r="FQ61" s="16"/>
      <c r="FR61" s="16"/>
      <c r="FS61" s="16"/>
      <c r="FT61" s="16"/>
      <c r="FU61" s="16"/>
      <c r="FV61" s="16"/>
      <c r="FW61" s="16"/>
      <c r="FX61" s="16"/>
      <c r="FY61" s="16"/>
      <c r="FZ61" s="16"/>
      <c r="GA61" s="16"/>
      <c r="GB61" s="16"/>
      <c r="GC61" s="16"/>
      <c r="GD61" s="16"/>
      <c r="GE61" s="16"/>
      <c r="GF61" s="16"/>
      <c r="GG61" s="16"/>
      <c r="GH61" s="16"/>
      <c r="GI61" s="16"/>
      <c r="GJ61" s="16"/>
      <c r="GK61" s="16"/>
      <c r="GL61" s="16"/>
      <c r="GM61" s="16"/>
      <c r="GN61" s="16"/>
      <c r="GO61" s="16"/>
      <c r="GP61" s="16"/>
      <c r="GQ61" s="16"/>
      <c r="GR61" s="16"/>
      <c r="GS61" s="16"/>
      <c r="GT61" s="16"/>
      <c r="GU61" s="16"/>
      <c r="GV61" s="16"/>
      <c r="GW61" s="16"/>
      <c r="GX61" s="16"/>
      <c r="GY61" s="16"/>
      <c r="GZ61" s="16"/>
      <c r="HA61" s="16"/>
      <c r="HB61" s="16"/>
      <c r="HC61" s="16"/>
      <c r="HD61" s="16"/>
      <c r="HE61" s="16"/>
      <c r="HF61" s="16"/>
      <c r="HG61" s="16"/>
      <c r="HH61" s="16"/>
      <c r="HI61" s="16"/>
      <c r="HJ61" s="16"/>
      <c r="HK61" s="16"/>
      <c r="HL61" s="16"/>
      <c r="HM61" s="16"/>
      <c r="HN61" s="16"/>
      <c r="HO61" s="16"/>
      <c r="HP61" s="16"/>
      <c r="HQ61" s="16"/>
      <c r="HR61" s="16"/>
      <c r="HS61" s="16"/>
      <c r="HT61" s="16"/>
      <c r="HU61" s="16"/>
      <c r="HV61" s="16"/>
      <c r="HW61" s="16"/>
      <c r="HX61" s="16"/>
      <c r="HY61" s="16"/>
      <c r="HZ61" s="16"/>
      <c r="IA61" s="16"/>
      <c r="IB61" s="16"/>
      <c r="IC61" s="16"/>
      <c r="ID61" s="16"/>
      <c r="IE61" s="16"/>
      <c r="IF61" s="16"/>
      <c r="IG61" s="16"/>
      <c r="IH61" s="16"/>
      <c r="II61" s="16"/>
      <c r="IJ61" s="16"/>
      <c r="IK61" s="16"/>
      <c r="IL61" s="16"/>
      <c r="IM61" s="16"/>
      <c r="IN61" s="16"/>
      <c r="IO61" s="16"/>
      <c r="IP61" s="16"/>
      <c r="IQ61" s="16"/>
      <c r="IR61" s="16"/>
      <c r="IS61" s="16"/>
      <c r="IT61" s="16"/>
      <c r="IU61" s="16"/>
      <c r="IV61" s="16"/>
      <c r="IW61" s="16"/>
    </row>
    <row r="62" customFormat="false" ht="15" hidden="false" customHeight="false" outlineLevel="0" collapsed="false">
      <c r="A62" s="104"/>
      <c r="B62" s="105" t="s">
        <v>119</v>
      </c>
      <c r="C62" s="106" t="n">
        <f aca="false">SUM(C60:C61)</f>
        <v>0</v>
      </c>
      <c r="D62" s="106" t="n">
        <f aca="false">SUM(D60:D61)</f>
        <v>0</v>
      </c>
      <c r="E62" s="105" t="n">
        <f aca="false">SUM(E60:E61)</f>
        <v>0</v>
      </c>
      <c r="F62" s="105" t="n">
        <f aca="false">SUM(F60:F61)</f>
        <v>0</v>
      </c>
      <c r="G62" s="105" t="n">
        <f aca="false">SUM(G60:G61)</f>
        <v>0</v>
      </c>
      <c r="H62" s="105" t="n">
        <f aca="false">SUM(H60:H61)</f>
        <v>0</v>
      </c>
      <c r="I62" s="105" t="n">
        <f aca="false">SUM(I60:I61)</f>
        <v>0</v>
      </c>
      <c r="J62" s="105" t="n">
        <f aca="false">SUM(J60:J61)</f>
        <v>0</v>
      </c>
      <c r="K62" s="105" t="n">
        <f aca="false">SUM(K60:K61)</f>
        <v>0</v>
      </c>
      <c r="L62" s="105" t="n">
        <f aca="false">SUM(L60:L61)</f>
        <v>0</v>
      </c>
      <c r="M62" s="105" t="n">
        <f aca="false">SUM(M60:M61)</f>
        <v>0</v>
      </c>
      <c r="N62" s="105" t="n">
        <f aca="false">SUM(N60:N61)</f>
        <v>0</v>
      </c>
      <c r="O62" s="105" t="n">
        <f aca="false">SUM(O60:O61)</f>
        <v>0</v>
      </c>
      <c r="P62" s="105" t="n">
        <f aca="false">SUM(P60:P61)</f>
        <v>0</v>
      </c>
      <c r="Q62" s="44" t="n">
        <f aca="false">SUM(E62:P62)</f>
        <v>0</v>
      </c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Q62" s="42"/>
      <c r="CR62" s="42"/>
      <c r="CS62" s="42"/>
      <c r="CT62" s="42"/>
      <c r="CU62" s="42"/>
      <c r="CV62" s="42"/>
      <c r="CW62" s="42"/>
      <c r="CX62" s="42"/>
      <c r="CY62" s="42"/>
      <c r="CZ62" s="42"/>
      <c r="DA62" s="42"/>
      <c r="DB62" s="42"/>
      <c r="DC62" s="42"/>
      <c r="DD62" s="42"/>
      <c r="DE62" s="42"/>
      <c r="DF62" s="42"/>
      <c r="DG62" s="42"/>
      <c r="DH62" s="42"/>
      <c r="DI62" s="42"/>
      <c r="DJ62" s="42"/>
      <c r="DK62" s="42"/>
      <c r="DL62" s="42"/>
      <c r="DM62" s="42"/>
      <c r="DN62" s="42"/>
      <c r="DO62" s="42"/>
      <c r="DP62" s="42"/>
      <c r="DQ62" s="42"/>
      <c r="DR62" s="42"/>
      <c r="DS62" s="42"/>
      <c r="DT62" s="42"/>
      <c r="DU62" s="42"/>
      <c r="DV62" s="42"/>
      <c r="DW62" s="42"/>
      <c r="DX62" s="42"/>
      <c r="DY62" s="42"/>
      <c r="DZ62" s="42"/>
      <c r="EA62" s="42"/>
      <c r="EB62" s="42"/>
      <c r="EC62" s="42"/>
      <c r="ED62" s="42"/>
      <c r="EE62" s="42"/>
      <c r="EF62" s="42"/>
      <c r="EG62" s="42"/>
      <c r="EH62" s="42"/>
      <c r="EI62" s="42"/>
      <c r="EJ62" s="42"/>
      <c r="EK62" s="42"/>
      <c r="EL62" s="42"/>
      <c r="EM62" s="42"/>
      <c r="EN62" s="42"/>
      <c r="EO62" s="42"/>
      <c r="EP62" s="42"/>
      <c r="EQ62" s="42"/>
      <c r="ER62" s="42"/>
      <c r="ES62" s="42"/>
      <c r="ET62" s="42"/>
      <c r="EU62" s="42"/>
      <c r="EV62" s="42"/>
      <c r="EW62" s="42"/>
      <c r="EX62" s="42"/>
      <c r="EY62" s="42"/>
      <c r="EZ62" s="42"/>
      <c r="FA62" s="42"/>
      <c r="FB62" s="42"/>
      <c r="FC62" s="42"/>
      <c r="FD62" s="42"/>
      <c r="FE62" s="42"/>
      <c r="FF62" s="42"/>
      <c r="FG62" s="42"/>
      <c r="FH62" s="42"/>
      <c r="FI62" s="42"/>
      <c r="FJ62" s="42"/>
      <c r="FK62" s="42"/>
      <c r="FL62" s="42"/>
      <c r="FM62" s="42"/>
      <c r="FN62" s="42"/>
      <c r="FO62" s="42"/>
      <c r="FP62" s="42"/>
      <c r="FQ62" s="42"/>
      <c r="FR62" s="42"/>
      <c r="FS62" s="42"/>
      <c r="FT62" s="42"/>
      <c r="FU62" s="42"/>
      <c r="FV62" s="42"/>
      <c r="FW62" s="42"/>
      <c r="FX62" s="42"/>
      <c r="FY62" s="42"/>
      <c r="FZ62" s="42"/>
      <c r="GA62" s="42"/>
      <c r="GB62" s="42"/>
      <c r="GC62" s="42"/>
      <c r="GD62" s="42"/>
      <c r="GE62" s="42"/>
      <c r="GF62" s="42"/>
      <c r="GG62" s="42"/>
      <c r="GH62" s="42"/>
      <c r="GI62" s="42"/>
      <c r="GJ62" s="42"/>
      <c r="GK62" s="42"/>
      <c r="GL62" s="42"/>
      <c r="GM62" s="42"/>
      <c r="GN62" s="42"/>
      <c r="GO62" s="42"/>
      <c r="GP62" s="42"/>
      <c r="GQ62" s="42"/>
      <c r="GR62" s="42"/>
      <c r="GS62" s="42"/>
      <c r="GT62" s="42"/>
      <c r="GU62" s="42"/>
      <c r="GV62" s="42"/>
      <c r="GW62" s="42"/>
      <c r="GX62" s="42"/>
      <c r="GY62" s="42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2"/>
      <c r="HO62" s="42"/>
      <c r="HP62" s="42"/>
      <c r="HQ62" s="42"/>
      <c r="HR62" s="42"/>
      <c r="HS62" s="42"/>
      <c r="HT62" s="42"/>
      <c r="HU62" s="42"/>
      <c r="HV62" s="42"/>
      <c r="HW62" s="42"/>
      <c r="HX62" s="42"/>
      <c r="HY62" s="42"/>
      <c r="HZ62" s="42"/>
      <c r="IA62" s="42"/>
      <c r="IB62" s="42"/>
      <c r="IC62" s="42"/>
      <c r="ID62" s="42"/>
      <c r="IE62" s="42"/>
      <c r="IF62" s="42"/>
      <c r="IG62" s="42"/>
      <c r="IH62" s="42"/>
      <c r="II62" s="42"/>
      <c r="IJ62" s="42"/>
      <c r="IK62" s="42"/>
      <c r="IL62" s="42"/>
      <c r="IM62" s="42"/>
      <c r="IN62" s="42"/>
      <c r="IO62" s="42"/>
      <c r="IP62" s="42"/>
      <c r="IQ62" s="42"/>
      <c r="IR62" s="42"/>
      <c r="IS62" s="42"/>
      <c r="IT62" s="42"/>
      <c r="IU62" s="42"/>
      <c r="IV62" s="42"/>
      <c r="IW62" s="42"/>
    </row>
    <row r="63" customFormat="false" ht="15" hidden="false" customHeight="false" outlineLevel="0" collapsed="false">
      <c r="A63" s="107"/>
      <c r="B63" s="108"/>
      <c r="C63" s="36"/>
      <c r="D63" s="36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9"/>
      <c r="R63" s="108"/>
      <c r="S63" s="108"/>
      <c r="T63" s="108"/>
      <c r="U63" s="108"/>
      <c r="V63" s="108"/>
      <c r="W63" s="108"/>
      <c r="X63" s="108"/>
      <c r="Y63" s="108"/>
      <c r="Z63" s="108"/>
      <c r="AA63" s="108"/>
      <c r="AB63" s="108"/>
      <c r="AC63" s="108"/>
      <c r="AD63" s="108"/>
      <c r="AE63" s="108"/>
      <c r="AF63" s="108"/>
      <c r="AG63" s="108"/>
      <c r="AH63" s="108"/>
      <c r="AI63" s="108"/>
      <c r="AJ63" s="108"/>
      <c r="AK63" s="108"/>
      <c r="AL63" s="108"/>
      <c r="AM63" s="108"/>
      <c r="AN63" s="108"/>
      <c r="AO63" s="108"/>
      <c r="AP63" s="108"/>
      <c r="AQ63" s="108"/>
      <c r="AR63" s="108"/>
      <c r="AS63" s="108"/>
      <c r="AT63" s="108"/>
      <c r="AU63" s="108"/>
      <c r="AV63" s="108"/>
      <c r="AW63" s="108"/>
      <c r="AX63" s="108"/>
      <c r="AY63" s="108"/>
      <c r="AZ63" s="108"/>
      <c r="BA63" s="108"/>
      <c r="BB63" s="108"/>
      <c r="BC63" s="108"/>
      <c r="BD63" s="108"/>
      <c r="BE63" s="108"/>
      <c r="BF63" s="108"/>
      <c r="BG63" s="108"/>
      <c r="BH63" s="108"/>
      <c r="BI63" s="108"/>
      <c r="BJ63" s="108"/>
      <c r="BK63" s="108"/>
      <c r="BL63" s="108"/>
      <c r="BM63" s="108"/>
      <c r="BN63" s="108"/>
      <c r="BO63" s="108"/>
      <c r="BP63" s="108"/>
      <c r="BQ63" s="108"/>
      <c r="BR63" s="108"/>
      <c r="BS63" s="108"/>
      <c r="BT63" s="108"/>
      <c r="BU63" s="108"/>
      <c r="BV63" s="108"/>
      <c r="BW63" s="108"/>
      <c r="BX63" s="108"/>
      <c r="BY63" s="108"/>
      <c r="BZ63" s="108"/>
      <c r="CA63" s="108"/>
      <c r="CB63" s="108"/>
      <c r="CC63" s="108"/>
      <c r="CD63" s="108"/>
      <c r="CE63" s="108"/>
      <c r="CF63" s="108"/>
      <c r="CG63" s="108"/>
      <c r="CH63" s="108"/>
      <c r="CI63" s="108"/>
      <c r="CJ63" s="108"/>
      <c r="CK63" s="108"/>
      <c r="CL63" s="108"/>
      <c r="CM63" s="108"/>
      <c r="CN63" s="108"/>
      <c r="CO63" s="108"/>
      <c r="CP63" s="108"/>
      <c r="CQ63" s="108"/>
      <c r="CR63" s="108"/>
      <c r="CS63" s="108"/>
      <c r="CT63" s="108"/>
      <c r="CU63" s="108"/>
      <c r="CV63" s="108"/>
      <c r="CW63" s="108"/>
      <c r="CX63" s="108"/>
      <c r="CY63" s="108"/>
      <c r="CZ63" s="108"/>
      <c r="DA63" s="108"/>
      <c r="DB63" s="108"/>
      <c r="DC63" s="108"/>
      <c r="DD63" s="108"/>
      <c r="DE63" s="108"/>
      <c r="DF63" s="108"/>
      <c r="DG63" s="108"/>
      <c r="DH63" s="108"/>
      <c r="DI63" s="108"/>
      <c r="DJ63" s="108"/>
      <c r="DK63" s="108"/>
      <c r="DL63" s="108"/>
      <c r="DM63" s="108"/>
      <c r="DN63" s="108"/>
      <c r="DO63" s="108"/>
      <c r="DP63" s="108"/>
      <c r="DQ63" s="108"/>
      <c r="DR63" s="108"/>
      <c r="DS63" s="108"/>
      <c r="DT63" s="108"/>
      <c r="DU63" s="108"/>
      <c r="DV63" s="108"/>
      <c r="DW63" s="108"/>
      <c r="DX63" s="108"/>
      <c r="DY63" s="108"/>
      <c r="DZ63" s="108"/>
      <c r="EA63" s="108"/>
      <c r="EB63" s="108"/>
      <c r="EC63" s="108"/>
      <c r="ED63" s="108"/>
      <c r="EE63" s="108"/>
      <c r="EF63" s="108"/>
      <c r="EG63" s="108"/>
      <c r="EH63" s="108"/>
      <c r="EI63" s="108"/>
      <c r="EJ63" s="108"/>
      <c r="EK63" s="108"/>
      <c r="EL63" s="108"/>
      <c r="EM63" s="108"/>
      <c r="EN63" s="108"/>
      <c r="EO63" s="108"/>
      <c r="EP63" s="108"/>
      <c r="EQ63" s="108"/>
      <c r="ER63" s="108"/>
      <c r="ES63" s="108"/>
      <c r="ET63" s="108"/>
      <c r="EU63" s="108"/>
      <c r="EV63" s="108"/>
      <c r="EW63" s="108"/>
      <c r="EX63" s="108"/>
      <c r="EY63" s="108"/>
      <c r="EZ63" s="108"/>
      <c r="FA63" s="108"/>
      <c r="FB63" s="108"/>
      <c r="FC63" s="108"/>
      <c r="FD63" s="108"/>
      <c r="FE63" s="108"/>
      <c r="FF63" s="108"/>
      <c r="FG63" s="108"/>
      <c r="FH63" s="108"/>
      <c r="FI63" s="108"/>
      <c r="FJ63" s="108"/>
      <c r="FK63" s="108"/>
      <c r="FL63" s="108"/>
      <c r="FM63" s="108"/>
      <c r="FN63" s="108"/>
      <c r="FO63" s="108"/>
      <c r="FP63" s="108"/>
      <c r="FQ63" s="108"/>
      <c r="FR63" s="108"/>
      <c r="FS63" s="108"/>
      <c r="FT63" s="108"/>
      <c r="FU63" s="108"/>
      <c r="FV63" s="108"/>
      <c r="FW63" s="108"/>
      <c r="FX63" s="108"/>
      <c r="FY63" s="108"/>
      <c r="FZ63" s="108"/>
      <c r="GA63" s="108"/>
      <c r="GB63" s="108"/>
      <c r="GC63" s="108"/>
      <c r="GD63" s="108"/>
      <c r="GE63" s="108"/>
      <c r="GF63" s="108"/>
      <c r="GG63" s="108"/>
      <c r="GH63" s="108"/>
      <c r="GI63" s="108"/>
      <c r="GJ63" s="108"/>
      <c r="GK63" s="108"/>
      <c r="GL63" s="108"/>
      <c r="GM63" s="108"/>
      <c r="GN63" s="108"/>
      <c r="GO63" s="108"/>
      <c r="GP63" s="108"/>
      <c r="GQ63" s="108"/>
      <c r="GR63" s="108"/>
      <c r="GS63" s="108"/>
      <c r="GT63" s="108"/>
      <c r="GU63" s="108"/>
      <c r="GV63" s="108"/>
      <c r="GW63" s="108"/>
      <c r="GX63" s="108"/>
      <c r="GY63" s="108"/>
      <c r="GZ63" s="108"/>
      <c r="HA63" s="108"/>
      <c r="HB63" s="108"/>
      <c r="HC63" s="108"/>
      <c r="HD63" s="108"/>
      <c r="HE63" s="108"/>
      <c r="HF63" s="108"/>
      <c r="HG63" s="108"/>
      <c r="HH63" s="108"/>
      <c r="HI63" s="108"/>
      <c r="HJ63" s="108"/>
      <c r="HK63" s="108"/>
      <c r="HL63" s="108"/>
      <c r="HM63" s="108"/>
      <c r="HN63" s="108"/>
      <c r="HO63" s="108"/>
      <c r="HP63" s="108"/>
      <c r="HQ63" s="108"/>
      <c r="HR63" s="108"/>
      <c r="HS63" s="108"/>
      <c r="HT63" s="108"/>
      <c r="HU63" s="108"/>
      <c r="HV63" s="108"/>
      <c r="HW63" s="108"/>
      <c r="HX63" s="108"/>
      <c r="HY63" s="108"/>
      <c r="HZ63" s="108"/>
      <c r="IA63" s="108"/>
      <c r="IB63" s="108"/>
      <c r="IC63" s="108"/>
      <c r="ID63" s="108"/>
      <c r="IE63" s="108"/>
      <c r="IF63" s="108"/>
      <c r="IG63" s="108"/>
      <c r="IH63" s="108"/>
      <c r="II63" s="108"/>
      <c r="IJ63" s="108"/>
      <c r="IK63" s="108"/>
      <c r="IL63" s="108"/>
      <c r="IM63" s="108"/>
      <c r="IN63" s="108"/>
      <c r="IO63" s="108"/>
      <c r="IP63" s="108"/>
      <c r="IQ63" s="108"/>
      <c r="IR63" s="108"/>
      <c r="IS63" s="108"/>
      <c r="IT63" s="108"/>
      <c r="IU63" s="108"/>
      <c r="IV63" s="108"/>
      <c r="IW63" s="108"/>
    </row>
    <row r="64" customFormat="false" ht="15.75" hidden="false" customHeight="false" outlineLevel="0" collapsed="false">
      <c r="A64" s="110"/>
      <c r="B64" s="111" t="s">
        <v>126</v>
      </c>
      <c r="C64" s="112" t="n">
        <f aca="false">+C38+C42+C46+C50+C54+C58+C62</f>
        <v>0</v>
      </c>
      <c r="D64" s="112" t="n">
        <f aca="false">+D38+D42+D46+D50+D54+D58+D62</f>
        <v>0</v>
      </c>
      <c r="E64" s="113" t="n">
        <f aca="false">+E38+E42+E46+E50+E54+E58+E62</f>
        <v>0</v>
      </c>
      <c r="F64" s="113" t="n">
        <f aca="false">+F38+F42+F46+F50+F54+F58+F62</f>
        <v>0</v>
      </c>
      <c r="G64" s="113" t="n">
        <f aca="false">+G38+G42+G46+G50+G54+G58+G62</f>
        <v>0</v>
      </c>
      <c r="H64" s="113" t="n">
        <f aca="false">+H38+H42+H46+H50+H54+H58+H62</f>
        <v>0</v>
      </c>
      <c r="I64" s="113" t="n">
        <f aca="false">+I38+I42+I46+I50+I54+I58+I62</f>
        <v>0</v>
      </c>
      <c r="J64" s="113" t="n">
        <f aca="false">+J38+J42+J46+J50+J54+J58+J62</f>
        <v>0</v>
      </c>
      <c r="K64" s="113" t="n">
        <f aca="false">+K38+K42+K46+K50+K54+K58+K62</f>
        <v>0</v>
      </c>
      <c r="L64" s="113" t="n">
        <f aca="false">+L38+L42+L46+L50+L54+L58+L62</f>
        <v>0</v>
      </c>
      <c r="M64" s="113" t="n">
        <f aca="false">+M38+M42+M46+M50+M54+M58+M62</f>
        <v>0</v>
      </c>
      <c r="N64" s="113" t="n">
        <f aca="false">+N38+N42+N46+N50+N54+N58+N62</f>
        <v>0</v>
      </c>
      <c r="O64" s="113" t="n">
        <f aca="false">+O38+O42+O46+O50+O54+O58+O62</f>
        <v>0</v>
      </c>
      <c r="P64" s="113" t="n">
        <f aca="false">+P38+P42+P46+P50+P54+P58+P62</f>
        <v>0</v>
      </c>
      <c r="Q64" s="114" t="n">
        <f aca="false">+Q38+Q42+Q46+Q50+Q54+Q58+Q62</f>
        <v>0</v>
      </c>
      <c r="R64" s="111"/>
      <c r="S64" s="111"/>
      <c r="T64" s="111"/>
      <c r="U64" s="111"/>
      <c r="V64" s="111"/>
      <c r="W64" s="111"/>
      <c r="X64" s="111"/>
      <c r="Y64" s="111"/>
      <c r="Z64" s="111"/>
      <c r="AA64" s="111"/>
      <c r="AB64" s="111"/>
      <c r="AC64" s="111"/>
      <c r="AD64" s="111"/>
      <c r="AE64" s="111"/>
      <c r="AF64" s="111"/>
      <c r="AG64" s="111"/>
      <c r="AH64" s="111"/>
      <c r="AI64" s="111"/>
      <c r="AJ64" s="111"/>
      <c r="AK64" s="111"/>
      <c r="AL64" s="111"/>
      <c r="AM64" s="111"/>
      <c r="AN64" s="111"/>
      <c r="AO64" s="111"/>
      <c r="AP64" s="111"/>
      <c r="AQ64" s="111"/>
      <c r="AR64" s="111"/>
      <c r="AS64" s="111"/>
      <c r="AT64" s="111"/>
      <c r="AU64" s="111"/>
      <c r="AV64" s="111"/>
      <c r="AW64" s="111"/>
      <c r="AX64" s="111"/>
      <c r="AY64" s="111"/>
      <c r="AZ64" s="111"/>
      <c r="BA64" s="111"/>
      <c r="BB64" s="111"/>
      <c r="BC64" s="111"/>
      <c r="BD64" s="111"/>
      <c r="BE64" s="111"/>
      <c r="BF64" s="111"/>
      <c r="BG64" s="111"/>
      <c r="BH64" s="111"/>
      <c r="BI64" s="111"/>
      <c r="BJ64" s="111"/>
      <c r="BK64" s="111"/>
      <c r="BL64" s="111"/>
      <c r="BM64" s="111"/>
      <c r="BN64" s="111"/>
      <c r="BO64" s="111"/>
      <c r="BP64" s="111"/>
      <c r="BQ64" s="111"/>
      <c r="BR64" s="111"/>
      <c r="BS64" s="111"/>
      <c r="BT64" s="111"/>
      <c r="BU64" s="111"/>
      <c r="BV64" s="111"/>
      <c r="BW64" s="111"/>
      <c r="BX64" s="111"/>
      <c r="BY64" s="111"/>
      <c r="BZ64" s="111"/>
      <c r="CA64" s="111"/>
      <c r="CB64" s="111"/>
      <c r="CC64" s="111"/>
      <c r="CD64" s="111"/>
      <c r="CE64" s="111"/>
      <c r="CF64" s="111"/>
      <c r="CG64" s="111"/>
      <c r="CH64" s="111"/>
      <c r="CI64" s="111"/>
      <c r="CJ64" s="111"/>
      <c r="CK64" s="111"/>
      <c r="CL64" s="111"/>
      <c r="CM64" s="111"/>
      <c r="CN64" s="111"/>
      <c r="CO64" s="111"/>
      <c r="CP64" s="111"/>
      <c r="CQ64" s="111"/>
      <c r="CR64" s="111"/>
      <c r="CS64" s="111"/>
      <c r="CT64" s="111"/>
      <c r="CU64" s="111"/>
      <c r="CV64" s="111"/>
      <c r="CW64" s="111"/>
      <c r="CX64" s="111"/>
      <c r="CY64" s="111"/>
      <c r="CZ64" s="111"/>
      <c r="DA64" s="111"/>
      <c r="DB64" s="111"/>
      <c r="DC64" s="111"/>
      <c r="DD64" s="111"/>
      <c r="DE64" s="111"/>
      <c r="DF64" s="111"/>
      <c r="DG64" s="111"/>
      <c r="DH64" s="111"/>
      <c r="DI64" s="111"/>
      <c r="DJ64" s="111"/>
      <c r="DK64" s="111"/>
      <c r="DL64" s="111"/>
      <c r="DM64" s="111"/>
      <c r="DN64" s="111"/>
      <c r="DO64" s="111"/>
      <c r="DP64" s="111"/>
      <c r="DQ64" s="111"/>
      <c r="DR64" s="111"/>
      <c r="DS64" s="111"/>
      <c r="DT64" s="111"/>
      <c r="DU64" s="111"/>
      <c r="DV64" s="111"/>
      <c r="DW64" s="111"/>
      <c r="DX64" s="111"/>
      <c r="DY64" s="111"/>
      <c r="DZ64" s="111"/>
      <c r="EA64" s="111"/>
      <c r="EB64" s="111"/>
      <c r="EC64" s="111"/>
      <c r="ED64" s="111"/>
      <c r="EE64" s="111"/>
      <c r="EF64" s="111"/>
      <c r="EG64" s="111"/>
      <c r="EH64" s="111"/>
      <c r="EI64" s="111"/>
      <c r="EJ64" s="111"/>
      <c r="EK64" s="111"/>
      <c r="EL64" s="111"/>
      <c r="EM64" s="111"/>
      <c r="EN64" s="111"/>
      <c r="EO64" s="111"/>
      <c r="EP64" s="111"/>
      <c r="EQ64" s="111"/>
      <c r="ER64" s="111"/>
      <c r="ES64" s="111"/>
      <c r="ET64" s="111"/>
      <c r="EU64" s="111"/>
      <c r="EV64" s="111"/>
      <c r="EW64" s="111"/>
      <c r="EX64" s="111"/>
      <c r="EY64" s="111"/>
      <c r="EZ64" s="111"/>
      <c r="FA64" s="111"/>
      <c r="FB64" s="111"/>
      <c r="FC64" s="111"/>
      <c r="FD64" s="111"/>
      <c r="FE64" s="111"/>
      <c r="FF64" s="111"/>
      <c r="FG64" s="111"/>
      <c r="FH64" s="111"/>
      <c r="FI64" s="111"/>
      <c r="FJ64" s="111"/>
      <c r="FK64" s="111"/>
      <c r="FL64" s="111"/>
      <c r="FM64" s="111"/>
      <c r="FN64" s="111"/>
      <c r="FO64" s="111"/>
      <c r="FP64" s="111"/>
      <c r="FQ64" s="111"/>
      <c r="FR64" s="111"/>
      <c r="FS64" s="111"/>
      <c r="FT64" s="111"/>
      <c r="FU64" s="111"/>
      <c r="FV64" s="111"/>
      <c r="FW64" s="111"/>
      <c r="FX64" s="111"/>
      <c r="FY64" s="111"/>
      <c r="FZ64" s="111"/>
      <c r="GA64" s="111"/>
      <c r="GB64" s="111"/>
      <c r="GC64" s="111"/>
      <c r="GD64" s="111"/>
      <c r="GE64" s="111"/>
      <c r="GF64" s="111"/>
      <c r="GG64" s="111"/>
      <c r="GH64" s="111"/>
      <c r="GI64" s="111"/>
      <c r="GJ64" s="111"/>
      <c r="GK64" s="111"/>
      <c r="GL64" s="111"/>
      <c r="GM64" s="111"/>
      <c r="GN64" s="111"/>
      <c r="GO64" s="111"/>
      <c r="GP64" s="111"/>
      <c r="GQ64" s="111"/>
      <c r="GR64" s="111"/>
      <c r="GS64" s="111"/>
      <c r="GT64" s="111"/>
      <c r="GU64" s="111"/>
      <c r="GV64" s="111"/>
      <c r="GW64" s="111"/>
      <c r="GX64" s="111"/>
      <c r="GY64" s="111"/>
      <c r="GZ64" s="111"/>
      <c r="HA64" s="111"/>
      <c r="HB64" s="111"/>
      <c r="HC64" s="111"/>
      <c r="HD64" s="111"/>
      <c r="HE64" s="111"/>
      <c r="HF64" s="111"/>
      <c r="HG64" s="111"/>
      <c r="HH64" s="111"/>
      <c r="HI64" s="111"/>
      <c r="HJ64" s="111"/>
      <c r="HK64" s="111"/>
      <c r="HL64" s="111"/>
      <c r="HM64" s="111"/>
      <c r="HN64" s="111"/>
      <c r="HO64" s="111"/>
      <c r="HP64" s="111"/>
      <c r="HQ64" s="111"/>
      <c r="HR64" s="111"/>
      <c r="HS64" s="111"/>
      <c r="HT64" s="111"/>
      <c r="HU64" s="111"/>
      <c r="HV64" s="111"/>
      <c r="HW64" s="111"/>
      <c r="HX64" s="111"/>
      <c r="HY64" s="111"/>
      <c r="HZ64" s="111"/>
      <c r="IA64" s="111"/>
      <c r="IB64" s="111"/>
      <c r="IC64" s="111"/>
      <c r="ID64" s="111"/>
      <c r="IE64" s="111"/>
      <c r="IF64" s="111"/>
      <c r="IG64" s="111"/>
      <c r="IH64" s="111"/>
      <c r="II64" s="111"/>
      <c r="IJ64" s="111"/>
      <c r="IK64" s="111"/>
      <c r="IL64" s="111"/>
      <c r="IM64" s="111"/>
      <c r="IN64" s="111"/>
      <c r="IO64" s="111"/>
      <c r="IP64" s="111"/>
      <c r="IQ64" s="111"/>
      <c r="IR64" s="111"/>
      <c r="IS64" s="111"/>
      <c r="IT64" s="111"/>
      <c r="IU64" s="111"/>
      <c r="IV64" s="111"/>
      <c r="IW64" s="111"/>
    </row>
    <row r="65" customFormat="false" ht="15.75" hidden="false" customHeight="false" outlineLevel="0" collapsed="false">
      <c r="A65" s="110"/>
      <c r="B65" s="111"/>
      <c r="C65" s="115"/>
      <c r="D65" s="115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7"/>
      <c r="R65" s="111"/>
      <c r="S65" s="111"/>
      <c r="T65" s="111"/>
      <c r="U65" s="111"/>
      <c r="V65" s="111"/>
      <c r="W65" s="111"/>
      <c r="X65" s="111"/>
      <c r="Y65" s="111"/>
      <c r="Z65" s="111"/>
      <c r="AA65" s="111"/>
      <c r="AB65" s="111"/>
      <c r="AC65" s="111"/>
      <c r="AD65" s="111"/>
      <c r="AE65" s="111"/>
      <c r="AF65" s="111"/>
      <c r="AG65" s="111"/>
      <c r="AH65" s="111"/>
      <c r="AI65" s="111"/>
      <c r="AJ65" s="111"/>
      <c r="AK65" s="111"/>
      <c r="AL65" s="111"/>
      <c r="AM65" s="111"/>
      <c r="AN65" s="111"/>
      <c r="AO65" s="111"/>
      <c r="AP65" s="111"/>
      <c r="AQ65" s="111"/>
      <c r="AR65" s="111"/>
      <c r="AS65" s="111"/>
      <c r="AT65" s="111"/>
      <c r="AU65" s="111"/>
      <c r="AV65" s="111"/>
      <c r="AW65" s="111"/>
      <c r="AX65" s="111"/>
      <c r="AY65" s="111"/>
      <c r="AZ65" s="111"/>
      <c r="BA65" s="111"/>
      <c r="BB65" s="111"/>
      <c r="BC65" s="111"/>
      <c r="BD65" s="111"/>
      <c r="BE65" s="111"/>
      <c r="BF65" s="111"/>
      <c r="BG65" s="111"/>
      <c r="BH65" s="111"/>
      <c r="BI65" s="111"/>
      <c r="BJ65" s="111"/>
      <c r="BK65" s="111"/>
      <c r="BL65" s="111"/>
      <c r="BM65" s="111"/>
      <c r="BN65" s="111"/>
      <c r="BO65" s="111"/>
      <c r="BP65" s="111"/>
      <c r="BQ65" s="111"/>
      <c r="BR65" s="111"/>
      <c r="BS65" s="111"/>
      <c r="BT65" s="111"/>
      <c r="BU65" s="111"/>
      <c r="BV65" s="111"/>
      <c r="BW65" s="111"/>
      <c r="BX65" s="111"/>
      <c r="BY65" s="111"/>
      <c r="BZ65" s="111"/>
      <c r="CA65" s="111"/>
      <c r="CB65" s="111"/>
      <c r="CC65" s="111"/>
      <c r="CD65" s="111"/>
      <c r="CE65" s="111"/>
      <c r="CF65" s="111"/>
      <c r="CG65" s="111"/>
      <c r="CH65" s="111"/>
      <c r="CI65" s="111"/>
      <c r="CJ65" s="111"/>
      <c r="CK65" s="111"/>
      <c r="CL65" s="111"/>
      <c r="CM65" s="111"/>
      <c r="CN65" s="111"/>
      <c r="CO65" s="111"/>
      <c r="CP65" s="111"/>
      <c r="CQ65" s="111"/>
      <c r="CR65" s="111"/>
      <c r="CS65" s="111"/>
      <c r="CT65" s="111"/>
      <c r="CU65" s="111"/>
      <c r="CV65" s="111"/>
      <c r="CW65" s="111"/>
      <c r="CX65" s="111"/>
      <c r="CY65" s="111"/>
      <c r="CZ65" s="111"/>
      <c r="DA65" s="111"/>
      <c r="DB65" s="111"/>
      <c r="DC65" s="111"/>
      <c r="DD65" s="111"/>
      <c r="DE65" s="111"/>
      <c r="DF65" s="111"/>
      <c r="DG65" s="111"/>
      <c r="DH65" s="111"/>
      <c r="DI65" s="111"/>
      <c r="DJ65" s="111"/>
      <c r="DK65" s="111"/>
      <c r="DL65" s="111"/>
      <c r="DM65" s="111"/>
      <c r="DN65" s="111"/>
      <c r="DO65" s="111"/>
      <c r="DP65" s="111"/>
      <c r="DQ65" s="111"/>
      <c r="DR65" s="111"/>
      <c r="DS65" s="111"/>
      <c r="DT65" s="111"/>
      <c r="DU65" s="111"/>
      <c r="DV65" s="111"/>
      <c r="DW65" s="111"/>
      <c r="DX65" s="111"/>
      <c r="DY65" s="111"/>
      <c r="DZ65" s="111"/>
      <c r="EA65" s="111"/>
      <c r="EB65" s="111"/>
      <c r="EC65" s="111"/>
      <c r="ED65" s="111"/>
      <c r="EE65" s="111"/>
      <c r="EF65" s="111"/>
      <c r="EG65" s="111"/>
      <c r="EH65" s="111"/>
      <c r="EI65" s="111"/>
      <c r="EJ65" s="111"/>
      <c r="EK65" s="111"/>
      <c r="EL65" s="111"/>
      <c r="EM65" s="111"/>
      <c r="EN65" s="111"/>
      <c r="EO65" s="111"/>
      <c r="EP65" s="111"/>
      <c r="EQ65" s="111"/>
      <c r="ER65" s="111"/>
      <c r="ES65" s="111"/>
      <c r="ET65" s="111"/>
      <c r="EU65" s="111"/>
      <c r="EV65" s="111"/>
      <c r="EW65" s="111"/>
      <c r="EX65" s="111"/>
      <c r="EY65" s="111"/>
      <c r="EZ65" s="111"/>
      <c r="FA65" s="111"/>
      <c r="FB65" s="111"/>
      <c r="FC65" s="111"/>
      <c r="FD65" s="111"/>
      <c r="FE65" s="111"/>
      <c r="FF65" s="111"/>
      <c r="FG65" s="111"/>
      <c r="FH65" s="111"/>
      <c r="FI65" s="111"/>
      <c r="FJ65" s="111"/>
      <c r="FK65" s="111"/>
      <c r="FL65" s="111"/>
      <c r="FM65" s="111"/>
      <c r="FN65" s="111"/>
      <c r="FO65" s="111"/>
      <c r="FP65" s="111"/>
      <c r="FQ65" s="111"/>
      <c r="FR65" s="111"/>
      <c r="FS65" s="111"/>
      <c r="FT65" s="111"/>
      <c r="FU65" s="111"/>
      <c r="FV65" s="111"/>
      <c r="FW65" s="111"/>
      <c r="FX65" s="111"/>
      <c r="FY65" s="111"/>
      <c r="FZ65" s="111"/>
      <c r="GA65" s="111"/>
      <c r="GB65" s="111"/>
      <c r="GC65" s="111"/>
      <c r="GD65" s="111"/>
      <c r="GE65" s="111"/>
      <c r="GF65" s="111"/>
      <c r="GG65" s="111"/>
      <c r="GH65" s="111"/>
      <c r="GI65" s="111"/>
      <c r="GJ65" s="111"/>
      <c r="GK65" s="111"/>
      <c r="GL65" s="111"/>
      <c r="GM65" s="111"/>
      <c r="GN65" s="111"/>
      <c r="GO65" s="111"/>
      <c r="GP65" s="111"/>
      <c r="GQ65" s="111"/>
      <c r="GR65" s="111"/>
      <c r="GS65" s="111"/>
      <c r="GT65" s="111"/>
      <c r="GU65" s="111"/>
      <c r="GV65" s="111"/>
      <c r="GW65" s="111"/>
      <c r="GX65" s="111"/>
      <c r="GY65" s="111"/>
      <c r="GZ65" s="111"/>
      <c r="HA65" s="111"/>
      <c r="HB65" s="111"/>
      <c r="HC65" s="111"/>
      <c r="HD65" s="111"/>
      <c r="HE65" s="111"/>
      <c r="HF65" s="111"/>
      <c r="HG65" s="111"/>
      <c r="HH65" s="111"/>
      <c r="HI65" s="111"/>
      <c r="HJ65" s="111"/>
      <c r="HK65" s="111"/>
      <c r="HL65" s="111"/>
      <c r="HM65" s="111"/>
      <c r="HN65" s="111"/>
      <c r="HO65" s="111"/>
      <c r="HP65" s="111"/>
      <c r="HQ65" s="111"/>
      <c r="HR65" s="111"/>
      <c r="HS65" s="111"/>
      <c r="HT65" s="111"/>
      <c r="HU65" s="111"/>
      <c r="HV65" s="111"/>
      <c r="HW65" s="111"/>
      <c r="HX65" s="111"/>
      <c r="HY65" s="111"/>
      <c r="HZ65" s="111"/>
      <c r="IA65" s="111"/>
      <c r="IB65" s="111"/>
      <c r="IC65" s="111"/>
      <c r="ID65" s="111"/>
      <c r="IE65" s="111"/>
      <c r="IF65" s="111"/>
      <c r="IG65" s="111"/>
      <c r="IH65" s="111"/>
      <c r="II65" s="111"/>
      <c r="IJ65" s="111"/>
      <c r="IK65" s="111"/>
      <c r="IL65" s="111"/>
      <c r="IM65" s="111"/>
      <c r="IN65" s="111"/>
      <c r="IO65" s="111"/>
      <c r="IP65" s="111"/>
      <c r="IQ65" s="111"/>
      <c r="IR65" s="111"/>
      <c r="IS65" s="111"/>
      <c r="IT65" s="111"/>
      <c r="IU65" s="111"/>
      <c r="IV65" s="111"/>
      <c r="IW65" s="111"/>
    </row>
    <row r="66" customFormat="false" ht="15.75" hidden="false" customHeight="false" outlineLevel="0" collapsed="false">
      <c r="A66" s="110"/>
      <c r="B66" s="111"/>
      <c r="C66" s="115"/>
      <c r="D66" s="115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7"/>
      <c r="R66" s="111"/>
      <c r="S66" s="111"/>
      <c r="T66" s="111"/>
      <c r="U66" s="111"/>
      <c r="V66" s="111"/>
      <c r="W66" s="111"/>
      <c r="X66" s="111"/>
      <c r="Y66" s="111"/>
      <c r="Z66" s="111"/>
      <c r="AA66" s="111"/>
      <c r="AB66" s="111"/>
      <c r="AC66" s="111"/>
      <c r="AD66" s="111"/>
      <c r="AE66" s="111"/>
      <c r="AF66" s="111"/>
      <c r="AG66" s="111"/>
      <c r="AH66" s="111"/>
      <c r="AI66" s="111"/>
      <c r="AJ66" s="111"/>
      <c r="AK66" s="111"/>
      <c r="AL66" s="111"/>
      <c r="AM66" s="111"/>
      <c r="AN66" s="111"/>
      <c r="AO66" s="111"/>
      <c r="AP66" s="111"/>
      <c r="AQ66" s="111"/>
      <c r="AR66" s="111"/>
      <c r="AS66" s="111"/>
      <c r="AT66" s="111"/>
      <c r="AU66" s="111"/>
      <c r="AV66" s="111"/>
      <c r="AW66" s="111"/>
      <c r="AX66" s="111"/>
      <c r="AY66" s="111"/>
      <c r="AZ66" s="111"/>
      <c r="BA66" s="111"/>
      <c r="BB66" s="111"/>
      <c r="BC66" s="111"/>
      <c r="BD66" s="111"/>
      <c r="BE66" s="111"/>
      <c r="BF66" s="111"/>
      <c r="BG66" s="111"/>
      <c r="BH66" s="111"/>
      <c r="BI66" s="111"/>
      <c r="BJ66" s="111"/>
      <c r="BK66" s="111"/>
      <c r="BL66" s="111"/>
      <c r="BM66" s="111"/>
      <c r="BN66" s="111"/>
      <c r="BO66" s="111"/>
      <c r="BP66" s="111"/>
      <c r="BQ66" s="111"/>
      <c r="BR66" s="111"/>
      <c r="BS66" s="111"/>
      <c r="BT66" s="111"/>
      <c r="BU66" s="111"/>
      <c r="BV66" s="111"/>
      <c r="BW66" s="111"/>
      <c r="BX66" s="111"/>
      <c r="BY66" s="111"/>
      <c r="BZ66" s="111"/>
      <c r="CA66" s="111"/>
      <c r="CB66" s="111"/>
      <c r="CC66" s="111"/>
      <c r="CD66" s="111"/>
      <c r="CE66" s="111"/>
      <c r="CF66" s="111"/>
      <c r="CG66" s="111"/>
      <c r="CH66" s="111"/>
      <c r="CI66" s="111"/>
      <c r="CJ66" s="111"/>
      <c r="CK66" s="111"/>
      <c r="CL66" s="111"/>
      <c r="CM66" s="111"/>
      <c r="CN66" s="111"/>
      <c r="CO66" s="111"/>
      <c r="CP66" s="111"/>
      <c r="CQ66" s="111"/>
      <c r="CR66" s="111"/>
      <c r="CS66" s="111"/>
      <c r="CT66" s="111"/>
      <c r="CU66" s="111"/>
      <c r="CV66" s="111"/>
      <c r="CW66" s="111"/>
      <c r="CX66" s="111"/>
      <c r="CY66" s="111"/>
      <c r="CZ66" s="111"/>
      <c r="DA66" s="111"/>
      <c r="DB66" s="111"/>
      <c r="DC66" s="111"/>
      <c r="DD66" s="111"/>
      <c r="DE66" s="111"/>
      <c r="DF66" s="111"/>
      <c r="DG66" s="111"/>
      <c r="DH66" s="111"/>
      <c r="DI66" s="111"/>
      <c r="DJ66" s="111"/>
      <c r="DK66" s="111"/>
      <c r="DL66" s="111"/>
      <c r="DM66" s="111"/>
      <c r="DN66" s="111"/>
      <c r="DO66" s="111"/>
      <c r="DP66" s="111"/>
      <c r="DQ66" s="111"/>
      <c r="DR66" s="111"/>
      <c r="DS66" s="111"/>
      <c r="DT66" s="111"/>
      <c r="DU66" s="111"/>
      <c r="DV66" s="111"/>
      <c r="DW66" s="111"/>
      <c r="DX66" s="111"/>
      <c r="DY66" s="111"/>
      <c r="DZ66" s="111"/>
      <c r="EA66" s="111"/>
      <c r="EB66" s="111"/>
      <c r="EC66" s="111"/>
      <c r="ED66" s="111"/>
      <c r="EE66" s="111"/>
      <c r="EF66" s="111"/>
      <c r="EG66" s="111"/>
      <c r="EH66" s="111"/>
      <c r="EI66" s="111"/>
      <c r="EJ66" s="111"/>
      <c r="EK66" s="111"/>
      <c r="EL66" s="111"/>
      <c r="EM66" s="111"/>
      <c r="EN66" s="111"/>
      <c r="EO66" s="111"/>
      <c r="EP66" s="111"/>
      <c r="EQ66" s="111"/>
      <c r="ER66" s="111"/>
      <c r="ES66" s="111"/>
      <c r="ET66" s="111"/>
      <c r="EU66" s="111"/>
      <c r="EV66" s="111"/>
      <c r="EW66" s="111"/>
      <c r="EX66" s="111"/>
      <c r="EY66" s="111"/>
      <c r="EZ66" s="111"/>
      <c r="FA66" s="111"/>
      <c r="FB66" s="111"/>
      <c r="FC66" s="111"/>
      <c r="FD66" s="111"/>
      <c r="FE66" s="111"/>
      <c r="FF66" s="111"/>
      <c r="FG66" s="111"/>
      <c r="FH66" s="111"/>
      <c r="FI66" s="111"/>
      <c r="FJ66" s="111"/>
      <c r="FK66" s="111"/>
      <c r="FL66" s="111"/>
      <c r="FM66" s="111"/>
      <c r="FN66" s="111"/>
      <c r="FO66" s="111"/>
      <c r="FP66" s="111"/>
      <c r="FQ66" s="111"/>
      <c r="FR66" s="111"/>
      <c r="FS66" s="111"/>
      <c r="FT66" s="111"/>
      <c r="FU66" s="111"/>
      <c r="FV66" s="111"/>
      <c r="FW66" s="111"/>
      <c r="FX66" s="111"/>
      <c r="FY66" s="111"/>
      <c r="FZ66" s="111"/>
      <c r="GA66" s="111"/>
      <c r="GB66" s="111"/>
      <c r="GC66" s="111"/>
      <c r="GD66" s="111"/>
      <c r="GE66" s="111"/>
      <c r="GF66" s="111"/>
      <c r="GG66" s="111"/>
      <c r="GH66" s="111"/>
      <c r="GI66" s="111"/>
      <c r="GJ66" s="111"/>
      <c r="GK66" s="111"/>
      <c r="GL66" s="111"/>
      <c r="GM66" s="111"/>
      <c r="GN66" s="111"/>
      <c r="GO66" s="111"/>
      <c r="GP66" s="111"/>
      <c r="GQ66" s="111"/>
      <c r="GR66" s="111"/>
      <c r="GS66" s="111"/>
      <c r="GT66" s="111"/>
      <c r="GU66" s="111"/>
      <c r="GV66" s="111"/>
      <c r="GW66" s="111"/>
      <c r="GX66" s="111"/>
      <c r="GY66" s="111"/>
      <c r="GZ66" s="111"/>
      <c r="HA66" s="111"/>
      <c r="HB66" s="111"/>
      <c r="HC66" s="111"/>
      <c r="HD66" s="111"/>
      <c r="HE66" s="111"/>
      <c r="HF66" s="111"/>
      <c r="HG66" s="111"/>
      <c r="HH66" s="111"/>
      <c r="HI66" s="111"/>
      <c r="HJ66" s="111"/>
      <c r="HK66" s="111"/>
      <c r="HL66" s="111"/>
      <c r="HM66" s="111"/>
      <c r="HN66" s="111"/>
      <c r="HO66" s="111"/>
      <c r="HP66" s="111"/>
      <c r="HQ66" s="111"/>
      <c r="HR66" s="111"/>
      <c r="HS66" s="111"/>
      <c r="HT66" s="111"/>
      <c r="HU66" s="111"/>
      <c r="HV66" s="111"/>
      <c r="HW66" s="111"/>
      <c r="HX66" s="111"/>
      <c r="HY66" s="111"/>
      <c r="HZ66" s="111"/>
      <c r="IA66" s="111"/>
      <c r="IB66" s="111"/>
      <c r="IC66" s="111"/>
      <c r="ID66" s="111"/>
      <c r="IE66" s="111"/>
      <c r="IF66" s="111"/>
      <c r="IG66" s="111"/>
      <c r="IH66" s="111"/>
      <c r="II66" s="111"/>
      <c r="IJ66" s="111"/>
      <c r="IK66" s="111"/>
      <c r="IL66" s="111"/>
      <c r="IM66" s="111"/>
      <c r="IN66" s="111"/>
      <c r="IO66" s="111"/>
      <c r="IP66" s="111"/>
      <c r="IQ66" s="111"/>
      <c r="IR66" s="111"/>
      <c r="IS66" s="111"/>
      <c r="IT66" s="111"/>
      <c r="IU66" s="111"/>
      <c r="IV66" s="111"/>
      <c r="IW66" s="111"/>
    </row>
    <row r="67" customFormat="false" ht="15.75" hidden="false" customHeight="false" outlineLevel="0" collapsed="false">
      <c r="A67" s="101" t="s">
        <v>127</v>
      </c>
      <c r="B67" s="102"/>
      <c r="C67" s="81"/>
      <c r="D67" s="81"/>
      <c r="E67" s="26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29"/>
    </row>
    <row r="68" customFormat="false" ht="15" hidden="false" customHeight="false" outlineLevel="0" collapsed="false">
      <c r="A68" s="86" t="n">
        <v>52507000</v>
      </c>
      <c r="B68" s="0" t="s">
        <v>128</v>
      </c>
      <c r="C68" s="81"/>
      <c r="D68" s="81"/>
      <c r="E68" s="26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29"/>
    </row>
    <row r="69" customFormat="false" ht="15" hidden="false" customHeight="false" outlineLevel="0" collapsed="false">
      <c r="A69" s="92"/>
      <c r="B69" s="16" t="s">
        <v>118</v>
      </c>
      <c r="C69" s="81" t="n">
        <v>0</v>
      </c>
      <c r="D69" s="81" t="n">
        <v>0</v>
      </c>
      <c r="E69" s="93" t="n">
        <v>0</v>
      </c>
      <c r="F69" s="93" t="n">
        <v>0</v>
      </c>
      <c r="G69" s="93" t="n">
        <v>0</v>
      </c>
      <c r="H69" s="93" t="n">
        <v>0</v>
      </c>
      <c r="I69" s="93" t="n">
        <v>0</v>
      </c>
      <c r="J69" s="93" t="n">
        <v>0</v>
      </c>
      <c r="K69" s="93" t="n">
        <v>0</v>
      </c>
      <c r="L69" s="93" t="n">
        <v>0</v>
      </c>
      <c r="M69" s="93" t="n">
        <v>0</v>
      </c>
      <c r="N69" s="93" t="n">
        <v>0</v>
      </c>
      <c r="O69" s="93" t="n">
        <v>0</v>
      </c>
      <c r="P69" s="93" t="n">
        <v>0</v>
      </c>
      <c r="Q69" s="72" t="n">
        <f aca="false">SUM(E69:P69)</f>
        <v>0</v>
      </c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  <c r="EP69" s="16"/>
      <c r="EQ69" s="16"/>
      <c r="ER69" s="16"/>
      <c r="ES69" s="16"/>
      <c r="ET69" s="16"/>
      <c r="EU69" s="16"/>
      <c r="EV69" s="16"/>
      <c r="EW69" s="16"/>
      <c r="EX69" s="16"/>
      <c r="EY69" s="16"/>
      <c r="EZ69" s="16"/>
      <c r="FA69" s="16"/>
      <c r="FB69" s="16"/>
      <c r="FC69" s="16"/>
      <c r="FD69" s="16"/>
      <c r="FE69" s="16"/>
      <c r="FF69" s="16"/>
      <c r="FG69" s="16"/>
      <c r="FH69" s="16"/>
      <c r="FI69" s="16"/>
      <c r="FJ69" s="16"/>
      <c r="FK69" s="16"/>
      <c r="FL69" s="16"/>
      <c r="FM69" s="16"/>
      <c r="FN69" s="16"/>
      <c r="FO69" s="16"/>
      <c r="FP69" s="16"/>
      <c r="FQ69" s="16"/>
      <c r="FR69" s="16"/>
      <c r="FS69" s="16"/>
      <c r="FT69" s="16"/>
      <c r="FU69" s="16"/>
      <c r="FV69" s="16"/>
      <c r="FW69" s="16"/>
      <c r="FX69" s="16"/>
      <c r="FY69" s="16"/>
      <c r="FZ69" s="16"/>
      <c r="GA69" s="16"/>
      <c r="GB69" s="16"/>
      <c r="GC69" s="16"/>
      <c r="GD69" s="16"/>
      <c r="GE69" s="16"/>
      <c r="GF69" s="16"/>
      <c r="GG69" s="16"/>
      <c r="GH69" s="16"/>
      <c r="GI69" s="16"/>
      <c r="GJ69" s="16"/>
      <c r="GK69" s="16"/>
      <c r="GL69" s="16"/>
      <c r="GM69" s="16"/>
      <c r="GN69" s="16"/>
      <c r="GO69" s="16"/>
      <c r="GP69" s="16"/>
      <c r="GQ69" s="16"/>
      <c r="GR69" s="16"/>
      <c r="GS69" s="16"/>
      <c r="GT69" s="16"/>
      <c r="GU69" s="16"/>
      <c r="GV69" s="16"/>
      <c r="GW69" s="16"/>
      <c r="GX69" s="16"/>
      <c r="GY69" s="16"/>
      <c r="GZ69" s="16"/>
      <c r="HA69" s="16"/>
      <c r="HB69" s="16"/>
      <c r="HC69" s="16"/>
      <c r="HD69" s="16"/>
      <c r="HE69" s="16"/>
      <c r="HF69" s="16"/>
      <c r="HG69" s="16"/>
      <c r="HH69" s="16"/>
      <c r="HI69" s="16"/>
      <c r="HJ69" s="16"/>
      <c r="HK69" s="16"/>
      <c r="HL69" s="16"/>
      <c r="HM69" s="16"/>
      <c r="HN69" s="16"/>
      <c r="HO69" s="16"/>
      <c r="HP69" s="16"/>
      <c r="HQ69" s="16"/>
      <c r="HR69" s="16"/>
      <c r="HS69" s="16"/>
      <c r="HT69" s="16"/>
      <c r="HU69" s="16"/>
      <c r="HV69" s="16"/>
      <c r="HW69" s="16"/>
      <c r="HX69" s="16"/>
      <c r="HY69" s="16"/>
      <c r="HZ69" s="16"/>
      <c r="IA69" s="16"/>
      <c r="IB69" s="16"/>
      <c r="IC69" s="16"/>
      <c r="ID69" s="16"/>
      <c r="IE69" s="16"/>
      <c r="IF69" s="16"/>
      <c r="IG69" s="16"/>
      <c r="IH69" s="16"/>
      <c r="II69" s="16"/>
      <c r="IJ69" s="16"/>
      <c r="IK69" s="16"/>
      <c r="IL69" s="16"/>
      <c r="IM69" s="16"/>
      <c r="IN69" s="16"/>
      <c r="IO69" s="16"/>
      <c r="IP69" s="16"/>
      <c r="IQ69" s="16"/>
      <c r="IR69" s="16"/>
      <c r="IS69" s="16"/>
      <c r="IT69" s="16"/>
      <c r="IU69" s="16"/>
      <c r="IV69" s="16"/>
      <c r="IW69" s="16"/>
    </row>
    <row r="70" customFormat="false" ht="15" hidden="false" customHeight="false" outlineLevel="0" collapsed="false">
      <c r="A70" s="92"/>
      <c r="B70" s="16" t="s">
        <v>118</v>
      </c>
      <c r="C70" s="94" t="n">
        <v>0</v>
      </c>
      <c r="D70" s="94" t="n">
        <v>0</v>
      </c>
      <c r="E70" s="95" t="n">
        <v>0</v>
      </c>
      <c r="F70" s="95" t="n">
        <v>0</v>
      </c>
      <c r="G70" s="95" t="n">
        <v>0</v>
      </c>
      <c r="H70" s="95" t="n">
        <v>0</v>
      </c>
      <c r="I70" s="95" t="n">
        <v>0</v>
      </c>
      <c r="J70" s="95" t="n">
        <v>0</v>
      </c>
      <c r="K70" s="95" t="n">
        <v>0</v>
      </c>
      <c r="L70" s="95" t="n">
        <v>0</v>
      </c>
      <c r="M70" s="95" t="n">
        <v>0</v>
      </c>
      <c r="N70" s="95" t="n">
        <v>0</v>
      </c>
      <c r="O70" s="95" t="n">
        <v>0</v>
      </c>
      <c r="P70" s="95" t="n">
        <v>0</v>
      </c>
      <c r="Q70" s="96" t="n">
        <f aca="false">SUM(E70:P70)</f>
        <v>0</v>
      </c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16"/>
      <c r="DW70" s="16"/>
      <c r="DX70" s="16"/>
      <c r="DY70" s="16"/>
      <c r="DZ70" s="16"/>
      <c r="EA70" s="16"/>
      <c r="EB70" s="16"/>
      <c r="EC70" s="16"/>
      <c r="ED70" s="16"/>
      <c r="EE70" s="16"/>
      <c r="EF70" s="16"/>
      <c r="EG70" s="16"/>
      <c r="EH70" s="16"/>
      <c r="EI70" s="16"/>
      <c r="EJ70" s="16"/>
      <c r="EK70" s="16"/>
      <c r="EL70" s="16"/>
      <c r="EM70" s="16"/>
      <c r="EN70" s="16"/>
      <c r="EO70" s="16"/>
      <c r="EP70" s="16"/>
      <c r="EQ70" s="16"/>
      <c r="ER70" s="16"/>
      <c r="ES70" s="16"/>
      <c r="ET70" s="16"/>
      <c r="EU70" s="16"/>
      <c r="EV70" s="16"/>
      <c r="EW70" s="16"/>
      <c r="EX70" s="16"/>
      <c r="EY70" s="16"/>
      <c r="EZ70" s="16"/>
      <c r="FA70" s="16"/>
      <c r="FB70" s="16"/>
      <c r="FC70" s="16"/>
      <c r="FD70" s="16"/>
      <c r="FE70" s="16"/>
      <c r="FF70" s="16"/>
      <c r="FG70" s="16"/>
      <c r="FH70" s="16"/>
      <c r="FI70" s="16"/>
      <c r="FJ70" s="16"/>
      <c r="FK70" s="16"/>
      <c r="FL70" s="16"/>
      <c r="FM70" s="16"/>
      <c r="FN70" s="16"/>
      <c r="FO70" s="16"/>
      <c r="FP70" s="16"/>
      <c r="FQ70" s="16"/>
      <c r="FR70" s="16"/>
      <c r="FS70" s="16"/>
      <c r="FT70" s="16"/>
      <c r="FU70" s="16"/>
      <c r="FV70" s="16"/>
      <c r="FW70" s="16"/>
      <c r="FX70" s="16"/>
      <c r="FY70" s="16"/>
      <c r="FZ70" s="16"/>
      <c r="GA70" s="16"/>
      <c r="GB70" s="16"/>
      <c r="GC70" s="16"/>
      <c r="GD70" s="16"/>
      <c r="GE70" s="16"/>
      <c r="GF70" s="16"/>
      <c r="GG70" s="16"/>
      <c r="GH70" s="16"/>
      <c r="GI70" s="16"/>
      <c r="GJ70" s="16"/>
      <c r="GK70" s="16"/>
      <c r="GL70" s="16"/>
      <c r="GM70" s="16"/>
      <c r="GN70" s="16"/>
      <c r="GO70" s="16"/>
      <c r="GP70" s="16"/>
      <c r="GQ70" s="16"/>
      <c r="GR70" s="16"/>
      <c r="GS70" s="16"/>
      <c r="GT70" s="16"/>
      <c r="GU70" s="16"/>
      <c r="GV70" s="16"/>
      <c r="GW70" s="16"/>
      <c r="GX70" s="16"/>
      <c r="GY70" s="16"/>
      <c r="GZ70" s="16"/>
      <c r="HA70" s="16"/>
      <c r="HB70" s="16"/>
      <c r="HC70" s="16"/>
      <c r="HD70" s="16"/>
      <c r="HE70" s="16"/>
      <c r="HF70" s="16"/>
      <c r="HG70" s="16"/>
      <c r="HH70" s="16"/>
      <c r="HI70" s="16"/>
      <c r="HJ70" s="16"/>
      <c r="HK70" s="16"/>
      <c r="HL70" s="16"/>
      <c r="HM70" s="16"/>
      <c r="HN70" s="16"/>
      <c r="HO70" s="16"/>
      <c r="HP70" s="16"/>
      <c r="HQ70" s="16"/>
      <c r="HR70" s="16"/>
      <c r="HS70" s="16"/>
      <c r="HT70" s="16"/>
      <c r="HU70" s="16"/>
      <c r="HV70" s="16"/>
      <c r="HW70" s="16"/>
      <c r="HX70" s="16"/>
      <c r="HY70" s="16"/>
      <c r="HZ70" s="16"/>
      <c r="IA70" s="16"/>
      <c r="IB70" s="16"/>
      <c r="IC70" s="16"/>
      <c r="ID70" s="16"/>
      <c r="IE70" s="16"/>
      <c r="IF70" s="16"/>
      <c r="IG70" s="16"/>
      <c r="IH70" s="16"/>
      <c r="II70" s="16"/>
      <c r="IJ70" s="16"/>
      <c r="IK70" s="16"/>
      <c r="IL70" s="16"/>
      <c r="IM70" s="16"/>
      <c r="IN70" s="16"/>
      <c r="IO70" s="16"/>
      <c r="IP70" s="16"/>
      <c r="IQ70" s="16"/>
      <c r="IR70" s="16"/>
      <c r="IS70" s="16"/>
      <c r="IT70" s="16"/>
      <c r="IU70" s="16"/>
      <c r="IV70" s="16"/>
      <c r="IW70" s="16"/>
    </row>
    <row r="71" customFormat="false" ht="15" hidden="false" customHeight="false" outlineLevel="0" collapsed="false">
      <c r="A71" s="104"/>
      <c r="B71" s="105" t="s">
        <v>119</v>
      </c>
      <c r="C71" s="106" t="n">
        <f aca="false">SUM(C69:C70)</f>
        <v>0</v>
      </c>
      <c r="D71" s="106" t="n">
        <f aca="false">SUM(D69:D70)</f>
        <v>0</v>
      </c>
      <c r="E71" s="105" t="n">
        <f aca="false">SUM(E69:E70)</f>
        <v>0</v>
      </c>
      <c r="F71" s="105" t="n">
        <f aca="false">SUM(F69:F70)</f>
        <v>0</v>
      </c>
      <c r="G71" s="105" t="n">
        <f aca="false">SUM(G69:G70)</f>
        <v>0</v>
      </c>
      <c r="H71" s="105" t="n">
        <f aca="false">SUM(H69:H70)</f>
        <v>0</v>
      </c>
      <c r="I71" s="105" t="n">
        <f aca="false">SUM(I69:I70)</f>
        <v>0</v>
      </c>
      <c r="J71" s="105" t="n">
        <f aca="false">SUM(J69:J70)</f>
        <v>0</v>
      </c>
      <c r="K71" s="105" t="n">
        <f aca="false">SUM(K69:K70)</f>
        <v>0</v>
      </c>
      <c r="L71" s="105" t="n">
        <f aca="false">SUM(L69:L70)</f>
        <v>0</v>
      </c>
      <c r="M71" s="105" t="n">
        <f aca="false">SUM(M69:M70)</f>
        <v>0</v>
      </c>
      <c r="N71" s="105" t="n">
        <f aca="false">SUM(N69:N70)</f>
        <v>0</v>
      </c>
      <c r="O71" s="105" t="n">
        <f aca="false">SUM(O69:O70)</f>
        <v>0</v>
      </c>
      <c r="P71" s="105" t="n">
        <f aca="false">SUM(P69:P70)</f>
        <v>0</v>
      </c>
      <c r="Q71" s="44" t="n">
        <f aca="false">SUM(E71:P71)</f>
        <v>0</v>
      </c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  <c r="BH71" s="42"/>
      <c r="BI71" s="42"/>
      <c r="BJ71" s="42"/>
      <c r="BK71" s="42"/>
      <c r="BL71" s="42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42"/>
      <c r="BZ71" s="42"/>
      <c r="CA71" s="42"/>
      <c r="CB71" s="42"/>
      <c r="CC71" s="42"/>
      <c r="CD71" s="42"/>
      <c r="CE71" s="42"/>
      <c r="CF71" s="42"/>
      <c r="CG71" s="42"/>
      <c r="CH71" s="42"/>
      <c r="CI71" s="42"/>
      <c r="CJ71" s="42"/>
      <c r="CK71" s="42"/>
      <c r="CL71" s="42"/>
      <c r="CM71" s="42"/>
      <c r="CN71" s="42"/>
      <c r="CO71" s="42"/>
      <c r="CP71" s="42"/>
      <c r="CQ71" s="42"/>
      <c r="CR71" s="42"/>
      <c r="CS71" s="42"/>
      <c r="CT71" s="42"/>
      <c r="CU71" s="42"/>
      <c r="CV71" s="42"/>
      <c r="CW71" s="42"/>
      <c r="CX71" s="42"/>
      <c r="CY71" s="42"/>
      <c r="CZ71" s="42"/>
      <c r="DA71" s="42"/>
      <c r="DB71" s="42"/>
      <c r="DC71" s="42"/>
      <c r="DD71" s="42"/>
      <c r="DE71" s="42"/>
      <c r="DF71" s="42"/>
      <c r="DG71" s="42"/>
      <c r="DH71" s="42"/>
      <c r="DI71" s="42"/>
      <c r="DJ71" s="42"/>
      <c r="DK71" s="42"/>
      <c r="DL71" s="42"/>
      <c r="DM71" s="42"/>
      <c r="DN71" s="42"/>
      <c r="DO71" s="42"/>
      <c r="DP71" s="42"/>
      <c r="DQ71" s="42"/>
      <c r="DR71" s="42"/>
      <c r="DS71" s="42"/>
      <c r="DT71" s="42"/>
      <c r="DU71" s="42"/>
      <c r="DV71" s="42"/>
      <c r="DW71" s="42"/>
      <c r="DX71" s="42"/>
      <c r="DY71" s="42"/>
      <c r="DZ71" s="42"/>
      <c r="EA71" s="42"/>
      <c r="EB71" s="42"/>
      <c r="EC71" s="42"/>
      <c r="ED71" s="42"/>
      <c r="EE71" s="42"/>
      <c r="EF71" s="42"/>
      <c r="EG71" s="42"/>
      <c r="EH71" s="42"/>
      <c r="EI71" s="42"/>
      <c r="EJ71" s="42"/>
      <c r="EK71" s="42"/>
      <c r="EL71" s="42"/>
      <c r="EM71" s="42"/>
      <c r="EN71" s="42"/>
      <c r="EO71" s="42"/>
      <c r="EP71" s="42"/>
      <c r="EQ71" s="42"/>
      <c r="ER71" s="42"/>
      <c r="ES71" s="42"/>
      <c r="ET71" s="42"/>
      <c r="EU71" s="42"/>
      <c r="EV71" s="42"/>
      <c r="EW71" s="42"/>
      <c r="EX71" s="42"/>
      <c r="EY71" s="42"/>
      <c r="EZ71" s="42"/>
      <c r="FA71" s="42"/>
      <c r="FB71" s="42"/>
      <c r="FC71" s="42"/>
      <c r="FD71" s="42"/>
      <c r="FE71" s="42"/>
      <c r="FF71" s="42"/>
      <c r="FG71" s="42"/>
      <c r="FH71" s="42"/>
      <c r="FI71" s="42"/>
      <c r="FJ71" s="42"/>
      <c r="FK71" s="42"/>
      <c r="FL71" s="42"/>
      <c r="FM71" s="42"/>
      <c r="FN71" s="42"/>
      <c r="FO71" s="42"/>
      <c r="FP71" s="42"/>
      <c r="FQ71" s="42"/>
      <c r="FR71" s="42"/>
      <c r="FS71" s="42"/>
      <c r="FT71" s="42"/>
      <c r="FU71" s="42"/>
      <c r="FV71" s="42"/>
      <c r="FW71" s="42"/>
      <c r="FX71" s="42"/>
      <c r="FY71" s="42"/>
      <c r="FZ71" s="42"/>
      <c r="GA71" s="42"/>
      <c r="GB71" s="42"/>
      <c r="GC71" s="42"/>
      <c r="GD71" s="42"/>
      <c r="GE71" s="42"/>
      <c r="GF71" s="42"/>
      <c r="GG71" s="42"/>
      <c r="GH71" s="42"/>
      <c r="GI71" s="42"/>
      <c r="GJ71" s="42"/>
      <c r="GK71" s="42"/>
      <c r="GL71" s="42"/>
      <c r="GM71" s="42"/>
      <c r="GN71" s="42"/>
      <c r="GO71" s="42"/>
      <c r="GP71" s="42"/>
      <c r="GQ71" s="42"/>
      <c r="GR71" s="42"/>
      <c r="GS71" s="42"/>
      <c r="GT71" s="42"/>
      <c r="GU71" s="42"/>
      <c r="GV71" s="42"/>
      <c r="GW71" s="42"/>
      <c r="GX71" s="42"/>
      <c r="GY71" s="42"/>
      <c r="GZ71" s="42"/>
      <c r="HA71" s="42"/>
      <c r="HB71" s="42"/>
      <c r="HC71" s="42"/>
      <c r="HD71" s="42"/>
      <c r="HE71" s="42"/>
      <c r="HF71" s="42"/>
      <c r="HG71" s="42"/>
      <c r="HH71" s="42"/>
      <c r="HI71" s="42"/>
      <c r="HJ71" s="42"/>
      <c r="HK71" s="42"/>
      <c r="HL71" s="42"/>
      <c r="HM71" s="42"/>
      <c r="HN71" s="42"/>
      <c r="HO71" s="42"/>
      <c r="HP71" s="42"/>
      <c r="HQ71" s="42"/>
      <c r="HR71" s="42"/>
      <c r="HS71" s="42"/>
      <c r="HT71" s="42"/>
      <c r="HU71" s="42"/>
      <c r="HV71" s="42"/>
      <c r="HW71" s="42"/>
      <c r="HX71" s="42"/>
      <c r="HY71" s="42"/>
      <c r="HZ71" s="42"/>
      <c r="IA71" s="42"/>
      <c r="IB71" s="42"/>
      <c r="IC71" s="42"/>
      <c r="ID71" s="42"/>
      <c r="IE71" s="42"/>
      <c r="IF71" s="42"/>
      <c r="IG71" s="42"/>
      <c r="IH71" s="42"/>
      <c r="II71" s="42"/>
      <c r="IJ71" s="42"/>
      <c r="IK71" s="42"/>
      <c r="IL71" s="42"/>
      <c r="IM71" s="42"/>
      <c r="IN71" s="42"/>
      <c r="IO71" s="42"/>
      <c r="IP71" s="42"/>
      <c r="IQ71" s="42"/>
      <c r="IR71" s="42"/>
      <c r="IS71" s="42"/>
      <c r="IT71" s="42"/>
      <c r="IU71" s="42"/>
      <c r="IV71" s="42"/>
      <c r="IW71" s="42"/>
    </row>
    <row r="72" customFormat="false" ht="15" hidden="false" customHeight="false" outlineLevel="0" collapsed="false">
      <c r="A72" s="86" t="n">
        <v>52507100</v>
      </c>
      <c r="B72" s="0" t="s">
        <v>129</v>
      </c>
      <c r="C72" s="81"/>
      <c r="D72" s="81"/>
      <c r="E72" s="26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29"/>
    </row>
    <row r="73" customFormat="false" ht="15" hidden="false" customHeight="false" outlineLevel="0" collapsed="false">
      <c r="A73" s="92"/>
      <c r="B73" s="16" t="s">
        <v>118</v>
      </c>
      <c r="C73" s="81" t="n">
        <v>0</v>
      </c>
      <c r="D73" s="81" t="n">
        <v>0</v>
      </c>
      <c r="E73" s="93" t="n">
        <v>0</v>
      </c>
      <c r="F73" s="93" t="n">
        <v>0</v>
      </c>
      <c r="G73" s="93" t="n">
        <v>0</v>
      </c>
      <c r="H73" s="93" t="n">
        <v>0</v>
      </c>
      <c r="I73" s="93" t="n">
        <v>0</v>
      </c>
      <c r="J73" s="93" t="n">
        <v>0</v>
      </c>
      <c r="K73" s="93" t="n">
        <v>0</v>
      </c>
      <c r="L73" s="93" t="n">
        <v>0</v>
      </c>
      <c r="M73" s="93" t="n">
        <v>0</v>
      </c>
      <c r="N73" s="93" t="n">
        <v>0</v>
      </c>
      <c r="O73" s="93" t="n">
        <v>0</v>
      </c>
      <c r="P73" s="93" t="n">
        <v>0</v>
      </c>
      <c r="Q73" s="72" t="n">
        <f aca="false">SUM(E73:P73)</f>
        <v>0</v>
      </c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  <c r="DL73" s="16"/>
      <c r="DM73" s="16"/>
      <c r="DN73" s="16"/>
      <c r="DO73" s="16"/>
      <c r="DP73" s="16"/>
      <c r="DQ73" s="16"/>
      <c r="DR73" s="16"/>
      <c r="DS73" s="16"/>
      <c r="DT73" s="16"/>
      <c r="DU73" s="16"/>
      <c r="DV73" s="16"/>
      <c r="DW73" s="16"/>
      <c r="DX73" s="16"/>
      <c r="DY73" s="16"/>
      <c r="DZ73" s="16"/>
      <c r="EA73" s="16"/>
      <c r="EB73" s="16"/>
      <c r="EC73" s="16"/>
      <c r="ED73" s="16"/>
      <c r="EE73" s="16"/>
      <c r="EF73" s="16"/>
      <c r="EG73" s="16"/>
      <c r="EH73" s="16"/>
      <c r="EI73" s="16"/>
      <c r="EJ73" s="16"/>
      <c r="EK73" s="16"/>
      <c r="EL73" s="16"/>
      <c r="EM73" s="16"/>
      <c r="EN73" s="16"/>
      <c r="EO73" s="16"/>
      <c r="EP73" s="16"/>
      <c r="EQ73" s="16"/>
      <c r="ER73" s="16"/>
      <c r="ES73" s="16"/>
      <c r="ET73" s="16"/>
      <c r="EU73" s="16"/>
      <c r="EV73" s="16"/>
      <c r="EW73" s="16"/>
      <c r="EX73" s="16"/>
      <c r="EY73" s="16"/>
      <c r="EZ73" s="16"/>
      <c r="FA73" s="16"/>
      <c r="FB73" s="16"/>
      <c r="FC73" s="16"/>
      <c r="FD73" s="16"/>
      <c r="FE73" s="16"/>
      <c r="FF73" s="16"/>
      <c r="FG73" s="16"/>
      <c r="FH73" s="16"/>
      <c r="FI73" s="16"/>
      <c r="FJ73" s="16"/>
      <c r="FK73" s="16"/>
      <c r="FL73" s="16"/>
      <c r="FM73" s="16"/>
      <c r="FN73" s="16"/>
      <c r="FO73" s="16"/>
      <c r="FP73" s="16"/>
      <c r="FQ73" s="16"/>
      <c r="FR73" s="16"/>
      <c r="FS73" s="16"/>
      <c r="FT73" s="16"/>
      <c r="FU73" s="16"/>
      <c r="FV73" s="16"/>
      <c r="FW73" s="16"/>
      <c r="FX73" s="16"/>
      <c r="FY73" s="16"/>
      <c r="FZ73" s="16"/>
      <c r="GA73" s="16"/>
      <c r="GB73" s="16"/>
      <c r="GC73" s="16"/>
      <c r="GD73" s="16"/>
      <c r="GE73" s="16"/>
      <c r="GF73" s="16"/>
      <c r="GG73" s="16"/>
      <c r="GH73" s="16"/>
      <c r="GI73" s="16"/>
      <c r="GJ73" s="16"/>
      <c r="GK73" s="16"/>
      <c r="GL73" s="16"/>
      <c r="GM73" s="16"/>
      <c r="GN73" s="16"/>
      <c r="GO73" s="16"/>
      <c r="GP73" s="16"/>
      <c r="GQ73" s="16"/>
      <c r="GR73" s="16"/>
      <c r="GS73" s="16"/>
      <c r="GT73" s="16"/>
      <c r="GU73" s="16"/>
      <c r="GV73" s="16"/>
      <c r="GW73" s="16"/>
      <c r="GX73" s="16"/>
      <c r="GY73" s="16"/>
      <c r="GZ73" s="16"/>
      <c r="HA73" s="16"/>
      <c r="HB73" s="16"/>
      <c r="HC73" s="16"/>
      <c r="HD73" s="16"/>
      <c r="HE73" s="16"/>
      <c r="HF73" s="16"/>
      <c r="HG73" s="16"/>
      <c r="HH73" s="16"/>
      <c r="HI73" s="16"/>
      <c r="HJ73" s="16"/>
      <c r="HK73" s="16"/>
      <c r="HL73" s="16"/>
      <c r="HM73" s="16"/>
      <c r="HN73" s="16"/>
      <c r="HO73" s="16"/>
      <c r="HP73" s="16"/>
      <c r="HQ73" s="16"/>
      <c r="HR73" s="16"/>
      <c r="HS73" s="16"/>
      <c r="HT73" s="16"/>
      <c r="HU73" s="16"/>
      <c r="HV73" s="16"/>
      <c r="HW73" s="16"/>
      <c r="HX73" s="16"/>
      <c r="HY73" s="16"/>
      <c r="HZ73" s="16"/>
      <c r="IA73" s="16"/>
      <c r="IB73" s="16"/>
      <c r="IC73" s="16"/>
      <c r="ID73" s="16"/>
      <c r="IE73" s="16"/>
      <c r="IF73" s="16"/>
      <c r="IG73" s="16"/>
      <c r="IH73" s="16"/>
      <c r="II73" s="16"/>
      <c r="IJ73" s="16"/>
      <c r="IK73" s="16"/>
      <c r="IL73" s="16"/>
      <c r="IM73" s="16"/>
      <c r="IN73" s="16"/>
      <c r="IO73" s="16"/>
      <c r="IP73" s="16"/>
      <c r="IQ73" s="16"/>
      <c r="IR73" s="16"/>
      <c r="IS73" s="16"/>
      <c r="IT73" s="16"/>
      <c r="IU73" s="16"/>
      <c r="IV73" s="16"/>
      <c r="IW73" s="16"/>
    </row>
    <row r="74" customFormat="false" ht="15" hidden="false" customHeight="false" outlineLevel="0" collapsed="false">
      <c r="A74" s="92"/>
      <c r="B74" s="16" t="s">
        <v>118</v>
      </c>
      <c r="C74" s="94" t="n">
        <v>0</v>
      </c>
      <c r="D74" s="94" t="n">
        <v>0</v>
      </c>
      <c r="E74" s="95" t="n">
        <v>0</v>
      </c>
      <c r="F74" s="95" t="n">
        <v>0</v>
      </c>
      <c r="G74" s="95" t="n">
        <v>0</v>
      </c>
      <c r="H74" s="95" t="n">
        <v>0</v>
      </c>
      <c r="I74" s="95" t="n">
        <v>0</v>
      </c>
      <c r="J74" s="95" t="n">
        <v>0</v>
      </c>
      <c r="K74" s="95" t="n">
        <v>0</v>
      </c>
      <c r="L74" s="95" t="n">
        <v>0</v>
      </c>
      <c r="M74" s="95" t="n">
        <v>0</v>
      </c>
      <c r="N74" s="95" t="n">
        <v>0</v>
      </c>
      <c r="O74" s="95" t="n">
        <v>0</v>
      </c>
      <c r="P74" s="95" t="n">
        <v>0</v>
      </c>
      <c r="Q74" s="96" t="n">
        <f aca="false">SUM(E74:P74)</f>
        <v>0</v>
      </c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  <c r="DM74" s="16"/>
      <c r="DN74" s="16"/>
      <c r="DO74" s="16"/>
      <c r="DP74" s="16"/>
      <c r="DQ74" s="16"/>
      <c r="DR74" s="16"/>
      <c r="DS74" s="16"/>
      <c r="DT74" s="16"/>
      <c r="DU74" s="16"/>
      <c r="DV74" s="16"/>
      <c r="DW74" s="16"/>
      <c r="DX74" s="16"/>
      <c r="DY74" s="16"/>
      <c r="DZ74" s="16"/>
      <c r="EA74" s="16"/>
      <c r="EB74" s="16"/>
      <c r="EC74" s="16"/>
      <c r="ED74" s="16"/>
      <c r="EE74" s="16"/>
      <c r="EF74" s="16"/>
      <c r="EG74" s="16"/>
      <c r="EH74" s="16"/>
      <c r="EI74" s="16"/>
      <c r="EJ74" s="16"/>
      <c r="EK74" s="16"/>
      <c r="EL74" s="16"/>
      <c r="EM74" s="16"/>
      <c r="EN74" s="16"/>
      <c r="EO74" s="16"/>
      <c r="EP74" s="16"/>
      <c r="EQ74" s="16"/>
      <c r="ER74" s="16"/>
      <c r="ES74" s="16"/>
      <c r="ET74" s="16"/>
      <c r="EU74" s="16"/>
      <c r="EV74" s="16"/>
      <c r="EW74" s="16"/>
      <c r="EX74" s="16"/>
      <c r="EY74" s="16"/>
      <c r="EZ74" s="16"/>
      <c r="FA74" s="16"/>
      <c r="FB74" s="16"/>
      <c r="FC74" s="16"/>
      <c r="FD74" s="16"/>
      <c r="FE74" s="16"/>
      <c r="FF74" s="16"/>
      <c r="FG74" s="16"/>
      <c r="FH74" s="16"/>
      <c r="FI74" s="16"/>
      <c r="FJ74" s="16"/>
      <c r="FK74" s="16"/>
      <c r="FL74" s="16"/>
      <c r="FM74" s="16"/>
      <c r="FN74" s="16"/>
      <c r="FO74" s="16"/>
      <c r="FP74" s="16"/>
      <c r="FQ74" s="16"/>
      <c r="FR74" s="16"/>
      <c r="FS74" s="16"/>
      <c r="FT74" s="16"/>
      <c r="FU74" s="16"/>
      <c r="FV74" s="16"/>
      <c r="FW74" s="16"/>
      <c r="FX74" s="16"/>
      <c r="FY74" s="16"/>
      <c r="FZ74" s="16"/>
      <c r="GA74" s="16"/>
      <c r="GB74" s="16"/>
      <c r="GC74" s="16"/>
      <c r="GD74" s="16"/>
      <c r="GE74" s="16"/>
      <c r="GF74" s="16"/>
      <c r="GG74" s="16"/>
      <c r="GH74" s="16"/>
      <c r="GI74" s="16"/>
      <c r="GJ74" s="16"/>
      <c r="GK74" s="16"/>
      <c r="GL74" s="16"/>
      <c r="GM74" s="16"/>
      <c r="GN74" s="16"/>
      <c r="GO74" s="16"/>
      <c r="GP74" s="16"/>
      <c r="GQ74" s="16"/>
      <c r="GR74" s="16"/>
      <c r="GS74" s="16"/>
      <c r="GT74" s="16"/>
      <c r="GU74" s="16"/>
      <c r="GV74" s="16"/>
      <c r="GW74" s="16"/>
      <c r="GX74" s="16"/>
      <c r="GY74" s="16"/>
      <c r="GZ74" s="16"/>
      <c r="HA74" s="16"/>
      <c r="HB74" s="16"/>
      <c r="HC74" s="16"/>
      <c r="HD74" s="16"/>
      <c r="HE74" s="16"/>
      <c r="HF74" s="16"/>
      <c r="HG74" s="16"/>
      <c r="HH74" s="16"/>
      <c r="HI74" s="16"/>
      <c r="HJ74" s="16"/>
      <c r="HK74" s="16"/>
      <c r="HL74" s="16"/>
      <c r="HM74" s="16"/>
      <c r="HN74" s="16"/>
      <c r="HO74" s="16"/>
      <c r="HP74" s="16"/>
      <c r="HQ74" s="16"/>
      <c r="HR74" s="16"/>
      <c r="HS74" s="16"/>
      <c r="HT74" s="16"/>
      <c r="HU74" s="16"/>
      <c r="HV74" s="16"/>
      <c r="HW74" s="16"/>
      <c r="HX74" s="16"/>
      <c r="HY74" s="16"/>
      <c r="HZ74" s="16"/>
      <c r="IA74" s="16"/>
      <c r="IB74" s="16"/>
      <c r="IC74" s="16"/>
      <c r="ID74" s="16"/>
      <c r="IE74" s="16"/>
      <c r="IF74" s="16"/>
      <c r="IG74" s="16"/>
      <c r="IH74" s="16"/>
      <c r="II74" s="16"/>
      <c r="IJ74" s="16"/>
      <c r="IK74" s="16"/>
      <c r="IL74" s="16"/>
      <c r="IM74" s="16"/>
      <c r="IN74" s="16"/>
      <c r="IO74" s="16"/>
      <c r="IP74" s="16"/>
      <c r="IQ74" s="16"/>
      <c r="IR74" s="16"/>
      <c r="IS74" s="16"/>
      <c r="IT74" s="16"/>
      <c r="IU74" s="16"/>
      <c r="IV74" s="16"/>
      <c r="IW74" s="16"/>
    </row>
    <row r="75" customFormat="false" ht="15" hidden="false" customHeight="false" outlineLevel="0" collapsed="false">
      <c r="A75" s="104"/>
      <c r="B75" s="105" t="s">
        <v>119</v>
      </c>
      <c r="C75" s="106" t="n">
        <f aca="false">SUM(C73:C74)</f>
        <v>0</v>
      </c>
      <c r="D75" s="106" t="n">
        <f aca="false">SUM(D73:D74)</f>
        <v>0</v>
      </c>
      <c r="E75" s="105" t="n">
        <f aca="false">SUM(E73:E74)</f>
        <v>0</v>
      </c>
      <c r="F75" s="105" t="n">
        <f aca="false">SUM(F73:F74)</f>
        <v>0</v>
      </c>
      <c r="G75" s="105" t="n">
        <f aca="false">SUM(G73:G74)</f>
        <v>0</v>
      </c>
      <c r="H75" s="105" t="n">
        <f aca="false">SUM(H73:H74)</f>
        <v>0</v>
      </c>
      <c r="I75" s="105" t="n">
        <f aca="false">SUM(I73:I74)</f>
        <v>0</v>
      </c>
      <c r="J75" s="105" t="n">
        <f aca="false">SUM(J73:J74)</f>
        <v>0</v>
      </c>
      <c r="K75" s="105" t="n">
        <f aca="false">SUM(K73:K74)</f>
        <v>0</v>
      </c>
      <c r="L75" s="105" t="n">
        <f aca="false">SUM(L73:L74)</f>
        <v>0</v>
      </c>
      <c r="M75" s="105" t="n">
        <f aca="false">SUM(M73:M74)</f>
        <v>0</v>
      </c>
      <c r="N75" s="105" t="n">
        <f aca="false">SUM(N73:N74)</f>
        <v>0</v>
      </c>
      <c r="O75" s="105" t="n">
        <f aca="false">SUM(O73:O74)</f>
        <v>0</v>
      </c>
      <c r="P75" s="105" t="n">
        <f aca="false">SUM(P73:P74)</f>
        <v>0</v>
      </c>
      <c r="Q75" s="44" t="n">
        <f aca="false">SUM(E75:P75)</f>
        <v>0</v>
      </c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42"/>
      <c r="BZ75" s="42"/>
      <c r="CA75" s="42"/>
      <c r="CB75" s="42"/>
      <c r="CC75" s="42"/>
      <c r="CD75" s="42"/>
      <c r="CE75" s="42"/>
      <c r="CF75" s="42"/>
      <c r="CG75" s="42"/>
      <c r="CH75" s="42"/>
      <c r="CI75" s="42"/>
      <c r="CJ75" s="42"/>
      <c r="CK75" s="42"/>
      <c r="CL75" s="42"/>
      <c r="CM75" s="42"/>
      <c r="CN75" s="42"/>
      <c r="CO75" s="42"/>
      <c r="CP75" s="42"/>
      <c r="CQ75" s="42"/>
      <c r="CR75" s="42"/>
      <c r="CS75" s="42"/>
      <c r="CT75" s="42"/>
      <c r="CU75" s="42"/>
      <c r="CV75" s="42"/>
      <c r="CW75" s="42"/>
      <c r="CX75" s="42"/>
      <c r="CY75" s="42"/>
      <c r="CZ75" s="42"/>
      <c r="DA75" s="42"/>
      <c r="DB75" s="42"/>
      <c r="DC75" s="42"/>
      <c r="DD75" s="42"/>
      <c r="DE75" s="42"/>
      <c r="DF75" s="42"/>
      <c r="DG75" s="42"/>
      <c r="DH75" s="42"/>
      <c r="DI75" s="42"/>
      <c r="DJ75" s="42"/>
      <c r="DK75" s="42"/>
      <c r="DL75" s="42"/>
      <c r="DM75" s="42"/>
      <c r="DN75" s="42"/>
      <c r="DO75" s="42"/>
      <c r="DP75" s="42"/>
      <c r="DQ75" s="42"/>
      <c r="DR75" s="42"/>
      <c r="DS75" s="42"/>
      <c r="DT75" s="42"/>
      <c r="DU75" s="42"/>
      <c r="DV75" s="42"/>
      <c r="DW75" s="42"/>
      <c r="DX75" s="42"/>
      <c r="DY75" s="42"/>
      <c r="DZ75" s="42"/>
      <c r="EA75" s="42"/>
      <c r="EB75" s="42"/>
      <c r="EC75" s="42"/>
      <c r="ED75" s="42"/>
      <c r="EE75" s="42"/>
      <c r="EF75" s="42"/>
      <c r="EG75" s="42"/>
      <c r="EH75" s="42"/>
      <c r="EI75" s="42"/>
      <c r="EJ75" s="42"/>
      <c r="EK75" s="42"/>
      <c r="EL75" s="42"/>
      <c r="EM75" s="42"/>
      <c r="EN75" s="42"/>
      <c r="EO75" s="42"/>
      <c r="EP75" s="42"/>
      <c r="EQ75" s="42"/>
      <c r="ER75" s="42"/>
      <c r="ES75" s="42"/>
      <c r="ET75" s="42"/>
      <c r="EU75" s="42"/>
      <c r="EV75" s="42"/>
      <c r="EW75" s="42"/>
      <c r="EX75" s="42"/>
      <c r="EY75" s="42"/>
      <c r="EZ75" s="42"/>
      <c r="FA75" s="42"/>
      <c r="FB75" s="42"/>
      <c r="FC75" s="42"/>
      <c r="FD75" s="42"/>
      <c r="FE75" s="42"/>
      <c r="FF75" s="42"/>
      <c r="FG75" s="42"/>
      <c r="FH75" s="42"/>
      <c r="FI75" s="42"/>
      <c r="FJ75" s="42"/>
      <c r="FK75" s="42"/>
      <c r="FL75" s="42"/>
      <c r="FM75" s="42"/>
      <c r="FN75" s="42"/>
      <c r="FO75" s="42"/>
      <c r="FP75" s="42"/>
      <c r="FQ75" s="42"/>
      <c r="FR75" s="42"/>
      <c r="FS75" s="42"/>
      <c r="FT75" s="42"/>
      <c r="FU75" s="42"/>
      <c r="FV75" s="42"/>
      <c r="FW75" s="42"/>
      <c r="FX75" s="42"/>
      <c r="FY75" s="42"/>
      <c r="FZ75" s="42"/>
      <c r="GA75" s="42"/>
      <c r="GB75" s="42"/>
      <c r="GC75" s="42"/>
      <c r="GD75" s="42"/>
      <c r="GE75" s="42"/>
      <c r="GF75" s="42"/>
      <c r="GG75" s="42"/>
      <c r="GH75" s="42"/>
      <c r="GI75" s="42"/>
      <c r="GJ75" s="42"/>
      <c r="GK75" s="42"/>
      <c r="GL75" s="42"/>
      <c r="GM75" s="42"/>
      <c r="GN75" s="42"/>
      <c r="GO75" s="42"/>
      <c r="GP75" s="42"/>
      <c r="GQ75" s="42"/>
      <c r="GR75" s="42"/>
      <c r="GS75" s="42"/>
      <c r="GT75" s="42"/>
      <c r="GU75" s="42"/>
      <c r="GV75" s="42"/>
      <c r="GW75" s="42"/>
      <c r="GX75" s="42"/>
      <c r="GY75" s="42"/>
      <c r="GZ75" s="42"/>
      <c r="HA75" s="42"/>
      <c r="HB75" s="42"/>
      <c r="HC75" s="42"/>
      <c r="HD75" s="42"/>
      <c r="HE75" s="42"/>
      <c r="HF75" s="42"/>
      <c r="HG75" s="42"/>
      <c r="HH75" s="42"/>
      <c r="HI75" s="42"/>
      <c r="HJ75" s="42"/>
      <c r="HK75" s="42"/>
      <c r="HL75" s="42"/>
      <c r="HM75" s="42"/>
      <c r="HN75" s="42"/>
      <c r="HO75" s="42"/>
      <c r="HP75" s="42"/>
      <c r="HQ75" s="42"/>
      <c r="HR75" s="42"/>
      <c r="HS75" s="42"/>
      <c r="HT75" s="42"/>
      <c r="HU75" s="42"/>
      <c r="HV75" s="42"/>
      <c r="HW75" s="42"/>
      <c r="HX75" s="42"/>
      <c r="HY75" s="42"/>
      <c r="HZ75" s="42"/>
      <c r="IA75" s="42"/>
      <c r="IB75" s="42"/>
      <c r="IC75" s="42"/>
      <c r="ID75" s="42"/>
      <c r="IE75" s="42"/>
      <c r="IF75" s="42"/>
      <c r="IG75" s="42"/>
      <c r="IH75" s="42"/>
      <c r="II75" s="42"/>
      <c r="IJ75" s="42"/>
      <c r="IK75" s="42"/>
      <c r="IL75" s="42"/>
      <c r="IM75" s="42"/>
      <c r="IN75" s="42"/>
      <c r="IO75" s="42"/>
      <c r="IP75" s="42"/>
      <c r="IQ75" s="42"/>
      <c r="IR75" s="42"/>
      <c r="IS75" s="42"/>
      <c r="IT75" s="42"/>
      <c r="IU75" s="42"/>
      <c r="IV75" s="42"/>
      <c r="IW75" s="42"/>
    </row>
    <row r="76" customFormat="false" ht="15" hidden="false" customHeight="false" outlineLevel="0" collapsed="false">
      <c r="A76" s="86" t="n">
        <v>52507200</v>
      </c>
      <c r="B76" s="0" t="s">
        <v>130</v>
      </c>
      <c r="C76" s="81"/>
      <c r="D76" s="81"/>
      <c r="E76" s="26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29"/>
    </row>
    <row r="77" customFormat="false" ht="15" hidden="false" customHeight="false" outlineLevel="0" collapsed="false">
      <c r="A77" s="92"/>
      <c r="B77" s="16" t="s">
        <v>118</v>
      </c>
      <c r="C77" s="81" t="n">
        <v>0</v>
      </c>
      <c r="D77" s="81" t="n">
        <v>0</v>
      </c>
      <c r="E77" s="93" t="n">
        <v>0</v>
      </c>
      <c r="F77" s="93" t="n">
        <v>0</v>
      </c>
      <c r="G77" s="93" t="n">
        <v>0</v>
      </c>
      <c r="H77" s="93" t="n">
        <v>0</v>
      </c>
      <c r="I77" s="93" t="n">
        <v>0</v>
      </c>
      <c r="J77" s="93" t="n">
        <v>0</v>
      </c>
      <c r="K77" s="93" t="n">
        <v>0</v>
      </c>
      <c r="L77" s="93" t="n">
        <v>0</v>
      </c>
      <c r="M77" s="93" t="n">
        <v>0</v>
      </c>
      <c r="N77" s="93" t="n">
        <v>0</v>
      </c>
      <c r="O77" s="93" t="n">
        <v>0</v>
      </c>
      <c r="P77" s="93" t="n">
        <v>0</v>
      </c>
      <c r="Q77" s="72" t="n">
        <f aca="false">SUM(E77:P77)</f>
        <v>0</v>
      </c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6"/>
      <c r="EC77" s="16"/>
      <c r="ED77" s="16"/>
      <c r="EE77" s="16"/>
      <c r="EF77" s="16"/>
      <c r="EG77" s="16"/>
      <c r="EH77" s="16"/>
      <c r="EI77" s="16"/>
      <c r="EJ77" s="16"/>
      <c r="EK77" s="16"/>
      <c r="EL77" s="16"/>
      <c r="EM77" s="16"/>
      <c r="EN77" s="16"/>
      <c r="EO77" s="16"/>
      <c r="EP77" s="16"/>
      <c r="EQ77" s="16"/>
      <c r="ER77" s="16"/>
      <c r="ES77" s="16"/>
      <c r="ET77" s="16"/>
      <c r="EU77" s="16"/>
      <c r="EV77" s="16"/>
      <c r="EW77" s="16"/>
      <c r="EX77" s="16"/>
      <c r="EY77" s="16"/>
      <c r="EZ77" s="16"/>
      <c r="FA77" s="16"/>
      <c r="FB77" s="16"/>
      <c r="FC77" s="16"/>
      <c r="FD77" s="16"/>
      <c r="FE77" s="16"/>
      <c r="FF77" s="16"/>
      <c r="FG77" s="16"/>
      <c r="FH77" s="16"/>
      <c r="FI77" s="16"/>
      <c r="FJ77" s="16"/>
      <c r="FK77" s="16"/>
      <c r="FL77" s="16"/>
      <c r="FM77" s="16"/>
      <c r="FN77" s="16"/>
      <c r="FO77" s="16"/>
      <c r="FP77" s="16"/>
      <c r="FQ77" s="16"/>
      <c r="FR77" s="16"/>
      <c r="FS77" s="16"/>
      <c r="FT77" s="16"/>
      <c r="FU77" s="16"/>
      <c r="FV77" s="16"/>
      <c r="FW77" s="16"/>
      <c r="FX77" s="16"/>
      <c r="FY77" s="16"/>
      <c r="FZ77" s="16"/>
      <c r="GA77" s="16"/>
      <c r="GB77" s="16"/>
      <c r="GC77" s="16"/>
      <c r="GD77" s="16"/>
      <c r="GE77" s="16"/>
      <c r="GF77" s="16"/>
      <c r="GG77" s="16"/>
      <c r="GH77" s="16"/>
      <c r="GI77" s="16"/>
      <c r="GJ77" s="16"/>
      <c r="GK77" s="16"/>
      <c r="GL77" s="16"/>
      <c r="GM77" s="16"/>
      <c r="GN77" s="16"/>
      <c r="GO77" s="16"/>
      <c r="GP77" s="16"/>
      <c r="GQ77" s="16"/>
      <c r="GR77" s="16"/>
      <c r="GS77" s="16"/>
      <c r="GT77" s="16"/>
      <c r="GU77" s="16"/>
      <c r="GV77" s="16"/>
      <c r="GW77" s="16"/>
      <c r="GX77" s="16"/>
      <c r="GY77" s="16"/>
      <c r="GZ77" s="16"/>
      <c r="HA77" s="16"/>
      <c r="HB77" s="16"/>
      <c r="HC77" s="16"/>
      <c r="HD77" s="16"/>
      <c r="HE77" s="16"/>
      <c r="HF77" s="16"/>
      <c r="HG77" s="16"/>
      <c r="HH77" s="16"/>
      <c r="HI77" s="16"/>
      <c r="HJ77" s="16"/>
      <c r="HK77" s="16"/>
      <c r="HL77" s="16"/>
      <c r="HM77" s="16"/>
      <c r="HN77" s="16"/>
      <c r="HO77" s="16"/>
      <c r="HP77" s="16"/>
      <c r="HQ77" s="16"/>
      <c r="HR77" s="16"/>
      <c r="HS77" s="16"/>
      <c r="HT77" s="16"/>
      <c r="HU77" s="16"/>
      <c r="HV77" s="16"/>
      <c r="HW77" s="16"/>
      <c r="HX77" s="16"/>
      <c r="HY77" s="16"/>
      <c r="HZ77" s="16"/>
      <c r="IA77" s="16"/>
      <c r="IB77" s="16"/>
      <c r="IC77" s="16"/>
      <c r="ID77" s="16"/>
      <c r="IE77" s="16"/>
      <c r="IF77" s="16"/>
      <c r="IG77" s="16"/>
      <c r="IH77" s="16"/>
      <c r="II77" s="16"/>
      <c r="IJ77" s="16"/>
      <c r="IK77" s="16"/>
      <c r="IL77" s="16"/>
      <c r="IM77" s="16"/>
      <c r="IN77" s="16"/>
      <c r="IO77" s="16"/>
      <c r="IP77" s="16"/>
      <c r="IQ77" s="16"/>
      <c r="IR77" s="16"/>
      <c r="IS77" s="16"/>
      <c r="IT77" s="16"/>
      <c r="IU77" s="16"/>
      <c r="IV77" s="16"/>
      <c r="IW77" s="16"/>
    </row>
    <row r="78" customFormat="false" ht="15" hidden="false" customHeight="false" outlineLevel="0" collapsed="false">
      <c r="A78" s="92"/>
      <c r="B78" s="16" t="s">
        <v>118</v>
      </c>
      <c r="C78" s="94" t="n">
        <v>0</v>
      </c>
      <c r="D78" s="94" t="n">
        <v>0</v>
      </c>
      <c r="E78" s="95" t="n">
        <v>0</v>
      </c>
      <c r="F78" s="95" t="n">
        <v>0</v>
      </c>
      <c r="G78" s="95" t="n">
        <v>0</v>
      </c>
      <c r="H78" s="95" t="n">
        <v>0</v>
      </c>
      <c r="I78" s="95" t="n">
        <v>0</v>
      </c>
      <c r="J78" s="95" t="n">
        <v>0</v>
      </c>
      <c r="K78" s="95" t="n">
        <v>0</v>
      </c>
      <c r="L78" s="95" t="n">
        <v>0</v>
      </c>
      <c r="M78" s="95" t="n">
        <v>0</v>
      </c>
      <c r="N78" s="95" t="n">
        <v>0</v>
      </c>
      <c r="O78" s="95" t="n">
        <v>0</v>
      </c>
      <c r="P78" s="95" t="n">
        <v>0</v>
      </c>
      <c r="Q78" s="96" t="n">
        <f aca="false">SUM(E78:P78)</f>
        <v>0</v>
      </c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  <c r="EN78" s="16"/>
      <c r="EO78" s="16"/>
      <c r="EP78" s="16"/>
      <c r="EQ78" s="16"/>
      <c r="ER78" s="16"/>
      <c r="ES78" s="16"/>
      <c r="ET78" s="16"/>
      <c r="EU78" s="16"/>
      <c r="EV78" s="16"/>
      <c r="EW78" s="16"/>
      <c r="EX78" s="16"/>
      <c r="EY78" s="16"/>
      <c r="EZ78" s="16"/>
      <c r="FA78" s="16"/>
      <c r="FB78" s="16"/>
      <c r="FC78" s="16"/>
      <c r="FD78" s="16"/>
      <c r="FE78" s="16"/>
      <c r="FF78" s="16"/>
      <c r="FG78" s="16"/>
      <c r="FH78" s="16"/>
      <c r="FI78" s="16"/>
      <c r="FJ78" s="16"/>
      <c r="FK78" s="16"/>
      <c r="FL78" s="16"/>
      <c r="FM78" s="16"/>
      <c r="FN78" s="16"/>
      <c r="FO78" s="16"/>
      <c r="FP78" s="16"/>
      <c r="FQ78" s="16"/>
      <c r="FR78" s="16"/>
      <c r="FS78" s="16"/>
      <c r="FT78" s="16"/>
      <c r="FU78" s="16"/>
      <c r="FV78" s="16"/>
      <c r="FW78" s="16"/>
      <c r="FX78" s="16"/>
      <c r="FY78" s="16"/>
      <c r="FZ78" s="16"/>
      <c r="GA78" s="16"/>
      <c r="GB78" s="16"/>
      <c r="GC78" s="16"/>
      <c r="GD78" s="16"/>
      <c r="GE78" s="16"/>
      <c r="GF78" s="16"/>
      <c r="GG78" s="16"/>
      <c r="GH78" s="16"/>
      <c r="GI78" s="16"/>
      <c r="GJ78" s="16"/>
      <c r="GK78" s="16"/>
      <c r="GL78" s="16"/>
      <c r="GM78" s="16"/>
      <c r="GN78" s="16"/>
      <c r="GO78" s="16"/>
      <c r="GP78" s="16"/>
      <c r="GQ78" s="16"/>
      <c r="GR78" s="16"/>
      <c r="GS78" s="16"/>
      <c r="GT78" s="16"/>
      <c r="GU78" s="16"/>
      <c r="GV78" s="16"/>
      <c r="GW78" s="16"/>
      <c r="GX78" s="16"/>
      <c r="GY78" s="16"/>
      <c r="GZ78" s="16"/>
      <c r="HA78" s="16"/>
      <c r="HB78" s="16"/>
      <c r="HC78" s="16"/>
      <c r="HD78" s="16"/>
      <c r="HE78" s="16"/>
      <c r="HF78" s="16"/>
      <c r="HG78" s="16"/>
      <c r="HH78" s="16"/>
      <c r="HI78" s="16"/>
      <c r="HJ78" s="16"/>
      <c r="HK78" s="16"/>
      <c r="HL78" s="16"/>
      <c r="HM78" s="16"/>
      <c r="HN78" s="16"/>
      <c r="HO78" s="16"/>
      <c r="HP78" s="16"/>
      <c r="HQ78" s="16"/>
      <c r="HR78" s="16"/>
      <c r="HS78" s="16"/>
      <c r="HT78" s="16"/>
      <c r="HU78" s="16"/>
      <c r="HV78" s="16"/>
      <c r="HW78" s="16"/>
      <c r="HX78" s="16"/>
      <c r="HY78" s="16"/>
      <c r="HZ78" s="16"/>
      <c r="IA78" s="16"/>
      <c r="IB78" s="16"/>
      <c r="IC78" s="16"/>
      <c r="ID78" s="16"/>
      <c r="IE78" s="16"/>
      <c r="IF78" s="16"/>
      <c r="IG78" s="16"/>
      <c r="IH78" s="16"/>
      <c r="II78" s="16"/>
      <c r="IJ78" s="16"/>
      <c r="IK78" s="16"/>
      <c r="IL78" s="16"/>
      <c r="IM78" s="16"/>
      <c r="IN78" s="16"/>
      <c r="IO78" s="16"/>
      <c r="IP78" s="16"/>
      <c r="IQ78" s="16"/>
      <c r="IR78" s="16"/>
      <c r="IS78" s="16"/>
      <c r="IT78" s="16"/>
      <c r="IU78" s="16"/>
      <c r="IV78" s="16"/>
      <c r="IW78" s="16"/>
    </row>
    <row r="79" customFormat="false" ht="15" hidden="false" customHeight="false" outlineLevel="0" collapsed="false">
      <c r="A79" s="104"/>
      <c r="B79" s="105" t="s">
        <v>119</v>
      </c>
      <c r="C79" s="106" t="n">
        <f aca="false">SUM(C77:C78)</f>
        <v>0</v>
      </c>
      <c r="D79" s="106" t="n">
        <f aca="false">SUM(D77:D78)</f>
        <v>0</v>
      </c>
      <c r="E79" s="105" t="n">
        <f aca="false">SUM(E77:E78)</f>
        <v>0</v>
      </c>
      <c r="F79" s="105" t="n">
        <f aca="false">SUM(F77:F78)</f>
        <v>0</v>
      </c>
      <c r="G79" s="105" t="n">
        <f aca="false">SUM(G77:G78)</f>
        <v>0</v>
      </c>
      <c r="H79" s="105" t="n">
        <f aca="false">SUM(H77:H78)</f>
        <v>0</v>
      </c>
      <c r="I79" s="105" t="n">
        <f aca="false">SUM(I77:I78)</f>
        <v>0</v>
      </c>
      <c r="J79" s="105" t="n">
        <f aca="false">SUM(J77:J78)</f>
        <v>0</v>
      </c>
      <c r="K79" s="105" t="n">
        <f aca="false">SUM(K77:K78)</f>
        <v>0</v>
      </c>
      <c r="L79" s="105" t="n">
        <f aca="false">SUM(L77:L78)</f>
        <v>0</v>
      </c>
      <c r="M79" s="105" t="n">
        <f aca="false">SUM(M77:M78)</f>
        <v>0</v>
      </c>
      <c r="N79" s="105" t="n">
        <f aca="false">SUM(N77:N78)</f>
        <v>0</v>
      </c>
      <c r="O79" s="105" t="n">
        <f aca="false">SUM(O77:O78)</f>
        <v>0</v>
      </c>
      <c r="P79" s="105" t="n">
        <f aca="false">SUM(P77:P78)</f>
        <v>0</v>
      </c>
      <c r="Q79" s="44" t="n">
        <f aca="false">SUM(E79:P79)</f>
        <v>0</v>
      </c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42"/>
      <c r="CA79" s="42"/>
      <c r="CB79" s="42"/>
      <c r="CC79" s="42"/>
      <c r="CD79" s="42"/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Q79" s="42"/>
      <c r="CR79" s="42"/>
      <c r="CS79" s="42"/>
      <c r="CT79" s="42"/>
      <c r="CU79" s="42"/>
      <c r="CV79" s="42"/>
      <c r="CW79" s="42"/>
      <c r="CX79" s="42"/>
      <c r="CY79" s="42"/>
      <c r="CZ79" s="42"/>
      <c r="DA79" s="42"/>
      <c r="DB79" s="42"/>
      <c r="DC79" s="42"/>
      <c r="DD79" s="42"/>
      <c r="DE79" s="42"/>
      <c r="DF79" s="42"/>
      <c r="DG79" s="42"/>
      <c r="DH79" s="42"/>
      <c r="DI79" s="42"/>
      <c r="DJ79" s="42"/>
      <c r="DK79" s="42"/>
      <c r="DL79" s="42"/>
      <c r="DM79" s="42"/>
      <c r="DN79" s="42"/>
      <c r="DO79" s="42"/>
      <c r="DP79" s="42"/>
      <c r="DQ79" s="42"/>
      <c r="DR79" s="42"/>
      <c r="DS79" s="42"/>
      <c r="DT79" s="42"/>
      <c r="DU79" s="42"/>
      <c r="DV79" s="42"/>
      <c r="DW79" s="42"/>
      <c r="DX79" s="42"/>
      <c r="DY79" s="42"/>
      <c r="DZ79" s="42"/>
      <c r="EA79" s="42"/>
      <c r="EB79" s="42"/>
      <c r="EC79" s="42"/>
      <c r="ED79" s="42"/>
      <c r="EE79" s="42"/>
      <c r="EF79" s="42"/>
      <c r="EG79" s="42"/>
      <c r="EH79" s="42"/>
      <c r="EI79" s="42"/>
      <c r="EJ79" s="42"/>
      <c r="EK79" s="42"/>
      <c r="EL79" s="42"/>
      <c r="EM79" s="42"/>
      <c r="EN79" s="42"/>
      <c r="EO79" s="42"/>
      <c r="EP79" s="42"/>
      <c r="EQ79" s="42"/>
      <c r="ER79" s="42"/>
      <c r="ES79" s="42"/>
      <c r="ET79" s="42"/>
      <c r="EU79" s="42"/>
      <c r="EV79" s="42"/>
      <c r="EW79" s="42"/>
      <c r="EX79" s="42"/>
      <c r="EY79" s="42"/>
      <c r="EZ79" s="42"/>
      <c r="FA79" s="42"/>
      <c r="FB79" s="42"/>
      <c r="FC79" s="42"/>
      <c r="FD79" s="42"/>
      <c r="FE79" s="42"/>
      <c r="FF79" s="42"/>
      <c r="FG79" s="42"/>
      <c r="FH79" s="42"/>
      <c r="FI79" s="42"/>
      <c r="FJ79" s="42"/>
      <c r="FK79" s="42"/>
      <c r="FL79" s="42"/>
      <c r="FM79" s="42"/>
      <c r="FN79" s="42"/>
      <c r="FO79" s="42"/>
      <c r="FP79" s="42"/>
      <c r="FQ79" s="42"/>
      <c r="FR79" s="42"/>
      <c r="FS79" s="42"/>
      <c r="FT79" s="42"/>
      <c r="FU79" s="42"/>
      <c r="FV79" s="42"/>
      <c r="FW79" s="42"/>
      <c r="FX79" s="42"/>
      <c r="FY79" s="42"/>
      <c r="FZ79" s="42"/>
      <c r="GA79" s="42"/>
      <c r="GB79" s="42"/>
      <c r="GC79" s="42"/>
      <c r="GD79" s="42"/>
      <c r="GE79" s="42"/>
      <c r="GF79" s="42"/>
      <c r="GG79" s="42"/>
      <c r="GH79" s="42"/>
      <c r="GI79" s="42"/>
      <c r="GJ79" s="42"/>
      <c r="GK79" s="42"/>
      <c r="GL79" s="42"/>
      <c r="GM79" s="42"/>
      <c r="GN79" s="42"/>
      <c r="GO79" s="42"/>
      <c r="GP79" s="42"/>
      <c r="GQ79" s="42"/>
      <c r="GR79" s="42"/>
      <c r="GS79" s="42"/>
      <c r="GT79" s="42"/>
      <c r="GU79" s="42"/>
      <c r="GV79" s="42"/>
      <c r="GW79" s="42"/>
      <c r="GX79" s="42"/>
      <c r="GY79" s="42"/>
      <c r="GZ79" s="42"/>
      <c r="HA79" s="42"/>
      <c r="HB79" s="42"/>
      <c r="HC79" s="42"/>
      <c r="HD79" s="42"/>
      <c r="HE79" s="42"/>
      <c r="HF79" s="42"/>
      <c r="HG79" s="42"/>
      <c r="HH79" s="42"/>
      <c r="HI79" s="42"/>
      <c r="HJ79" s="42"/>
      <c r="HK79" s="42"/>
      <c r="HL79" s="42"/>
      <c r="HM79" s="42"/>
      <c r="HN79" s="42"/>
      <c r="HO79" s="42"/>
      <c r="HP79" s="42"/>
      <c r="HQ79" s="42"/>
      <c r="HR79" s="42"/>
      <c r="HS79" s="42"/>
      <c r="HT79" s="42"/>
      <c r="HU79" s="42"/>
      <c r="HV79" s="42"/>
      <c r="HW79" s="42"/>
      <c r="HX79" s="42"/>
      <c r="HY79" s="42"/>
      <c r="HZ79" s="42"/>
      <c r="IA79" s="42"/>
      <c r="IB79" s="42"/>
      <c r="IC79" s="42"/>
      <c r="ID79" s="42"/>
      <c r="IE79" s="42"/>
      <c r="IF79" s="42"/>
      <c r="IG79" s="42"/>
      <c r="IH79" s="42"/>
      <c r="II79" s="42"/>
      <c r="IJ79" s="42"/>
      <c r="IK79" s="42"/>
      <c r="IL79" s="42"/>
      <c r="IM79" s="42"/>
      <c r="IN79" s="42"/>
      <c r="IO79" s="42"/>
      <c r="IP79" s="42"/>
      <c r="IQ79" s="42"/>
      <c r="IR79" s="42"/>
      <c r="IS79" s="42"/>
      <c r="IT79" s="42"/>
      <c r="IU79" s="42"/>
      <c r="IV79" s="42"/>
      <c r="IW79" s="42"/>
    </row>
    <row r="80" customFormat="false" ht="15" hidden="false" customHeight="false" outlineLevel="0" collapsed="false">
      <c r="A80" s="86" t="n">
        <v>52507300</v>
      </c>
      <c r="B80" s="0" t="s">
        <v>131</v>
      </c>
      <c r="C80" s="81"/>
      <c r="D80" s="81"/>
      <c r="E80" s="26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29"/>
    </row>
    <row r="81" customFormat="false" ht="15" hidden="false" customHeight="false" outlineLevel="0" collapsed="false">
      <c r="A81" s="92"/>
      <c r="B81" s="16" t="s">
        <v>118</v>
      </c>
      <c r="C81" s="81" t="n">
        <v>0</v>
      </c>
      <c r="D81" s="81" t="n">
        <v>0</v>
      </c>
      <c r="E81" s="93" t="n">
        <v>0</v>
      </c>
      <c r="F81" s="93" t="n">
        <v>0</v>
      </c>
      <c r="G81" s="93" t="n">
        <v>0</v>
      </c>
      <c r="H81" s="93" t="n">
        <v>0</v>
      </c>
      <c r="I81" s="93" t="n">
        <v>0</v>
      </c>
      <c r="J81" s="93" t="n">
        <v>0</v>
      </c>
      <c r="K81" s="93" t="n">
        <v>0</v>
      </c>
      <c r="L81" s="93" t="n">
        <v>0</v>
      </c>
      <c r="M81" s="93" t="n">
        <v>0</v>
      </c>
      <c r="N81" s="93" t="n">
        <v>0</v>
      </c>
      <c r="O81" s="93" t="n">
        <v>0</v>
      </c>
      <c r="P81" s="93" t="n">
        <v>0</v>
      </c>
      <c r="Q81" s="72" t="n">
        <f aca="false">SUM(E81:P81)</f>
        <v>0</v>
      </c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6"/>
      <c r="DN81" s="16"/>
      <c r="DO81" s="16"/>
      <c r="DP81" s="16"/>
      <c r="DQ81" s="16"/>
      <c r="DR81" s="16"/>
      <c r="DS81" s="16"/>
      <c r="DT81" s="16"/>
      <c r="DU81" s="16"/>
      <c r="DV81" s="16"/>
      <c r="DW81" s="16"/>
      <c r="DX81" s="16"/>
      <c r="DY81" s="16"/>
      <c r="DZ81" s="16"/>
      <c r="EA81" s="16"/>
      <c r="EB81" s="16"/>
      <c r="EC81" s="16"/>
      <c r="ED81" s="16"/>
      <c r="EE81" s="16"/>
      <c r="EF81" s="16"/>
      <c r="EG81" s="16"/>
      <c r="EH81" s="16"/>
      <c r="EI81" s="16"/>
      <c r="EJ81" s="16"/>
      <c r="EK81" s="16"/>
      <c r="EL81" s="16"/>
      <c r="EM81" s="16"/>
      <c r="EN81" s="16"/>
      <c r="EO81" s="16"/>
      <c r="EP81" s="16"/>
      <c r="EQ81" s="16"/>
      <c r="ER81" s="16"/>
      <c r="ES81" s="16"/>
      <c r="ET81" s="16"/>
      <c r="EU81" s="16"/>
      <c r="EV81" s="16"/>
      <c r="EW81" s="16"/>
      <c r="EX81" s="16"/>
      <c r="EY81" s="16"/>
      <c r="EZ81" s="16"/>
      <c r="FA81" s="16"/>
      <c r="FB81" s="16"/>
      <c r="FC81" s="16"/>
      <c r="FD81" s="16"/>
      <c r="FE81" s="16"/>
      <c r="FF81" s="16"/>
      <c r="FG81" s="16"/>
      <c r="FH81" s="16"/>
      <c r="FI81" s="16"/>
      <c r="FJ81" s="16"/>
      <c r="FK81" s="16"/>
      <c r="FL81" s="16"/>
      <c r="FM81" s="16"/>
      <c r="FN81" s="16"/>
      <c r="FO81" s="16"/>
      <c r="FP81" s="16"/>
      <c r="FQ81" s="16"/>
      <c r="FR81" s="16"/>
      <c r="FS81" s="16"/>
      <c r="FT81" s="16"/>
      <c r="FU81" s="16"/>
      <c r="FV81" s="16"/>
      <c r="FW81" s="16"/>
      <c r="FX81" s="16"/>
      <c r="FY81" s="16"/>
      <c r="FZ81" s="16"/>
      <c r="GA81" s="16"/>
      <c r="GB81" s="16"/>
      <c r="GC81" s="16"/>
      <c r="GD81" s="16"/>
      <c r="GE81" s="16"/>
      <c r="GF81" s="16"/>
      <c r="GG81" s="16"/>
      <c r="GH81" s="16"/>
      <c r="GI81" s="16"/>
      <c r="GJ81" s="16"/>
      <c r="GK81" s="16"/>
      <c r="GL81" s="16"/>
      <c r="GM81" s="16"/>
      <c r="GN81" s="16"/>
      <c r="GO81" s="16"/>
      <c r="GP81" s="16"/>
      <c r="GQ81" s="16"/>
      <c r="GR81" s="16"/>
      <c r="GS81" s="16"/>
      <c r="GT81" s="16"/>
      <c r="GU81" s="16"/>
      <c r="GV81" s="16"/>
      <c r="GW81" s="16"/>
      <c r="GX81" s="16"/>
      <c r="GY81" s="16"/>
      <c r="GZ81" s="16"/>
      <c r="HA81" s="16"/>
      <c r="HB81" s="16"/>
      <c r="HC81" s="16"/>
      <c r="HD81" s="16"/>
      <c r="HE81" s="16"/>
      <c r="HF81" s="16"/>
      <c r="HG81" s="16"/>
      <c r="HH81" s="16"/>
      <c r="HI81" s="16"/>
      <c r="HJ81" s="16"/>
      <c r="HK81" s="16"/>
      <c r="HL81" s="16"/>
      <c r="HM81" s="16"/>
      <c r="HN81" s="16"/>
      <c r="HO81" s="16"/>
      <c r="HP81" s="16"/>
      <c r="HQ81" s="16"/>
      <c r="HR81" s="16"/>
      <c r="HS81" s="16"/>
      <c r="HT81" s="16"/>
      <c r="HU81" s="16"/>
      <c r="HV81" s="16"/>
      <c r="HW81" s="16"/>
      <c r="HX81" s="16"/>
      <c r="HY81" s="16"/>
      <c r="HZ81" s="16"/>
      <c r="IA81" s="16"/>
      <c r="IB81" s="16"/>
      <c r="IC81" s="16"/>
      <c r="ID81" s="16"/>
      <c r="IE81" s="16"/>
      <c r="IF81" s="16"/>
      <c r="IG81" s="16"/>
      <c r="IH81" s="16"/>
      <c r="II81" s="16"/>
      <c r="IJ81" s="16"/>
      <c r="IK81" s="16"/>
      <c r="IL81" s="16"/>
      <c r="IM81" s="16"/>
      <c r="IN81" s="16"/>
      <c r="IO81" s="16"/>
      <c r="IP81" s="16"/>
      <c r="IQ81" s="16"/>
      <c r="IR81" s="16"/>
      <c r="IS81" s="16"/>
      <c r="IT81" s="16"/>
      <c r="IU81" s="16"/>
      <c r="IV81" s="16"/>
      <c r="IW81" s="16"/>
    </row>
    <row r="82" customFormat="false" ht="15" hidden="false" customHeight="false" outlineLevel="0" collapsed="false">
      <c r="A82" s="92"/>
      <c r="B82" s="16" t="s">
        <v>118</v>
      </c>
      <c r="C82" s="94" t="n">
        <v>0</v>
      </c>
      <c r="D82" s="94" t="n">
        <v>0</v>
      </c>
      <c r="E82" s="95" t="n">
        <v>0</v>
      </c>
      <c r="F82" s="95" t="n">
        <v>0</v>
      </c>
      <c r="G82" s="95" t="n">
        <v>0</v>
      </c>
      <c r="H82" s="95" t="n">
        <v>0</v>
      </c>
      <c r="I82" s="95" t="n">
        <v>0</v>
      </c>
      <c r="J82" s="95" t="n">
        <v>0</v>
      </c>
      <c r="K82" s="95" t="n">
        <v>0</v>
      </c>
      <c r="L82" s="95" t="n">
        <v>0</v>
      </c>
      <c r="M82" s="95" t="n">
        <v>0</v>
      </c>
      <c r="N82" s="95" t="n">
        <v>0</v>
      </c>
      <c r="O82" s="95" t="n">
        <v>0</v>
      </c>
      <c r="P82" s="95" t="n">
        <v>0</v>
      </c>
      <c r="Q82" s="96" t="n">
        <f aca="false">SUM(E82:P82)</f>
        <v>0</v>
      </c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16"/>
      <c r="DZ82" s="16"/>
      <c r="EA82" s="16"/>
      <c r="EB82" s="16"/>
      <c r="EC82" s="16"/>
      <c r="ED82" s="16"/>
      <c r="EE82" s="16"/>
      <c r="EF82" s="16"/>
      <c r="EG82" s="16"/>
      <c r="EH82" s="16"/>
      <c r="EI82" s="16"/>
      <c r="EJ82" s="16"/>
      <c r="EK82" s="16"/>
      <c r="EL82" s="16"/>
      <c r="EM82" s="16"/>
      <c r="EN82" s="16"/>
      <c r="EO82" s="16"/>
      <c r="EP82" s="16"/>
      <c r="EQ82" s="16"/>
      <c r="ER82" s="16"/>
      <c r="ES82" s="16"/>
      <c r="ET82" s="16"/>
      <c r="EU82" s="16"/>
      <c r="EV82" s="16"/>
      <c r="EW82" s="16"/>
      <c r="EX82" s="16"/>
      <c r="EY82" s="16"/>
      <c r="EZ82" s="16"/>
      <c r="FA82" s="16"/>
      <c r="FB82" s="16"/>
      <c r="FC82" s="16"/>
      <c r="FD82" s="16"/>
      <c r="FE82" s="16"/>
      <c r="FF82" s="16"/>
      <c r="FG82" s="16"/>
      <c r="FH82" s="16"/>
      <c r="FI82" s="16"/>
      <c r="FJ82" s="16"/>
      <c r="FK82" s="16"/>
      <c r="FL82" s="16"/>
      <c r="FM82" s="16"/>
      <c r="FN82" s="16"/>
      <c r="FO82" s="16"/>
      <c r="FP82" s="16"/>
      <c r="FQ82" s="16"/>
      <c r="FR82" s="16"/>
      <c r="FS82" s="16"/>
      <c r="FT82" s="16"/>
      <c r="FU82" s="16"/>
      <c r="FV82" s="16"/>
      <c r="FW82" s="16"/>
      <c r="FX82" s="16"/>
      <c r="FY82" s="16"/>
      <c r="FZ82" s="16"/>
      <c r="GA82" s="16"/>
      <c r="GB82" s="16"/>
      <c r="GC82" s="16"/>
      <c r="GD82" s="16"/>
      <c r="GE82" s="16"/>
      <c r="GF82" s="16"/>
      <c r="GG82" s="16"/>
      <c r="GH82" s="16"/>
      <c r="GI82" s="16"/>
      <c r="GJ82" s="16"/>
      <c r="GK82" s="16"/>
      <c r="GL82" s="16"/>
      <c r="GM82" s="16"/>
      <c r="GN82" s="16"/>
      <c r="GO82" s="16"/>
      <c r="GP82" s="16"/>
      <c r="GQ82" s="16"/>
      <c r="GR82" s="16"/>
      <c r="GS82" s="16"/>
      <c r="GT82" s="16"/>
      <c r="GU82" s="16"/>
      <c r="GV82" s="16"/>
      <c r="GW82" s="16"/>
      <c r="GX82" s="16"/>
      <c r="GY82" s="16"/>
      <c r="GZ82" s="16"/>
      <c r="HA82" s="16"/>
      <c r="HB82" s="16"/>
      <c r="HC82" s="16"/>
      <c r="HD82" s="16"/>
      <c r="HE82" s="16"/>
      <c r="HF82" s="16"/>
      <c r="HG82" s="16"/>
      <c r="HH82" s="16"/>
      <c r="HI82" s="16"/>
      <c r="HJ82" s="16"/>
      <c r="HK82" s="16"/>
      <c r="HL82" s="16"/>
      <c r="HM82" s="16"/>
      <c r="HN82" s="16"/>
      <c r="HO82" s="16"/>
      <c r="HP82" s="16"/>
      <c r="HQ82" s="16"/>
      <c r="HR82" s="16"/>
      <c r="HS82" s="16"/>
      <c r="HT82" s="16"/>
      <c r="HU82" s="16"/>
      <c r="HV82" s="16"/>
      <c r="HW82" s="16"/>
      <c r="HX82" s="16"/>
      <c r="HY82" s="16"/>
      <c r="HZ82" s="16"/>
      <c r="IA82" s="16"/>
      <c r="IB82" s="16"/>
      <c r="IC82" s="16"/>
      <c r="ID82" s="16"/>
      <c r="IE82" s="16"/>
      <c r="IF82" s="16"/>
      <c r="IG82" s="16"/>
      <c r="IH82" s="16"/>
      <c r="II82" s="16"/>
      <c r="IJ82" s="16"/>
      <c r="IK82" s="16"/>
      <c r="IL82" s="16"/>
      <c r="IM82" s="16"/>
      <c r="IN82" s="16"/>
      <c r="IO82" s="16"/>
      <c r="IP82" s="16"/>
      <c r="IQ82" s="16"/>
      <c r="IR82" s="16"/>
      <c r="IS82" s="16"/>
      <c r="IT82" s="16"/>
      <c r="IU82" s="16"/>
      <c r="IV82" s="16"/>
      <c r="IW82" s="16"/>
    </row>
    <row r="83" customFormat="false" ht="15" hidden="false" customHeight="false" outlineLevel="0" collapsed="false">
      <c r="A83" s="104"/>
      <c r="B83" s="105" t="s">
        <v>119</v>
      </c>
      <c r="C83" s="106" t="n">
        <f aca="false">SUM(C81:C82)</f>
        <v>0</v>
      </c>
      <c r="D83" s="106" t="n">
        <f aca="false">SUM(D81:D82)</f>
        <v>0</v>
      </c>
      <c r="E83" s="105" t="n">
        <f aca="false">SUM(E81:E82)</f>
        <v>0</v>
      </c>
      <c r="F83" s="105" t="n">
        <f aca="false">SUM(F81:F82)</f>
        <v>0</v>
      </c>
      <c r="G83" s="105" t="n">
        <f aca="false">SUM(G81:G82)</f>
        <v>0</v>
      </c>
      <c r="H83" s="105" t="n">
        <f aca="false">SUM(H81:H82)</f>
        <v>0</v>
      </c>
      <c r="I83" s="105" t="n">
        <f aca="false">SUM(I81:I82)</f>
        <v>0</v>
      </c>
      <c r="J83" s="105" t="n">
        <f aca="false">SUM(J81:J82)</f>
        <v>0</v>
      </c>
      <c r="K83" s="105" t="n">
        <f aca="false">SUM(K81:K82)</f>
        <v>0</v>
      </c>
      <c r="L83" s="105" t="n">
        <f aca="false">SUM(L81:L82)</f>
        <v>0</v>
      </c>
      <c r="M83" s="105" t="n">
        <f aca="false">SUM(M81:M82)</f>
        <v>0</v>
      </c>
      <c r="N83" s="105" t="n">
        <f aca="false">SUM(N81:N82)</f>
        <v>0</v>
      </c>
      <c r="O83" s="105" t="n">
        <f aca="false">SUM(O81:O82)</f>
        <v>0</v>
      </c>
      <c r="P83" s="105" t="n">
        <f aca="false">SUM(P81:P82)</f>
        <v>0</v>
      </c>
      <c r="Q83" s="44" t="n">
        <f aca="false">SUM(E83:P83)</f>
        <v>0</v>
      </c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42"/>
      <c r="BX83" s="42"/>
      <c r="BY83" s="42"/>
      <c r="BZ83" s="42"/>
      <c r="CA83" s="42"/>
      <c r="CB83" s="42"/>
      <c r="CC83" s="42"/>
      <c r="CD83" s="42"/>
      <c r="CE83" s="42"/>
      <c r="CF83" s="42"/>
      <c r="CG83" s="42"/>
      <c r="CH83" s="42"/>
      <c r="CI83" s="42"/>
      <c r="CJ83" s="42"/>
      <c r="CK83" s="42"/>
      <c r="CL83" s="42"/>
      <c r="CM83" s="42"/>
      <c r="CN83" s="42"/>
      <c r="CO83" s="42"/>
      <c r="CP83" s="42"/>
      <c r="CQ83" s="42"/>
      <c r="CR83" s="42"/>
      <c r="CS83" s="42"/>
      <c r="CT83" s="42"/>
      <c r="CU83" s="42"/>
      <c r="CV83" s="42"/>
      <c r="CW83" s="42"/>
      <c r="CX83" s="42"/>
      <c r="CY83" s="42"/>
      <c r="CZ83" s="42"/>
      <c r="DA83" s="42"/>
      <c r="DB83" s="42"/>
      <c r="DC83" s="42"/>
      <c r="DD83" s="42"/>
      <c r="DE83" s="42"/>
      <c r="DF83" s="42"/>
      <c r="DG83" s="42"/>
      <c r="DH83" s="42"/>
      <c r="DI83" s="42"/>
      <c r="DJ83" s="42"/>
      <c r="DK83" s="42"/>
      <c r="DL83" s="42"/>
      <c r="DM83" s="42"/>
      <c r="DN83" s="42"/>
      <c r="DO83" s="42"/>
      <c r="DP83" s="42"/>
      <c r="DQ83" s="42"/>
      <c r="DR83" s="42"/>
      <c r="DS83" s="42"/>
      <c r="DT83" s="42"/>
      <c r="DU83" s="42"/>
      <c r="DV83" s="42"/>
      <c r="DW83" s="42"/>
      <c r="DX83" s="42"/>
      <c r="DY83" s="42"/>
      <c r="DZ83" s="42"/>
      <c r="EA83" s="42"/>
      <c r="EB83" s="42"/>
      <c r="EC83" s="42"/>
      <c r="ED83" s="42"/>
      <c r="EE83" s="42"/>
      <c r="EF83" s="42"/>
      <c r="EG83" s="42"/>
      <c r="EH83" s="42"/>
      <c r="EI83" s="42"/>
      <c r="EJ83" s="42"/>
      <c r="EK83" s="42"/>
      <c r="EL83" s="42"/>
      <c r="EM83" s="42"/>
      <c r="EN83" s="42"/>
      <c r="EO83" s="42"/>
      <c r="EP83" s="42"/>
      <c r="EQ83" s="42"/>
      <c r="ER83" s="42"/>
      <c r="ES83" s="42"/>
      <c r="ET83" s="42"/>
      <c r="EU83" s="42"/>
      <c r="EV83" s="42"/>
      <c r="EW83" s="42"/>
      <c r="EX83" s="42"/>
      <c r="EY83" s="42"/>
      <c r="EZ83" s="42"/>
      <c r="FA83" s="42"/>
      <c r="FB83" s="42"/>
      <c r="FC83" s="42"/>
      <c r="FD83" s="42"/>
      <c r="FE83" s="42"/>
      <c r="FF83" s="42"/>
      <c r="FG83" s="42"/>
      <c r="FH83" s="42"/>
      <c r="FI83" s="42"/>
      <c r="FJ83" s="42"/>
      <c r="FK83" s="42"/>
      <c r="FL83" s="42"/>
      <c r="FM83" s="42"/>
      <c r="FN83" s="42"/>
      <c r="FO83" s="42"/>
      <c r="FP83" s="42"/>
      <c r="FQ83" s="42"/>
      <c r="FR83" s="42"/>
      <c r="FS83" s="42"/>
      <c r="FT83" s="42"/>
      <c r="FU83" s="42"/>
      <c r="FV83" s="42"/>
      <c r="FW83" s="42"/>
      <c r="FX83" s="42"/>
      <c r="FY83" s="42"/>
      <c r="FZ83" s="42"/>
      <c r="GA83" s="42"/>
      <c r="GB83" s="42"/>
      <c r="GC83" s="42"/>
      <c r="GD83" s="42"/>
      <c r="GE83" s="42"/>
      <c r="GF83" s="42"/>
      <c r="GG83" s="42"/>
      <c r="GH83" s="42"/>
      <c r="GI83" s="42"/>
      <c r="GJ83" s="42"/>
      <c r="GK83" s="42"/>
      <c r="GL83" s="42"/>
      <c r="GM83" s="42"/>
      <c r="GN83" s="42"/>
      <c r="GO83" s="42"/>
      <c r="GP83" s="42"/>
      <c r="GQ83" s="42"/>
      <c r="GR83" s="42"/>
      <c r="GS83" s="42"/>
      <c r="GT83" s="42"/>
      <c r="GU83" s="42"/>
      <c r="GV83" s="42"/>
      <c r="GW83" s="42"/>
      <c r="GX83" s="42"/>
      <c r="GY83" s="42"/>
      <c r="GZ83" s="42"/>
      <c r="HA83" s="42"/>
      <c r="HB83" s="42"/>
      <c r="HC83" s="42"/>
      <c r="HD83" s="42"/>
      <c r="HE83" s="42"/>
      <c r="HF83" s="42"/>
      <c r="HG83" s="42"/>
      <c r="HH83" s="42"/>
      <c r="HI83" s="42"/>
      <c r="HJ83" s="42"/>
      <c r="HK83" s="42"/>
      <c r="HL83" s="42"/>
      <c r="HM83" s="42"/>
      <c r="HN83" s="42"/>
      <c r="HO83" s="42"/>
      <c r="HP83" s="42"/>
      <c r="HQ83" s="42"/>
      <c r="HR83" s="42"/>
      <c r="HS83" s="42"/>
      <c r="HT83" s="42"/>
      <c r="HU83" s="42"/>
      <c r="HV83" s="42"/>
      <c r="HW83" s="42"/>
      <c r="HX83" s="42"/>
      <c r="HY83" s="42"/>
      <c r="HZ83" s="42"/>
      <c r="IA83" s="42"/>
      <c r="IB83" s="42"/>
      <c r="IC83" s="42"/>
      <c r="ID83" s="42"/>
      <c r="IE83" s="42"/>
      <c r="IF83" s="42"/>
      <c r="IG83" s="42"/>
      <c r="IH83" s="42"/>
      <c r="II83" s="42"/>
      <c r="IJ83" s="42"/>
      <c r="IK83" s="42"/>
      <c r="IL83" s="42"/>
      <c r="IM83" s="42"/>
      <c r="IN83" s="42"/>
      <c r="IO83" s="42"/>
      <c r="IP83" s="42"/>
      <c r="IQ83" s="42"/>
      <c r="IR83" s="42"/>
      <c r="IS83" s="42"/>
      <c r="IT83" s="42"/>
      <c r="IU83" s="42"/>
      <c r="IV83" s="42"/>
      <c r="IW83" s="42"/>
    </row>
    <row r="84" customFormat="false" ht="15" hidden="false" customHeight="false" outlineLevel="0" collapsed="false">
      <c r="A84" s="86" t="n">
        <v>52507400</v>
      </c>
      <c r="B84" s="0" t="s">
        <v>132</v>
      </c>
      <c r="C84" s="81"/>
      <c r="D84" s="81"/>
      <c r="E84" s="26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29"/>
    </row>
    <row r="85" customFormat="false" ht="15" hidden="false" customHeight="false" outlineLevel="0" collapsed="false">
      <c r="A85" s="92"/>
      <c r="B85" s="16" t="s">
        <v>118</v>
      </c>
      <c r="C85" s="81" t="n">
        <v>0</v>
      </c>
      <c r="D85" s="81" t="n">
        <v>0</v>
      </c>
      <c r="E85" s="93" t="n">
        <v>0</v>
      </c>
      <c r="F85" s="93" t="n">
        <v>0</v>
      </c>
      <c r="G85" s="93" t="n">
        <v>0</v>
      </c>
      <c r="H85" s="93" t="n">
        <v>0</v>
      </c>
      <c r="I85" s="93" t="n">
        <v>0</v>
      </c>
      <c r="J85" s="93" t="n">
        <v>0</v>
      </c>
      <c r="K85" s="93" t="n">
        <v>0</v>
      </c>
      <c r="L85" s="93" t="n">
        <v>0</v>
      </c>
      <c r="M85" s="93" t="n">
        <v>0</v>
      </c>
      <c r="N85" s="93" t="n">
        <v>0</v>
      </c>
      <c r="O85" s="93" t="n">
        <v>0</v>
      </c>
      <c r="P85" s="93" t="n">
        <v>0</v>
      </c>
      <c r="Q85" s="72" t="n">
        <f aca="false">SUM(E85:P85)</f>
        <v>0</v>
      </c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  <c r="DM85" s="16"/>
      <c r="DN85" s="16"/>
      <c r="DO85" s="16"/>
      <c r="DP85" s="16"/>
      <c r="DQ85" s="16"/>
      <c r="DR85" s="16"/>
      <c r="DS85" s="16"/>
      <c r="DT85" s="16"/>
      <c r="DU85" s="16"/>
      <c r="DV85" s="16"/>
      <c r="DW85" s="16"/>
      <c r="DX85" s="16"/>
      <c r="DY85" s="16"/>
      <c r="DZ85" s="16"/>
      <c r="EA85" s="16"/>
      <c r="EB85" s="16"/>
      <c r="EC85" s="16"/>
      <c r="ED85" s="16"/>
      <c r="EE85" s="16"/>
      <c r="EF85" s="16"/>
      <c r="EG85" s="16"/>
      <c r="EH85" s="16"/>
      <c r="EI85" s="16"/>
      <c r="EJ85" s="16"/>
      <c r="EK85" s="16"/>
      <c r="EL85" s="16"/>
      <c r="EM85" s="16"/>
      <c r="EN85" s="16"/>
      <c r="EO85" s="16"/>
      <c r="EP85" s="16"/>
      <c r="EQ85" s="16"/>
      <c r="ER85" s="16"/>
      <c r="ES85" s="16"/>
      <c r="ET85" s="16"/>
      <c r="EU85" s="16"/>
      <c r="EV85" s="16"/>
      <c r="EW85" s="16"/>
      <c r="EX85" s="16"/>
      <c r="EY85" s="16"/>
      <c r="EZ85" s="16"/>
      <c r="FA85" s="16"/>
      <c r="FB85" s="16"/>
      <c r="FC85" s="16"/>
      <c r="FD85" s="16"/>
      <c r="FE85" s="16"/>
      <c r="FF85" s="16"/>
      <c r="FG85" s="16"/>
      <c r="FH85" s="16"/>
      <c r="FI85" s="16"/>
      <c r="FJ85" s="16"/>
      <c r="FK85" s="16"/>
      <c r="FL85" s="16"/>
      <c r="FM85" s="16"/>
      <c r="FN85" s="16"/>
      <c r="FO85" s="16"/>
      <c r="FP85" s="16"/>
      <c r="FQ85" s="16"/>
      <c r="FR85" s="16"/>
      <c r="FS85" s="16"/>
      <c r="FT85" s="16"/>
      <c r="FU85" s="16"/>
      <c r="FV85" s="16"/>
      <c r="FW85" s="16"/>
      <c r="FX85" s="16"/>
      <c r="FY85" s="16"/>
      <c r="FZ85" s="16"/>
      <c r="GA85" s="16"/>
      <c r="GB85" s="16"/>
      <c r="GC85" s="16"/>
      <c r="GD85" s="16"/>
      <c r="GE85" s="16"/>
      <c r="GF85" s="16"/>
      <c r="GG85" s="16"/>
      <c r="GH85" s="16"/>
      <c r="GI85" s="16"/>
      <c r="GJ85" s="16"/>
      <c r="GK85" s="16"/>
      <c r="GL85" s="16"/>
      <c r="GM85" s="16"/>
      <c r="GN85" s="16"/>
      <c r="GO85" s="16"/>
      <c r="GP85" s="16"/>
      <c r="GQ85" s="16"/>
      <c r="GR85" s="16"/>
      <c r="GS85" s="16"/>
      <c r="GT85" s="16"/>
      <c r="GU85" s="16"/>
      <c r="GV85" s="16"/>
      <c r="GW85" s="16"/>
      <c r="GX85" s="16"/>
      <c r="GY85" s="16"/>
      <c r="GZ85" s="16"/>
      <c r="HA85" s="16"/>
      <c r="HB85" s="16"/>
      <c r="HC85" s="16"/>
      <c r="HD85" s="16"/>
      <c r="HE85" s="16"/>
      <c r="HF85" s="16"/>
      <c r="HG85" s="16"/>
      <c r="HH85" s="16"/>
      <c r="HI85" s="16"/>
      <c r="HJ85" s="16"/>
      <c r="HK85" s="16"/>
      <c r="HL85" s="16"/>
      <c r="HM85" s="16"/>
      <c r="HN85" s="16"/>
      <c r="HO85" s="16"/>
      <c r="HP85" s="16"/>
      <c r="HQ85" s="16"/>
      <c r="HR85" s="16"/>
      <c r="HS85" s="16"/>
      <c r="HT85" s="16"/>
      <c r="HU85" s="16"/>
      <c r="HV85" s="16"/>
      <c r="HW85" s="16"/>
      <c r="HX85" s="16"/>
      <c r="HY85" s="16"/>
      <c r="HZ85" s="16"/>
      <c r="IA85" s="16"/>
      <c r="IB85" s="16"/>
      <c r="IC85" s="16"/>
      <c r="ID85" s="16"/>
      <c r="IE85" s="16"/>
      <c r="IF85" s="16"/>
      <c r="IG85" s="16"/>
      <c r="IH85" s="16"/>
      <c r="II85" s="16"/>
      <c r="IJ85" s="16"/>
      <c r="IK85" s="16"/>
      <c r="IL85" s="16"/>
      <c r="IM85" s="16"/>
      <c r="IN85" s="16"/>
      <c r="IO85" s="16"/>
      <c r="IP85" s="16"/>
      <c r="IQ85" s="16"/>
      <c r="IR85" s="16"/>
      <c r="IS85" s="16"/>
      <c r="IT85" s="16"/>
      <c r="IU85" s="16"/>
      <c r="IV85" s="16"/>
      <c r="IW85" s="16"/>
    </row>
    <row r="86" customFormat="false" ht="15" hidden="false" customHeight="false" outlineLevel="0" collapsed="false">
      <c r="A86" s="92"/>
      <c r="B86" s="16" t="s">
        <v>118</v>
      </c>
      <c r="C86" s="94" t="n">
        <v>0</v>
      </c>
      <c r="D86" s="94" t="n">
        <v>0</v>
      </c>
      <c r="E86" s="95" t="n">
        <v>0</v>
      </c>
      <c r="F86" s="95" t="n">
        <v>0</v>
      </c>
      <c r="G86" s="95" t="n">
        <v>0</v>
      </c>
      <c r="H86" s="95" t="n">
        <v>0</v>
      </c>
      <c r="I86" s="95" t="n">
        <v>0</v>
      </c>
      <c r="J86" s="95" t="n">
        <v>0</v>
      </c>
      <c r="K86" s="95" t="n">
        <v>0</v>
      </c>
      <c r="L86" s="95" t="n">
        <v>0</v>
      </c>
      <c r="M86" s="95" t="n">
        <v>0</v>
      </c>
      <c r="N86" s="95" t="n">
        <v>0</v>
      </c>
      <c r="O86" s="95" t="n">
        <v>0</v>
      </c>
      <c r="P86" s="95" t="n">
        <v>0</v>
      </c>
      <c r="Q86" s="96" t="n">
        <f aca="false">SUM(E86:P86)</f>
        <v>0</v>
      </c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  <c r="DM86" s="16"/>
      <c r="DN86" s="16"/>
      <c r="DO86" s="16"/>
      <c r="DP86" s="16"/>
      <c r="DQ86" s="16"/>
      <c r="DR86" s="16"/>
      <c r="DS86" s="16"/>
      <c r="DT86" s="16"/>
      <c r="DU86" s="16"/>
      <c r="DV86" s="16"/>
      <c r="DW86" s="16"/>
      <c r="DX86" s="16"/>
      <c r="DY86" s="16"/>
      <c r="DZ86" s="16"/>
      <c r="EA86" s="16"/>
      <c r="EB86" s="16"/>
      <c r="EC86" s="16"/>
      <c r="ED86" s="16"/>
      <c r="EE86" s="16"/>
      <c r="EF86" s="16"/>
      <c r="EG86" s="16"/>
      <c r="EH86" s="16"/>
      <c r="EI86" s="16"/>
      <c r="EJ86" s="16"/>
      <c r="EK86" s="16"/>
      <c r="EL86" s="16"/>
      <c r="EM86" s="16"/>
      <c r="EN86" s="16"/>
      <c r="EO86" s="16"/>
      <c r="EP86" s="16"/>
      <c r="EQ86" s="16"/>
      <c r="ER86" s="16"/>
      <c r="ES86" s="16"/>
      <c r="ET86" s="16"/>
      <c r="EU86" s="16"/>
      <c r="EV86" s="16"/>
      <c r="EW86" s="16"/>
      <c r="EX86" s="16"/>
      <c r="EY86" s="16"/>
      <c r="EZ86" s="16"/>
      <c r="FA86" s="16"/>
      <c r="FB86" s="16"/>
      <c r="FC86" s="16"/>
      <c r="FD86" s="16"/>
      <c r="FE86" s="16"/>
      <c r="FF86" s="16"/>
      <c r="FG86" s="16"/>
      <c r="FH86" s="16"/>
      <c r="FI86" s="16"/>
      <c r="FJ86" s="16"/>
      <c r="FK86" s="16"/>
      <c r="FL86" s="16"/>
      <c r="FM86" s="16"/>
      <c r="FN86" s="16"/>
      <c r="FO86" s="16"/>
      <c r="FP86" s="16"/>
      <c r="FQ86" s="16"/>
      <c r="FR86" s="16"/>
      <c r="FS86" s="16"/>
      <c r="FT86" s="16"/>
      <c r="FU86" s="16"/>
      <c r="FV86" s="16"/>
      <c r="FW86" s="16"/>
      <c r="FX86" s="16"/>
      <c r="FY86" s="16"/>
      <c r="FZ86" s="16"/>
      <c r="GA86" s="16"/>
      <c r="GB86" s="16"/>
      <c r="GC86" s="16"/>
      <c r="GD86" s="16"/>
      <c r="GE86" s="16"/>
      <c r="GF86" s="16"/>
      <c r="GG86" s="16"/>
      <c r="GH86" s="16"/>
      <c r="GI86" s="16"/>
      <c r="GJ86" s="16"/>
      <c r="GK86" s="16"/>
      <c r="GL86" s="16"/>
      <c r="GM86" s="16"/>
      <c r="GN86" s="16"/>
      <c r="GO86" s="16"/>
      <c r="GP86" s="16"/>
      <c r="GQ86" s="16"/>
      <c r="GR86" s="16"/>
      <c r="GS86" s="16"/>
      <c r="GT86" s="16"/>
      <c r="GU86" s="16"/>
      <c r="GV86" s="16"/>
      <c r="GW86" s="16"/>
      <c r="GX86" s="16"/>
      <c r="GY86" s="16"/>
      <c r="GZ86" s="16"/>
      <c r="HA86" s="16"/>
      <c r="HB86" s="16"/>
      <c r="HC86" s="16"/>
      <c r="HD86" s="16"/>
      <c r="HE86" s="16"/>
      <c r="HF86" s="16"/>
      <c r="HG86" s="16"/>
      <c r="HH86" s="16"/>
      <c r="HI86" s="16"/>
      <c r="HJ86" s="16"/>
      <c r="HK86" s="16"/>
      <c r="HL86" s="16"/>
      <c r="HM86" s="16"/>
      <c r="HN86" s="16"/>
      <c r="HO86" s="16"/>
      <c r="HP86" s="16"/>
      <c r="HQ86" s="16"/>
      <c r="HR86" s="16"/>
      <c r="HS86" s="16"/>
      <c r="HT86" s="16"/>
      <c r="HU86" s="16"/>
      <c r="HV86" s="16"/>
      <c r="HW86" s="16"/>
      <c r="HX86" s="16"/>
      <c r="HY86" s="16"/>
      <c r="HZ86" s="16"/>
      <c r="IA86" s="16"/>
      <c r="IB86" s="16"/>
      <c r="IC86" s="16"/>
      <c r="ID86" s="16"/>
      <c r="IE86" s="16"/>
      <c r="IF86" s="16"/>
      <c r="IG86" s="16"/>
      <c r="IH86" s="16"/>
      <c r="II86" s="16"/>
      <c r="IJ86" s="16"/>
      <c r="IK86" s="16"/>
      <c r="IL86" s="16"/>
      <c r="IM86" s="16"/>
      <c r="IN86" s="16"/>
      <c r="IO86" s="16"/>
      <c r="IP86" s="16"/>
      <c r="IQ86" s="16"/>
      <c r="IR86" s="16"/>
      <c r="IS86" s="16"/>
      <c r="IT86" s="16"/>
      <c r="IU86" s="16"/>
      <c r="IV86" s="16"/>
      <c r="IW86" s="16"/>
    </row>
    <row r="87" customFormat="false" ht="15" hidden="false" customHeight="false" outlineLevel="0" collapsed="false">
      <c r="A87" s="104"/>
      <c r="B87" s="105" t="s">
        <v>119</v>
      </c>
      <c r="C87" s="106" t="n">
        <f aca="false">SUM(C85:C86)</f>
        <v>0</v>
      </c>
      <c r="D87" s="106" t="n">
        <f aca="false">SUM(D85:D86)</f>
        <v>0</v>
      </c>
      <c r="E87" s="105" t="n">
        <f aca="false">SUM(E85:E86)</f>
        <v>0</v>
      </c>
      <c r="F87" s="105" t="n">
        <f aca="false">SUM(F85:F86)</f>
        <v>0</v>
      </c>
      <c r="G87" s="105" t="n">
        <f aca="false">SUM(G85:G86)</f>
        <v>0</v>
      </c>
      <c r="H87" s="105" t="n">
        <f aca="false">SUM(H85:H86)</f>
        <v>0</v>
      </c>
      <c r="I87" s="105" t="n">
        <f aca="false">SUM(I85:I86)</f>
        <v>0</v>
      </c>
      <c r="J87" s="105" t="n">
        <f aca="false">SUM(J85:J86)</f>
        <v>0</v>
      </c>
      <c r="K87" s="105" t="n">
        <f aca="false">SUM(K85:K86)</f>
        <v>0</v>
      </c>
      <c r="L87" s="105" t="n">
        <f aca="false">SUM(L85:L86)</f>
        <v>0</v>
      </c>
      <c r="M87" s="105" t="n">
        <f aca="false">SUM(M85:M86)</f>
        <v>0</v>
      </c>
      <c r="N87" s="105" t="n">
        <f aca="false">SUM(N85:N86)</f>
        <v>0</v>
      </c>
      <c r="O87" s="105" t="n">
        <f aca="false">SUM(O85:O86)</f>
        <v>0</v>
      </c>
      <c r="P87" s="105" t="n">
        <f aca="false">SUM(P85:P86)</f>
        <v>0</v>
      </c>
      <c r="Q87" s="44" t="n">
        <f aca="false">SUM(E87:P87)</f>
        <v>0</v>
      </c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  <c r="BT87" s="42"/>
      <c r="BU87" s="42"/>
      <c r="BV87" s="42"/>
      <c r="BW87" s="42"/>
      <c r="BX87" s="42"/>
      <c r="BY87" s="42"/>
      <c r="BZ87" s="42"/>
      <c r="CA87" s="42"/>
      <c r="CB87" s="42"/>
      <c r="CC87" s="42"/>
      <c r="CD87" s="42"/>
      <c r="CE87" s="42"/>
      <c r="CF87" s="42"/>
      <c r="CG87" s="42"/>
      <c r="CH87" s="42"/>
      <c r="CI87" s="42"/>
      <c r="CJ87" s="42"/>
      <c r="CK87" s="42"/>
      <c r="CL87" s="42"/>
      <c r="CM87" s="42"/>
      <c r="CN87" s="42"/>
      <c r="CO87" s="42"/>
      <c r="CP87" s="42"/>
      <c r="CQ87" s="42"/>
      <c r="CR87" s="42"/>
      <c r="CS87" s="42"/>
      <c r="CT87" s="42"/>
      <c r="CU87" s="42"/>
      <c r="CV87" s="42"/>
      <c r="CW87" s="42"/>
      <c r="CX87" s="42"/>
      <c r="CY87" s="42"/>
      <c r="CZ87" s="42"/>
      <c r="DA87" s="42"/>
      <c r="DB87" s="42"/>
      <c r="DC87" s="42"/>
      <c r="DD87" s="42"/>
      <c r="DE87" s="42"/>
      <c r="DF87" s="42"/>
      <c r="DG87" s="42"/>
      <c r="DH87" s="42"/>
      <c r="DI87" s="42"/>
      <c r="DJ87" s="42"/>
      <c r="DK87" s="42"/>
      <c r="DL87" s="42"/>
      <c r="DM87" s="42"/>
      <c r="DN87" s="42"/>
      <c r="DO87" s="42"/>
      <c r="DP87" s="42"/>
      <c r="DQ87" s="42"/>
      <c r="DR87" s="42"/>
      <c r="DS87" s="42"/>
      <c r="DT87" s="42"/>
      <c r="DU87" s="42"/>
      <c r="DV87" s="42"/>
      <c r="DW87" s="42"/>
      <c r="DX87" s="42"/>
      <c r="DY87" s="42"/>
      <c r="DZ87" s="42"/>
      <c r="EA87" s="42"/>
      <c r="EB87" s="42"/>
      <c r="EC87" s="42"/>
      <c r="ED87" s="42"/>
      <c r="EE87" s="42"/>
      <c r="EF87" s="42"/>
      <c r="EG87" s="42"/>
      <c r="EH87" s="42"/>
      <c r="EI87" s="42"/>
      <c r="EJ87" s="42"/>
      <c r="EK87" s="42"/>
      <c r="EL87" s="42"/>
      <c r="EM87" s="42"/>
      <c r="EN87" s="42"/>
      <c r="EO87" s="42"/>
      <c r="EP87" s="42"/>
      <c r="EQ87" s="42"/>
      <c r="ER87" s="42"/>
      <c r="ES87" s="42"/>
      <c r="ET87" s="42"/>
      <c r="EU87" s="42"/>
      <c r="EV87" s="42"/>
      <c r="EW87" s="42"/>
      <c r="EX87" s="42"/>
      <c r="EY87" s="42"/>
      <c r="EZ87" s="42"/>
      <c r="FA87" s="42"/>
      <c r="FB87" s="42"/>
      <c r="FC87" s="42"/>
      <c r="FD87" s="42"/>
      <c r="FE87" s="42"/>
      <c r="FF87" s="42"/>
      <c r="FG87" s="42"/>
      <c r="FH87" s="42"/>
      <c r="FI87" s="42"/>
      <c r="FJ87" s="42"/>
      <c r="FK87" s="42"/>
      <c r="FL87" s="42"/>
      <c r="FM87" s="42"/>
      <c r="FN87" s="42"/>
      <c r="FO87" s="42"/>
      <c r="FP87" s="42"/>
      <c r="FQ87" s="42"/>
      <c r="FR87" s="42"/>
      <c r="FS87" s="42"/>
      <c r="FT87" s="42"/>
      <c r="FU87" s="42"/>
      <c r="FV87" s="42"/>
      <c r="FW87" s="42"/>
      <c r="FX87" s="42"/>
      <c r="FY87" s="42"/>
      <c r="FZ87" s="42"/>
      <c r="GA87" s="42"/>
      <c r="GB87" s="42"/>
      <c r="GC87" s="42"/>
      <c r="GD87" s="42"/>
      <c r="GE87" s="42"/>
      <c r="GF87" s="42"/>
      <c r="GG87" s="42"/>
      <c r="GH87" s="42"/>
      <c r="GI87" s="42"/>
      <c r="GJ87" s="42"/>
      <c r="GK87" s="42"/>
      <c r="GL87" s="42"/>
      <c r="GM87" s="42"/>
      <c r="GN87" s="42"/>
      <c r="GO87" s="42"/>
      <c r="GP87" s="42"/>
      <c r="GQ87" s="42"/>
      <c r="GR87" s="42"/>
      <c r="GS87" s="42"/>
      <c r="GT87" s="42"/>
      <c r="GU87" s="42"/>
      <c r="GV87" s="42"/>
      <c r="GW87" s="42"/>
      <c r="GX87" s="42"/>
      <c r="GY87" s="42"/>
      <c r="GZ87" s="42"/>
      <c r="HA87" s="42"/>
      <c r="HB87" s="42"/>
      <c r="HC87" s="42"/>
      <c r="HD87" s="42"/>
      <c r="HE87" s="42"/>
      <c r="HF87" s="42"/>
      <c r="HG87" s="42"/>
      <c r="HH87" s="42"/>
      <c r="HI87" s="42"/>
      <c r="HJ87" s="42"/>
      <c r="HK87" s="42"/>
      <c r="HL87" s="42"/>
      <c r="HM87" s="42"/>
      <c r="HN87" s="42"/>
      <c r="HO87" s="42"/>
      <c r="HP87" s="42"/>
      <c r="HQ87" s="42"/>
      <c r="HR87" s="42"/>
      <c r="HS87" s="42"/>
      <c r="HT87" s="42"/>
      <c r="HU87" s="42"/>
      <c r="HV87" s="42"/>
      <c r="HW87" s="42"/>
      <c r="HX87" s="42"/>
      <c r="HY87" s="42"/>
      <c r="HZ87" s="42"/>
      <c r="IA87" s="42"/>
      <c r="IB87" s="42"/>
      <c r="IC87" s="42"/>
      <c r="ID87" s="42"/>
      <c r="IE87" s="42"/>
      <c r="IF87" s="42"/>
      <c r="IG87" s="42"/>
      <c r="IH87" s="42"/>
      <c r="II87" s="42"/>
      <c r="IJ87" s="42"/>
      <c r="IK87" s="42"/>
      <c r="IL87" s="42"/>
      <c r="IM87" s="42"/>
      <c r="IN87" s="42"/>
      <c r="IO87" s="42"/>
      <c r="IP87" s="42"/>
      <c r="IQ87" s="42"/>
      <c r="IR87" s="42"/>
      <c r="IS87" s="42"/>
      <c r="IT87" s="42"/>
      <c r="IU87" s="42"/>
      <c r="IV87" s="42"/>
      <c r="IW87" s="42"/>
    </row>
    <row r="88" customFormat="false" ht="15" hidden="false" customHeight="false" outlineLevel="0" collapsed="false">
      <c r="A88" s="86" t="n">
        <v>52507500</v>
      </c>
      <c r="B88" s="0" t="s">
        <v>133</v>
      </c>
      <c r="C88" s="81"/>
      <c r="D88" s="81"/>
      <c r="E88" s="26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29"/>
    </row>
    <row r="89" customFormat="false" ht="15" hidden="false" customHeight="false" outlineLevel="0" collapsed="false">
      <c r="A89" s="92"/>
      <c r="B89" s="16" t="s">
        <v>118</v>
      </c>
      <c r="C89" s="81" t="n">
        <v>0</v>
      </c>
      <c r="D89" s="81" t="n">
        <v>0</v>
      </c>
      <c r="E89" s="93" t="n">
        <v>0</v>
      </c>
      <c r="F89" s="93" t="n">
        <v>0</v>
      </c>
      <c r="G89" s="93" t="n">
        <v>0</v>
      </c>
      <c r="H89" s="93" t="n">
        <v>0</v>
      </c>
      <c r="I89" s="93" t="n">
        <v>0</v>
      </c>
      <c r="J89" s="93" t="n">
        <v>0</v>
      </c>
      <c r="K89" s="93" t="n">
        <v>0</v>
      </c>
      <c r="L89" s="93" t="n">
        <v>0</v>
      </c>
      <c r="M89" s="93" t="n">
        <v>0</v>
      </c>
      <c r="N89" s="93" t="n">
        <v>0</v>
      </c>
      <c r="O89" s="93" t="n">
        <v>0</v>
      </c>
      <c r="P89" s="93" t="n">
        <v>0</v>
      </c>
      <c r="Q89" s="72" t="n">
        <f aca="false">SUM(E89:P89)</f>
        <v>0</v>
      </c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DC89" s="16"/>
      <c r="DD89" s="16"/>
      <c r="DE89" s="16"/>
      <c r="DF89" s="16"/>
      <c r="DG89" s="16"/>
      <c r="DH89" s="16"/>
      <c r="DI89" s="16"/>
      <c r="DJ89" s="16"/>
      <c r="DK89" s="16"/>
      <c r="DL89" s="16"/>
      <c r="DM89" s="16"/>
      <c r="DN89" s="16"/>
      <c r="DO89" s="16"/>
      <c r="DP89" s="16"/>
      <c r="DQ89" s="16"/>
      <c r="DR89" s="16"/>
      <c r="DS89" s="16"/>
      <c r="DT89" s="16"/>
      <c r="DU89" s="16"/>
      <c r="DV89" s="16"/>
      <c r="DW89" s="16"/>
      <c r="DX89" s="16"/>
      <c r="DY89" s="16"/>
      <c r="DZ89" s="16"/>
      <c r="EA89" s="16"/>
      <c r="EB89" s="16"/>
      <c r="EC89" s="16"/>
      <c r="ED89" s="16"/>
      <c r="EE89" s="16"/>
      <c r="EF89" s="16"/>
      <c r="EG89" s="16"/>
      <c r="EH89" s="16"/>
      <c r="EI89" s="16"/>
      <c r="EJ89" s="16"/>
      <c r="EK89" s="16"/>
      <c r="EL89" s="16"/>
      <c r="EM89" s="16"/>
      <c r="EN89" s="16"/>
      <c r="EO89" s="16"/>
      <c r="EP89" s="16"/>
      <c r="EQ89" s="16"/>
      <c r="ER89" s="16"/>
      <c r="ES89" s="16"/>
      <c r="ET89" s="16"/>
      <c r="EU89" s="16"/>
      <c r="EV89" s="16"/>
      <c r="EW89" s="16"/>
      <c r="EX89" s="16"/>
      <c r="EY89" s="16"/>
      <c r="EZ89" s="16"/>
      <c r="FA89" s="16"/>
      <c r="FB89" s="16"/>
      <c r="FC89" s="16"/>
      <c r="FD89" s="16"/>
      <c r="FE89" s="16"/>
      <c r="FF89" s="16"/>
      <c r="FG89" s="16"/>
      <c r="FH89" s="16"/>
      <c r="FI89" s="16"/>
      <c r="FJ89" s="16"/>
      <c r="FK89" s="16"/>
      <c r="FL89" s="16"/>
      <c r="FM89" s="16"/>
      <c r="FN89" s="16"/>
      <c r="FO89" s="16"/>
      <c r="FP89" s="16"/>
      <c r="FQ89" s="16"/>
      <c r="FR89" s="16"/>
      <c r="FS89" s="16"/>
      <c r="FT89" s="16"/>
      <c r="FU89" s="16"/>
      <c r="FV89" s="16"/>
      <c r="FW89" s="16"/>
      <c r="FX89" s="16"/>
      <c r="FY89" s="16"/>
      <c r="FZ89" s="16"/>
      <c r="GA89" s="16"/>
      <c r="GB89" s="16"/>
      <c r="GC89" s="16"/>
      <c r="GD89" s="16"/>
      <c r="GE89" s="16"/>
      <c r="GF89" s="16"/>
      <c r="GG89" s="16"/>
      <c r="GH89" s="16"/>
      <c r="GI89" s="16"/>
      <c r="GJ89" s="16"/>
      <c r="GK89" s="16"/>
      <c r="GL89" s="16"/>
      <c r="GM89" s="16"/>
      <c r="GN89" s="16"/>
      <c r="GO89" s="16"/>
      <c r="GP89" s="16"/>
      <c r="GQ89" s="16"/>
      <c r="GR89" s="16"/>
      <c r="GS89" s="16"/>
      <c r="GT89" s="16"/>
      <c r="GU89" s="16"/>
      <c r="GV89" s="16"/>
      <c r="GW89" s="16"/>
      <c r="GX89" s="16"/>
      <c r="GY89" s="16"/>
      <c r="GZ89" s="16"/>
      <c r="HA89" s="16"/>
      <c r="HB89" s="16"/>
      <c r="HC89" s="16"/>
      <c r="HD89" s="16"/>
      <c r="HE89" s="16"/>
      <c r="HF89" s="16"/>
      <c r="HG89" s="16"/>
      <c r="HH89" s="16"/>
      <c r="HI89" s="16"/>
      <c r="HJ89" s="16"/>
      <c r="HK89" s="16"/>
      <c r="HL89" s="16"/>
      <c r="HM89" s="16"/>
      <c r="HN89" s="16"/>
      <c r="HO89" s="16"/>
      <c r="HP89" s="16"/>
      <c r="HQ89" s="16"/>
      <c r="HR89" s="16"/>
      <c r="HS89" s="16"/>
      <c r="HT89" s="16"/>
      <c r="HU89" s="16"/>
      <c r="HV89" s="16"/>
      <c r="HW89" s="16"/>
      <c r="HX89" s="16"/>
      <c r="HY89" s="16"/>
      <c r="HZ89" s="16"/>
      <c r="IA89" s="16"/>
      <c r="IB89" s="16"/>
      <c r="IC89" s="16"/>
      <c r="ID89" s="16"/>
      <c r="IE89" s="16"/>
      <c r="IF89" s="16"/>
      <c r="IG89" s="16"/>
      <c r="IH89" s="16"/>
      <c r="II89" s="16"/>
      <c r="IJ89" s="16"/>
      <c r="IK89" s="16"/>
      <c r="IL89" s="16"/>
      <c r="IM89" s="16"/>
      <c r="IN89" s="16"/>
      <c r="IO89" s="16"/>
      <c r="IP89" s="16"/>
      <c r="IQ89" s="16"/>
      <c r="IR89" s="16"/>
      <c r="IS89" s="16"/>
      <c r="IT89" s="16"/>
      <c r="IU89" s="16"/>
      <c r="IV89" s="16"/>
      <c r="IW89" s="16"/>
    </row>
    <row r="90" customFormat="false" ht="15" hidden="false" customHeight="false" outlineLevel="0" collapsed="false">
      <c r="A90" s="92"/>
      <c r="B90" s="16" t="s">
        <v>118</v>
      </c>
      <c r="C90" s="94" t="n">
        <v>0</v>
      </c>
      <c r="D90" s="94" t="n">
        <v>0</v>
      </c>
      <c r="E90" s="95" t="n">
        <v>0</v>
      </c>
      <c r="F90" s="95" t="n">
        <v>0</v>
      </c>
      <c r="G90" s="95" t="n">
        <v>0</v>
      </c>
      <c r="H90" s="95" t="n">
        <v>0</v>
      </c>
      <c r="I90" s="95" t="n">
        <v>0</v>
      </c>
      <c r="J90" s="95" t="n">
        <v>0</v>
      </c>
      <c r="K90" s="95" t="n">
        <v>0</v>
      </c>
      <c r="L90" s="95" t="n">
        <v>0</v>
      </c>
      <c r="M90" s="95" t="n">
        <v>0</v>
      </c>
      <c r="N90" s="95" t="n">
        <v>0</v>
      </c>
      <c r="O90" s="95" t="n">
        <v>0</v>
      </c>
      <c r="P90" s="95" t="n">
        <v>0</v>
      </c>
      <c r="Q90" s="96" t="n">
        <f aca="false">SUM(E90:P90)</f>
        <v>0</v>
      </c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DC90" s="16"/>
      <c r="DD90" s="16"/>
      <c r="DE90" s="16"/>
      <c r="DF90" s="16"/>
      <c r="DG90" s="16"/>
      <c r="DH90" s="16"/>
      <c r="DI90" s="16"/>
      <c r="DJ90" s="16"/>
      <c r="DK90" s="16"/>
      <c r="DL90" s="16"/>
      <c r="DM90" s="16"/>
      <c r="DN90" s="16"/>
      <c r="DO90" s="16"/>
      <c r="DP90" s="16"/>
      <c r="DQ90" s="16"/>
      <c r="DR90" s="16"/>
      <c r="DS90" s="16"/>
      <c r="DT90" s="16"/>
      <c r="DU90" s="16"/>
      <c r="DV90" s="16"/>
      <c r="DW90" s="16"/>
      <c r="DX90" s="16"/>
      <c r="DY90" s="16"/>
      <c r="DZ90" s="16"/>
      <c r="EA90" s="16"/>
      <c r="EB90" s="16"/>
      <c r="EC90" s="16"/>
      <c r="ED90" s="16"/>
      <c r="EE90" s="16"/>
      <c r="EF90" s="16"/>
      <c r="EG90" s="16"/>
      <c r="EH90" s="16"/>
      <c r="EI90" s="16"/>
      <c r="EJ90" s="16"/>
      <c r="EK90" s="16"/>
      <c r="EL90" s="16"/>
      <c r="EM90" s="16"/>
      <c r="EN90" s="16"/>
      <c r="EO90" s="16"/>
      <c r="EP90" s="16"/>
      <c r="EQ90" s="16"/>
      <c r="ER90" s="16"/>
      <c r="ES90" s="16"/>
      <c r="ET90" s="16"/>
      <c r="EU90" s="16"/>
      <c r="EV90" s="16"/>
      <c r="EW90" s="16"/>
      <c r="EX90" s="16"/>
      <c r="EY90" s="16"/>
      <c r="EZ90" s="16"/>
      <c r="FA90" s="16"/>
      <c r="FB90" s="16"/>
      <c r="FC90" s="16"/>
      <c r="FD90" s="16"/>
      <c r="FE90" s="16"/>
      <c r="FF90" s="16"/>
      <c r="FG90" s="16"/>
      <c r="FH90" s="16"/>
      <c r="FI90" s="16"/>
      <c r="FJ90" s="16"/>
      <c r="FK90" s="16"/>
      <c r="FL90" s="16"/>
      <c r="FM90" s="16"/>
      <c r="FN90" s="16"/>
      <c r="FO90" s="16"/>
      <c r="FP90" s="16"/>
      <c r="FQ90" s="16"/>
      <c r="FR90" s="16"/>
      <c r="FS90" s="16"/>
      <c r="FT90" s="16"/>
      <c r="FU90" s="16"/>
      <c r="FV90" s="16"/>
      <c r="FW90" s="16"/>
      <c r="FX90" s="16"/>
      <c r="FY90" s="16"/>
      <c r="FZ90" s="16"/>
      <c r="GA90" s="16"/>
      <c r="GB90" s="16"/>
      <c r="GC90" s="16"/>
      <c r="GD90" s="16"/>
      <c r="GE90" s="16"/>
      <c r="GF90" s="16"/>
      <c r="GG90" s="16"/>
      <c r="GH90" s="16"/>
      <c r="GI90" s="16"/>
      <c r="GJ90" s="16"/>
      <c r="GK90" s="16"/>
      <c r="GL90" s="16"/>
      <c r="GM90" s="16"/>
      <c r="GN90" s="16"/>
      <c r="GO90" s="16"/>
      <c r="GP90" s="16"/>
      <c r="GQ90" s="16"/>
      <c r="GR90" s="16"/>
      <c r="GS90" s="16"/>
      <c r="GT90" s="16"/>
      <c r="GU90" s="16"/>
      <c r="GV90" s="16"/>
      <c r="GW90" s="16"/>
      <c r="GX90" s="16"/>
      <c r="GY90" s="16"/>
      <c r="GZ90" s="16"/>
      <c r="HA90" s="16"/>
      <c r="HB90" s="16"/>
      <c r="HC90" s="16"/>
      <c r="HD90" s="16"/>
      <c r="HE90" s="16"/>
      <c r="HF90" s="16"/>
      <c r="HG90" s="16"/>
      <c r="HH90" s="16"/>
      <c r="HI90" s="16"/>
      <c r="HJ90" s="16"/>
      <c r="HK90" s="16"/>
      <c r="HL90" s="16"/>
      <c r="HM90" s="16"/>
      <c r="HN90" s="16"/>
      <c r="HO90" s="16"/>
      <c r="HP90" s="16"/>
      <c r="HQ90" s="16"/>
      <c r="HR90" s="16"/>
      <c r="HS90" s="16"/>
      <c r="HT90" s="16"/>
      <c r="HU90" s="16"/>
      <c r="HV90" s="16"/>
      <c r="HW90" s="16"/>
      <c r="HX90" s="16"/>
      <c r="HY90" s="16"/>
      <c r="HZ90" s="16"/>
      <c r="IA90" s="16"/>
      <c r="IB90" s="16"/>
      <c r="IC90" s="16"/>
      <c r="ID90" s="16"/>
      <c r="IE90" s="16"/>
      <c r="IF90" s="16"/>
      <c r="IG90" s="16"/>
      <c r="IH90" s="16"/>
      <c r="II90" s="16"/>
      <c r="IJ90" s="16"/>
      <c r="IK90" s="16"/>
      <c r="IL90" s="16"/>
      <c r="IM90" s="16"/>
      <c r="IN90" s="16"/>
      <c r="IO90" s="16"/>
      <c r="IP90" s="16"/>
      <c r="IQ90" s="16"/>
      <c r="IR90" s="16"/>
      <c r="IS90" s="16"/>
      <c r="IT90" s="16"/>
      <c r="IU90" s="16"/>
      <c r="IV90" s="16"/>
      <c r="IW90" s="16"/>
    </row>
    <row r="91" customFormat="false" ht="15" hidden="false" customHeight="false" outlineLevel="0" collapsed="false">
      <c r="A91" s="104"/>
      <c r="B91" s="105" t="s">
        <v>119</v>
      </c>
      <c r="C91" s="106" t="n">
        <f aca="false">SUM(C89:C90)</f>
        <v>0</v>
      </c>
      <c r="D91" s="106" t="n">
        <f aca="false">SUM(D89:D90)</f>
        <v>0</v>
      </c>
      <c r="E91" s="105" t="n">
        <f aca="false">SUM(E89:E90)</f>
        <v>0</v>
      </c>
      <c r="F91" s="105" t="n">
        <f aca="false">SUM(F89:F90)</f>
        <v>0</v>
      </c>
      <c r="G91" s="105" t="n">
        <f aca="false">SUM(G89:G90)</f>
        <v>0</v>
      </c>
      <c r="H91" s="105" t="n">
        <f aca="false">SUM(H89:H90)</f>
        <v>0</v>
      </c>
      <c r="I91" s="105" t="n">
        <f aca="false">SUM(I89:I90)</f>
        <v>0</v>
      </c>
      <c r="J91" s="105" t="n">
        <f aca="false">SUM(J89:J90)</f>
        <v>0</v>
      </c>
      <c r="K91" s="105" t="n">
        <f aca="false">SUM(K89:K90)</f>
        <v>0</v>
      </c>
      <c r="L91" s="105" t="n">
        <f aca="false">SUM(L89:L90)</f>
        <v>0</v>
      </c>
      <c r="M91" s="105" t="n">
        <f aca="false">SUM(M89:M90)</f>
        <v>0</v>
      </c>
      <c r="N91" s="105" t="n">
        <f aca="false">SUM(N89:N90)</f>
        <v>0</v>
      </c>
      <c r="O91" s="105" t="n">
        <f aca="false">SUM(O89:O90)</f>
        <v>0</v>
      </c>
      <c r="P91" s="105" t="n">
        <f aca="false">SUM(P89:P90)</f>
        <v>0</v>
      </c>
      <c r="Q91" s="44" t="n">
        <f aca="false">SUM(E91:P91)</f>
        <v>0</v>
      </c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  <c r="BM91" s="42"/>
      <c r="BN91" s="42"/>
      <c r="BO91" s="42"/>
      <c r="BP91" s="42"/>
      <c r="BQ91" s="42"/>
      <c r="BR91" s="42"/>
      <c r="BS91" s="42"/>
      <c r="BT91" s="42"/>
      <c r="BU91" s="42"/>
      <c r="BV91" s="42"/>
      <c r="BW91" s="42"/>
      <c r="BX91" s="42"/>
      <c r="BY91" s="42"/>
      <c r="BZ91" s="42"/>
      <c r="CA91" s="42"/>
      <c r="CB91" s="42"/>
      <c r="CC91" s="42"/>
      <c r="CD91" s="42"/>
      <c r="CE91" s="42"/>
      <c r="CF91" s="42"/>
      <c r="CG91" s="42"/>
      <c r="CH91" s="42"/>
      <c r="CI91" s="42"/>
      <c r="CJ91" s="42"/>
      <c r="CK91" s="42"/>
      <c r="CL91" s="42"/>
      <c r="CM91" s="42"/>
      <c r="CN91" s="42"/>
      <c r="CO91" s="42"/>
      <c r="CP91" s="42"/>
      <c r="CQ91" s="42"/>
      <c r="CR91" s="42"/>
      <c r="CS91" s="42"/>
      <c r="CT91" s="42"/>
      <c r="CU91" s="42"/>
      <c r="CV91" s="42"/>
      <c r="CW91" s="42"/>
      <c r="CX91" s="42"/>
      <c r="CY91" s="42"/>
      <c r="CZ91" s="42"/>
      <c r="DA91" s="42"/>
      <c r="DB91" s="42"/>
      <c r="DC91" s="42"/>
      <c r="DD91" s="42"/>
      <c r="DE91" s="42"/>
      <c r="DF91" s="42"/>
      <c r="DG91" s="42"/>
      <c r="DH91" s="42"/>
      <c r="DI91" s="42"/>
      <c r="DJ91" s="42"/>
      <c r="DK91" s="42"/>
      <c r="DL91" s="42"/>
      <c r="DM91" s="42"/>
      <c r="DN91" s="42"/>
      <c r="DO91" s="42"/>
      <c r="DP91" s="42"/>
      <c r="DQ91" s="42"/>
      <c r="DR91" s="42"/>
      <c r="DS91" s="42"/>
      <c r="DT91" s="42"/>
      <c r="DU91" s="42"/>
      <c r="DV91" s="42"/>
      <c r="DW91" s="42"/>
      <c r="DX91" s="42"/>
      <c r="DY91" s="42"/>
      <c r="DZ91" s="42"/>
      <c r="EA91" s="42"/>
      <c r="EB91" s="42"/>
      <c r="EC91" s="42"/>
      <c r="ED91" s="42"/>
      <c r="EE91" s="42"/>
      <c r="EF91" s="42"/>
      <c r="EG91" s="42"/>
      <c r="EH91" s="42"/>
      <c r="EI91" s="42"/>
      <c r="EJ91" s="42"/>
      <c r="EK91" s="42"/>
      <c r="EL91" s="42"/>
      <c r="EM91" s="42"/>
      <c r="EN91" s="42"/>
      <c r="EO91" s="42"/>
      <c r="EP91" s="42"/>
      <c r="EQ91" s="42"/>
      <c r="ER91" s="42"/>
      <c r="ES91" s="42"/>
      <c r="ET91" s="42"/>
      <c r="EU91" s="42"/>
      <c r="EV91" s="42"/>
      <c r="EW91" s="42"/>
      <c r="EX91" s="42"/>
      <c r="EY91" s="42"/>
      <c r="EZ91" s="42"/>
      <c r="FA91" s="42"/>
      <c r="FB91" s="42"/>
      <c r="FC91" s="42"/>
      <c r="FD91" s="42"/>
      <c r="FE91" s="42"/>
      <c r="FF91" s="42"/>
      <c r="FG91" s="42"/>
      <c r="FH91" s="42"/>
      <c r="FI91" s="42"/>
      <c r="FJ91" s="42"/>
      <c r="FK91" s="42"/>
      <c r="FL91" s="42"/>
      <c r="FM91" s="42"/>
      <c r="FN91" s="42"/>
      <c r="FO91" s="42"/>
      <c r="FP91" s="42"/>
      <c r="FQ91" s="42"/>
      <c r="FR91" s="42"/>
      <c r="FS91" s="42"/>
      <c r="FT91" s="42"/>
      <c r="FU91" s="42"/>
      <c r="FV91" s="42"/>
      <c r="FW91" s="42"/>
      <c r="FX91" s="42"/>
      <c r="FY91" s="42"/>
      <c r="FZ91" s="42"/>
      <c r="GA91" s="42"/>
      <c r="GB91" s="42"/>
      <c r="GC91" s="42"/>
      <c r="GD91" s="42"/>
      <c r="GE91" s="42"/>
      <c r="GF91" s="42"/>
      <c r="GG91" s="42"/>
      <c r="GH91" s="42"/>
      <c r="GI91" s="42"/>
      <c r="GJ91" s="42"/>
      <c r="GK91" s="42"/>
      <c r="GL91" s="42"/>
      <c r="GM91" s="42"/>
      <c r="GN91" s="42"/>
      <c r="GO91" s="42"/>
      <c r="GP91" s="42"/>
      <c r="GQ91" s="42"/>
      <c r="GR91" s="42"/>
      <c r="GS91" s="42"/>
      <c r="GT91" s="42"/>
      <c r="GU91" s="42"/>
      <c r="GV91" s="42"/>
      <c r="GW91" s="42"/>
      <c r="GX91" s="42"/>
      <c r="GY91" s="42"/>
      <c r="GZ91" s="42"/>
      <c r="HA91" s="42"/>
      <c r="HB91" s="42"/>
      <c r="HC91" s="42"/>
      <c r="HD91" s="42"/>
      <c r="HE91" s="42"/>
      <c r="HF91" s="42"/>
      <c r="HG91" s="42"/>
      <c r="HH91" s="42"/>
      <c r="HI91" s="42"/>
      <c r="HJ91" s="42"/>
      <c r="HK91" s="42"/>
      <c r="HL91" s="42"/>
      <c r="HM91" s="42"/>
      <c r="HN91" s="42"/>
      <c r="HO91" s="42"/>
      <c r="HP91" s="42"/>
      <c r="HQ91" s="42"/>
      <c r="HR91" s="42"/>
      <c r="HS91" s="42"/>
      <c r="HT91" s="42"/>
      <c r="HU91" s="42"/>
      <c r="HV91" s="42"/>
      <c r="HW91" s="42"/>
      <c r="HX91" s="42"/>
      <c r="HY91" s="42"/>
      <c r="HZ91" s="42"/>
      <c r="IA91" s="42"/>
      <c r="IB91" s="42"/>
      <c r="IC91" s="42"/>
      <c r="ID91" s="42"/>
      <c r="IE91" s="42"/>
      <c r="IF91" s="42"/>
      <c r="IG91" s="42"/>
      <c r="IH91" s="42"/>
      <c r="II91" s="42"/>
      <c r="IJ91" s="42"/>
      <c r="IK91" s="42"/>
      <c r="IL91" s="42"/>
      <c r="IM91" s="42"/>
      <c r="IN91" s="42"/>
      <c r="IO91" s="42"/>
      <c r="IP91" s="42"/>
      <c r="IQ91" s="42"/>
      <c r="IR91" s="42"/>
      <c r="IS91" s="42"/>
      <c r="IT91" s="42"/>
      <c r="IU91" s="42"/>
      <c r="IV91" s="42"/>
      <c r="IW91" s="42"/>
    </row>
    <row r="92" customFormat="false" ht="15" hidden="false" customHeight="false" outlineLevel="0" collapsed="false">
      <c r="A92" s="86" t="n">
        <v>52507600</v>
      </c>
      <c r="B92" s="0" t="s">
        <v>134</v>
      </c>
      <c r="C92" s="81"/>
      <c r="D92" s="81"/>
      <c r="E92" s="26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29"/>
    </row>
    <row r="93" customFormat="false" ht="15" hidden="false" customHeight="false" outlineLevel="0" collapsed="false">
      <c r="A93" s="92"/>
      <c r="B93" s="16" t="s">
        <v>118</v>
      </c>
      <c r="C93" s="81" t="n">
        <v>0</v>
      </c>
      <c r="D93" s="81" t="n">
        <v>0</v>
      </c>
      <c r="E93" s="93" t="n">
        <v>0</v>
      </c>
      <c r="F93" s="93" t="n">
        <v>0</v>
      </c>
      <c r="G93" s="93" t="n">
        <v>0</v>
      </c>
      <c r="H93" s="93" t="n">
        <v>0</v>
      </c>
      <c r="I93" s="93" t="n">
        <v>0</v>
      </c>
      <c r="J93" s="93" t="n">
        <v>0</v>
      </c>
      <c r="K93" s="93" t="n">
        <v>0</v>
      </c>
      <c r="L93" s="93" t="n">
        <v>0</v>
      </c>
      <c r="M93" s="93" t="n">
        <v>0</v>
      </c>
      <c r="N93" s="93" t="n">
        <v>0</v>
      </c>
      <c r="O93" s="93" t="n">
        <v>0</v>
      </c>
      <c r="P93" s="93" t="n">
        <v>0</v>
      </c>
      <c r="Q93" s="72" t="n">
        <f aca="false">SUM(E93:P93)</f>
        <v>0</v>
      </c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6"/>
      <c r="DM93" s="16"/>
      <c r="DN93" s="16"/>
      <c r="DO93" s="16"/>
      <c r="DP93" s="16"/>
      <c r="DQ93" s="16"/>
      <c r="DR93" s="16"/>
      <c r="DS93" s="16"/>
      <c r="DT93" s="16"/>
      <c r="DU93" s="16"/>
      <c r="DV93" s="16"/>
      <c r="DW93" s="16"/>
      <c r="DX93" s="16"/>
      <c r="DY93" s="16"/>
      <c r="DZ93" s="16"/>
      <c r="EA93" s="16"/>
      <c r="EB93" s="16"/>
      <c r="EC93" s="16"/>
      <c r="ED93" s="16"/>
      <c r="EE93" s="16"/>
      <c r="EF93" s="16"/>
      <c r="EG93" s="16"/>
      <c r="EH93" s="16"/>
      <c r="EI93" s="16"/>
      <c r="EJ93" s="16"/>
      <c r="EK93" s="16"/>
      <c r="EL93" s="16"/>
      <c r="EM93" s="16"/>
      <c r="EN93" s="16"/>
      <c r="EO93" s="16"/>
      <c r="EP93" s="16"/>
      <c r="EQ93" s="16"/>
      <c r="ER93" s="16"/>
      <c r="ES93" s="16"/>
      <c r="ET93" s="16"/>
      <c r="EU93" s="16"/>
      <c r="EV93" s="16"/>
      <c r="EW93" s="16"/>
      <c r="EX93" s="16"/>
      <c r="EY93" s="16"/>
      <c r="EZ93" s="16"/>
      <c r="FA93" s="16"/>
      <c r="FB93" s="16"/>
      <c r="FC93" s="16"/>
      <c r="FD93" s="16"/>
      <c r="FE93" s="16"/>
      <c r="FF93" s="16"/>
      <c r="FG93" s="16"/>
      <c r="FH93" s="16"/>
      <c r="FI93" s="16"/>
      <c r="FJ93" s="16"/>
      <c r="FK93" s="16"/>
      <c r="FL93" s="16"/>
      <c r="FM93" s="16"/>
      <c r="FN93" s="16"/>
      <c r="FO93" s="16"/>
      <c r="FP93" s="16"/>
      <c r="FQ93" s="16"/>
      <c r="FR93" s="16"/>
      <c r="FS93" s="16"/>
      <c r="FT93" s="16"/>
      <c r="FU93" s="16"/>
      <c r="FV93" s="16"/>
      <c r="FW93" s="16"/>
      <c r="FX93" s="16"/>
      <c r="FY93" s="16"/>
      <c r="FZ93" s="16"/>
      <c r="GA93" s="16"/>
      <c r="GB93" s="16"/>
      <c r="GC93" s="16"/>
      <c r="GD93" s="16"/>
      <c r="GE93" s="16"/>
      <c r="GF93" s="16"/>
      <c r="GG93" s="16"/>
      <c r="GH93" s="16"/>
      <c r="GI93" s="16"/>
      <c r="GJ93" s="16"/>
      <c r="GK93" s="16"/>
      <c r="GL93" s="16"/>
      <c r="GM93" s="16"/>
      <c r="GN93" s="16"/>
      <c r="GO93" s="16"/>
      <c r="GP93" s="16"/>
      <c r="GQ93" s="16"/>
      <c r="GR93" s="16"/>
      <c r="GS93" s="16"/>
      <c r="GT93" s="16"/>
      <c r="GU93" s="16"/>
      <c r="GV93" s="16"/>
      <c r="GW93" s="16"/>
      <c r="GX93" s="16"/>
      <c r="GY93" s="16"/>
      <c r="GZ93" s="16"/>
      <c r="HA93" s="16"/>
      <c r="HB93" s="16"/>
      <c r="HC93" s="16"/>
      <c r="HD93" s="16"/>
      <c r="HE93" s="16"/>
      <c r="HF93" s="16"/>
      <c r="HG93" s="16"/>
      <c r="HH93" s="16"/>
      <c r="HI93" s="16"/>
      <c r="HJ93" s="16"/>
      <c r="HK93" s="16"/>
      <c r="HL93" s="16"/>
      <c r="HM93" s="16"/>
      <c r="HN93" s="16"/>
      <c r="HO93" s="16"/>
      <c r="HP93" s="16"/>
      <c r="HQ93" s="16"/>
      <c r="HR93" s="16"/>
      <c r="HS93" s="16"/>
      <c r="HT93" s="16"/>
      <c r="HU93" s="16"/>
      <c r="HV93" s="16"/>
      <c r="HW93" s="16"/>
      <c r="HX93" s="16"/>
      <c r="HY93" s="16"/>
      <c r="HZ93" s="16"/>
      <c r="IA93" s="16"/>
      <c r="IB93" s="16"/>
      <c r="IC93" s="16"/>
      <c r="ID93" s="16"/>
      <c r="IE93" s="16"/>
      <c r="IF93" s="16"/>
      <c r="IG93" s="16"/>
      <c r="IH93" s="16"/>
      <c r="II93" s="16"/>
      <c r="IJ93" s="16"/>
      <c r="IK93" s="16"/>
      <c r="IL93" s="16"/>
      <c r="IM93" s="16"/>
      <c r="IN93" s="16"/>
      <c r="IO93" s="16"/>
      <c r="IP93" s="16"/>
      <c r="IQ93" s="16"/>
      <c r="IR93" s="16"/>
      <c r="IS93" s="16"/>
      <c r="IT93" s="16"/>
      <c r="IU93" s="16"/>
      <c r="IV93" s="16"/>
      <c r="IW93" s="16"/>
    </row>
    <row r="94" customFormat="false" ht="15" hidden="false" customHeight="false" outlineLevel="0" collapsed="false">
      <c r="A94" s="92"/>
      <c r="B94" s="16" t="s">
        <v>118</v>
      </c>
      <c r="C94" s="94" t="n">
        <v>0</v>
      </c>
      <c r="D94" s="94" t="n">
        <v>0</v>
      </c>
      <c r="E94" s="95" t="n">
        <v>0</v>
      </c>
      <c r="F94" s="95" t="n">
        <v>0</v>
      </c>
      <c r="G94" s="95" t="n">
        <v>0</v>
      </c>
      <c r="H94" s="95" t="n">
        <v>0</v>
      </c>
      <c r="I94" s="95" t="n">
        <v>0</v>
      </c>
      <c r="J94" s="95" t="n">
        <v>0</v>
      </c>
      <c r="K94" s="95" t="n">
        <v>0</v>
      </c>
      <c r="L94" s="95" t="n">
        <v>0</v>
      </c>
      <c r="M94" s="95" t="n">
        <v>0</v>
      </c>
      <c r="N94" s="95" t="n">
        <v>0</v>
      </c>
      <c r="O94" s="95" t="n">
        <v>0</v>
      </c>
      <c r="P94" s="95" t="n">
        <v>0</v>
      </c>
      <c r="Q94" s="96" t="n">
        <f aca="false">SUM(E94:P94)</f>
        <v>0</v>
      </c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  <c r="DM94" s="16"/>
      <c r="DN94" s="16"/>
      <c r="DO94" s="16"/>
      <c r="DP94" s="16"/>
      <c r="DQ94" s="16"/>
      <c r="DR94" s="16"/>
      <c r="DS94" s="16"/>
      <c r="DT94" s="16"/>
      <c r="DU94" s="16"/>
      <c r="DV94" s="16"/>
      <c r="DW94" s="16"/>
      <c r="DX94" s="16"/>
      <c r="DY94" s="16"/>
      <c r="DZ94" s="16"/>
      <c r="EA94" s="16"/>
      <c r="EB94" s="16"/>
      <c r="EC94" s="16"/>
      <c r="ED94" s="16"/>
      <c r="EE94" s="16"/>
      <c r="EF94" s="16"/>
      <c r="EG94" s="16"/>
      <c r="EH94" s="16"/>
      <c r="EI94" s="16"/>
      <c r="EJ94" s="16"/>
      <c r="EK94" s="16"/>
      <c r="EL94" s="16"/>
      <c r="EM94" s="16"/>
      <c r="EN94" s="16"/>
      <c r="EO94" s="16"/>
      <c r="EP94" s="16"/>
      <c r="EQ94" s="16"/>
      <c r="ER94" s="16"/>
      <c r="ES94" s="16"/>
      <c r="ET94" s="16"/>
      <c r="EU94" s="16"/>
      <c r="EV94" s="16"/>
      <c r="EW94" s="16"/>
      <c r="EX94" s="16"/>
      <c r="EY94" s="16"/>
      <c r="EZ94" s="16"/>
      <c r="FA94" s="16"/>
      <c r="FB94" s="16"/>
      <c r="FC94" s="16"/>
      <c r="FD94" s="16"/>
      <c r="FE94" s="16"/>
      <c r="FF94" s="16"/>
      <c r="FG94" s="16"/>
      <c r="FH94" s="16"/>
      <c r="FI94" s="16"/>
      <c r="FJ94" s="16"/>
      <c r="FK94" s="16"/>
      <c r="FL94" s="16"/>
      <c r="FM94" s="16"/>
      <c r="FN94" s="16"/>
      <c r="FO94" s="16"/>
      <c r="FP94" s="16"/>
      <c r="FQ94" s="16"/>
      <c r="FR94" s="16"/>
      <c r="FS94" s="16"/>
      <c r="FT94" s="16"/>
      <c r="FU94" s="16"/>
      <c r="FV94" s="16"/>
      <c r="FW94" s="16"/>
      <c r="FX94" s="16"/>
      <c r="FY94" s="16"/>
      <c r="FZ94" s="16"/>
      <c r="GA94" s="16"/>
      <c r="GB94" s="16"/>
      <c r="GC94" s="16"/>
      <c r="GD94" s="16"/>
      <c r="GE94" s="16"/>
      <c r="GF94" s="16"/>
      <c r="GG94" s="16"/>
      <c r="GH94" s="16"/>
      <c r="GI94" s="16"/>
      <c r="GJ94" s="16"/>
      <c r="GK94" s="16"/>
      <c r="GL94" s="16"/>
      <c r="GM94" s="16"/>
      <c r="GN94" s="16"/>
      <c r="GO94" s="16"/>
      <c r="GP94" s="16"/>
      <c r="GQ94" s="16"/>
      <c r="GR94" s="16"/>
      <c r="GS94" s="16"/>
      <c r="GT94" s="16"/>
      <c r="GU94" s="16"/>
      <c r="GV94" s="16"/>
      <c r="GW94" s="16"/>
      <c r="GX94" s="16"/>
      <c r="GY94" s="16"/>
      <c r="GZ94" s="16"/>
      <c r="HA94" s="16"/>
      <c r="HB94" s="16"/>
      <c r="HC94" s="16"/>
      <c r="HD94" s="16"/>
      <c r="HE94" s="16"/>
      <c r="HF94" s="16"/>
      <c r="HG94" s="16"/>
      <c r="HH94" s="16"/>
      <c r="HI94" s="16"/>
      <c r="HJ94" s="16"/>
      <c r="HK94" s="16"/>
      <c r="HL94" s="16"/>
      <c r="HM94" s="16"/>
      <c r="HN94" s="16"/>
      <c r="HO94" s="16"/>
      <c r="HP94" s="16"/>
      <c r="HQ94" s="16"/>
      <c r="HR94" s="16"/>
      <c r="HS94" s="16"/>
      <c r="HT94" s="16"/>
      <c r="HU94" s="16"/>
      <c r="HV94" s="16"/>
      <c r="HW94" s="16"/>
      <c r="HX94" s="16"/>
      <c r="HY94" s="16"/>
      <c r="HZ94" s="16"/>
      <c r="IA94" s="16"/>
      <c r="IB94" s="16"/>
      <c r="IC94" s="16"/>
      <c r="ID94" s="16"/>
      <c r="IE94" s="16"/>
      <c r="IF94" s="16"/>
      <c r="IG94" s="16"/>
      <c r="IH94" s="16"/>
      <c r="II94" s="16"/>
      <c r="IJ94" s="16"/>
      <c r="IK94" s="16"/>
      <c r="IL94" s="16"/>
      <c r="IM94" s="16"/>
      <c r="IN94" s="16"/>
      <c r="IO94" s="16"/>
      <c r="IP94" s="16"/>
      <c r="IQ94" s="16"/>
      <c r="IR94" s="16"/>
      <c r="IS94" s="16"/>
      <c r="IT94" s="16"/>
      <c r="IU94" s="16"/>
      <c r="IV94" s="16"/>
      <c r="IW94" s="16"/>
    </row>
    <row r="95" customFormat="false" ht="15" hidden="false" customHeight="false" outlineLevel="0" collapsed="false">
      <c r="A95" s="104"/>
      <c r="B95" s="105" t="s">
        <v>119</v>
      </c>
      <c r="C95" s="106" t="n">
        <f aca="false">SUM(C93:C94)</f>
        <v>0</v>
      </c>
      <c r="D95" s="106" t="n">
        <f aca="false">SUM(D93:D94)</f>
        <v>0</v>
      </c>
      <c r="E95" s="105" t="n">
        <f aca="false">SUM(E93:E94)</f>
        <v>0</v>
      </c>
      <c r="F95" s="105" t="n">
        <f aca="false">SUM(F93:F94)</f>
        <v>0</v>
      </c>
      <c r="G95" s="105" t="n">
        <f aca="false">SUM(G93:G94)</f>
        <v>0</v>
      </c>
      <c r="H95" s="105" t="n">
        <f aca="false">SUM(H93:H94)</f>
        <v>0</v>
      </c>
      <c r="I95" s="105" t="n">
        <f aca="false">SUM(I93:I94)</f>
        <v>0</v>
      </c>
      <c r="J95" s="105" t="n">
        <f aca="false">SUM(J93:J94)</f>
        <v>0</v>
      </c>
      <c r="K95" s="105" t="n">
        <f aca="false">SUM(K93:K94)</f>
        <v>0</v>
      </c>
      <c r="L95" s="105" t="n">
        <f aca="false">SUM(L93:L94)</f>
        <v>0</v>
      </c>
      <c r="M95" s="105" t="n">
        <f aca="false">SUM(M93:M94)</f>
        <v>0</v>
      </c>
      <c r="N95" s="105" t="n">
        <f aca="false">SUM(N93:N94)</f>
        <v>0</v>
      </c>
      <c r="O95" s="105" t="n">
        <f aca="false">SUM(O93:O94)</f>
        <v>0</v>
      </c>
      <c r="P95" s="105" t="n">
        <f aca="false">SUM(P93:P94)</f>
        <v>0</v>
      </c>
      <c r="Q95" s="44" t="n">
        <f aca="false">SUM(E95:P95)</f>
        <v>0</v>
      </c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  <c r="BI95" s="42"/>
      <c r="BJ95" s="42"/>
      <c r="BK95" s="42"/>
      <c r="BL95" s="42"/>
      <c r="BM95" s="42"/>
      <c r="BN95" s="42"/>
      <c r="BO95" s="42"/>
      <c r="BP95" s="42"/>
      <c r="BQ95" s="42"/>
      <c r="BR95" s="42"/>
      <c r="BS95" s="42"/>
      <c r="BT95" s="42"/>
      <c r="BU95" s="42"/>
      <c r="BV95" s="42"/>
      <c r="BW95" s="42"/>
      <c r="BX95" s="42"/>
      <c r="BY95" s="42"/>
      <c r="BZ95" s="42"/>
      <c r="CA95" s="42"/>
      <c r="CB95" s="42"/>
      <c r="CC95" s="42"/>
      <c r="CD95" s="42"/>
      <c r="CE95" s="42"/>
      <c r="CF95" s="42"/>
      <c r="CG95" s="42"/>
      <c r="CH95" s="42"/>
      <c r="CI95" s="42"/>
      <c r="CJ95" s="42"/>
      <c r="CK95" s="42"/>
      <c r="CL95" s="42"/>
      <c r="CM95" s="42"/>
      <c r="CN95" s="42"/>
      <c r="CO95" s="42"/>
      <c r="CP95" s="42"/>
      <c r="CQ95" s="42"/>
      <c r="CR95" s="42"/>
      <c r="CS95" s="42"/>
      <c r="CT95" s="42"/>
      <c r="CU95" s="42"/>
      <c r="CV95" s="42"/>
      <c r="CW95" s="42"/>
      <c r="CX95" s="42"/>
      <c r="CY95" s="42"/>
      <c r="CZ95" s="42"/>
      <c r="DA95" s="42"/>
      <c r="DB95" s="42"/>
      <c r="DC95" s="42"/>
      <c r="DD95" s="42"/>
      <c r="DE95" s="42"/>
      <c r="DF95" s="42"/>
      <c r="DG95" s="42"/>
      <c r="DH95" s="42"/>
      <c r="DI95" s="42"/>
      <c r="DJ95" s="42"/>
      <c r="DK95" s="42"/>
      <c r="DL95" s="42"/>
      <c r="DM95" s="42"/>
      <c r="DN95" s="42"/>
      <c r="DO95" s="42"/>
      <c r="DP95" s="42"/>
      <c r="DQ95" s="42"/>
      <c r="DR95" s="42"/>
      <c r="DS95" s="42"/>
      <c r="DT95" s="42"/>
      <c r="DU95" s="42"/>
      <c r="DV95" s="42"/>
      <c r="DW95" s="42"/>
      <c r="DX95" s="42"/>
      <c r="DY95" s="42"/>
      <c r="DZ95" s="42"/>
      <c r="EA95" s="42"/>
      <c r="EB95" s="42"/>
      <c r="EC95" s="42"/>
      <c r="ED95" s="42"/>
      <c r="EE95" s="42"/>
      <c r="EF95" s="42"/>
      <c r="EG95" s="42"/>
      <c r="EH95" s="42"/>
      <c r="EI95" s="42"/>
      <c r="EJ95" s="42"/>
      <c r="EK95" s="42"/>
      <c r="EL95" s="42"/>
      <c r="EM95" s="42"/>
      <c r="EN95" s="42"/>
      <c r="EO95" s="42"/>
      <c r="EP95" s="42"/>
      <c r="EQ95" s="42"/>
      <c r="ER95" s="42"/>
      <c r="ES95" s="42"/>
      <c r="ET95" s="42"/>
      <c r="EU95" s="42"/>
      <c r="EV95" s="42"/>
      <c r="EW95" s="42"/>
      <c r="EX95" s="42"/>
      <c r="EY95" s="42"/>
      <c r="EZ95" s="42"/>
      <c r="FA95" s="42"/>
      <c r="FB95" s="42"/>
      <c r="FC95" s="42"/>
      <c r="FD95" s="42"/>
      <c r="FE95" s="42"/>
      <c r="FF95" s="42"/>
      <c r="FG95" s="42"/>
      <c r="FH95" s="42"/>
      <c r="FI95" s="42"/>
      <c r="FJ95" s="42"/>
      <c r="FK95" s="42"/>
      <c r="FL95" s="42"/>
      <c r="FM95" s="42"/>
      <c r="FN95" s="42"/>
      <c r="FO95" s="42"/>
      <c r="FP95" s="42"/>
      <c r="FQ95" s="42"/>
      <c r="FR95" s="42"/>
      <c r="FS95" s="42"/>
      <c r="FT95" s="42"/>
      <c r="FU95" s="42"/>
      <c r="FV95" s="42"/>
      <c r="FW95" s="42"/>
      <c r="FX95" s="42"/>
      <c r="FY95" s="42"/>
      <c r="FZ95" s="42"/>
      <c r="GA95" s="42"/>
      <c r="GB95" s="42"/>
      <c r="GC95" s="42"/>
      <c r="GD95" s="42"/>
      <c r="GE95" s="42"/>
      <c r="GF95" s="42"/>
      <c r="GG95" s="42"/>
      <c r="GH95" s="42"/>
      <c r="GI95" s="42"/>
      <c r="GJ95" s="42"/>
      <c r="GK95" s="42"/>
      <c r="GL95" s="42"/>
      <c r="GM95" s="42"/>
      <c r="GN95" s="42"/>
      <c r="GO95" s="42"/>
      <c r="GP95" s="42"/>
      <c r="GQ95" s="42"/>
      <c r="GR95" s="42"/>
      <c r="GS95" s="42"/>
      <c r="GT95" s="42"/>
      <c r="GU95" s="42"/>
      <c r="GV95" s="42"/>
      <c r="GW95" s="42"/>
      <c r="GX95" s="42"/>
      <c r="GY95" s="42"/>
      <c r="GZ95" s="42"/>
      <c r="HA95" s="42"/>
      <c r="HB95" s="42"/>
      <c r="HC95" s="42"/>
      <c r="HD95" s="42"/>
      <c r="HE95" s="42"/>
      <c r="HF95" s="42"/>
      <c r="HG95" s="42"/>
      <c r="HH95" s="42"/>
      <c r="HI95" s="42"/>
      <c r="HJ95" s="42"/>
      <c r="HK95" s="42"/>
      <c r="HL95" s="42"/>
      <c r="HM95" s="42"/>
      <c r="HN95" s="42"/>
      <c r="HO95" s="42"/>
      <c r="HP95" s="42"/>
      <c r="HQ95" s="42"/>
      <c r="HR95" s="42"/>
      <c r="HS95" s="42"/>
      <c r="HT95" s="42"/>
      <c r="HU95" s="42"/>
      <c r="HV95" s="42"/>
      <c r="HW95" s="42"/>
      <c r="HX95" s="42"/>
      <c r="HY95" s="42"/>
      <c r="HZ95" s="42"/>
      <c r="IA95" s="42"/>
      <c r="IB95" s="42"/>
      <c r="IC95" s="42"/>
      <c r="ID95" s="42"/>
      <c r="IE95" s="42"/>
      <c r="IF95" s="42"/>
      <c r="IG95" s="42"/>
      <c r="IH95" s="42"/>
      <c r="II95" s="42"/>
      <c r="IJ95" s="42"/>
      <c r="IK95" s="42"/>
      <c r="IL95" s="42"/>
      <c r="IM95" s="42"/>
      <c r="IN95" s="42"/>
      <c r="IO95" s="42"/>
      <c r="IP95" s="42"/>
      <c r="IQ95" s="42"/>
      <c r="IR95" s="42"/>
      <c r="IS95" s="42"/>
      <c r="IT95" s="42"/>
      <c r="IU95" s="42"/>
      <c r="IV95" s="42"/>
      <c r="IW95" s="42"/>
    </row>
    <row r="96" customFormat="false" ht="15" hidden="false" customHeight="false" outlineLevel="0" collapsed="false">
      <c r="A96" s="86" t="n">
        <v>52507700</v>
      </c>
      <c r="B96" s="0" t="s">
        <v>135</v>
      </c>
      <c r="C96" s="81"/>
      <c r="D96" s="81"/>
      <c r="E96" s="26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29"/>
    </row>
    <row r="97" customFormat="false" ht="15" hidden="false" customHeight="false" outlineLevel="0" collapsed="false">
      <c r="A97" s="92"/>
      <c r="B97" s="16" t="s">
        <v>118</v>
      </c>
      <c r="C97" s="81" t="n">
        <v>0</v>
      </c>
      <c r="D97" s="81" t="n">
        <v>0</v>
      </c>
      <c r="E97" s="93" t="n">
        <v>0</v>
      </c>
      <c r="F97" s="93" t="n">
        <v>0</v>
      </c>
      <c r="G97" s="93" t="n">
        <v>0</v>
      </c>
      <c r="H97" s="93" t="n">
        <v>0</v>
      </c>
      <c r="I97" s="93" t="n">
        <v>0</v>
      </c>
      <c r="J97" s="93" t="n">
        <v>0</v>
      </c>
      <c r="K97" s="93" t="n">
        <v>0</v>
      </c>
      <c r="L97" s="93" t="n">
        <v>0</v>
      </c>
      <c r="M97" s="93" t="n">
        <v>0</v>
      </c>
      <c r="N97" s="93" t="n">
        <v>0</v>
      </c>
      <c r="O97" s="93" t="n">
        <v>0</v>
      </c>
      <c r="P97" s="93" t="n">
        <v>0</v>
      </c>
      <c r="Q97" s="72" t="n">
        <f aca="false">SUM(E97:P97)</f>
        <v>0</v>
      </c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DC97" s="16"/>
      <c r="DD97" s="16"/>
      <c r="DE97" s="16"/>
      <c r="DF97" s="16"/>
      <c r="DG97" s="16"/>
      <c r="DH97" s="16"/>
      <c r="DI97" s="16"/>
      <c r="DJ97" s="16"/>
      <c r="DK97" s="16"/>
      <c r="DL97" s="16"/>
      <c r="DM97" s="16"/>
      <c r="DN97" s="16"/>
      <c r="DO97" s="16"/>
      <c r="DP97" s="16"/>
      <c r="DQ97" s="16"/>
      <c r="DR97" s="16"/>
      <c r="DS97" s="16"/>
      <c r="DT97" s="16"/>
      <c r="DU97" s="16"/>
      <c r="DV97" s="16"/>
      <c r="DW97" s="16"/>
      <c r="DX97" s="16"/>
      <c r="DY97" s="16"/>
      <c r="DZ97" s="16"/>
      <c r="EA97" s="16"/>
      <c r="EB97" s="16"/>
      <c r="EC97" s="16"/>
      <c r="ED97" s="16"/>
      <c r="EE97" s="16"/>
      <c r="EF97" s="16"/>
      <c r="EG97" s="16"/>
      <c r="EH97" s="16"/>
      <c r="EI97" s="16"/>
      <c r="EJ97" s="16"/>
      <c r="EK97" s="16"/>
      <c r="EL97" s="16"/>
      <c r="EM97" s="16"/>
      <c r="EN97" s="16"/>
      <c r="EO97" s="16"/>
      <c r="EP97" s="16"/>
      <c r="EQ97" s="16"/>
      <c r="ER97" s="16"/>
      <c r="ES97" s="16"/>
      <c r="ET97" s="16"/>
      <c r="EU97" s="16"/>
      <c r="EV97" s="16"/>
      <c r="EW97" s="16"/>
      <c r="EX97" s="16"/>
      <c r="EY97" s="16"/>
      <c r="EZ97" s="16"/>
      <c r="FA97" s="16"/>
      <c r="FB97" s="16"/>
      <c r="FC97" s="16"/>
      <c r="FD97" s="16"/>
      <c r="FE97" s="16"/>
      <c r="FF97" s="16"/>
      <c r="FG97" s="16"/>
      <c r="FH97" s="16"/>
      <c r="FI97" s="16"/>
      <c r="FJ97" s="16"/>
      <c r="FK97" s="16"/>
      <c r="FL97" s="16"/>
      <c r="FM97" s="16"/>
      <c r="FN97" s="16"/>
      <c r="FO97" s="16"/>
      <c r="FP97" s="16"/>
      <c r="FQ97" s="16"/>
      <c r="FR97" s="16"/>
      <c r="FS97" s="16"/>
      <c r="FT97" s="16"/>
      <c r="FU97" s="16"/>
      <c r="FV97" s="16"/>
      <c r="FW97" s="16"/>
      <c r="FX97" s="16"/>
      <c r="FY97" s="16"/>
      <c r="FZ97" s="16"/>
      <c r="GA97" s="16"/>
      <c r="GB97" s="16"/>
      <c r="GC97" s="16"/>
      <c r="GD97" s="16"/>
      <c r="GE97" s="16"/>
      <c r="GF97" s="16"/>
      <c r="GG97" s="16"/>
      <c r="GH97" s="16"/>
      <c r="GI97" s="16"/>
      <c r="GJ97" s="16"/>
      <c r="GK97" s="16"/>
      <c r="GL97" s="16"/>
      <c r="GM97" s="16"/>
      <c r="GN97" s="16"/>
      <c r="GO97" s="16"/>
      <c r="GP97" s="16"/>
      <c r="GQ97" s="16"/>
      <c r="GR97" s="16"/>
      <c r="GS97" s="16"/>
      <c r="GT97" s="16"/>
      <c r="GU97" s="16"/>
      <c r="GV97" s="16"/>
      <c r="GW97" s="16"/>
      <c r="GX97" s="16"/>
      <c r="GY97" s="16"/>
      <c r="GZ97" s="16"/>
      <c r="HA97" s="16"/>
      <c r="HB97" s="16"/>
      <c r="HC97" s="16"/>
      <c r="HD97" s="16"/>
      <c r="HE97" s="16"/>
      <c r="HF97" s="16"/>
      <c r="HG97" s="16"/>
      <c r="HH97" s="16"/>
      <c r="HI97" s="16"/>
      <c r="HJ97" s="16"/>
      <c r="HK97" s="16"/>
      <c r="HL97" s="16"/>
      <c r="HM97" s="16"/>
      <c r="HN97" s="16"/>
      <c r="HO97" s="16"/>
      <c r="HP97" s="16"/>
      <c r="HQ97" s="16"/>
      <c r="HR97" s="16"/>
      <c r="HS97" s="16"/>
      <c r="HT97" s="16"/>
      <c r="HU97" s="16"/>
      <c r="HV97" s="16"/>
      <c r="HW97" s="16"/>
      <c r="HX97" s="16"/>
      <c r="HY97" s="16"/>
      <c r="HZ97" s="16"/>
      <c r="IA97" s="16"/>
      <c r="IB97" s="16"/>
      <c r="IC97" s="16"/>
      <c r="ID97" s="16"/>
      <c r="IE97" s="16"/>
      <c r="IF97" s="16"/>
      <c r="IG97" s="16"/>
      <c r="IH97" s="16"/>
      <c r="II97" s="16"/>
      <c r="IJ97" s="16"/>
      <c r="IK97" s="16"/>
      <c r="IL97" s="16"/>
      <c r="IM97" s="16"/>
      <c r="IN97" s="16"/>
      <c r="IO97" s="16"/>
      <c r="IP97" s="16"/>
      <c r="IQ97" s="16"/>
      <c r="IR97" s="16"/>
      <c r="IS97" s="16"/>
      <c r="IT97" s="16"/>
      <c r="IU97" s="16"/>
      <c r="IV97" s="16"/>
      <c r="IW97" s="16"/>
    </row>
    <row r="98" customFormat="false" ht="15" hidden="false" customHeight="false" outlineLevel="0" collapsed="false">
      <c r="A98" s="92"/>
      <c r="B98" s="16" t="s">
        <v>118</v>
      </c>
      <c r="C98" s="94" t="n">
        <v>0</v>
      </c>
      <c r="D98" s="94" t="n">
        <v>0</v>
      </c>
      <c r="E98" s="95" t="n">
        <v>0</v>
      </c>
      <c r="F98" s="95" t="n">
        <v>0</v>
      </c>
      <c r="G98" s="95" t="n">
        <v>0</v>
      </c>
      <c r="H98" s="95" t="n">
        <v>0</v>
      </c>
      <c r="I98" s="95" t="n">
        <v>0</v>
      </c>
      <c r="J98" s="95" t="n">
        <v>0</v>
      </c>
      <c r="K98" s="95" t="n">
        <v>0</v>
      </c>
      <c r="L98" s="95" t="n">
        <v>0</v>
      </c>
      <c r="M98" s="95" t="n">
        <v>0</v>
      </c>
      <c r="N98" s="95" t="n">
        <v>0</v>
      </c>
      <c r="O98" s="95" t="n">
        <v>0</v>
      </c>
      <c r="P98" s="95" t="n">
        <v>0</v>
      </c>
      <c r="Q98" s="96" t="n">
        <f aca="false">SUM(E98:P98)</f>
        <v>0</v>
      </c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DC98" s="16"/>
      <c r="DD98" s="16"/>
      <c r="DE98" s="16"/>
      <c r="DF98" s="16"/>
      <c r="DG98" s="16"/>
      <c r="DH98" s="16"/>
      <c r="DI98" s="16"/>
      <c r="DJ98" s="16"/>
      <c r="DK98" s="16"/>
      <c r="DL98" s="16"/>
      <c r="DM98" s="16"/>
      <c r="DN98" s="16"/>
      <c r="DO98" s="16"/>
      <c r="DP98" s="16"/>
      <c r="DQ98" s="16"/>
      <c r="DR98" s="16"/>
      <c r="DS98" s="16"/>
      <c r="DT98" s="16"/>
      <c r="DU98" s="16"/>
      <c r="DV98" s="16"/>
      <c r="DW98" s="16"/>
      <c r="DX98" s="16"/>
      <c r="DY98" s="16"/>
      <c r="DZ98" s="16"/>
      <c r="EA98" s="16"/>
      <c r="EB98" s="16"/>
      <c r="EC98" s="16"/>
      <c r="ED98" s="16"/>
      <c r="EE98" s="16"/>
      <c r="EF98" s="16"/>
      <c r="EG98" s="16"/>
      <c r="EH98" s="16"/>
      <c r="EI98" s="16"/>
      <c r="EJ98" s="16"/>
      <c r="EK98" s="16"/>
      <c r="EL98" s="16"/>
      <c r="EM98" s="16"/>
      <c r="EN98" s="16"/>
      <c r="EO98" s="16"/>
      <c r="EP98" s="16"/>
      <c r="EQ98" s="16"/>
      <c r="ER98" s="16"/>
      <c r="ES98" s="16"/>
      <c r="ET98" s="16"/>
      <c r="EU98" s="16"/>
      <c r="EV98" s="16"/>
      <c r="EW98" s="16"/>
      <c r="EX98" s="16"/>
      <c r="EY98" s="16"/>
      <c r="EZ98" s="16"/>
      <c r="FA98" s="16"/>
      <c r="FB98" s="16"/>
      <c r="FC98" s="16"/>
      <c r="FD98" s="16"/>
      <c r="FE98" s="16"/>
      <c r="FF98" s="16"/>
      <c r="FG98" s="16"/>
      <c r="FH98" s="16"/>
      <c r="FI98" s="16"/>
      <c r="FJ98" s="16"/>
      <c r="FK98" s="16"/>
      <c r="FL98" s="16"/>
      <c r="FM98" s="16"/>
      <c r="FN98" s="16"/>
      <c r="FO98" s="16"/>
      <c r="FP98" s="16"/>
      <c r="FQ98" s="16"/>
      <c r="FR98" s="16"/>
      <c r="FS98" s="16"/>
      <c r="FT98" s="16"/>
      <c r="FU98" s="16"/>
      <c r="FV98" s="16"/>
      <c r="FW98" s="16"/>
      <c r="FX98" s="16"/>
      <c r="FY98" s="16"/>
      <c r="FZ98" s="16"/>
      <c r="GA98" s="16"/>
      <c r="GB98" s="16"/>
      <c r="GC98" s="16"/>
      <c r="GD98" s="16"/>
      <c r="GE98" s="16"/>
      <c r="GF98" s="16"/>
      <c r="GG98" s="16"/>
      <c r="GH98" s="16"/>
      <c r="GI98" s="16"/>
      <c r="GJ98" s="16"/>
      <c r="GK98" s="16"/>
      <c r="GL98" s="16"/>
      <c r="GM98" s="16"/>
      <c r="GN98" s="16"/>
      <c r="GO98" s="16"/>
      <c r="GP98" s="16"/>
      <c r="GQ98" s="16"/>
      <c r="GR98" s="16"/>
      <c r="GS98" s="16"/>
      <c r="GT98" s="16"/>
      <c r="GU98" s="16"/>
      <c r="GV98" s="16"/>
      <c r="GW98" s="16"/>
      <c r="GX98" s="16"/>
      <c r="GY98" s="16"/>
      <c r="GZ98" s="16"/>
      <c r="HA98" s="16"/>
      <c r="HB98" s="16"/>
      <c r="HC98" s="16"/>
      <c r="HD98" s="16"/>
      <c r="HE98" s="16"/>
      <c r="HF98" s="16"/>
      <c r="HG98" s="16"/>
      <c r="HH98" s="16"/>
      <c r="HI98" s="16"/>
      <c r="HJ98" s="16"/>
      <c r="HK98" s="16"/>
      <c r="HL98" s="16"/>
      <c r="HM98" s="16"/>
      <c r="HN98" s="16"/>
      <c r="HO98" s="16"/>
      <c r="HP98" s="16"/>
      <c r="HQ98" s="16"/>
      <c r="HR98" s="16"/>
      <c r="HS98" s="16"/>
      <c r="HT98" s="16"/>
      <c r="HU98" s="16"/>
      <c r="HV98" s="16"/>
      <c r="HW98" s="16"/>
      <c r="HX98" s="16"/>
      <c r="HY98" s="16"/>
      <c r="HZ98" s="16"/>
      <c r="IA98" s="16"/>
      <c r="IB98" s="16"/>
      <c r="IC98" s="16"/>
      <c r="ID98" s="16"/>
      <c r="IE98" s="16"/>
      <c r="IF98" s="16"/>
      <c r="IG98" s="16"/>
      <c r="IH98" s="16"/>
      <c r="II98" s="16"/>
      <c r="IJ98" s="16"/>
      <c r="IK98" s="16"/>
      <c r="IL98" s="16"/>
      <c r="IM98" s="16"/>
      <c r="IN98" s="16"/>
      <c r="IO98" s="16"/>
      <c r="IP98" s="16"/>
      <c r="IQ98" s="16"/>
      <c r="IR98" s="16"/>
      <c r="IS98" s="16"/>
      <c r="IT98" s="16"/>
      <c r="IU98" s="16"/>
      <c r="IV98" s="16"/>
      <c r="IW98" s="16"/>
    </row>
    <row r="99" customFormat="false" ht="15" hidden="false" customHeight="false" outlineLevel="0" collapsed="false">
      <c r="A99" s="104"/>
      <c r="B99" s="105" t="s">
        <v>119</v>
      </c>
      <c r="C99" s="106" t="n">
        <f aca="false">SUM(C97:C98)</f>
        <v>0</v>
      </c>
      <c r="D99" s="106" t="n">
        <f aca="false">SUM(D97:D98)</f>
        <v>0</v>
      </c>
      <c r="E99" s="105" t="n">
        <f aca="false">SUM(E97:E98)</f>
        <v>0</v>
      </c>
      <c r="F99" s="105" t="n">
        <f aca="false">SUM(F97:F98)</f>
        <v>0</v>
      </c>
      <c r="G99" s="105" t="n">
        <f aca="false">SUM(G97:G98)</f>
        <v>0</v>
      </c>
      <c r="H99" s="105" t="n">
        <f aca="false">SUM(H97:H98)</f>
        <v>0</v>
      </c>
      <c r="I99" s="105" t="n">
        <f aca="false">SUM(I97:I98)</f>
        <v>0</v>
      </c>
      <c r="J99" s="105" t="n">
        <f aca="false">SUM(J97:J98)</f>
        <v>0</v>
      </c>
      <c r="K99" s="105" t="n">
        <f aca="false">SUM(K97:K98)</f>
        <v>0</v>
      </c>
      <c r="L99" s="105" t="n">
        <f aca="false">SUM(L97:L98)</f>
        <v>0</v>
      </c>
      <c r="M99" s="105" t="n">
        <f aca="false">SUM(M97:M98)</f>
        <v>0</v>
      </c>
      <c r="N99" s="105" t="n">
        <f aca="false">SUM(N97:N98)</f>
        <v>0</v>
      </c>
      <c r="O99" s="105" t="n">
        <f aca="false">SUM(O97:O98)</f>
        <v>0</v>
      </c>
      <c r="P99" s="105" t="n">
        <f aca="false">SUM(P97:P98)</f>
        <v>0</v>
      </c>
      <c r="Q99" s="44" t="n">
        <f aca="false">SUM(E99:P99)</f>
        <v>0</v>
      </c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  <c r="BM99" s="42"/>
      <c r="BN99" s="42"/>
      <c r="BO99" s="42"/>
      <c r="BP99" s="42"/>
      <c r="BQ99" s="42"/>
      <c r="BR99" s="42"/>
      <c r="BS99" s="42"/>
      <c r="BT99" s="42"/>
      <c r="BU99" s="42"/>
      <c r="BV99" s="42"/>
      <c r="BW99" s="42"/>
      <c r="BX99" s="42"/>
      <c r="BY99" s="42"/>
      <c r="BZ99" s="42"/>
      <c r="CA99" s="42"/>
      <c r="CB99" s="42"/>
      <c r="CC99" s="42"/>
      <c r="CD99" s="42"/>
      <c r="CE99" s="42"/>
      <c r="CF99" s="42"/>
      <c r="CG99" s="42"/>
      <c r="CH99" s="42"/>
      <c r="CI99" s="42"/>
      <c r="CJ99" s="42"/>
      <c r="CK99" s="42"/>
      <c r="CL99" s="42"/>
      <c r="CM99" s="42"/>
      <c r="CN99" s="42"/>
      <c r="CO99" s="42"/>
      <c r="CP99" s="42"/>
      <c r="CQ99" s="42"/>
      <c r="CR99" s="42"/>
      <c r="CS99" s="42"/>
      <c r="CT99" s="42"/>
      <c r="CU99" s="42"/>
      <c r="CV99" s="42"/>
      <c r="CW99" s="42"/>
      <c r="CX99" s="42"/>
      <c r="CY99" s="42"/>
      <c r="CZ99" s="42"/>
      <c r="DA99" s="42"/>
      <c r="DB99" s="42"/>
      <c r="DC99" s="42"/>
      <c r="DD99" s="42"/>
      <c r="DE99" s="42"/>
      <c r="DF99" s="42"/>
      <c r="DG99" s="42"/>
      <c r="DH99" s="42"/>
      <c r="DI99" s="42"/>
      <c r="DJ99" s="42"/>
      <c r="DK99" s="42"/>
      <c r="DL99" s="42"/>
      <c r="DM99" s="42"/>
      <c r="DN99" s="42"/>
      <c r="DO99" s="42"/>
      <c r="DP99" s="42"/>
      <c r="DQ99" s="42"/>
      <c r="DR99" s="42"/>
      <c r="DS99" s="42"/>
      <c r="DT99" s="42"/>
      <c r="DU99" s="42"/>
      <c r="DV99" s="42"/>
      <c r="DW99" s="42"/>
      <c r="DX99" s="42"/>
      <c r="DY99" s="42"/>
      <c r="DZ99" s="42"/>
      <c r="EA99" s="42"/>
      <c r="EB99" s="42"/>
      <c r="EC99" s="42"/>
      <c r="ED99" s="42"/>
      <c r="EE99" s="42"/>
      <c r="EF99" s="42"/>
      <c r="EG99" s="42"/>
      <c r="EH99" s="42"/>
      <c r="EI99" s="42"/>
      <c r="EJ99" s="42"/>
      <c r="EK99" s="42"/>
      <c r="EL99" s="42"/>
      <c r="EM99" s="42"/>
      <c r="EN99" s="42"/>
      <c r="EO99" s="42"/>
      <c r="EP99" s="42"/>
      <c r="EQ99" s="42"/>
      <c r="ER99" s="42"/>
      <c r="ES99" s="42"/>
      <c r="ET99" s="42"/>
      <c r="EU99" s="42"/>
      <c r="EV99" s="42"/>
      <c r="EW99" s="42"/>
      <c r="EX99" s="42"/>
      <c r="EY99" s="42"/>
      <c r="EZ99" s="42"/>
      <c r="FA99" s="42"/>
      <c r="FB99" s="42"/>
      <c r="FC99" s="42"/>
      <c r="FD99" s="42"/>
      <c r="FE99" s="42"/>
      <c r="FF99" s="42"/>
      <c r="FG99" s="42"/>
      <c r="FH99" s="42"/>
      <c r="FI99" s="42"/>
      <c r="FJ99" s="42"/>
      <c r="FK99" s="42"/>
      <c r="FL99" s="42"/>
      <c r="FM99" s="42"/>
      <c r="FN99" s="42"/>
      <c r="FO99" s="42"/>
      <c r="FP99" s="42"/>
      <c r="FQ99" s="42"/>
      <c r="FR99" s="42"/>
      <c r="FS99" s="42"/>
      <c r="FT99" s="42"/>
      <c r="FU99" s="42"/>
      <c r="FV99" s="42"/>
      <c r="FW99" s="42"/>
      <c r="FX99" s="42"/>
      <c r="FY99" s="42"/>
      <c r="FZ99" s="42"/>
      <c r="GA99" s="42"/>
      <c r="GB99" s="42"/>
      <c r="GC99" s="42"/>
      <c r="GD99" s="42"/>
      <c r="GE99" s="42"/>
      <c r="GF99" s="42"/>
      <c r="GG99" s="42"/>
      <c r="GH99" s="42"/>
      <c r="GI99" s="42"/>
      <c r="GJ99" s="42"/>
      <c r="GK99" s="42"/>
      <c r="GL99" s="42"/>
      <c r="GM99" s="42"/>
      <c r="GN99" s="42"/>
      <c r="GO99" s="42"/>
      <c r="GP99" s="42"/>
      <c r="GQ99" s="42"/>
      <c r="GR99" s="42"/>
      <c r="GS99" s="42"/>
      <c r="GT99" s="42"/>
      <c r="GU99" s="42"/>
      <c r="GV99" s="42"/>
      <c r="GW99" s="42"/>
      <c r="GX99" s="42"/>
      <c r="GY99" s="42"/>
      <c r="GZ99" s="42"/>
      <c r="HA99" s="42"/>
      <c r="HB99" s="42"/>
      <c r="HC99" s="42"/>
      <c r="HD99" s="42"/>
      <c r="HE99" s="42"/>
      <c r="HF99" s="42"/>
      <c r="HG99" s="42"/>
      <c r="HH99" s="42"/>
      <c r="HI99" s="42"/>
      <c r="HJ99" s="42"/>
      <c r="HK99" s="42"/>
      <c r="HL99" s="42"/>
      <c r="HM99" s="42"/>
      <c r="HN99" s="42"/>
      <c r="HO99" s="42"/>
      <c r="HP99" s="42"/>
      <c r="HQ99" s="42"/>
      <c r="HR99" s="42"/>
      <c r="HS99" s="42"/>
      <c r="HT99" s="42"/>
      <c r="HU99" s="42"/>
      <c r="HV99" s="42"/>
      <c r="HW99" s="42"/>
      <c r="HX99" s="42"/>
      <c r="HY99" s="42"/>
      <c r="HZ99" s="42"/>
      <c r="IA99" s="42"/>
      <c r="IB99" s="42"/>
      <c r="IC99" s="42"/>
      <c r="ID99" s="42"/>
      <c r="IE99" s="42"/>
      <c r="IF99" s="42"/>
      <c r="IG99" s="42"/>
      <c r="IH99" s="42"/>
      <c r="II99" s="42"/>
      <c r="IJ99" s="42"/>
      <c r="IK99" s="42"/>
      <c r="IL99" s="42"/>
      <c r="IM99" s="42"/>
      <c r="IN99" s="42"/>
      <c r="IO99" s="42"/>
      <c r="IP99" s="42"/>
      <c r="IQ99" s="42"/>
      <c r="IR99" s="42"/>
      <c r="IS99" s="42"/>
      <c r="IT99" s="42"/>
      <c r="IU99" s="42"/>
      <c r="IV99" s="42"/>
      <c r="IW99" s="42"/>
    </row>
    <row r="100" customFormat="false" ht="15" hidden="false" customHeight="false" outlineLevel="0" collapsed="false">
      <c r="A100" s="86" t="n">
        <v>52508000</v>
      </c>
      <c r="B100" s="0" t="s">
        <v>136</v>
      </c>
      <c r="C100" s="81"/>
      <c r="D100" s="81"/>
      <c r="E100" s="26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29"/>
    </row>
    <row r="101" customFormat="false" ht="15" hidden="false" customHeight="false" outlineLevel="0" collapsed="false">
      <c r="A101" s="92"/>
      <c r="B101" s="16" t="s">
        <v>118</v>
      </c>
      <c r="C101" s="81" t="n">
        <v>0</v>
      </c>
      <c r="D101" s="81" t="n">
        <v>0</v>
      </c>
      <c r="E101" s="93" t="n">
        <v>0</v>
      </c>
      <c r="F101" s="93" t="n">
        <v>0</v>
      </c>
      <c r="G101" s="93" t="n">
        <v>0</v>
      </c>
      <c r="H101" s="93" t="n">
        <v>0</v>
      </c>
      <c r="I101" s="93" t="n">
        <v>0</v>
      </c>
      <c r="J101" s="93" t="n">
        <v>0</v>
      </c>
      <c r="K101" s="93" t="n">
        <v>0</v>
      </c>
      <c r="L101" s="93" t="n">
        <v>0</v>
      </c>
      <c r="M101" s="93" t="n">
        <v>0</v>
      </c>
      <c r="N101" s="93" t="n">
        <v>0</v>
      </c>
      <c r="O101" s="93" t="n">
        <v>0</v>
      </c>
      <c r="P101" s="93" t="n">
        <v>0</v>
      </c>
      <c r="Q101" s="72" t="n">
        <f aca="false">SUM(E101:P101)</f>
        <v>0</v>
      </c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/>
      <c r="DF101" s="16"/>
      <c r="DG101" s="16"/>
      <c r="DH101" s="16"/>
      <c r="DI101" s="16"/>
      <c r="DJ101" s="16"/>
      <c r="DK101" s="16"/>
      <c r="DL101" s="16"/>
      <c r="DM101" s="16"/>
      <c r="DN101" s="16"/>
      <c r="DO101" s="16"/>
      <c r="DP101" s="16"/>
      <c r="DQ101" s="16"/>
      <c r="DR101" s="16"/>
      <c r="DS101" s="16"/>
      <c r="DT101" s="16"/>
      <c r="DU101" s="16"/>
      <c r="DV101" s="16"/>
      <c r="DW101" s="16"/>
      <c r="DX101" s="16"/>
      <c r="DY101" s="16"/>
      <c r="DZ101" s="16"/>
      <c r="EA101" s="16"/>
      <c r="EB101" s="16"/>
      <c r="EC101" s="16"/>
      <c r="ED101" s="16"/>
      <c r="EE101" s="16"/>
      <c r="EF101" s="16"/>
      <c r="EG101" s="16"/>
      <c r="EH101" s="16"/>
      <c r="EI101" s="16"/>
      <c r="EJ101" s="16"/>
      <c r="EK101" s="16"/>
      <c r="EL101" s="16"/>
      <c r="EM101" s="16"/>
      <c r="EN101" s="16"/>
      <c r="EO101" s="16"/>
      <c r="EP101" s="16"/>
      <c r="EQ101" s="16"/>
      <c r="ER101" s="16"/>
      <c r="ES101" s="16"/>
      <c r="ET101" s="16"/>
      <c r="EU101" s="16"/>
      <c r="EV101" s="16"/>
      <c r="EW101" s="16"/>
      <c r="EX101" s="16"/>
      <c r="EY101" s="16"/>
      <c r="EZ101" s="16"/>
      <c r="FA101" s="16"/>
      <c r="FB101" s="16"/>
      <c r="FC101" s="16"/>
      <c r="FD101" s="16"/>
      <c r="FE101" s="16"/>
      <c r="FF101" s="16"/>
      <c r="FG101" s="16"/>
      <c r="FH101" s="16"/>
      <c r="FI101" s="16"/>
      <c r="FJ101" s="16"/>
      <c r="FK101" s="16"/>
      <c r="FL101" s="16"/>
      <c r="FM101" s="16"/>
      <c r="FN101" s="16"/>
      <c r="FO101" s="16"/>
      <c r="FP101" s="16"/>
      <c r="FQ101" s="16"/>
      <c r="FR101" s="16"/>
      <c r="FS101" s="16"/>
      <c r="FT101" s="16"/>
      <c r="FU101" s="16"/>
      <c r="FV101" s="16"/>
      <c r="FW101" s="16"/>
      <c r="FX101" s="16"/>
      <c r="FY101" s="16"/>
      <c r="FZ101" s="16"/>
      <c r="GA101" s="16"/>
      <c r="GB101" s="16"/>
      <c r="GC101" s="16"/>
      <c r="GD101" s="16"/>
      <c r="GE101" s="16"/>
      <c r="GF101" s="16"/>
      <c r="GG101" s="16"/>
      <c r="GH101" s="16"/>
      <c r="GI101" s="16"/>
      <c r="GJ101" s="16"/>
      <c r="GK101" s="16"/>
      <c r="GL101" s="16"/>
      <c r="GM101" s="16"/>
      <c r="GN101" s="16"/>
      <c r="GO101" s="16"/>
      <c r="GP101" s="16"/>
      <c r="GQ101" s="16"/>
      <c r="GR101" s="16"/>
      <c r="GS101" s="16"/>
      <c r="GT101" s="16"/>
      <c r="GU101" s="16"/>
      <c r="GV101" s="16"/>
      <c r="GW101" s="16"/>
      <c r="GX101" s="16"/>
      <c r="GY101" s="16"/>
      <c r="GZ101" s="16"/>
      <c r="HA101" s="16"/>
      <c r="HB101" s="16"/>
      <c r="HC101" s="16"/>
      <c r="HD101" s="16"/>
      <c r="HE101" s="16"/>
      <c r="HF101" s="16"/>
      <c r="HG101" s="16"/>
      <c r="HH101" s="16"/>
      <c r="HI101" s="16"/>
      <c r="HJ101" s="16"/>
      <c r="HK101" s="16"/>
      <c r="HL101" s="16"/>
      <c r="HM101" s="16"/>
      <c r="HN101" s="16"/>
      <c r="HO101" s="16"/>
      <c r="HP101" s="16"/>
      <c r="HQ101" s="16"/>
      <c r="HR101" s="16"/>
      <c r="HS101" s="16"/>
      <c r="HT101" s="16"/>
      <c r="HU101" s="16"/>
      <c r="HV101" s="16"/>
      <c r="HW101" s="16"/>
      <c r="HX101" s="16"/>
      <c r="HY101" s="16"/>
      <c r="HZ101" s="16"/>
      <c r="IA101" s="16"/>
      <c r="IB101" s="16"/>
      <c r="IC101" s="16"/>
      <c r="ID101" s="16"/>
      <c r="IE101" s="16"/>
      <c r="IF101" s="16"/>
      <c r="IG101" s="16"/>
      <c r="IH101" s="16"/>
      <c r="II101" s="16"/>
      <c r="IJ101" s="16"/>
      <c r="IK101" s="16"/>
      <c r="IL101" s="16"/>
      <c r="IM101" s="16"/>
      <c r="IN101" s="16"/>
      <c r="IO101" s="16"/>
      <c r="IP101" s="16"/>
      <c r="IQ101" s="16"/>
      <c r="IR101" s="16"/>
      <c r="IS101" s="16"/>
      <c r="IT101" s="16"/>
      <c r="IU101" s="16"/>
      <c r="IV101" s="16"/>
      <c r="IW101" s="16"/>
    </row>
    <row r="102" customFormat="false" ht="15" hidden="false" customHeight="false" outlineLevel="0" collapsed="false">
      <c r="A102" s="92"/>
      <c r="B102" s="16" t="s">
        <v>118</v>
      </c>
      <c r="C102" s="94" t="n">
        <v>0</v>
      </c>
      <c r="D102" s="94" t="n">
        <v>0</v>
      </c>
      <c r="E102" s="95" t="n">
        <v>0</v>
      </c>
      <c r="F102" s="95" t="n">
        <v>0</v>
      </c>
      <c r="G102" s="95" t="n">
        <v>0</v>
      </c>
      <c r="H102" s="95" t="n">
        <v>0</v>
      </c>
      <c r="I102" s="95" t="n">
        <v>0</v>
      </c>
      <c r="J102" s="95" t="n">
        <v>0</v>
      </c>
      <c r="K102" s="95" t="n">
        <v>0</v>
      </c>
      <c r="L102" s="95" t="n">
        <v>0</v>
      </c>
      <c r="M102" s="95" t="n">
        <v>0</v>
      </c>
      <c r="N102" s="95" t="n">
        <v>0</v>
      </c>
      <c r="O102" s="95" t="n">
        <v>0</v>
      </c>
      <c r="P102" s="95" t="n">
        <v>0</v>
      </c>
      <c r="Q102" s="96" t="n">
        <f aca="false">SUM(E102:P102)</f>
        <v>0</v>
      </c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16"/>
      <c r="DK102" s="16"/>
      <c r="DL102" s="16"/>
      <c r="DM102" s="16"/>
      <c r="DN102" s="16"/>
      <c r="DO102" s="16"/>
      <c r="DP102" s="16"/>
      <c r="DQ102" s="16"/>
      <c r="DR102" s="16"/>
      <c r="DS102" s="16"/>
      <c r="DT102" s="16"/>
      <c r="DU102" s="16"/>
      <c r="DV102" s="16"/>
      <c r="DW102" s="16"/>
      <c r="DX102" s="16"/>
      <c r="DY102" s="16"/>
      <c r="DZ102" s="16"/>
      <c r="EA102" s="16"/>
      <c r="EB102" s="16"/>
      <c r="EC102" s="16"/>
      <c r="ED102" s="16"/>
      <c r="EE102" s="16"/>
      <c r="EF102" s="16"/>
      <c r="EG102" s="16"/>
      <c r="EH102" s="16"/>
      <c r="EI102" s="16"/>
      <c r="EJ102" s="16"/>
      <c r="EK102" s="16"/>
      <c r="EL102" s="16"/>
      <c r="EM102" s="16"/>
      <c r="EN102" s="16"/>
      <c r="EO102" s="16"/>
      <c r="EP102" s="16"/>
      <c r="EQ102" s="16"/>
      <c r="ER102" s="16"/>
      <c r="ES102" s="16"/>
      <c r="ET102" s="16"/>
      <c r="EU102" s="16"/>
      <c r="EV102" s="16"/>
      <c r="EW102" s="16"/>
      <c r="EX102" s="16"/>
      <c r="EY102" s="16"/>
      <c r="EZ102" s="16"/>
      <c r="FA102" s="16"/>
      <c r="FB102" s="16"/>
      <c r="FC102" s="16"/>
      <c r="FD102" s="16"/>
      <c r="FE102" s="16"/>
      <c r="FF102" s="16"/>
      <c r="FG102" s="16"/>
      <c r="FH102" s="16"/>
      <c r="FI102" s="16"/>
      <c r="FJ102" s="16"/>
      <c r="FK102" s="16"/>
      <c r="FL102" s="16"/>
      <c r="FM102" s="16"/>
      <c r="FN102" s="16"/>
      <c r="FO102" s="16"/>
      <c r="FP102" s="16"/>
      <c r="FQ102" s="16"/>
      <c r="FR102" s="16"/>
      <c r="FS102" s="16"/>
      <c r="FT102" s="16"/>
      <c r="FU102" s="16"/>
      <c r="FV102" s="16"/>
      <c r="FW102" s="16"/>
      <c r="FX102" s="16"/>
      <c r="FY102" s="16"/>
      <c r="FZ102" s="16"/>
      <c r="GA102" s="16"/>
      <c r="GB102" s="16"/>
      <c r="GC102" s="16"/>
      <c r="GD102" s="16"/>
      <c r="GE102" s="16"/>
      <c r="GF102" s="16"/>
      <c r="GG102" s="16"/>
      <c r="GH102" s="16"/>
      <c r="GI102" s="16"/>
      <c r="GJ102" s="16"/>
      <c r="GK102" s="16"/>
      <c r="GL102" s="16"/>
      <c r="GM102" s="16"/>
      <c r="GN102" s="16"/>
      <c r="GO102" s="16"/>
      <c r="GP102" s="16"/>
      <c r="GQ102" s="16"/>
      <c r="GR102" s="16"/>
      <c r="GS102" s="16"/>
      <c r="GT102" s="16"/>
      <c r="GU102" s="16"/>
      <c r="GV102" s="16"/>
      <c r="GW102" s="16"/>
      <c r="GX102" s="16"/>
      <c r="GY102" s="16"/>
      <c r="GZ102" s="16"/>
      <c r="HA102" s="16"/>
      <c r="HB102" s="16"/>
      <c r="HC102" s="16"/>
      <c r="HD102" s="16"/>
      <c r="HE102" s="16"/>
      <c r="HF102" s="16"/>
      <c r="HG102" s="16"/>
      <c r="HH102" s="16"/>
      <c r="HI102" s="16"/>
      <c r="HJ102" s="16"/>
      <c r="HK102" s="16"/>
      <c r="HL102" s="16"/>
      <c r="HM102" s="16"/>
      <c r="HN102" s="16"/>
      <c r="HO102" s="16"/>
      <c r="HP102" s="16"/>
      <c r="HQ102" s="16"/>
      <c r="HR102" s="16"/>
      <c r="HS102" s="16"/>
      <c r="HT102" s="16"/>
      <c r="HU102" s="16"/>
      <c r="HV102" s="16"/>
      <c r="HW102" s="16"/>
      <c r="HX102" s="16"/>
      <c r="HY102" s="16"/>
      <c r="HZ102" s="16"/>
      <c r="IA102" s="16"/>
      <c r="IB102" s="16"/>
      <c r="IC102" s="16"/>
      <c r="ID102" s="16"/>
      <c r="IE102" s="16"/>
      <c r="IF102" s="16"/>
      <c r="IG102" s="16"/>
      <c r="IH102" s="16"/>
      <c r="II102" s="16"/>
      <c r="IJ102" s="16"/>
      <c r="IK102" s="16"/>
      <c r="IL102" s="16"/>
      <c r="IM102" s="16"/>
      <c r="IN102" s="16"/>
      <c r="IO102" s="16"/>
      <c r="IP102" s="16"/>
      <c r="IQ102" s="16"/>
      <c r="IR102" s="16"/>
      <c r="IS102" s="16"/>
      <c r="IT102" s="16"/>
      <c r="IU102" s="16"/>
      <c r="IV102" s="16"/>
      <c r="IW102" s="16"/>
    </row>
    <row r="103" customFormat="false" ht="13.5" hidden="false" customHeight="true" outlineLevel="0" collapsed="false">
      <c r="A103" s="104"/>
      <c r="B103" s="105" t="s">
        <v>119</v>
      </c>
      <c r="C103" s="106" t="n">
        <f aca="false">SUM(C101:C102)</f>
        <v>0</v>
      </c>
      <c r="D103" s="106" t="n">
        <f aca="false">SUM(D101:D102)</f>
        <v>0</v>
      </c>
      <c r="E103" s="105" t="n">
        <f aca="false">SUM(E101:E102)</f>
        <v>0</v>
      </c>
      <c r="F103" s="105" t="n">
        <f aca="false">SUM(F101:F102)</f>
        <v>0</v>
      </c>
      <c r="G103" s="105" t="n">
        <f aca="false">SUM(G101:G102)</f>
        <v>0</v>
      </c>
      <c r="H103" s="105" t="n">
        <f aca="false">SUM(H101:H102)</f>
        <v>0</v>
      </c>
      <c r="I103" s="105" t="n">
        <f aca="false">SUM(I101:I102)</f>
        <v>0</v>
      </c>
      <c r="J103" s="105" t="n">
        <f aca="false">SUM(J101:J102)</f>
        <v>0</v>
      </c>
      <c r="K103" s="105" t="n">
        <f aca="false">SUM(K101:K102)</f>
        <v>0</v>
      </c>
      <c r="L103" s="105" t="n">
        <f aca="false">SUM(L101:L102)</f>
        <v>0</v>
      </c>
      <c r="M103" s="105" t="n">
        <f aca="false">SUM(M101:M102)</f>
        <v>0</v>
      </c>
      <c r="N103" s="105" t="n">
        <f aca="false">SUM(N101:N102)</f>
        <v>0</v>
      </c>
      <c r="O103" s="105" t="n">
        <f aca="false">SUM(O101:O102)</f>
        <v>0</v>
      </c>
      <c r="P103" s="105" t="n">
        <f aca="false">SUM(P101:P102)</f>
        <v>0</v>
      </c>
      <c r="Q103" s="44" t="n">
        <f aca="false">SUM(E103:P103)</f>
        <v>0</v>
      </c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  <c r="BL103" s="42"/>
      <c r="BM103" s="42"/>
      <c r="BN103" s="42"/>
      <c r="BO103" s="42"/>
      <c r="BP103" s="42"/>
      <c r="BQ103" s="42"/>
      <c r="BR103" s="42"/>
      <c r="BS103" s="42"/>
      <c r="BT103" s="42"/>
      <c r="BU103" s="42"/>
      <c r="BV103" s="42"/>
      <c r="BW103" s="42"/>
      <c r="BX103" s="42"/>
      <c r="BY103" s="42"/>
      <c r="BZ103" s="42"/>
      <c r="CA103" s="42"/>
      <c r="CB103" s="42"/>
      <c r="CC103" s="42"/>
      <c r="CD103" s="42"/>
      <c r="CE103" s="42"/>
      <c r="CF103" s="42"/>
      <c r="CG103" s="42"/>
      <c r="CH103" s="42"/>
      <c r="CI103" s="42"/>
      <c r="CJ103" s="42"/>
      <c r="CK103" s="42"/>
      <c r="CL103" s="42"/>
      <c r="CM103" s="42"/>
      <c r="CN103" s="42"/>
      <c r="CO103" s="42"/>
      <c r="CP103" s="42"/>
      <c r="CQ103" s="42"/>
      <c r="CR103" s="42"/>
      <c r="CS103" s="42"/>
      <c r="CT103" s="42"/>
      <c r="CU103" s="42"/>
      <c r="CV103" s="42"/>
      <c r="CW103" s="42"/>
      <c r="CX103" s="42"/>
      <c r="CY103" s="42"/>
      <c r="CZ103" s="42"/>
      <c r="DA103" s="42"/>
      <c r="DB103" s="42"/>
      <c r="DC103" s="42"/>
      <c r="DD103" s="42"/>
      <c r="DE103" s="42"/>
      <c r="DF103" s="42"/>
      <c r="DG103" s="42"/>
      <c r="DH103" s="42"/>
      <c r="DI103" s="42"/>
      <c r="DJ103" s="42"/>
      <c r="DK103" s="42"/>
      <c r="DL103" s="42"/>
      <c r="DM103" s="42"/>
      <c r="DN103" s="42"/>
      <c r="DO103" s="42"/>
      <c r="DP103" s="42"/>
      <c r="DQ103" s="42"/>
      <c r="DR103" s="42"/>
      <c r="DS103" s="42"/>
      <c r="DT103" s="42"/>
      <c r="DU103" s="42"/>
      <c r="DV103" s="42"/>
      <c r="DW103" s="42"/>
      <c r="DX103" s="42"/>
      <c r="DY103" s="42"/>
      <c r="DZ103" s="42"/>
      <c r="EA103" s="42"/>
      <c r="EB103" s="42"/>
      <c r="EC103" s="42"/>
      <c r="ED103" s="42"/>
      <c r="EE103" s="42"/>
      <c r="EF103" s="42"/>
      <c r="EG103" s="42"/>
      <c r="EH103" s="42"/>
      <c r="EI103" s="42"/>
      <c r="EJ103" s="42"/>
      <c r="EK103" s="42"/>
      <c r="EL103" s="42"/>
      <c r="EM103" s="42"/>
      <c r="EN103" s="42"/>
      <c r="EO103" s="42"/>
      <c r="EP103" s="42"/>
      <c r="EQ103" s="42"/>
      <c r="ER103" s="42"/>
      <c r="ES103" s="42"/>
      <c r="ET103" s="42"/>
      <c r="EU103" s="42"/>
      <c r="EV103" s="42"/>
      <c r="EW103" s="42"/>
      <c r="EX103" s="42"/>
      <c r="EY103" s="42"/>
      <c r="EZ103" s="42"/>
      <c r="FA103" s="42"/>
      <c r="FB103" s="42"/>
      <c r="FC103" s="42"/>
      <c r="FD103" s="42"/>
      <c r="FE103" s="42"/>
      <c r="FF103" s="42"/>
      <c r="FG103" s="42"/>
      <c r="FH103" s="42"/>
      <c r="FI103" s="42"/>
      <c r="FJ103" s="42"/>
      <c r="FK103" s="42"/>
      <c r="FL103" s="42"/>
      <c r="FM103" s="42"/>
      <c r="FN103" s="42"/>
      <c r="FO103" s="42"/>
      <c r="FP103" s="42"/>
      <c r="FQ103" s="42"/>
      <c r="FR103" s="42"/>
      <c r="FS103" s="42"/>
      <c r="FT103" s="42"/>
      <c r="FU103" s="42"/>
      <c r="FV103" s="42"/>
      <c r="FW103" s="42"/>
      <c r="FX103" s="42"/>
      <c r="FY103" s="42"/>
      <c r="FZ103" s="42"/>
      <c r="GA103" s="42"/>
      <c r="GB103" s="42"/>
      <c r="GC103" s="42"/>
      <c r="GD103" s="42"/>
      <c r="GE103" s="42"/>
      <c r="GF103" s="42"/>
      <c r="GG103" s="42"/>
      <c r="GH103" s="42"/>
      <c r="GI103" s="42"/>
      <c r="GJ103" s="42"/>
      <c r="GK103" s="42"/>
      <c r="GL103" s="42"/>
      <c r="GM103" s="42"/>
      <c r="GN103" s="42"/>
      <c r="GO103" s="42"/>
      <c r="GP103" s="42"/>
      <c r="GQ103" s="42"/>
      <c r="GR103" s="42"/>
      <c r="GS103" s="42"/>
      <c r="GT103" s="42"/>
      <c r="GU103" s="42"/>
      <c r="GV103" s="42"/>
      <c r="GW103" s="42"/>
      <c r="GX103" s="42"/>
      <c r="GY103" s="42"/>
      <c r="GZ103" s="42"/>
      <c r="HA103" s="42"/>
      <c r="HB103" s="42"/>
      <c r="HC103" s="42"/>
      <c r="HD103" s="42"/>
      <c r="HE103" s="42"/>
      <c r="HF103" s="42"/>
      <c r="HG103" s="42"/>
      <c r="HH103" s="42"/>
      <c r="HI103" s="42"/>
      <c r="HJ103" s="42"/>
      <c r="HK103" s="42"/>
      <c r="HL103" s="42"/>
      <c r="HM103" s="42"/>
      <c r="HN103" s="42"/>
      <c r="HO103" s="42"/>
      <c r="HP103" s="42"/>
      <c r="HQ103" s="42"/>
      <c r="HR103" s="42"/>
      <c r="HS103" s="42"/>
      <c r="HT103" s="42"/>
      <c r="HU103" s="42"/>
      <c r="HV103" s="42"/>
      <c r="HW103" s="42"/>
      <c r="HX103" s="42"/>
      <c r="HY103" s="42"/>
      <c r="HZ103" s="42"/>
      <c r="IA103" s="42"/>
      <c r="IB103" s="42"/>
      <c r="IC103" s="42"/>
      <c r="ID103" s="42"/>
      <c r="IE103" s="42"/>
      <c r="IF103" s="42"/>
      <c r="IG103" s="42"/>
      <c r="IH103" s="42"/>
      <c r="II103" s="42"/>
      <c r="IJ103" s="42"/>
      <c r="IK103" s="42"/>
      <c r="IL103" s="42"/>
      <c r="IM103" s="42"/>
      <c r="IN103" s="42"/>
      <c r="IO103" s="42"/>
      <c r="IP103" s="42"/>
      <c r="IQ103" s="42"/>
      <c r="IR103" s="42"/>
      <c r="IS103" s="42"/>
      <c r="IT103" s="42"/>
      <c r="IU103" s="42"/>
      <c r="IV103" s="42"/>
      <c r="IW103" s="42"/>
    </row>
    <row r="104" customFormat="false" ht="13.5" hidden="false" customHeight="true" outlineLevel="0" collapsed="false">
      <c r="A104" s="118"/>
      <c r="B104" s="119"/>
      <c r="C104" s="106"/>
      <c r="D104" s="106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44"/>
      <c r="R104" s="119"/>
      <c r="S104" s="119"/>
      <c r="T104" s="119"/>
      <c r="U104" s="119"/>
      <c r="V104" s="119"/>
      <c r="W104" s="119"/>
      <c r="X104" s="119"/>
      <c r="Y104" s="119"/>
      <c r="Z104" s="119"/>
      <c r="AA104" s="119"/>
      <c r="AB104" s="119"/>
      <c r="AC104" s="119"/>
      <c r="AD104" s="119"/>
      <c r="AE104" s="119"/>
      <c r="AF104" s="119"/>
      <c r="AG104" s="119"/>
      <c r="AH104" s="119"/>
      <c r="AI104" s="119"/>
      <c r="AJ104" s="119"/>
      <c r="AK104" s="119"/>
      <c r="AL104" s="119"/>
      <c r="AM104" s="119"/>
      <c r="AN104" s="119"/>
      <c r="AO104" s="119"/>
      <c r="AP104" s="119"/>
      <c r="AQ104" s="119"/>
      <c r="AR104" s="119"/>
      <c r="AS104" s="119"/>
      <c r="AT104" s="119"/>
      <c r="AU104" s="119"/>
      <c r="AV104" s="119"/>
      <c r="AW104" s="119"/>
      <c r="AX104" s="119"/>
      <c r="AY104" s="119"/>
      <c r="AZ104" s="119"/>
      <c r="BA104" s="119"/>
      <c r="BB104" s="119"/>
      <c r="BC104" s="119"/>
      <c r="BD104" s="119"/>
      <c r="BE104" s="119"/>
      <c r="BF104" s="119"/>
      <c r="BG104" s="119"/>
      <c r="BH104" s="119"/>
      <c r="BI104" s="119"/>
      <c r="BJ104" s="119"/>
      <c r="BK104" s="119"/>
      <c r="BL104" s="119"/>
      <c r="BM104" s="119"/>
      <c r="BN104" s="119"/>
      <c r="BO104" s="119"/>
      <c r="BP104" s="119"/>
      <c r="BQ104" s="119"/>
      <c r="BR104" s="119"/>
      <c r="BS104" s="119"/>
      <c r="BT104" s="119"/>
      <c r="BU104" s="119"/>
      <c r="BV104" s="119"/>
      <c r="BW104" s="119"/>
      <c r="BX104" s="119"/>
      <c r="BY104" s="119"/>
      <c r="BZ104" s="119"/>
      <c r="CA104" s="119"/>
      <c r="CB104" s="119"/>
      <c r="CC104" s="119"/>
      <c r="CD104" s="119"/>
      <c r="CE104" s="119"/>
      <c r="CF104" s="119"/>
      <c r="CG104" s="119"/>
      <c r="CH104" s="119"/>
      <c r="CI104" s="119"/>
      <c r="CJ104" s="119"/>
      <c r="CK104" s="119"/>
      <c r="CL104" s="119"/>
      <c r="CM104" s="119"/>
      <c r="CN104" s="119"/>
      <c r="CO104" s="119"/>
      <c r="CP104" s="119"/>
      <c r="CQ104" s="119"/>
      <c r="CR104" s="119"/>
      <c r="CS104" s="119"/>
      <c r="CT104" s="119"/>
      <c r="CU104" s="119"/>
      <c r="CV104" s="119"/>
      <c r="CW104" s="119"/>
      <c r="CX104" s="119"/>
      <c r="CY104" s="119"/>
      <c r="CZ104" s="119"/>
      <c r="DA104" s="119"/>
      <c r="DB104" s="119"/>
      <c r="DC104" s="119"/>
      <c r="DD104" s="119"/>
      <c r="DE104" s="119"/>
      <c r="DF104" s="119"/>
      <c r="DG104" s="119"/>
      <c r="DH104" s="119"/>
      <c r="DI104" s="119"/>
      <c r="DJ104" s="119"/>
      <c r="DK104" s="119"/>
      <c r="DL104" s="119"/>
      <c r="DM104" s="119"/>
      <c r="DN104" s="119"/>
      <c r="DO104" s="119"/>
      <c r="DP104" s="119"/>
      <c r="DQ104" s="119"/>
      <c r="DR104" s="119"/>
      <c r="DS104" s="119"/>
      <c r="DT104" s="119"/>
      <c r="DU104" s="119"/>
      <c r="DV104" s="119"/>
      <c r="DW104" s="119"/>
      <c r="DX104" s="119"/>
      <c r="DY104" s="119"/>
      <c r="DZ104" s="119"/>
      <c r="EA104" s="119"/>
      <c r="EB104" s="119"/>
      <c r="EC104" s="119"/>
      <c r="ED104" s="119"/>
      <c r="EE104" s="119"/>
      <c r="EF104" s="119"/>
      <c r="EG104" s="119"/>
      <c r="EH104" s="119"/>
      <c r="EI104" s="119"/>
      <c r="EJ104" s="119"/>
      <c r="EK104" s="119"/>
      <c r="EL104" s="119"/>
      <c r="EM104" s="119"/>
      <c r="EN104" s="119"/>
      <c r="EO104" s="119"/>
      <c r="EP104" s="119"/>
      <c r="EQ104" s="119"/>
      <c r="ER104" s="119"/>
      <c r="ES104" s="119"/>
      <c r="ET104" s="119"/>
      <c r="EU104" s="119"/>
      <c r="EV104" s="119"/>
      <c r="EW104" s="119"/>
      <c r="EX104" s="119"/>
      <c r="EY104" s="119"/>
      <c r="EZ104" s="119"/>
      <c r="FA104" s="119"/>
      <c r="FB104" s="119"/>
      <c r="FC104" s="119"/>
      <c r="FD104" s="119"/>
      <c r="FE104" s="119"/>
      <c r="FF104" s="119"/>
      <c r="FG104" s="119"/>
      <c r="FH104" s="119"/>
      <c r="FI104" s="119"/>
      <c r="FJ104" s="119"/>
      <c r="FK104" s="119"/>
      <c r="FL104" s="119"/>
      <c r="FM104" s="119"/>
      <c r="FN104" s="119"/>
      <c r="FO104" s="119"/>
      <c r="FP104" s="119"/>
      <c r="FQ104" s="119"/>
      <c r="FR104" s="119"/>
      <c r="FS104" s="119"/>
      <c r="FT104" s="119"/>
      <c r="FU104" s="119"/>
      <c r="FV104" s="119"/>
      <c r="FW104" s="119"/>
      <c r="FX104" s="119"/>
      <c r="FY104" s="119"/>
      <c r="FZ104" s="119"/>
      <c r="GA104" s="119"/>
      <c r="GB104" s="119"/>
      <c r="GC104" s="119"/>
      <c r="GD104" s="119"/>
      <c r="GE104" s="119"/>
      <c r="GF104" s="119"/>
      <c r="GG104" s="119"/>
      <c r="GH104" s="119"/>
      <c r="GI104" s="119"/>
      <c r="GJ104" s="119"/>
      <c r="GK104" s="119"/>
      <c r="GL104" s="119"/>
      <c r="GM104" s="119"/>
      <c r="GN104" s="119"/>
      <c r="GO104" s="119"/>
      <c r="GP104" s="119"/>
      <c r="GQ104" s="119"/>
      <c r="GR104" s="119"/>
      <c r="GS104" s="119"/>
      <c r="GT104" s="119"/>
      <c r="GU104" s="119"/>
      <c r="GV104" s="119"/>
      <c r="GW104" s="119"/>
      <c r="GX104" s="119"/>
      <c r="GY104" s="119"/>
      <c r="GZ104" s="119"/>
      <c r="HA104" s="119"/>
      <c r="HB104" s="119"/>
      <c r="HC104" s="119"/>
      <c r="HD104" s="119"/>
      <c r="HE104" s="119"/>
      <c r="HF104" s="119"/>
      <c r="HG104" s="119"/>
      <c r="HH104" s="119"/>
      <c r="HI104" s="119"/>
      <c r="HJ104" s="119"/>
      <c r="HK104" s="119"/>
      <c r="HL104" s="119"/>
      <c r="HM104" s="119"/>
      <c r="HN104" s="119"/>
      <c r="HO104" s="119"/>
      <c r="HP104" s="119"/>
      <c r="HQ104" s="119"/>
      <c r="HR104" s="119"/>
      <c r="HS104" s="119"/>
      <c r="HT104" s="119"/>
      <c r="HU104" s="119"/>
      <c r="HV104" s="119"/>
      <c r="HW104" s="119"/>
      <c r="HX104" s="119"/>
      <c r="HY104" s="119"/>
      <c r="HZ104" s="119"/>
      <c r="IA104" s="119"/>
      <c r="IB104" s="119"/>
      <c r="IC104" s="119"/>
      <c r="ID104" s="119"/>
      <c r="IE104" s="119"/>
      <c r="IF104" s="119"/>
      <c r="IG104" s="119"/>
      <c r="IH104" s="119"/>
      <c r="II104" s="119"/>
      <c r="IJ104" s="119"/>
      <c r="IK104" s="119"/>
      <c r="IL104" s="119"/>
      <c r="IM104" s="119"/>
      <c r="IN104" s="119"/>
      <c r="IO104" s="119"/>
      <c r="IP104" s="119"/>
      <c r="IQ104" s="119"/>
      <c r="IR104" s="119"/>
      <c r="IS104" s="119"/>
      <c r="IT104" s="119"/>
      <c r="IU104" s="119"/>
      <c r="IV104" s="119"/>
      <c r="IW104" s="119"/>
    </row>
    <row r="105" customFormat="false" ht="15.75" hidden="false" customHeight="false" outlineLevel="0" collapsed="false">
      <c r="A105" s="110"/>
      <c r="B105" s="111" t="s">
        <v>137</v>
      </c>
      <c r="C105" s="112" t="n">
        <f aca="false">+C71+C75+C79+C83+C87+C91+C95+C99+C103</f>
        <v>0</v>
      </c>
      <c r="D105" s="112" t="n">
        <f aca="false">+D71+D75+D79+D83+D87+D91+D95+D99+D103</f>
        <v>0</v>
      </c>
      <c r="E105" s="120" t="n">
        <f aca="false">+E71+E75+E79+E83+E87+E91+E95+E99+E103</f>
        <v>0</v>
      </c>
      <c r="F105" s="120" t="n">
        <f aca="false">+F71+F75+F79+F83+F87+F91+F95+F99+F103</f>
        <v>0</v>
      </c>
      <c r="G105" s="120" t="n">
        <f aca="false">+G71+G75+G79+G83+G87+G91+G95+G99+G103</f>
        <v>0</v>
      </c>
      <c r="H105" s="120" t="n">
        <f aca="false">+H71+H75+H79+H83+H87+H91+H95+H99+H103</f>
        <v>0</v>
      </c>
      <c r="I105" s="120" t="n">
        <f aca="false">+I71+I75+I79+I83+I87+I91+I95+I99+I103</f>
        <v>0</v>
      </c>
      <c r="J105" s="120" t="n">
        <f aca="false">+J71+J75+J79+J83+J87+J91+J95+J99+J103</f>
        <v>0</v>
      </c>
      <c r="K105" s="120" t="n">
        <f aca="false">+K71+K75+K79+K83+K87+K91+K95+K99+K103</f>
        <v>0</v>
      </c>
      <c r="L105" s="120" t="n">
        <f aca="false">+L71+L75+L79+L83+L87+L91+L95+L99+L103</f>
        <v>0</v>
      </c>
      <c r="M105" s="120" t="n">
        <f aca="false">+M71+M75+M79+M83+M87+M91+M95+M99+M103</f>
        <v>0</v>
      </c>
      <c r="N105" s="120" t="n">
        <f aca="false">+N71+N75+N79+N83+N87+N91+N95+N99+N103</f>
        <v>0</v>
      </c>
      <c r="O105" s="120" t="n">
        <f aca="false">+O71+O75+O79+O83+O87+O91+O95+O99+O103</f>
        <v>0</v>
      </c>
      <c r="P105" s="120" t="n">
        <f aca="false">+P71+P75+P79+P83+P87+P91+P95+P99+P103</f>
        <v>0</v>
      </c>
      <c r="Q105" s="112" t="n">
        <f aca="false">+Q71+Q75+Q79+Q83+Q87+Q91+Q95+Q99+Q103</f>
        <v>0</v>
      </c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11"/>
      <c r="AQ105" s="111"/>
      <c r="AR105" s="111"/>
      <c r="AS105" s="111"/>
      <c r="AT105" s="111"/>
      <c r="AU105" s="111"/>
      <c r="AV105" s="111"/>
      <c r="AW105" s="111"/>
      <c r="AX105" s="111"/>
      <c r="AY105" s="111"/>
      <c r="AZ105" s="111"/>
      <c r="BA105" s="111"/>
      <c r="BB105" s="111"/>
      <c r="BC105" s="111"/>
      <c r="BD105" s="111"/>
      <c r="BE105" s="111"/>
      <c r="BF105" s="111"/>
      <c r="BG105" s="111"/>
      <c r="BH105" s="111"/>
      <c r="BI105" s="111"/>
      <c r="BJ105" s="111"/>
      <c r="BK105" s="111"/>
      <c r="BL105" s="111"/>
      <c r="BM105" s="111"/>
      <c r="BN105" s="111"/>
      <c r="BO105" s="111"/>
      <c r="BP105" s="111"/>
      <c r="BQ105" s="111"/>
      <c r="BR105" s="111"/>
      <c r="BS105" s="111"/>
      <c r="BT105" s="111"/>
      <c r="BU105" s="111"/>
      <c r="BV105" s="111"/>
      <c r="BW105" s="111"/>
      <c r="BX105" s="111"/>
      <c r="BY105" s="111"/>
      <c r="BZ105" s="111"/>
      <c r="CA105" s="111"/>
      <c r="CB105" s="111"/>
      <c r="CC105" s="111"/>
      <c r="CD105" s="111"/>
      <c r="CE105" s="111"/>
      <c r="CF105" s="111"/>
      <c r="CG105" s="111"/>
      <c r="CH105" s="111"/>
      <c r="CI105" s="111"/>
      <c r="CJ105" s="111"/>
      <c r="CK105" s="111"/>
      <c r="CL105" s="111"/>
      <c r="CM105" s="111"/>
      <c r="CN105" s="111"/>
      <c r="CO105" s="111"/>
      <c r="CP105" s="111"/>
      <c r="CQ105" s="111"/>
      <c r="CR105" s="111"/>
      <c r="CS105" s="111"/>
      <c r="CT105" s="111"/>
      <c r="CU105" s="111"/>
      <c r="CV105" s="111"/>
      <c r="CW105" s="111"/>
      <c r="CX105" s="111"/>
      <c r="CY105" s="111"/>
      <c r="CZ105" s="111"/>
      <c r="DA105" s="111"/>
      <c r="DB105" s="111"/>
      <c r="DC105" s="111"/>
      <c r="DD105" s="111"/>
      <c r="DE105" s="111"/>
      <c r="DF105" s="111"/>
      <c r="DG105" s="111"/>
      <c r="DH105" s="111"/>
      <c r="DI105" s="111"/>
      <c r="DJ105" s="111"/>
      <c r="DK105" s="111"/>
      <c r="DL105" s="111"/>
      <c r="DM105" s="111"/>
      <c r="DN105" s="111"/>
      <c r="DO105" s="111"/>
      <c r="DP105" s="111"/>
      <c r="DQ105" s="111"/>
      <c r="DR105" s="111"/>
      <c r="DS105" s="111"/>
      <c r="DT105" s="111"/>
      <c r="DU105" s="111"/>
      <c r="DV105" s="111"/>
      <c r="DW105" s="111"/>
      <c r="DX105" s="111"/>
      <c r="DY105" s="111"/>
      <c r="DZ105" s="111"/>
      <c r="EA105" s="111"/>
      <c r="EB105" s="111"/>
      <c r="EC105" s="111"/>
      <c r="ED105" s="111"/>
      <c r="EE105" s="111"/>
      <c r="EF105" s="111"/>
      <c r="EG105" s="111"/>
      <c r="EH105" s="111"/>
      <c r="EI105" s="111"/>
      <c r="EJ105" s="111"/>
      <c r="EK105" s="111"/>
      <c r="EL105" s="111"/>
      <c r="EM105" s="111"/>
      <c r="EN105" s="111"/>
      <c r="EO105" s="111"/>
      <c r="EP105" s="111"/>
      <c r="EQ105" s="111"/>
      <c r="ER105" s="111"/>
      <c r="ES105" s="111"/>
      <c r="ET105" s="111"/>
      <c r="EU105" s="111"/>
      <c r="EV105" s="111"/>
      <c r="EW105" s="111"/>
      <c r="EX105" s="111"/>
      <c r="EY105" s="111"/>
      <c r="EZ105" s="111"/>
      <c r="FA105" s="111"/>
      <c r="FB105" s="111"/>
      <c r="FC105" s="111"/>
      <c r="FD105" s="111"/>
      <c r="FE105" s="111"/>
      <c r="FF105" s="111"/>
      <c r="FG105" s="111"/>
      <c r="FH105" s="111"/>
      <c r="FI105" s="111"/>
      <c r="FJ105" s="111"/>
      <c r="FK105" s="111"/>
      <c r="FL105" s="111"/>
      <c r="FM105" s="111"/>
      <c r="FN105" s="111"/>
      <c r="FO105" s="111"/>
      <c r="FP105" s="111"/>
      <c r="FQ105" s="111"/>
      <c r="FR105" s="111"/>
      <c r="FS105" s="111"/>
      <c r="FT105" s="111"/>
      <c r="FU105" s="111"/>
      <c r="FV105" s="111"/>
      <c r="FW105" s="111"/>
      <c r="FX105" s="111"/>
      <c r="FY105" s="111"/>
      <c r="FZ105" s="111"/>
      <c r="GA105" s="111"/>
      <c r="GB105" s="111"/>
      <c r="GC105" s="111"/>
      <c r="GD105" s="111"/>
      <c r="GE105" s="111"/>
      <c r="GF105" s="111"/>
      <c r="GG105" s="111"/>
      <c r="GH105" s="111"/>
      <c r="GI105" s="111"/>
      <c r="GJ105" s="111"/>
      <c r="GK105" s="111"/>
      <c r="GL105" s="111"/>
      <c r="GM105" s="111"/>
      <c r="GN105" s="111"/>
      <c r="GO105" s="111"/>
      <c r="GP105" s="111"/>
      <c r="GQ105" s="111"/>
      <c r="GR105" s="111"/>
      <c r="GS105" s="111"/>
      <c r="GT105" s="111"/>
      <c r="GU105" s="111"/>
      <c r="GV105" s="111"/>
      <c r="GW105" s="111"/>
      <c r="GX105" s="111"/>
      <c r="GY105" s="111"/>
      <c r="GZ105" s="111"/>
      <c r="HA105" s="111"/>
      <c r="HB105" s="111"/>
      <c r="HC105" s="111"/>
      <c r="HD105" s="111"/>
      <c r="HE105" s="111"/>
      <c r="HF105" s="111"/>
      <c r="HG105" s="111"/>
      <c r="HH105" s="111"/>
      <c r="HI105" s="111"/>
      <c r="HJ105" s="111"/>
      <c r="HK105" s="111"/>
      <c r="HL105" s="111"/>
      <c r="HM105" s="111"/>
      <c r="HN105" s="111"/>
      <c r="HO105" s="111"/>
      <c r="HP105" s="111"/>
      <c r="HQ105" s="111"/>
      <c r="HR105" s="111"/>
      <c r="HS105" s="111"/>
      <c r="HT105" s="111"/>
      <c r="HU105" s="111"/>
      <c r="HV105" s="111"/>
      <c r="HW105" s="111"/>
      <c r="HX105" s="111"/>
      <c r="HY105" s="111"/>
      <c r="HZ105" s="111"/>
      <c r="IA105" s="111"/>
      <c r="IB105" s="111"/>
      <c r="IC105" s="111"/>
      <c r="ID105" s="111"/>
      <c r="IE105" s="111"/>
      <c r="IF105" s="111"/>
      <c r="IG105" s="111"/>
      <c r="IH105" s="111"/>
      <c r="II105" s="111"/>
      <c r="IJ105" s="111"/>
      <c r="IK105" s="111"/>
      <c r="IL105" s="111"/>
      <c r="IM105" s="111"/>
      <c r="IN105" s="111"/>
      <c r="IO105" s="111"/>
      <c r="IP105" s="111"/>
      <c r="IQ105" s="111"/>
      <c r="IR105" s="111"/>
      <c r="IS105" s="111"/>
      <c r="IT105" s="111"/>
      <c r="IU105" s="111"/>
      <c r="IV105" s="111"/>
      <c r="IW105" s="111"/>
    </row>
    <row r="106" customFormat="false" ht="15.75" hidden="false" customHeight="false" outlineLevel="0" collapsed="false">
      <c r="A106" s="110"/>
      <c r="B106" s="111"/>
      <c r="C106" s="115"/>
      <c r="D106" s="115"/>
      <c r="E106" s="121"/>
      <c r="F106" s="121"/>
      <c r="G106" s="121"/>
      <c r="H106" s="121"/>
      <c r="I106" s="121"/>
      <c r="J106" s="121"/>
      <c r="K106" s="121"/>
      <c r="L106" s="121"/>
      <c r="M106" s="121"/>
      <c r="N106" s="121"/>
      <c r="O106" s="121"/>
      <c r="P106" s="121"/>
      <c r="Q106" s="115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11"/>
      <c r="AQ106" s="111"/>
      <c r="AR106" s="111"/>
      <c r="AS106" s="111"/>
      <c r="AT106" s="111"/>
      <c r="AU106" s="111"/>
      <c r="AV106" s="111"/>
      <c r="AW106" s="111"/>
      <c r="AX106" s="111"/>
      <c r="AY106" s="111"/>
      <c r="AZ106" s="111"/>
      <c r="BA106" s="111"/>
      <c r="BB106" s="111"/>
      <c r="BC106" s="111"/>
      <c r="BD106" s="111"/>
      <c r="BE106" s="111"/>
      <c r="BF106" s="111"/>
      <c r="BG106" s="111"/>
      <c r="BH106" s="111"/>
      <c r="BI106" s="111"/>
      <c r="BJ106" s="111"/>
      <c r="BK106" s="111"/>
      <c r="BL106" s="111"/>
      <c r="BM106" s="111"/>
      <c r="BN106" s="111"/>
      <c r="BO106" s="111"/>
      <c r="BP106" s="111"/>
      <c r="BQ106" s="111"/>
      <c r="BR106" s="111"/>
      <c r="BS106" s="111"/>
      <c r="BT106" s="111"/>
      <c r="BU106" s="111"/>
      <c r="BV106" s="111"/>
      <c r="BW106" s="111"/>
      <c r="BX106" s="111"/>
      <c r="BY106" s="111"/>
      <c r="BZ106" s="111"/>
      <c r="CA106" s="111"/>
      <c r="CB106" s="111"/>
      <c r="CC106" s="111"/>
      <c r="CD106" s="111"/>
      <c r="CE106" s="111"/>
      <c r="CF106" s="111"/>
      <c r="CG106" s="111"/>
      <c r="CH106" s="111"/>
      <c r="CI106" s="111"/>
      <c r="CJ106" s="111"/>
      <c r="CK106" s="111"/>
      <c r="CL106" s="111"/>
      <c r="CM106" s="111"/>
      <c r="CN106" s="111"/>
      <c r="CO106" s="111"/>
      <c r="CP106" s="111"/>
      <c r="CQ106" s="111"/>
      <c r="CR106" s="111"/>
      <c r="CS106" s="111"/>
      <c r="CT106" s="111"/>
      <c r="CU106" s="111"/>
      <c r="CV106" s="111"/>
      <c r="CW106" s="111"/>
      <c r="CX106" s="111"/>
      <c r="CY106" s="111"/>
      <c r="CZ106" s="111"/>
      <c r="DA106" s="111"/>
      <c r="DB106" s="111"/>
      <c r="DC106" s="111"/>
      <c r="DD106" s="111"/>
      <c r="DE106" s="111"/>
      <c r="DF106" s="111"/>
      <c r="DG106" s="111"/>
      <c r="DH106" s="111"/>
      <c r="DI106" s="111"/>
      <c r="DJ106" s="111"/>
      <c r="DK106" s="111"/>
      <c r="DL106" s="111"/>
      <c r="DM106" s="111"/>
      <c r="DN106" s="111"/>
      <c r="DO106" s="111"/>
      <c r="DP106" s="111"/>
      <c r="DQ106" s="111"/>
      <c r="DR106" s="111"/>
      <c r="DS106" s="111"/>
      <c r="DT106" s="111"/>
      <c r="DU106" s="111"/>
      <c r="DV106" s="111"/>
      <c r="DW106" s="111"/>
      <c r="DX106" s="111"/>
      <c r="DY106" s="111"/>
      <c r="DZ106" s="111"/>
      <c r="EA106" s="111"/>
      <c r="EB106" s="111"/>
      <c r="EC106" s="111"/>
      <c r="ED106" s="111"/>
      <c r="EE106" s="111"/>
      <c r="EF106" s="111"/>
      <c r="EG106" s="111"/>
      <c r="EH106" s="111"/>
      <c r="EI106" s="111"/>
      <c r="EJ106" s="111"/>
      <c r="EK106" s="111"/>
      <c r="EL106" s="111"/>
      <c r="EM106" s="111"/>
      <c r="EN106" s="111"/>
      <c r="EO106" s="111"/>
      <c r="EP106" s="111"/>
      <c r="EQ106" s="111"/>
      <c r="ER106" s="111"/>
      <c r="ES106" s="111"/>
      <c r="ET106" s="111"/>
      <c r="EU106" s="111"/>
      <c r="EV106" s="111"/>
      <c r="EW106" s="111"/>
      <c r="EX106" s="111"/>
      <c r="EY106" s="111"/>
      <c r="EZ106" s="111"/>
      <c r="FA106" s="111"/>
      <c r="FB106" s="111"/>
      <c r="FC106" s="111"/>
      <c r="FD106" s="111"/>
      <c r="FE106" s="111"/>
      <c r="FF106" s="111"/>
      <c r="FG106" s="111"/>
      <c r="FH106" s="111"/>
      <c r="FI106" s="111"/>
      <c r="FJ106" s="111"/>
      <c r="FK106" s="111"/>
      <c r="FL106" s="111"/>
      <c r="FM106" s="111"/>
      <c r="FN106" s="111"/>
      <c r="FO106" s="111"/>
      <c r="FP106" s="111"/>
      <c r="FQ106" s="111"/>
      <c r="FR106" s="111"/>
      <c r="FS106" s="111"/>
      <c r="FT106" s="111"/>
      <c r="FU106" s="111"/>
      <c r="FV106" s="111"/>
      <c r="FW106" s="111"/>
      <c r="FX106" s="111"/>
      <c r="FY106" s="111"/>
      <c r="FZ106" s="111"/>
      <c r="GA106" s="111"/>
      <c r="GB106" s="111"/>
      <c r="GC106" s="111"/>
      <c r="GD106" s="111"/>
      <c r="GE106" s="111"/>
      <c r="GF106" s="111"/>
      <c r="GG106" s="111"/>
      <c r="GH106" s="111"/>
      <c r="GI106" s="111"/>
      <c r="GJ106" s="111"/>
      <c r="GK106" s="111"/>
      <c r="GL106" s="111"/>
      <c r="GM106" s="111"/>
      <c r="GN106" s="111"/>
      <c r="GO106" s="111"/>
      <c r="GP106" s="111"/>
      <c r="GQ106" s="111"/>
      <c r="GR106" s="111"/>
      <c r="GS106" s="111"/>
      <c r="GT106" s="111"/>
      <c r="GU106" s="111"/>
      <c r="GV106" s="111"/>
      <c r="GW106" s="111"/>
      <c r="GX106" s="111"/>
      <c r="GY106" s="111"/>
      <c r="GZ106" s="111"/>
      <c r="HA106" s="111"/>
      <c r="HB106" s="111"/>
      <c r="HC106" s="111"/>
      <c r="HD106" s="111"/>
      <c r="HE106" s="111"/>
      <c r="HF106" s="111"/>
      <c r="HG106" s="111"/>
      <c r="HH106" s="111"/>
      <c r="HI106" s="111"/>
      <c r="HJ106" s="111"/>
      <c r="HK106" s="111"/>
      <c r="HL106" s="111"/>
      <c r="HM106" s="111"/>
      <c r="HN106" s="111"/>
      <c r="HO106" s="111"/>
      <c r="HP106" s="111"/>
      <c r="HQ106" s="111"/>
      <c r="HR106" s="111"/>
      <c r="HS106" s="111"/>
      <c r="HT106" s="111"/>
      <c r="HU106" s="111"/>
      <c r="HV106" s="111"/>
      <c r="HW106" s="111"/>
      <c r="HX106" s="111"/>
      <c r="HY106" s="111"/>
      <c r="HZ106" s="111"/>
      <c r="IA106" s="111"/>
      <c r="IB106" s="111"/>
      <c r="IC106" s="111"/>
      <c r="ID106" s="111"/>
      <c r="IE106" s="111"/>
      <c r="IF106" s="111"/>
      <c r="IG106" s="111"/>
      <c r="IH106" s="111"/>
      <c r="II106" s="111"/>
      <c r="IJ106" s="111"/>
      <c r="IK106" s="111"/>
      <c r="IL106" s="111"/>
      <c r="IM106" s="111"/>
      <c r="IN106" s="111"/>
      <c r="IO106" s="111"/>
      <c r="IP106" s="111"/>
      <c r="IQ106" s="111"/>
      <c r="IR106" s="111"/>
      <c r="IS106" s="111"/>
      <c r="IT106" s="111"/>
      <c r="IU106" s="111"/>
      <c r="IV106" s="111"/>
      <c r="IW106" s="111"/>
    </row>
    <row r="107" customFormat="false" ht="15.75" hidden="false" customHeight="false" outlineLevel="0" collapsed="false">
      <c r="A107" s="110"/>
      <c r="B107" s="111"/>
      <c r="C107" s="115"/>
      <c r="D107" s="115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7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/>
      <c r="AQ107" s="111"/>
      <c r="AR107" s="111"/>
      <c r="AS107" s="111"/>
      <c r="AT107" s="111"/>
      <c r="AU107" s="111"/>
      <c r="AV107" s="111"/>
      <c r="AW107" s="111"/>
      <c r="AX107" s="111"/>
      <c r="AY107" s="111"/>
      <c r="AZ107" s="111"/>
      <c r="BA107" s="111"/>
      <c r="BB107" s="111"/>
      <c r="BC107" s="111"/>
      <c r="BD107" s="111"/>
      <c r="BE107" s="111"/>
      <c r="BF107" s="111"/>
      <c r="BG107" s="111"/>
      <c r="BH107" s="111"/>
      <c r="BI107" s="111"/>
      <c r="BJ107" s="111"/>
      <c r="BK107" s="111"/>
      <c r="BL107" s="111"/>
      <c r="BM107" s="111"/>
      <c r="BN107" s="111"/>
      <c r="BO107" s="111"/>
      <c r="BP107" s="111"/>
      <c r="BQ107" s="111"/>
      <c r="BR107" s="111"/>
      <c r="BS107" s="111"/>
      <c r="BT107" s="111"/>
      <c r="BU107" s="111"/>
      <c r="BV107" s="111"/>
      <c r="BW107" s="111"/>
      <c r="BX107" s="111"/>
      <c r="BY107" s="111"/>
      <c r="BZ107" s="111"/>
      <c r="CA107" s="111"/>
      <c r="CB107" s="111"/>
      <c r="CC107" s="111"/>
      <c r="CD107" s="111"/>
      <c r="CE107" s="111"/>
      <c r="CF107" s="111"/>
      <c r="CG107" s="111"/>
      <c r="CH107" s="111"/>
      <c r="CI107" s="111"/>
      <c r="CJ107" s="111"/>
      <c r="CK107" s="111"/>
      <c r="CL107" s="111"/>
      <c r="CM107" s="111"/>
      <c r="CN107" s="111"/>
      <c r="CO107" s="111"/>
      <c r="CP107" s="111"/>
      <c r="CQ107" s="111"/>
      <c r="CR107" s="111"/>
      <c r="CS107" s="111"/>
      <c r="CT107" s="111"/>
      <c r="CU107" s="111"/>
      <c r="CV107" s="111"/>
      <c r="CW107" s="111"/>
      <c r="CX107" s="111"/>
      <c r="CY107" s="111"/>
      <c r="CZ107" s="111"/>
      <c r="DA107" s="111"/>
      <c r="DB107" s="111"/>
      <c r="DC107" s="111"/>
      <c r="DD107" s="111"/>
      <c r="DE107" s="111"/>
      <c r="DF107" s="111"/>
      <c r="DG107" s="111"/>
      <c r="DH107" s="111"/>
      <c r="DI107" s="111"/>
      <c r="DJ107" s="111"/>
      <c r="DK107" s="111"/>
      <c r="DL107" s="111"/>
      <c r="DM107" s="111"/>
      <c r="DN107" s="111"/>
      <c r="DO107" s="111"/>
      <c r="DP107" s="111"/>
      <c r="DQ107" s="111"/>
      <c r="DR107" s="111"/>
      <c r="DS107" s="111"/>
      <c r="DT107" s="111"/>
      <c r="DU107" s="111"/>
      <c r="DV107" s="111"/>
      <c r="DW107" s="111"/>
      <c r="DX107" s="111"/>
      <c r="DY107" s="111"/>
      <c r="DZ107" s="111"/>
      <c r="EA107" s="111"/>
      <c r="EB107" s="111"/>
      <c r="EC107" s="111"/>
      <c r="ED107" s="111"/>
      <c r="EE107" s="111"/>
      <c r="EF107" s="111"/>
      <c r="EG107" s="111"/>
      <c r="EH107" s="111"/>
      <c r="EI107" s="111"/>
      <c r="EJ107" s="111"/>
      <c r="EK107" s="111"/>
      <c r="EL107" s="111"/>
      <c r="EM107" s="111"/>
      <c r="EN107" s="111"/>
      <c r="EO107" s="111"/>
      <c r="EP107" s="111"/>
      <c r="EQ107" s="111"/>
      <c r="ER107" s="111"/>
      <c r="ES107" s="111"/>
      <c r="ET107" s="111"/>
      <c r="EU107" s="111"/>
      <c r="EV107" s="111"/>
      <c r="EW107" s="111"/>
      <c r="EX107" s="111"/>
      <c r="EY107" s="111"/>
      <c r="EZ107" s="111"/>
      <c r="FA107" s="111"/>
      <c r="FB107" s="111"/>
      <c r="FC107" s="111"/>
      <c r="FD107" s="111"/>
      <c r="FE107" s="111"/>
      <c r="FF107" s="111"/>
      <c r="FG107" s="111"/>
      <c r="FH107" s="111"/>
      <c r="FI107" s="111"/>
      <c r="FJ107" s="111"/>
      <c r="FK107" s="111"/>
      <c r="FL107" s="111"/>
      <c r="FM107" s="111"/>
      <c r="FN107" s="111"/>
      <c r="FO107" s="111"/>
      <c r="FP107" s="111"/>
      <c r="FQ107" s="111"/>
      <c r="FR107" s="111"/>
      <c r="FS107" s="111"/>
      <c r="FT107" s="111"/>
      <c r="FU107" s="111"/>
      <c r="FV107" s="111"/>
      <c r="FW107" s="111"/>
      <c r="FX107" s="111"/>
      <c r="FY107" s="111"/>
      <c r="FZ107" s="111"/>
      <c r="GA107" s="111"/>
      <c r="GB107" s="111"/>
      <c r="GC107" s="111"/>
      <c r="GD107" s="111"/>
      <c r="GE107" s="111"/>
      <c r="GF107" s="111"/>
      <c r="GG107" s="111"/>
      <c r="GH107" s="111"/>
      <c r="GI107" s="111"/>
      <c r="GJ107" s="111"/>
      <c r="GK107" s="111"/>
      <c r="GL107" s="111"/>
      <c r="GM107" s="111"/>
      <c r="GN107" s="111"/>
      <c r="GO107" s="111"/>
      <c r="GP107" s="111"/>
      <c r="GQ107" s="111"/>
      <c r="GR107" s="111"/>
      <c r="GS107" s="111"/>
      <c r="GT107" s="111"/>
      <c r="GU107" s="111"/>
      <c r="GV107" s="111"/>
      <c r="GW107" s="111"/>
      <c r="GX107" s="111"/>
      <c r="GY107" s="111"/>
      <c r="GZ107" s="111"/>
      <c r="HA107" s="111"/>
      <c r="HB107" s="111"/>
      <c r="HC107" s="111"/>
      <c r="HD107" s="111"/>
      <c r="HE107" s="111"/>
      <c r="HF107" s="111"/>
      <c r="HG107" s="111"/>
      <c r="HH107" s="111"/>
      <c r="HI107" s="111"/>
      <c r="HJ107" s="111"/>
      <c r="HK107" s="111"/>
      <c r="HL107" s="111"/>
      <c r="HM107" s="111"/>
      <c r="HN107" s="111"/>
      <c r="HO107" s="111"/>
      <c r="HP107" s="111"/>
      <c r="HQ107" s="111"/>
      <c r="HR107" s="111"/>
      <c r="HS107" s="111"/>
      <c r="HT107" s="111"/>
      <c r="HU107" s="111"/>
      <c r="HV107" s="111"/>
      <c r="HW107" s="111"/>
      <c r="HX107" s="111"/>
      <c r="HY107" s="111"/>
      <c r="HZ107" s="111"/>
      <c r="IA107" s="111"/>
      <c r="IB107" s="111"/>
      <c r="IC107" s="111"/>
      <c r="ID107" s="111"/>
      <c r="IE107" s="111"/>
      <c r="IF107" s="111"/>
      <c r="IG107" s="111"/>
      <c r="IH107" s="111"/>
      <c r="II107" s="111"/>
      <c r="IJ107" s="111"/>
      <c r="IK107" s="111"/>
      <c r="IL107" s="111"/>
      <c r="IM107" s="111"/>
      <c r="IN107" s="111"/>
      <c r="IO107" s="111"/>
      <c r="IP107" s="111"/>
      <c r="IQ107" s="111"/>
      <c r="IR107" s="111"/>
      <c r="IS107" s="111"/>
      <c r="IT107" s="111"/>
      <c r="IU107" s="111"/>
      <c r="IV107" s="111"/>
      <c r="IW107" s="111"/>
    </row>
    <row r="108" customFormat="false" ht="15.75" hidden="false" customHeight="false" outlineLevel="0" collapsed="false">
      <c r="A108" s="101" t="s">
        <v>138</v>
      </c>
      <c r="B108" s="102"/>
      <c r="C108" s="122"/>
      <c r="D108" s="122"/>
      <c r="E108" s="123"/>
      <c r="F108" s="123"/>
      <c r="G108" s="123"/>
      <c r="H108" s="123"/>
      <c r="I108" s="123"/>
      <c r="J108" s="123"/>
      <c r="K108" s="123"/>
      <c r="L108" s="123"/>
      <c r="M108" s="26"/>
      <c r="N108" s="26"/>
      <c r="O108" s="26"/>
      <c r="P108" s="26"/>
      <c r="Q108" s="29"/>
    </row>
    <row r="109" customFormat="false" ht="15" hidden="false" customHeight="false" outlineLevel="0" collapsed="false">
      <c r="A109" s="86" t="n">
        <v>52500500</v>
      </c>
      <c r="B109" s="0" t="s">
        <v>139</v>
      </c>
      <c r="C109" s="81"/>
      <c r="D109" s="81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9"/>
    </row>
    <row r="110" customFormat="false" ht="15" hidden="false" customHeight="false" outlineLevel="0" collapsed="false">
      <c r="A110" s="92"/>
      <c r="B110" s="16" t="s">
        <v>118</v>
      </c>
      <c r="C110" s="81" t="n">
        <v>0</v>
      </c>
      <c r="D110" s="81" t="n">
        <v>0</v>
      </c>
      <c r="E110" s="93" t="n">
        <v>0</v>
      </c>
      <c r="F110" s="93" t="n">
        <v>0</v>
      </c>
      <c r="G110" s="93" t="n">
        <v>0</v>
      </c>
      <c r="H110" s="93" t="n">
        <v>0</v>
      </c>
      <c r="I110" s="93" t="n">
        <v>0</v>
      </c>
      <c r="J110" s="93" t="n">
        <v>0</v>
      </c>
      <c r="K110" s="93" t="n">
        <v>0</v>
      </c>
      <c r="L110" s="93" t="n">
        <v>0</v>
      </c>
      <c r="M110" s="93" t="n">
        <v>0</v>
      </c>
      <c r="N110" s="93" t="n">
        <v>0</v>
      </c>
      <c r="O110" s="93" t="n">
        <v>0</v>
      </c>
      <c r="P110" s="93" t="n">
        <v>0</v>
      </c>
      <c r="Q110" s="72" t="n">
        <f aca="false">SUM(E110:P110)</f>
        <v>0</v>
      </c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DC110" s="16"/>
      <c r="DD110" s="16"/>
      <c r="DE110" s="16"/>
      <c r="DF110" s="16"/>
      <c r="DG110" s="16"/>
      <c r="DH110" s="16"/>
      <c r="DI110" s="16"/>
      <c r="DJ110" s="16"/>
      <c r="DK110" s="16"/>
      <c r="DL110" s="16"/>
      <c r="DM110" s="16"/>
      <c r="DN110" s="16"/>
      <c r="DO110" s="16"/>
      <c r="DP110" s="16"/>
      <c r="DQ110" s="16"/>
      <c r="DR110" s="16"/>
      <c r="DS110" s="16"/>
      <c r="DT110" s="16"/>
      <c r="DU110" s="16"/>
      <c r="DV110" s="16"/>
      <c r="DW110" s="16"/>
      <c r="DX110" s="16"/>
      <c r="DY110" s="16"/>
      <c r="DZ110" s="16"/>
      <c r="EA110" s="16"/>
      <c r="EB110" s="16"/>
      <c r="EC110" s="16"/>
      <c r="ED110" s="16"/>
      <c r="EE110" s="16"/>
      <c r="EF110" s="16"/>
      <c r="EG110" s="16"/>
      <c r="EH110" s="16"/>
      <c r="EI110" s="16"/>
      <c r="EJ110" s="16"/>
      <c r="EK110" s="16"/>
      <c r="EL110" s="16"/>
      <c r="EM110" s="16"/>
      <c r="EN110" s="16"/>
      <c r="EO110" s="16"/>
      <c r="EP110" s="16"/>
      <c r="EQ110" s="16"/>
      <c r="ER110" s="16"/>
      <c r="ES110" s="16"/>
      <c r="ET110" s="16"/>
      <c r="EU110" s="16"/>
      <c r="EV110" s="16"/>
      <c r="EW110" s="16"/>
      <c r="EX110" s="16"/>
      <c r="EY110" s="16"/>
      <c r="EZ110" s="16"/>
      <c r="FA110" s="16"/>
      <c r="FB110" s="16"/>
      <c r="FC110" s="16"/>
      <c r="FD110" s="16"/>
      <c r="FE110" s="16"/>
      <c r="FF110" s="16"/>
      <c r="FG110" s="16"/>
      <c r="FH110" s="16"/>
      <c r="FI110" s="16"/>
      <c r="FJ110" s="16"/>
      <c r="FK110" s="16"/>
      <c r="FL110" s="16"/>
      <c r="FM110" s="16"/>
      <c r="FN110" s="16"/>
      <c r="FO110" s="16"/>
      <c r="FP110" s="16"/>
      <c r="FQ110" s="16"/>
      <c r="FR110" s="16"/>
      <c r="FS110" s="16"/>
      <c r="FT110" s="16"/>
      <c r="FU110" s="16"/>
      <c r="FV110" s="16"/>
      <c r="FW110" s="16"/>
      <c r="FX110" s="16"/>
      <c r="FY110" s="16"/>
      <c r="FZ110" s="16"/>
      <c r="GA110" s="16"/>
      <c r="GB110" s="16"/>
      <c r="GC110" s="16"/>
      <c r="GD110" s="16"/>
      <c r="GE110" s="16"/>
      <c r="GF110" s="16"/>
      <c r="GG110" s="16"/>
      <c r="GH110" s="16"/>
      <c r="GI110" s="16"/>
      <c r="GJ110" s="16"/>
      <c r="GK110" s="16"/>
      <c r="GL110" s="16"/>
      <c r="GM110" s="16"/>
      <c r="GN110" s="16"/>
      <c r="GO110" s="16"/>
      <c r="GP110" s="16"/>
      <c r="GQ110" s="16"/>
      <c r="GR110" s="16"/>
      <c r="GS110" s="16"/>
      <c r="GT110" s="16"/>
      <c r="GU110" s="16"/>
      <c r="GV110" s="16"/>
      <c r="GW110" s="16"/>
      <c r="GX110" s="16"/>
      <c r="GY110" s="16"/>
      <c r="GZ110" s="16"/>
      <c r="HA110" s="16"/>
      <c r="HB110" s="16"/>
      <c r="HC110" s="16"/>
      <c r="HD110" s="16"/>
      <c r="HE110" s="16"/>
      <c r="HF110" s="16"/>
      <c r="HG110" s="16"/>
      <c r="HH110" s="16"/>
      <c r="HI110" s="16"/>
      <c r="HJ110" s="16"/>
      <c r="HK110" s="16"/>
      <c r="HL110" s="16"/>
      <c r="HM110" s="16"/>
      <c r="HN110" s="16"/>
      <c r="HO110" s="16"/>
      <c r="HP110" s="16"/>
      <c r="HQ110" s="16"/>
      <c r="HR110" s="16"/>
      <c r="HS110" s="16"/>
      <c r="HT110" s="16"/>
      <c r="HU110" s="16"/>
      <c r="HV110" s="16"/>
      <c r="HW110" s="16"/>
      <c r="HX110" s="16"/>
      <c r="HY110" s="16"/>
      <c r="HZ110" s="16"/>
      <c r="IA110" s="16"/>
      <c r="IB110" s="16"/>
      <c r="IC110" s="16"/>
      <c r="ID110" s="16"/>
      <c r="IE110" s="16"/>
      <c r="IF110" s="16"/>
      <c r="IG110" s="16"/>
      <c r="IH110" s="16"/>
      <c r="II110" s="16"/>
      <c r="IJ110" s="16"/>
      <c r="IK110" s="16"/>
      <c r="IL110" s="16"/>
      <c r="IM110" s="16"/>
      <c r="IN110" s="16"/>
      <c r="IO110" s="16"/>
      <c r="IP110" s="16"/>
      <c r="IQ110" s="16"/>
      <c r="IR110" s="16"/>
      <c r="IS110" s="16"/>
      <c r="IT110" s="16"/>
      <c r="IU110" s="16"/>
      <c r="IV110" s="16"/>
      <c r="IW110" s="16"/>
    </row>
    <row r="111" customFormat="false" ht="15" hidden="false" customHeight="false" outlineLevel="0" collapsed="false">
      <c r="A111" s="92"/>
      <c r="B111" s="16" t="s">
        <v>118</v>
      </c>
      <c r="C111" s="94" t="n">
        <v>0</v>
      </c>
      <c r="D111" s="94" t="n">
        <v>0</v>
      </c>
      <c r="E111" s="95" t="n">
        <v>0</v>
      </c>
      <c r="F111" s="95" t="n">
        <v>0</v>
      </c>
      <c r="G111" s="95" t="n">
        <v>0</v>
      </c>
      <c r="H111" s="95" t="n">
        <v>0</v>
      </c>
      <c r="I111" s="95" t="n">
        <v>0</v>
      </c>
      <c r="J111" s="95" t="n">
        <v>0</v>
      </c>
      <c r="K111" s="95" t="n">
        <v>0</v>
      </c>
      <c r="L111" s="95" t="n">
        <v>0</v>
      </c>
      <c r="M111" s="95" t="n">
        <v>0</v>
      </c>
      <c r="N111" s="95" t="n">
        <v>0</v>
      </c>
      <c r="O111" s="95" t="n">
        <v>0</v>
      </c>
      <c r="P111" s="95" t="n">
        <v>0</v>
      </c>
      <c r="Q111" s="96" t="n">
        <f aca="false">SUM(E111:P111)</f>
        <v>0</v>
      </c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DC111" s="16"/>
      <c r="DD111" s="16"/>
      <c r="DE111" s="16"/>
      <c r="DF111" s="16"/>
      <c r="DG111" s="16"/>
      <c r="DH111" s="16"/>
      <c r="DI111" s="16"/>
      <c r="DJ111" s="16"/>
      <c r="DK111" s="16"/>
      <c r="DL111" s="16"/>
      <c r="DM111" s="16"/>
      <c r="DN111" s="16"/>
      <c r="DO111" s="16"/>
      <c r="DP111" s="16"/>
      <c r="DQ111" s="16"/>
      <c r="DR111" s="16"/>
      <c r="DS111" s="16"/>
      <c r="DT111" s="16"/>
      <c r="DU111" s="16"/>
      <c r="DV111" s="16"/>
      <c r="DW111" s="16"/>
      <c r="DX111" s="16"/>
      <c r="DY111" s="16"/>
      <c r="DZ111" s="16"/>
      <c r="EA111" s="16"/>
      <c r="EB111" s="16"/>
      <c r="EC111" s="16"/>
      <c r="ED111" s="16"/>
      <c r="EE111" s="16"/>
      <c r="EF111" s="16"/>
      <c r="EG111" s="16"/>
      <c r="EH111" s="16"/>
      <c r="EI111" s="16"/>
      <c r="EJ111" s="16"/>
      <c r="EK111" s="16"/>
      <c r="EL111" s="16"/>
      <c r="EM111" s="16"/>
      <c r="EN111" s="16"/>
      <c r="EO111" s="16"/>
      <c r="EP111" s="16"/>
      <c r="EQ111" s="16"/>
      <c r="ER111" s="16"/>
      <c r="ES111" s="16"/>
      <c r="ET111" s="16"/>
      <c r="EU111" s="16"/>
      <c r="EV111" s="16"/>
      <c r="EW111" s="16"/>
      <c r="EX111" s="16"/>
      <c r="EY111" s="16"/>
      <c r="EZ111" s="16"/>
      <c r="FA111" s="16"/>
      <c r="FB111" s="16"/>
      <c r="FC111" s="16"/>
      <c r="FD111" s="16"/>
      <c r="FE111" s="16"/>
      <c r="FF111" s="16"/>
      <c r="FG111" s="16"/>
      <c r="FH111" s="16"/>
      <c r="FI111" s="16"/>
      <c r="FJ111" s="16"/>
      <c r="FK111" s="16"/>
      <c r="FL111" s="16"/>
      <c r="FM111" s="16"/>
      <c r="FN111" s="16"/>
      <c r="FO111" s="16"/>
      <c r="FP111" s="16"/>
      <c r="FQ111" s="16"/>
      <c r="FR111" s="16"/>
      <c r="FS111" s="16"/>
      <c r="FT111" s="16"/>
      <c r="FU111" s="16"/>
      <c r="FV111" s="16"/>
      <c r="FW111" s="16"/>
      <c r="FX111" s="16"/>
      <c r="FY111" s="16"/>
      <c r="FZ111" s="16"/>
      <c r="GA111" s="16"/>
      <c r="GB111" s="16"/>
      <c r="GC111" s="16"/>
      <c r="GD111" s="16"/>
      <c r="GE111" s="16"/>
      <c r="GF111" s="16"/>
      <c r="GG111" s="16"/>
      <c r="GH111" s="16"/>
      <c r="GI111" s="16"/>
      <c r="GJ111" s="16"/>
      <c r="GK111" s="16"/>
      <c r="GL111" s="16"/>
      <c r="GM111" s="16"/>
      <c r="GN111" s="16"/>
      <c r="GO111" s="16"/>
      <c r="GP111" s="16"/>
      <c r="GQ111" s="16"/>
      <c r="GR111" s="16"/>
      <c r="GS111" s="16"/>
      <c r="GT111" s="16"/>
      <c r="GU111" s="16"/>
      <c r="GV111" s="16"/>
      <c r="GW111" s="16"/>
      <c r="GX111" s="16"/>
      <c r="GY111" s="16"/>
      <c r="GZ111" s="16"/>
      <c r="HA111" s="16"/>
      <c r="HB111" s="16"/>
      <c r="HC111" s="16"/>
      <c r="HD111" s="16"/>
      <c r="HE111" s="16"/>
      <c r="HF111" s="16"/>
      <c r="HG111" s="16"/>
      <c r="HH111" s="16"/>
      <c r="HI111" s="16"/>
      <c r="HJ111" s="16"/>
      <c r="HK111" s="16"/>
      <c r="HL111" s="16"/>
      <c r="HM111" s="16"/>
      <c r="HN111" s="16"/>
      <c r="HO111" s="16"/>
      <c r="HP111" s="16"/>
      <c r="HQ111" s="16"/>
      <c r="HR111" s="16"/>
      <c r="HS111" s="16"/>
      <c r="HT111" s="16"/>
      <c r="HU111" s="16"/>
      <c r="HV111" s="16"/>
      <c r="HW111" s="16"/>
      <c r="HX111" s="16"/>
      <c r="HY111" s="16"/>
      <c r="HZ111" s="16"/>
      <c r="IA111" s="16"/>
      <c r="IB111" s="16"/>
      <c r="IC111" s="16"/>
      <c r="ID111" s="16"/>
      <c r="IE111" s="16"/>
      <c r="IF111" s="16"/>
      <c r="IG111" s="16"/>
      <c r="IH111" s="16"/>
      <c r="II111" s="16"/>
      <c r="IJ111" s="16"/>
      <c r="IK111" s="16"/>
      <c r="IL111" s="16"/>
      <c r="IM111" s="16"/>
      <c r="IN111" s="16"/>
      <c r="IO111" s="16"/>
      <c r="IP111" s="16"/>
      <c r="IQ111" s="16"/>
      <c r="IR111" s="16"/>
      <c r="IS111" s="16"/>
      <c r="IT111" s="16"/>
      <c r="IU111" s="16"/>
      <c r="IV111" s="16"/>
      <c r="IW111" s="16"/>
    </row>
    <row r="112" customFormat="false" ht="15" hidden="false" customHeight="false" outlineLevel="0" collapsed="false">
      <c r="A112" s="104"/>
      <c r="B112" s="105" t="s">
        <v>119</v>
      </c>
      <c r="C112" s="106" t="n">
        <f aca="false">SUM(C110:C111)</f>
        <v>0</v>
      </c>
      <c r="D112" s="106" t="n">
        <f aca="false">SUM(D110:D111)</f>
        <v>0</v>
      </c>
      <c r="E112" s="105" t="n">
        <f aca="false">SUM(E110:E111)</f>
        <v>0</v>
      </c>
      <c r="F112" s="105" t="n">
        <f aca="false">SUM(F110:F111)</f>
        <v>0</v>
      </c>
      <c r="G112" s="105" t="n">
        <f aca="false">SUM(G110:G111)</f>
        <v>0</v>
      </c>
      <c r="H112" s="105" t="n">
        <f aca="false">SUM(H110:H111)</f>
        <v>0</v>
      </c>
      <c r="I112" s="105" t="n">
        <f aca="false">SUM(I110:I111)</f>
        <v>0</v>
      </c>
      <c r="J112" s="105" t="n">
        <f aca="false">SUM(J110:J111)</f>
        <v>0</v>
      </c>
      <c r="K112" s="105" t="n">
        <f aca="false">SUM(K110:K111)</f>
        <v>0</v>
      </c>
      <c r="L112" s="105" t="n">
        <f aca="false">SUM(L110:L111)</f>
        <v>0</v>
      </c>
      <c r="M112" s="105" t="n">
        <f aca="false">SUM(M110:M111)</f>
        <v>0</v>
      </c>
      <c r="N112" s="105" t="n">
        <f aca="false">SUM(N110:N111)</f>
        <v>0</v>
      </c>
      <c r="O112" s="105" t="n">
        <f aca="false">SUM(O110:O111)</f>
        <v>0</v>
      </c>
      <c r="P112" s="105" t="n">
        <f aca="false">SUM(P110:P111)</f>
        <v>0</v>
      </c>
      <c r="Q112" s="44" t="n">
        <f aca="false">SUM(E112:P112)</f>
        <v>0</v>
      </c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  <c r="BH112" s="42"/>
      <c r="BI112" s="42"/>
      <c r="BJ112" s="42"/>
      <c r="BK112" s="42"/>
      <c r="BL112" s="42"/>
      <c r="BM112" s="42"/>
      <c r="BN112" s="42"/>
      <c r="BO112" s="42"/>
      <c r="BP112" s="42"/>
      <c r="BQ112" s="42"/>
      <c r="BR112" s="42"/>
      <c r="BS112" s="42"/>
      <c r="BT112" s="42"/>
      <c r="BU112" s="42"/>
      <c r="BV112" s="42"/>
      <c r="BW112" s="42"/>
      <c r="BX112" s="42"/>
      <c r="BY112" s="42"/>
      <c r="BZ112" s="42"/>
      <c r="CA112" s="42"/>
      <c r="CB112" s="42"/>
      <c r="CC112" s="42"/>
      <c r="CD112" s="42"/>
      <c r="CE112" s="42"/>
      <c r="CF112" s="42"/>
      <c r="CG112" s="42"/>
      <c r="CH112" s="42"/>
      <c r="CI112" s="42"/>
      <c r="CJ112" s="42"/>
      <c r="CK112" s="42"/>
      <c r="CL112" s="42"/>
      <c r="CM112" s="42"/>
      <c r="CN112" s="42"/>
      <c r="CO112" s="42"/>
      <c r="CP112" s="42"/>
      <c r="CQ112" s="42"/>
      <c r="CR112" s="42"/>
      <c r="CS112" s="42"/>
      <c r="CT112" s="42"/>
      <c r="CU112" s="42"/>
      <c r="CV112" s="42"/>
      <c r="CW112" s="42"/>
      <c r="CX112" s="42"/>
      <c r="CY112" s="42"/>
      <c r="CZ112" s="42"/>
      <c r="DA112" s="42"/>
      <c r="DB112" s="42"/>
      <c r="DC112" s="42"/>
      <c r="DD112" s="42"/>
      <c r="DE112" s="42"/>
      <c r="DF112" s="42"/>
      <c r="DG112" s="42"/>
      <c r="DH112" s="42"/>
      <c r="DI112" s="42"/>
      <c r="DJ112" s="42"/>
      <c r="DK112" s="42"/>
      <c r="DL112" s="42"/>
      <c r="DM112" s="42"/>
      <c r="DN112" s="42"/>
      <c r="DO112" s="42"/>
      <c r="DP112" s="42"/>
      <c r="DQ112" s="42"/>
      <c r="DR112" s="42"/>
      <c r="DS112" s="42"/>
      <c r="DT112" s="42"/>
      <c r="DU112" s="42"/>
      <c r="DV112" s="42"/>
      <c r="DW112" s="42"/>
      <c r="DX112" s="42"/>
      <c r="DY112" s="42"/>
      <c r="DZ112" s="42"/>
      <c r="EA112" s="42"/>
      <c r="EB112" s="42"/>
      <c r="EC112" s="42"/>
      <c r="ED112" s="42"/>
      <c r="EE112" s="42"/>
      <c r="EF112" s="42"/>
      <c r="EG112" s="42"/>
      <c r="EH112" s="42"/>
      <c r="EI112" s="42"/>
      <c r="EJ112" s="42"/>
      <c r="EK112" s="42"/>
      <c r="EL112" s="42"/>
      <c r="EM112" s="42"/>
      <c r="EN112" s="42"/>
      <c r="EO112" s="42"/>
      <c r="EP112" s="42"/>
      <c r="EQ112" s="42"/>
      <c r="ER112" s="42"/>
      <c r="ES112" s="42"/>
      <c r="ET112" s="42"/>
      <c r="EU112" s="42"/>
      <c r="EV112" s="42"/>
      <c r="EW112" s="42"/>
      <c r="EX112" s="42"/>
      <c r="EY112" s="42"/>
      <c r="EZ112" s="42"/>
      <c r="FA112" s="42"/>
      <c r="FB112" s="42"/>
      <c r="FC112" s="42"/>
      <c r="FD112" s="42"/>
      <c r="FE112" s="42"/>
      <c r="FF112" s="42"/>
      <c r="FG112" s="42"/>
      <c r="FH112" s="42"/>
      <c r="FI112" s="42"/>
      <c r="FJ112" s="42"/>
      <c r="FK112" s="42"/>
      <c r="FL112" s="42"/>
      <c r="FM112" s="42"/>
      <c r="FN112" s="42"/>
      <c r="FO112" s="42"/>
      <c r="FP112" s="42"/>
      <c r="FQ112" s="42"/>
      <c r="FR112" s="42"/>
      <c r="FS112" s="42"/>
      <c r="FT112" s="42"/>
      <c r="FU112" s="42"/>
      <c r="FV112" s="42"/>
      <c r="FW112" s="42"/>
      <c r="FX112" s="42"/>
      <c r="FY112" s="42"/>
      <c r="FZ112" s="42"/>
      <c r="GA112" s="42"/>
      <c r="GB112" s="42"/>
      <c r="GC112" s="42"/>
      <c r="GD112" s="42"/>
      <c r="GE112" s="42"/>
      <c r="GF112" s="42"/>
      <c r="GG112" s="42"/>
      <c r="GH112" s="42"/>
      <c r="GI112" s="42"/>
      <c r="GJ112" s="42"/>
      <c r="GK112" s="42"/>
      <c r="GL112" s="42"/>
      <c r="GM112" s="42"/>
      <c r="GN112" s="42"/>
      <c r="GO112" s="42"/>
      <c r="GP112" s="42"/>
      <c r="GQ112" s="42"/>
      <c r="GR112" s="42"/>
      <c r="GS112" s="42"/>
      <c r="GT112" s="42"/>
      <c r="GU112" s="42"/>
      <c r="GV112" s="42"/>
      <c r="GW112" s="42"/>
      <c r="GX112" s="42"/>
      <c r="GY112" s="42"/>
      <c r="GZ112" s="42"/>
      <c r="HA112" s="42"/>
      <c r="HB112" s="42"/>
      <c r="HC112" s="42"/>
      <c r="HD112" s="42"/>
      <c r="HE112" s="42"/>
      <c r="HF112" s="42"/>
      <c r="HG112" s="42"/>
      <c r="HH112" s="42"/>
      <c r="HI112" s="42"/>
      <c r="HJ112" s="42"/>
      <c r="HK112" s="42"/>
      <c r="HL112" s="42"/>
      <c r="HM112" s="42"/>
      <c r="HN112" s="42"/>
      <c r="HO112" s="42"/>
      <c r="HP112" s="42"/>
      <c r="HQ112" s="42"/>
      <c r="HR112" s="42"/>
      <c r="HS112" s="42"/>
      <c r="HT112" s="42"/>
      <c r="HU112" s="42"/>
      <c r="HV112" s="42"/>
      <c r="HW112" s="42"/>
      <c r="HX112" s="42"/>
      <c r="HY112" s="42"/>
      <c r="HZ112" s="42"/>
      <c r="IA112" s="42"/>
      <c r="IB112" s="42"/>
      <c r="IC112" s="42"/>
      <c r="ID112" s="42"/>
      <c r="IE112" s="42"/>
      <c r="IF112" s="42"/>
      <c r="IG112" s="42"/>
      <c r="IH112" s="42"/>
      <c r="II112" s="42"/>
      <c r="IJ112" s="42"/>
      <c r="IK112" s="42"/>
      <c r="IL112" s="42"/>
      <c r="IM112" s="42"/>
      <c r="IN112" s="42"/>
      <c r="IO112" s="42"/>
      <c r="IP112" s="42"/>
      <c r="IQ112" s="42"/>
      <c r="IR112" s="42"/>
      <c r="IS112" s="42"/>
      <c r="IT112" s="42"/>
      <c r="IU112" s="42"/>
      <c r="IV112" s="42"/>
      <c r="IW112" s="42"/>
    </row>
    <row r="113" customFormat="false" ht="15" hidden="false" customHeight="false" outlineLevel="0" collapsed="false">
      <c r="A113" s="86" t="n">
        <v>52503500</v>
      </c>
      <c r="B113" s="0" t="s">
        <v>140</v>
      </c>
      <c r="C113" s="81"/>
      <c r="D113" s="81"/>
      <c r="E113" s="26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29"/>
    </row>
    <row r="114" customFormat="false" ht="15" hidden="false" customHeight="false" outlineLevel="0" collapsed="false">
      <c r="A114" s="92"/>
      <c r="B114" s="16" t="s">
        <v>118</v>
      </c>
      <c r="C114" s="81" t="n">
        <v>0</v>
      </c>
      <c r="D114" s="81" t="n">
        <v>0</v>
      </c>
      <c r="E114" s="93" t="n">
        <v>0</v>
      </c>
      <c r="F114" s="93" t="n">
        <v>0</v>
      </c>
      <c r="G114" s="93" t="n">
        <v>0</v>
      </c>
      <c r="H114" s="93" t="n">
        <v>0</v>
      </c>
      <c r="I114" s="93" t="n">
        <v>0</v>
      </c>
      <c r="J114" s="93" t="n">
        <v>0</v>
      </c>
      <c r="K114" s="93" t="n">
        <v>0</v>
      </c>
      <c r="L114" s="93" t="n">
        <v>0</v>
      </c>
      <c r="M114" s="93" t="n">
        <v>0</v>
      </c>
      <c r="N114" s="93" t="n">
        <v>0</v>
      </c>
      <c r="O114" s="93" t="n">
        <v>0</v>
      </c>
      <c r="P114" s="93" t="n">
        <v>0</v>
      </c>
      <c r="Q114" s="72" t="n">
        <f aca="false">SUM(E114:P114)</f>
        <v>0</v>
      </c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DC114" s="16"/>
      <c r="DD114" s="16"/>
      <c r="DE114" s="16"/>
      <c r="DF114" s="16"/>
      <c r="DG114" s="16"/>
      <c r="DH114" s="16"/>
      <c r="DI114" s="16"/>
      <c r="DJ114" s="16"/>
      <c r="DK114" s="16"/>
      <c r="DL114" s="16"/>
      <c r="DM114" s="16"/>
      <c r="DN114" s="16"/>
      <c r="DO114" s="16"/>
      <c r="DP114" s="16"/>
      <c r="DQ114" s="16"/>
      <c r="DR114" s="16"/>
      <c r="DS114" s="16"/>
      <c r="DT114" s="16"/>
      <c r="DU114" s="16"/>
      <c r="DV114" s="16"/>
      <c r="DW114" s="16"/>
      <c r="DX114" s="16"/>
      <c r="DY114" s="16"/>
      <c r="DZ114" s="16"/>
      <c r="EA114" s="16"/>
      <c r="EB114" s="16"/>
      <c r="EC114" s="16"/>
      <c r="ED114" s="16"/>
      <c r="EE114" s="16"/>
      <c r="EF114" s="16"/>
      <c r="EG114" s="16"/>
      <c r="EH114" s="16"/>
      <c r="EI114" s="16"/>
      <c r="EJ114" s="16"/>
      <c r="EK114" s="16"/>
      <c r="EL114" s="16"/>
      <c r="EM114" s="16"/>
      <c r="EN114" s="16"/>
      <c r="EO114" s="16"/>
      <c r="EP114" s="16"/>
      <c r="EQ114" s="16"/>
      <c r="ER114" s="16"/>
      <c r="ES114" s="16"/>
      <c r="ET114" s="16"/>
      <c r="EU114" s="16"/>
      <c r="EV114" s="16"/>
      <c r="EW114" s="16"/>
      <c r="EX114" s="16"/>
      <c r="EY114" s="16"/>
      <c r="EZ114" s="16"/>
      <c r="FA114" s="16"/>
      <c r="FB114" s="16"/>
      <c r="FC114" s="16"/>
      <c r="FD114" s="16"/>
      <c r="FE114" s="16"/>
      <c r="FF114" s="16"/>
      <c r="FG114" s="16"/>
      <c r="FH114" s="16"/>
      <c r="FI114" s="16"/>
      <c r="FJ114" s="16"/>
      <c r="FK114" s="16"/>
      <c r="FL114" s="16"/>
      <c r="FM114" s="16"/>
      <c r="FN114" s="16"/>
      <c r="FO114" s="16"/>
      <c r="FP114" s="16"/>
      <c r="FQ114" s="16"/>
      <c r="FR114" s="16"/>
      <c r="FS114" s="16"/>
      <c r="FT114" s="16"/>
      <c r="FU114" s="16"/>
      <c r="FV114" s="16"/>
      <c r="FW114" s="16"/>
      <c r="FX114" s="16"/>
      <c r="FY114" s="16"/>
      <c r="FZ114" s="16"/>
      <c r="GA114" s="16"/>
      <c r="GB114" s="16"/>
      <c r="GC114" s="16"/>
      <c r="GD114" s="16"/>
      <c r="GE114" s="16"/>
      <c r="GF114" s="16"/>
      <c r="GG114" s="16"/>
      <c r="GH114" s="16"/>
      <c r="GI114" s="16"/>
      <c r="GJ114" s="16"/>
      <c r="GK114" s="16"/>
      <c r="GL114" s="16"/>
      <c r="GM114" s="16"/>
      <c r="GN114" s="16"/>
      <c r="GO114" s="16"/>
      <c r="GP114" s="16"/>
      <c r="GQ114" s="16"/>
      <c r="GR114" s="16"/>
      <c r="GS114" s="16"/>
      <c r="GT114" s="16"/>
      <c r="GU114" s="16"/>
      <c r="GV114" s="16"/>
      <c r="GW114" s="16"/>
      <c r="GX114" s="16"/>
      <c r="GY114" s="16"/>
      <c r="GZ114" s="16"/>
      <c r="HA114" s="16"/>
      <c r="HB114" s="16"/>
      <c r="HC114" s="16"/>
      <c r="HD114" s="16"/>
      <c r="HE114" s="16"/>
      <c r="HF114" s="16"/>
      <c r="HG114" s="16"/>
      <c r="HH114" s="16"/>
      <c r="HI114" s="16"/>
      <c r="HJ114" s="16"/>
      <c r="HK114" s="16"/>
      <c r="HL114" s="16"/>
      <c r="HM114" s="16"/>
      <c r="HN114" s="16"/>
      <c r="HO114" s="16"/>
      <c r="HP114" s="16"/>
      <c r="HQ114" s="16"/>
      <c r="HR114" s="16"/>
      <c r="HS114" s="16"/>
      <c r="HT114" s="16"/>
      <c r="HU114" s="16"/>
      <c r="HV114" s="16"/>
      <c r="HW114" s="16"/>
      <c r="HX114" s="16"/>
      <c r="HY114" s="16"/>
      <c r="HZ114" s="16"/>
      <c r="IA114" s="16"/>
      <c r="IB114" s="16"/>
      <c r="IC114" s="16"/>
      <c r="ID114" s="16"/>
      <c r="IE114" s="16"/>
      <c r="IF114" s="16"/>
      <c r="IG114" s="16"/>
      <c r="IH114" s="16"/>
      <c r="II114" s="16"/>
      <c r="IJ114" s="16"/>
      <c r="IK114" s="16"/>
      <c r="IL114" s="16"/>
      <c r="IM114" s="16"/>
      <c r="IN114" s="16"/>
      <c r="IO114" s="16"/>
      <c r="IP114" s="16"/>
      <c r="IQ114" s="16"/>
      <c r="IR114" s="16"/>
      <c r="IS114" s="16"/>
      <c r="IT114" s="16"/>
      <c r="IU114" s="16"/>
      <c r="IV114" s="16"/>
      <c r="IW114" s="16"/>
    </row>
    <row r="115" customFormat="false" ht="15" hidden="false" customHeight="false" outlineLevel="0" collapsed="false">
      <c r="A115" s="92"/>
      <c r="B115" s="16" t="s">
        <v>118</v>
      </c>
      <c r="C115" s="94" t="n">
        <v>0</v>
      </c>
      <c r="D115" s="94" t="n">
        <v>0</v>
      </c>
      <c r="E115" s="95" t="n">
        <v>0</v>
      </c>
      <c r="F115" s="95" t="n">
        <v>0</v>
      </c>
      <c r="G115" s="95" t="n">
        <v>0</v>
      </c>
      <c r="H115" s="95" t="n">
        <v>0</v>
      </c>
      <c r="I115" s="95" t="n">
        <v>0</v>
      </c>
      <c r="J115" s="95" t="n">
        <v>0</v>
      </c>
      <c r="K115" s="95" t="n">
        <v>0</v>
      </c>
      <c r="L115" s="95" t="n">
        <v>0</v>
      </c>
      <c r="M115" s="95" t="n">
        <v>0</v>
      </c>
      <c r="N115" s="95" t="n">
        <v>0</v>
      </c>
      <c r="O115" s="95" t="n">
        <v>0</v>
      </c>
      <c r="P115" s="95" t="n">
        <v>0</v>
      </c>
      <c r="Q115" s="96" t="n">
        <f aca="false">SUM(E115:P115)</f>
        <v>0</v>
      </c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DC115" s="16"/>
      <c r="DD115" s="16"/>
      <c r="DE115" s="16"/>
      <c r="DF115" s="16"/>
      <c r="DG115" s="16"/>
      <c r="DH115" s="16"/>
      <c r="DI115" s="16"/>
      <c r="DJ115" s="16"/>
      <c r="DK115" s="16"/>
      <c r="DL115" s="16"/>
      <c r="DM115" s="16"/>
      <c r="DN115" s="16"/>
      <c r="DO115" s="16"/>
      <c r="DP115" s="16"/>
      <c r="DQ115" s="16"/>
      <c r="DR115" s="16"/>
      <c r="DS115" s="16"/>
      <c r="DT115" s="16"/>
      <c r="DU115" s="16"/>
      <c r="DV115" s="16"/>
      <c r="DW115" s="16"/>
      <c r="DX115" s="16"/>
      <c r="DY115" s="16"/>
      <c r="DZ115" s="16"/>
      <c r="EA115" s="16"/>
      <c r="EB115" s="16"/>
      <c r="EC115" s="16"/>
      <c r="ED115" s="16"/>
      <c r="EE115" s="16"/>
      <c r="EF115" s="16"/>
      <c r="EG115" s="16"/>
      <c r="EH115" s="16"/>
      <c r="EI115" s="16"/>
      <c r="EJ115" s="16"/>
      <c r="EK115" s="16"/>
      <c r="EL115" s="16"/>
      <c r="EM115" s="16"/>
      <c r="EN115" s="16"/>
      <c r="EO115" s="16"/>
      <c r="EP115" s="16"/>
      <c r="EQ115" s="16"/>
      <c r="ER115" s="16"/>
      <c r="ES115" s="16"/>
      <c r="ET115" s="16"/>
      <c r="EU115" s="16"/>
      <c r="EV115" s="16"/>
      <c r="EW115" s="16"/>
      <c r="EX115" s="16"/>
      <c r="EY115" s="16"/>
      <c r="EZ115" s="16"/>
      <c r="FA115" s="16"/>
      <c r="FB115" s="16"/>
      <c r="FC115" s="16"/>
      <c r="FD115" s="16"/>
      <c r="FE115" s="16"/>
      <c r="FF115" s="16"/>
      <c r="FG115" s="16"/>
      <c r="FH115" s="16"/>
      <c r="FI115" s="16"/>
      <c r="FJ115" s="16"/>
      <c r="FK115" s="16"/>
      <c r="FL115" s="16"/>
      <c r="FM115" s="16"/>
      <c r="FN115" s="16"/>
      <c r="FO115" s="16"/>
      <c r="FP115" s="16"/>
      <c r="FQ115" s="16"/>
      <c r="FR115" s="16"/>
      <c r="FS115" s="16"/>
      <c r="FT115" s="16"/>
      <c r="FU115" s="16"/>
      <c r="FV115" s="16"/>
      <c r="FW115" s="16"/>
      <c r="FX115" s="16"/>
      <c r="FY115" s="16"/>
      <c r="FZ115" s="16"/>
      <c r="GA115" s="16"/>
      <c r="GB115" s="16"/>
      <c r="GC115" s="16"/>
      <c r="GD115" s="16"/>
      <c r="GE115" s="16"/>
      <c r="GF115" s="16"/>
      <c r="GG115" s="16"/>
      <c r="GH115" s="16"/>
      <c r="GI115" s="16"/>
      <c r="GJ115" s="16"/>
      <c r="GK115" s="16"/>
      <c r="GL115" s="16"/>
      <c r="GM115" s="16"/>
      <c r="GN115" s="16"/>
      <c r="GO115" s="16"/>
      <c r="GP115" s="16"/>
      <c r="GQ115" s="16"/>
      <c r="GR115" s="16"/>
      <c r="GS115" s="16"/>
      <c r="GT115" s="16"/>
      <c r="GU115" s="16"/>
      <c r="GV115" s="16"/>
      <c r="GW115" s="16"/>
      <c r="GX115" s="16"/>
      <c r="GY115" s="16"/>
      <c r="GZ115" s="16"/>
      <c r="HA115" s="16"/>
      <c r="HB115" s="16"/>
      <c r="HC115" s="16"/>
      <c r="HD115" s="16"/>
      <c r="HE115" s="16"/>
      <c r="HF115" s="16"/>
      <c r="HG115" s="16"/>
      <c r="HH115" s="16"/>
      <c r="HI115" s="16"/>
      <c r="HJ115" s="16"/>
      <c r="HK115" s="16"/>
      <c r="HL115" s="16"/>
      <c r="HM115" s="16"/>
      <c r="HN115" s="16"/>
      <c r="HO115" s="16"/>
      <c r="HP115" s="16"/>
      <c r="HQ115" s="16"/>
      <c r="HR115" s="16"/>
      <c r="HS115" s="16"/>
      <c r="HT115" s="16"/>
      <c r="HU115" s="16"/>
      <c r="HV115" s="16"/>
      <c r="HW115" s="16"/>
      <c r="HX115" s="16"/>
      <c r="HY115" s="16"/>
      <c r="HZ115" s="16"/>
      <c r="IA115" s="16"/>
      <c r="IB115" s="16"/>
      <c r="IC115" s="16"/>
      <c r="ID115" s="16"/>
      <c r="IE115" s="16"/>
      <c r="IF115" s="16"/>
      <c r="IG115" s="16"/>
      <c r="IH115" s="16"/>
      <c r="II115" s="16"/>
      <c r="IJ115" s="16"/>
      <c r="IK115" s="16"/>
      <c r="IL115" s="16"/>
      <c r="IM115" s="16"/>
      <c r="IN115" s="16"/>
      <c r="IO115" s="16"/>
      <c r="IP115" s="16"/>
      <c r="IQ115" s="16"/>
      <c r="IR115" s="16"/>
      <c r="IS115" s="16"/>
      <c r="IT115" s="16"/>
      <c r="IU115" s="16"/>
      <c r="IV115" s="16"/>
      <c r="IW115" s="16"/>
    </row>
    <row r="116" customFormat="false" ht="13.5" hidden="false" customHeight="true" outlineLevel="0" collapsed="false">
      <c r="A116" s="104"/>
      <c r="B116" s="105" t="s">
        <v>119</v>
      </c>
      <c r="C116" s="106" t="n">
        <f aca="false">SUM(C114:C115)</f>
        <v>0</v>
      </c>
      <c r="D116" s="106" t="n">
        <f aca="false">SUM(D114:D115)</f>
        <v>0</v>
      </c>
      <c r="E116" s="105" t="n">
        <f aca="false">SUM(E114:E115)</f>
        <v>0</v>
      </c>
      <c r="F116" s="105" t="n">
        <f aca="false">SUM(F114:F115)</f>
        <v>0</v>
      </c>
      <c r="G116" s="105" t="n">
        <f aca="false">SUM(G114:G115)</f>
        <v>0</v>
      </c>
      <c r="H116" s="105" t="n">
        <f aca="false">SUM(H114:H115)</f>
        <v>0</v>
      </c>
      <c r="I116" s="105" t="n">
        <f aca="false">SUM(I114:I115)</f>
        <v>0</v>
      </c>
      <c r="J116" s="105" t="n">
        <f aca="false">SUM(J114:J115)</f>
        <v>0</v>
      </c>
      <c r="K116" s="105" t="n">
        <f aca="false">SUM(K114:K115)</f>
        <v>0</v>
      </c>
      <c r="L116" s="105" t="n">
        <f aca="false">SUM(L114:L115)</f>
        <v>0</v>
      </c>
      <c r="M116" s="105" t="n">
        <f aca="false">SUM(M114:M115)</f>
        <v>0</v>
      </c>
      <c r="N116" s="105" t="n">
        <f aca="false">SUM(N114:N115)</f>
        <v>0</v>
      </c>
      <c r="O116" s="105" t="n">
        <f aca="false">SUM(O114:O115)</f>
        <v>0</v>
      </c>
      <c r="P116" s="105" t="n">
        <f aca="false">SUM(P114:P115)</f>
        <v>0</v>
      </c>
      <c r="Q116" s="44" t="n">
        <f aca="false">SUM(E116:P116)</f>
        <v>0</v>
      </c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  <c r="BH116" s="42"/>
      <c r="BI116" s="42"/>
      <c r="BJ116" s="42"/>
      <c r="BK116" s="42"/>
      <c r="BL116" s="42"/>
      <c r="BM116" s="42"/>
      <c r="BN116" s="42"/>
      <c r="BO116" s="42"/>
      <c r="BP116" s="42"/>
      <c r="BQ116" s="42"/>
      <c r="BR116" s="42"/>
      <c r="BS116" s="42"/>
      <c r="BT116" s="42"/>
      <c r="BU116" s="42"/>
      <c r="BV116" s="42"/>
      <c r="BW116" s="42"/>
      <c r="BX116" s="42"/>
      <c r="BY116" s="42"/>
      <c r="BZ116" s="42"/>
      <c r="CA116" s="42"/>
      <c r="CB116" s="42"/>
      <c r="CC116" s="42"/>
      <c r="CD116" s="42"/>
      <c r="CE116" s="42"/>
      <c r="CF116" s="42"/>
      <c r="CG116" s="42"/>
      <c r="CH116" s="42"/>
      <c r="CI116" s="42"/>
      <c r="CJ116" s="42"/>
      <c r="CK116" s="42"/>
      <c r="CL116" s="42"/>
      <c r="CM116" s="42"/>
      <c r="CN116" s="42"/>
      <c r="CO116" s="42"/>
      <c r="CP116" s="42"/>
      <c r="CQ116" s="42"/>
      <c r="CR116" s="42"/>
      <c r="CS116" s="42"/>
      <c r="CT116" s="42"/>
      <c r="CU116" s="42"/>
      <c r="CV116" s="42"/>
      <c r="CW116" s="42"/>
      <c r="CX116" s="42"/>
      <c r="CY116" s="42"/>
      <c r="CZ116" s="42"/>
      <c r="DA116" s="42"/>
      <c r="DB116" s="42"/>
      <c r="DC116" s="42"/>
      <c r="DD116" s="42"/>
      <c r="DE116" s="42"/>
      <c r="DF116" s="42"/>
      <c r="DG116" s="42"/>
      <c r="DH116" s="42"/>
      <c r="DI116" s="42"/>
      <c r="DJ116" s="42"/>
      <c r="DK116" s="42"/>
      <c r="DL116" s="42"/>
      <c r="DM116" s="42"/>
      <c r="DN116" s="42"/>
      <c r="DO116" s="42"/>
      <c r="DP116" s="42"/>
      <c r="DQ116" s="42"/>
      <c r="DR116" s="42"/>
      <c r="DS116" s="42"/>
      <c r="DT116" s="42"/>
      <c r="DU116" s="42"/>
      <c r="DV116" s="42"/>
      <c r="DW116" s="42"/>
      <c r="DX116" s="42"/>
      <c r="DY116" s="42"/>
      <c r="DZ116" s="42"/>
      <c r="EA116" s="42"/>
      <c r="EB116" s="42"/>
      <c r="EC116" s="42"/>
      <c r="ED116" s="42"/>
      <c r="EE116" s="42"/>
      <c r="EF116" s="42"/>
      <c r="EG116" s="42"/>
      <c r="EH116" s="42"/>
      <c r="EI116" s="42"/>
      <c r="EJ116" s="42"/>
      <c r="EK116" s="42"/>
      <c r="EL116" s="42"/>
      <c r="EM116" s="42"/>
      <c r="EN116" s="42"/>
      <c r="EO116" s="42"/>
      <c r="EP116" s="42"/>
      <c r="EQ116" s="42"/>
      <c r="ER116" s="42"/>
      <c r="ES116" s="42"/>
      <c r="ET116" s="42"/>
      <c r="EU116" s="42"/>
      <c r="EV116" s="42"/>
      <c r="EW116" s="42"/>
      <c r="EX116" s="42"/>
      <c r="EY116" s="42"/>
      <c r="EZ116" s="42"/>
      <c r="FA116" s="42"/>
      <c r="FB116" s="42"/>
      <c r="FC116" s="42"/>
      <c r="FD116" s="42"/>
      <c r="FE116" s="42"/>
      <c r="FF116" s="42"/>
      <c r="FG116" s="42"/>
      <c r="FH116" s="42"/>
      <c r="FI116" s="42"/>
      <c r="FJ116" s="42"/>
      <c r="FK116" s="42"/>
      <c r="FL116" s="42"/>
      <c r="FM116" s="42"/>
      <c r="FN116" s="42"/>
      <c r="FO116" s="42"/>
      <c r="FP116" s="42"/>
      <c r="FQ116" s="42"/>
      <c r="FR116" s="42"/>
      <c r="FS116" s="42"/>
      <c r="FT116" s="42"/>
      <c r="FU116" s="42"/>
      <c r="FV116" s="42"/>
      <c r="FW116" s="42"/>
      <c r="FX116" s="42"/>
      <c r="FY116" s="42"/>
      <c r="FZ116" s="42"/>
      <c r="GA116" s="42"/>
      <c r="GB116" s="42"/>
      <c r="GC116" s="42"/>
      <c r="GD116" s="42"/>
      <c r="GE116" s="42"/>
      <c r="GF116" s="42"/>
      <c r="GG116" s="42"/>
      <c r="GH116" s="42"/>
      <c r="GI116" s="42"/>
      <c r="GJ116" s="42"/>
      <c r="GK116" s="42"/>
      <c r="GL116" s="42"/>
      <c r="GM116" s="42"/>
      <c r="GN116" s="42"/>
      <c r="GO116" s="42"/>
      <c r="GP116" s="42"/>
      <c r="GQ116" s="42"/>
      <c r="GR116" s="42"/>
      <c r="GS116" s="42"/>
      <c r="GT116" s="42"/>
      <c r="GU116" s="42"/>
      <c r="GV116" s="42"/>
      <c r="GW116" s="42"/>
      <c r="GX116" s="42"/>
      <c r="GY116" s="42"/>
      <c r="GZ116" s="42"/>
      <c r="HA116" s="42"/>
      <c r="HB116" s="42"/>
      <c r="HC116" s="42"/>
      <c r="HD116" s="42"/>
      <c r="HE116" s="42"/>
      <c r="HF116" s="42"/>
      <c r="HG116" s="42"/>
      <c r="HH116" s="42"/>
      <c r="HI116" s="42"/>
      <c r="HJ116" s="42"/>
      <c r="HK116" s="42"/>
      <c r="HL116" s="42"/>
      <c r="HM116" s="42"/>
      <c r="HN116" s="42"/>
      <c r="HO116" s="42"/>
      <c r="HP116" s="42"/>
      <c r="HQ116" s="42"/>
      <c r="HR116" s="42"/>
      <c r="HS116" s="42"/>
      <c r="HT116" s="42"/>
      <c r="HU116" s="42"/>
      <c r="HV116" s="42"/>
      <c r="HW116" s="42"/>
      <c r="HX116" s="42"/>
      <c r="HY116" s="42"/>
      <c r="HZ116" s="42"/>
      <c r="IA116" s="42"/>
      <c r="IB116" s="42"/>
      <c r="IC116" s="42"/>
      <c r="ID116" s="42"/>
      <c r="IE116" s="42"/>
      <c r="IF116" s="42"/>
      <c r="IG116" s="42"/>
      <c r="IH116" s="42"/>
      <c r="II116" s="42"/>
      <c r="IJ116" s="42"/>
      <c r="IK116" s="42"/>
      <c r="IL116" s="42"/>
      <c r="IM116" s="42"/>
      <c r="IN116" s="42"/>
      <c r="IO116" s="42"/>
      <c r="IP116" s="42"/>
      <c r="IQ116" s="42"/>
      <c r="IR116" s="42"/>
      <c r="IS116" s="42"/>
      <c r="IT116" s="42"/>
      <c r="IU116" s="42"/>
      <c r="IV116" s="42"/>
      <c r="IW116" s="42"/>
    </row>
    <row r="117" customFormat="false" ht="15" hidden="false" customHeight="false" outlineLevel="0" collapsed="false">
      <c r="A117" s="86" t="n">
        <v>52504000</v>
      </c>
      <c r="B117" s="0" t="s">
        <v>141</v>
      </c>
      <c r="C117" s="81"/>
      <c r="D117" s="81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9"/>
    </row>
    <row r="118" customFormat="false" ht="15" hidden="false" customHeight="false" outlineLevel="0" collapsed="false">
      <c r="A118" s="92"/>
      <c r="B118" s="16" t="s">
        <v>118</v>
      </c>
      <c r="C118" s="81" t="n">
        <v>0</v>
      </c>
      <c r="D118" s="81" t="n">
        <v>0</v>
      </c>
      <c r="E118" s="93" t="n">
        <v>0</v>
      </c>
      <c r="F118" s="93" t="n">
        <v>0</v>
      </c>
      <c r="G118" s="93" t="n">
        <v>0</v>
      </c>
      <c r="H118" s="93" t="n">
        <v>0</v>
      </c>
      <c r="I118" s="93" t="n">
        <v>0</v>
      </c>
      <c r="J118" s="93" t="n">
        <v>0</v>
      </c>
      <c r="K118" s="93" t="n">
        <v>0</v>
      </c>
      <c r="L118" s="93" t="n">
        <v>0</v>
      </c>
      <c r="M118" s="93" t="n">
        <v>0</v>
      </c>
      <c r="N118" s="93" t="n">
        <v>0</v>
      </c>
      <c r="O118" s="93" t="n">
        <v>0</v>
      </c>
      <c r="P118" s="93" t="n">
        <v>0</v>
      </c>
      <c r="Q118" s="72" t="n">
        <f aca="false">SUM(E118:P118)</f>
        <v>0</v>
      </c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DC118" s="16"/>
      <c r="DD118" s="16"/>
      <c r="DE118" s="16"/>
      <c r="DF118" s="16"/>
      <c r="DG118" s="16"/>
      <c r="DH118" s="16"/>
      <c r="DI118" s="16"/>
      <c r="DJ118" s="16"/>
      <c r="DK118" s="16"/>
      <c r="DL118" s="16"/>
      <c r="DM118" s="16"/>
      <c r="DN118" s="16"/>
      <c r="DO118" s="16"/>
      <c r="DP118" s="16"/>
      <c r="DQ118" s="16"/>
      <c r="DR118" s="16"/>
      <c r="DS118" s="16"/>
      <c r="DT118" s="16"/>
      <c r="DU118" s="16"/>
      <c r="DV118" s="16"/>
      <c r="DW118" s="16"/>
      <c r="DX118" s="16"/>
      <c r="DY118" s="16"/>
      <c r="DZ118" s="16"/>
      <c r="EA118" s="16"/>
      <c r="EB118" s="16"/>
      <c r="EC118" s="16"/>
      <c r="ED118" s="16"/>
      <c r="EE118" s="16"/>
      <c r="EF118" s="16"/>
      <c r="EG118" s="16"/>
      <c r="EH118" s="16"/>
      <c r="EI118" s="16"/>
      <c r="EJ118" s="16"/>
      <c r="EK118" s="16"/>
      <c r="EL118" s="16"/>
      <c r="EM118" s="16"/>
      <c r="EN118" s="16"/>
      <c r="EO118" s="16"/>
      <c r="EP118" s="16"/>
      <c r="EQ118" s="16"/>
      <c r="ER118" s="16"/>
      <c r="ES118" s="16"/>
      <c r="ET118" s="16"/>
      <c r="EU118" s="16"/>
      <c r="EV118" s="16"/>
      <c r="EW118" s="16"/>
      <c r="EX118" s="16"/>
      <c r="EY118" s="16"/>
      <c r="EZ118" s="16"/>
      <c r="FA118" s="16"/>
      <c r="FB118" s="16"/>
      <c r="FC118" s="16"/>
      <c r="FD118" s="16"/>
      <c r="FE118" s="16"/>
      <c r="FF118" s="16"/>
      <c r="FG118" s="16"/>
      <c r="FH118" s="16"/>
      <c r="FI118" s="16"/>
      <c r="FJ118" s="16"/>
      <c r="FK118" s="16"/>
      <c r="FL118" s="16"/>
      <c r="FM118" s="16"/>
      <c r="FN118" s="16"/>
      <c r="FO118" s="16"/>
      <c r="FP118" s="16"/>
      <c r="FQ118" s="16"/>
      <c r="FR118" s="16"/>
      <c r="FS118" s="16"/>
      <c r="FT118" s="16"/>
      <c r="FU118" s="16"/>
      <c r="FV118" s="16"/>
      <c r="FW118" s="16"/>
      <c r="FX118" s="16"/>
      <c r="FY118" s="16"/>
      <c r="FZ118" s="16"/>
      <c r="GA118" s="16"/>
      <c r="GB118" s="16"/>
      <c r="GC118" s="16"/>
      <c r="GD118" s="16"/>
      <c r="GE118" s="16"/>
      <c r="GF118" s="16"/>
      <c r="GG118" s="16"/>
      <c r="GH118" s="16"/>
      <c r="GI118" s="16"/>
      <c r="GJ118" s="16"/>
      <c r="GK118" s="16"/>
      <c r="GL118" s="16"/>
      <c r="GM118" s="16"/>
      <c r="GN118" s="16"/>
      <c r="GO118" s="16"/>
      <c r="GP118" s="16"/>
      <c r="GQ118" s="16"/>
      <c r="GR118" s="16"/>
      <c r="GS118" s="16"/>
      <c r="GT118" s="16"/>
      <c r="GU118" s="16"/>
      <c r="GV118" s="16"/>
      <c r="GW118" s="16"/>
      <c r="GX118" s="16"/>
      <c r="GY118" s="16"/>
      <c r="GZ118" s="16"/>
      <c r="HA118" s="16"/>
      <c r="HB118" s="16"/>
      <c r="HC118" s="16"/>
      <c r="HD118" s="16"/>
      <c r="HE118" s="16"/>
      <c r="HF118" s="16"/>
      <c r="HG118" s="16"/>
      <c r="HH118" s="16"/>
      <c r="HI118" s="16"/>
      <c r="HJ118" s="16"/>
      <c r="HK118" s="16"/>
      <c r="HL118" s="16"/>
      <c r="HM118" s="16"/>
      <c r="HN118" s="16"/>
      <c r="HO118" s="16"/>
      <c r="HP118" s="16"/>
      <c r="HQ118" s="16"/>
      <c r="HR118" s="16"/>
      <c r="HS118" s="16"/>
      <c r="HT118" s="16"/>
      <c r="HU118" s="16"/>
      <c r="HV118" s="16"/>
      <c r="HW118" s="16"/>
      <c r="HX118" s="16"/>
      <c r="HY118" s="16"/>
      <c r="HZ118" s="16"/>
      <c r="IA118" s="16"/>
      <c r="IB118" s="16"/>
      <c r="IC118" s="16"/>
      <c r="ID118" s="16"/>
      <c r="IE118" s="16"/>
      <c r="IF118" s="16"/>
      <c r="IG118" s="16"/>
      <c r="IH118" s="16"/>
      <c r="II118" s="16"/>
      <c r="IJ118" s="16"/>
      <c r="IK118" s="16"/>
      <c r="IL118" s="16"/>
      <c r="IM118" s="16"/>
      <c r="IN118" s="16"/>
      <c r="IO118" s="16"/>
      <c r="IP118" s="16"/>
      <c r="IQ118" s="16"/>
      <c r="IR118" s="16"/>
      <c r="IS118" s="16"/>
      <c r="IT118" s="16"/>
      <c r="IU118" s="16"/>
      <c r="IV118" s="16"/>
      <c r="IW118" s="16"/>
    </row>
    <row r="119" customFormat="false" ht="15" hidden="false" customHeight="false" outlineLevel="0" collapsed="false">
      <c r="A119" s="92"/>
      <c r="B119" s="16" t="s">
        <v>118</v>
      </c>
      <c r="C119" s="94" t="n">
        <v>0</v>
      </c>
      <c r="D119" s="94" t="n">
        <v>0</v>
      </c>
      <c r="E119" s="95" t="n">
        <v>0</v>
      </c>
      <c r="F119" s="95" t="n">
        <v>0</v>
      </c>
      <c r="G119" s="95" t="n">
        <v>0</v>
      </c>
      <c r="H119" s="95" t="n">
        <v>0</v>
      </c>
      <c r="I119" s="95" t="n">
        <v>0</v>
      </c>
      <c r="J119" s="95" t="n">
        <v>0</v>
      </c>
      <c r="K119" s="95" t="n">
        <v>0</v>
      </c>
      <c r="L119" s="95" t="n">
        <v>0</v>
      </c>
      <c r="M119" s="95" t="n">
        <v>0</v>
      </c>
      <c r="N119" s="95" t="n">
        <v>0</v>
      </c>
      <c r="O119" s="95" t="n">
        <v>0</v>
      </c>
      <c r="P119" s="95" t="n">
        <v>0</v>
      </c>
      <c r="Q119" s="96" t="n">
        <f aca="false">SUM(E119:P119)</f>
        <v>0</v>
      </c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DC119" s="16"/>
      <c r="DD119" s="16"/>
      <c r="DE119" s="16"/>
      <c r="DF119" s="16"/>
      <c r="DG119" s="16"/>
      <c r="DH119" s="16"/>
      <c r="DI119" s="16"/>
      <c r="DJ119" s="16"/>
      <c r="DK119" s="16"/>
      <c r="DL119" s="16"/>
      <c r="DM119" s="16"/>
      <c r="DN119" s="16"/>
      <c r="DO119" s="16"/>
      <c r="DP119" s="16"/>
      <c r="DQ119" s="16"/>
      <c r="DR119" s="16"/>
      <c r="DS119" s="16"/>
      <c r="DT119" s="16"/>
      <c r="DU119" s="16"/>
      <c r="DV119" s="16"/>
      <c r="DW119" s="16"/>
      <c r="DX119" s="16"/>
      <c r="DY119" s="16"/>
      <c r="DZ119" s="16"/>
      <c r="EA119" s="16"/>
      <c r="EB119" s="16"/>
      <c r="EC119" s="16"/>
      <c r="ED119" s="16"/>
      <c r="EE119" s="16"/>
      <c r="EF119" s="16"/>
      <c r="EG119" s="16"/>
      <c r="EH119" s="16"/>
      <c r="EI119" s="16"/>
      <c r="EJ119" s="16"/>
      <c r="EK119" s="16"/>
      <c r="EL119" s="16"/>
      <c r="EM119" s="16"/>
      <c r="EN119" s="16"/>
      <c r="EO119" s="16"/>
      <c r="EP119" s="16"/>
      <c r="EQ119" s="16"/>
      <c r="ER119" s="16"/>
      <c r="ES119" s="16"/>
      <c r="ET119" s="16"/>
      <c r="EU119" s="16"/>
      <c r="EV119" s="16"/>
      <c r="EW119" s="16"/>
      <c r="EX119" s="16"/>
      <c r="EY119" s="16"/>
      <c r="EZ119" s="16"/>
      <c r="FA119" s="16"/>
      <c r="FB119" s="16"/>
      <c r="FC119" s="16"/>
      <c r="FD119" s="16"/>
      <c r="FE119" s="16"/>
      <c r="FF119" s="16"/>
      <c r="FG119" s="16"/>
      <c r="FH119" s="16"/>
      <c r="FI119" s="16"/>
      <c r="FJ119" s="16"/>
      <c r="FK119" s="16"/>
      <c r="FL119" s="16"/>
      <c r="FM119" s="16"/>
      <c r="FN119" s="16"/>
      <c r="FO119" s="16"/>
      <c r="FP119" s="16"/>
      <c r="FQ119" s="16"/>
      <c r="FR119" s="16"/>
      <c r="FS119" s="16"/>
      <c r="FT119" s="16"/>
      <c r="FU119" s="16"/>
      <c r="FV119" s="16"/>
      <c r="FW119" s="16"/>
      <c r="FX119" s="16"/>
      <c r="FY119" s="16"/>
      <c r="FZ119" s="16"/>
      <c r="GA119" s="16"/>
      <c r="GB119" s="16"/>
      <c r="GC119" s="16"/>
      <c r="GD119" s="16"/>
      <c r="GE119" s="16"/>
      <c r="GF119" s="16"/>
      <c r="GG119" s="16"/>
      <c r="GH119" s="16"/>
      <c r="GI119" s="16"/>
      <c r="GJ119" s="16"/>
      <c r="GK119" s="16"/>
      <c r="GL119" s="16"/>
      <c r="GM119" s="16"/>
      <c r="GN119" s="16"/>
      <c r="GO119" s="16"/>
      <c r="GP119" s="16"/>
      <c r="GQ119" s="16"/>
      <c r="GR119" s="16"/>
      <c r="GS119" s="16"/>
      <c r="GT119" s="16"/>
      <c r="GU119" s="16"/>
      <c r="GV119" s="16"/>
      <c r="GW119" s="16"/>
      <c r="GX119" s="16"/>
      <c r="GY119" s="16"/>
      <c r="GZ119" s="16"/>
      <c r="HA119" s="16"/>
      <c r="HB119" s="16"/>
      <c r="HC119" s="16"/>
      <c r="HD119" s="16"/>
      <c r="HE119" s="16"/>
      <c r="HF119" s="16"/>
      <c r="HG119" s="16"/>
      <c r="HH119" s="16"/>
      <c r="HI119" s="16"/>
      <c r="HJ119" s="16"/>
      <c r="HK119" s="16"/>
      <c r="HL119" s="16"/>
      <c r="HM119" s="16"/>
      <c r="HN119" s="16"/>
      <c r="HO119" s="16"/>
      <c r="HP119" s="16"/>
      <c r="HQ119" s="16"/>
      <c r="HR119" s="16"/>
      <c r="HS119" s="16"/>
      <c r="HT119" s="16"/>
      <c r="HU119" s="16"/>
      <c r="HV119" s="16"/>
      <c r="HW119" s="16"/>
      <c r="HX119" s="16"/>
      <c r="HY119" s="16"/>
      <c r="HZ119" s="16"/>
      <c r="IA119" s="16"/>
      <c r="IB119" s="16"/>
      <c r="IC119" s="16"/>
      <c r="ID119" s="16"/>
      <c r="IE119" s="16"/>
      <c r="IF119" s="16"/>
      <c r="IG119" s="16"/>
      <c r="IH119" s="16"/>
      <c r="II119" s="16"/>
      <c r="IJ119" s="16"/>
      <c r="IK119" s="16"/>
      <c r="IL119" s="16"/>
      <c r="IM119" s="16"/>
      <c r="IN119" s="16"/>
      <c r="IO119" s="16"/>
      <c r="IP119" s="16"/>
      <c r="IQ119" s="16"/>
      <c r="IR119" s="16"/>
      <c r="IS119" s="16"/>
      <c r="IT119" s="16"/>
      <c r="IU119" s="16"/>
      <c r="IV119" s="16"/>
      <c r="IW119" s="16"/>
    </row>
    <row r="120" customFormat="false" ht="15" hidden="false" customHeight="true" outlineLevel="0" collapsed="false">
      <c r="A120" s="104"/>
      <c r="B120" s="105" t="s">
        <v>119</v>
      </c>
      <c r="C120" s="106" t="n">
        <f aca="false">SUM(C118:C119)</f>
        <v>0</v>
      </c>
      <c r="D120" s="106" t="n">
        <f aca="false">SUM(D118:D119)</f>
        <v>0</v>
      </c>
      <c r="E120" s="105" t="n">
        <f aca="false">SUM(E118:E119)</f>
        <v>0</v>
      </c>
      <c r="F120" s="105" t="n">
        <f aca="false">SUM(F118:F119)</f>
        <v>0</v>
      </c>
      <c r="G120" s="105" t="n">
        <f aca="false">SUM(G118:G119)</f>
        <v>0</v>
      </c>
      <c r="H120" s="105" t="n">
        <f aca="false">SUM(H118:H119)</f>
        <v>0</v>
      </c>
      <c r="I120" s="105" t="n">
        <f aca="false">SUM(I118:I119)</f>
        <v>0</v>
      </c>
      <c r="J120" s="105" t="n">
        <f aca="false">SUM(J118:J119)</f>
        <v>0</v>
      </c>
      <c r="K120" s="105" t="n">
        <f aca="false">SUM(K118:K119)</f>
        <v>0</v>
      </c>
      <c r="L120" s="105" t="n">
        <f aca="false">SUM(L118:L119)</f>
        <v>0</v>
      </c>
      <c r="M120" s="105" t="n">
        <f aca="false">SUM(M118:M119)</f>
        <v>0</v>
      </c>
      <c r="N120" s="105" t="n">
        <f aca="false">SUM(N118:N119)</f>
        <v>0</v>
      </c>
      <c r="O120" s="105" t="n">
        <f aca="false">SUM(O118:O119)</f>
        <v>0</v>
      </c>
      <c r="P120" s="105" t="n">
        <f aca="false">SUM(P118:P119)</f>
        <v>0</v>
      </c>
      <c r="Q120" s="44" t="n">
        <f aca="false">SUM(E120:P120)</f>
        <v>0</v>
      </c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  <c r="BM120" s="42"/>
      <c r="BN120" s="42"/>
      <c r="BO120" s="42"/>
      <c r="BP120" s="42"/>
      <c r="BQ120" s="42"/>
      <c r="BR120" s="42"/>
      <c r="BS120" s="42"/>
      <c r="BT120" s="42"/>
      <c r="BU120" s="42"/>
      <c r="BV120" s="42"/>
      <c r="BW120" s="42"/>
      <c r="BX120" s="42"/>
      <c r="BY120" s="42"/>
      <c r="BZ120" s="42"/>
      <c r="CA120" s="42"/>
      <c r="CB120" s="42"/>
      <c r="CC120" s="42"/>
      <c r="CD120" s="42"/>
      <c r="CE120" s="42"/>
      <c r="CF120" s="42"/>
      <c r="CG120" s="42"/>
      <c r="CH120" s="42"/>
      <c r="CI120" s="42"/>
      <c r="CJ120" s="42"/>
      <c r="CK120" s="42"/>
      <c r="CL120" s="42"/>
      <c r="CM120" s="42"/>
      <c r="CN120" s="42"/>
      <c r="CO120" s="42"/>
      <c r="CP120" s="42"/>
      <c r="CQ120" s="42"/>
      <c r="CR120" s="42"/>
      <c r="CS120" s="42"/>
      <c r="CT120" s="42"/>
      <c r="CU120" s="42"/>
      <c r="CV120" s="42"/>
      <c r="CW120" s="42"/>
      <c r="CX120" s="42"/>
      <c r="CY120" s="42"/>
      <c r="CZ120" s="42"/>
      <c r="DA120" s="42"/>
      <c r="DB120" s="42"/>
      <c r="DC120" s="42"/>
      <c r="DD120" s="42"/>
      <c r="DE120" s="42"/>
      <c r="DF120" s="42"/>
      <c r="DG120" s="42"/>
      <c r="DH120" s="42"/>
      <c r="DI120" s="42"/>
      <c r="DJ120" s="42"/>
      <c r="DK120" s="42"/>
      <c r="DL120" s="42"/>
      <c r="DM120" s="42"/>
      <c r="DN120" s="42"/>
      <c r="DO120" s="42"/>
      <c r="DP120" s="42"/>
      <c r="DQ120" s="42"/>
      <c r="DR120" s="42"/>
      <c r="DS120" s="42"/>
      <c r="DT120" s="42"/>
      <c r="DU120" s="42"/>
      <c r="DV120" s="42"/>
      <c r="DW120" s="42"/>
      <c r="DX120" s="42"/>
      <c r="DY120" s="42"/>
      <c r="DZ120" s="42"/>
      <c r="EA120" s="42"/>
      <c r="EB120" s="42"/>
      <c r="EC120" s="42"/>
      <c r="ED120" s="42"/>
      <c r="EE120" s="42"/>
      <c r="EF120" s="42"/>
      <c r="EG120" s="42"/>
      <c r="EH120" s="42"/>
      <c r="EI120" s="42"/>
      <c r="EJ120" s="42"/>
      <c r="EK120" s="42"/>
      <c r="EL120" s="42"/>
      <c r="EM120" s="42"/>
      <c r="EN120" s="42"/>
      <c r="EO120" s="42"/>
      <c r="EP120" s="42"/>
      <c r="EQ120" s="42"/>
      <c r="ER120" s="42"/>
      <c r="ES120" s="42"/>
      <c r="ET120" s="42"/>
      <c r="EU120" s="42"/>
      <c r="EV120" s="42"/>
      <c r="EW120" s="42"/>
      <c r="EX120" s="42"/>
      <c r="EY120" s="42"/>
      <c r="EZ120" s="42"/>
      <c r="FA120" s="42"/>
      <c r="FB120" s="42"/>
      <c r="FC120" s="42"/>
      <c r="FD120" s="42"/>
      <c r="FE120" s="42"/>
      <c r="FF120" s="42"/>
      <c r="FG120" s="42"/>
      <c r="FH120" s="42"/>
      <c r="FI120" s="42"/>
      <c r="FJ120" s="42"/>
      <c r="FK120" s="42"/>
      <c r="FL120" s="42"/>
      <c r="FM120" s="42"/>
      <c r="FN120" s="42"/>
      <c r="FO120" s="42"/>
      <c r="FP120" s="42"/>
      <c r="FQ120" s="42"/>
      <c r="FR120" s="42"/>
      <c r="FS120" s="42"/>
      <c r="FT120" s="42"/>
      <c r="FU120" s="42"/>
      <c r="FV120" s="42"/>
      <c r="FW120" s="42"/>
      <c r="FX120" s="42"/>
      <c r="FY120" s="42"/>
      <c r="FZ120" s="42"/>
      <c r="GA120" s="42"/>
      <c r="GB120" s="42"/>
      <c r="GC120" s="42"/>
      <c r="GD120" s="42"/>
      <c r="GE120" s="42"/>
      <c r="GF120" s="42"/>
      <c r="GG120" s="42"/>
      <c r="GH120" s="42"/>
      <c r="GI120" s="42"/>
      <c r="GJ120" s="42"/>
      <c r="GK120" s="42"/>
      <c r="GL120" s="42"/>
      <c r="GM120" s="42"/>
      <c r="GN120" s="42"/>
      <c r="GO120" s="42"/>
      <c r="GP120" s="42"/>
      <c r="GQ120" s="42"/>
      <c r="GR120" s="42"/>
      <c r="GS120" s="42"/>
      <c r="GT120" s="42"/>
      <c r="GU120" s="42"/>
      <c r="GV120" s="42"/>
      <c r="GW120" s="42"/>
      <c r="GX120" s="42"/>
      <c r="GY120" s="42"/>
      <c r="GZ120" s="42"/>
      <c r="HA120" s="42"/>
      <c r="HB120" s="42"/>
      <c r="HC120" s="42"/>
      <c r="HD120" s="42"/>
      <c r="HE120" s="42"/>
      <c r="HF120" s="42"/>
      <c r="HG120" s="42"/>
      <c r="HH120" s="42"/>
      <c r="HI120" s="42"/>
      <c r="HJ120" s="42"/>
      <c r="HK120" s="42"/>
      <c r="HL120" s="42"/>
      <c r="HM120" s="42"/>
      <c r="HN120" s="42"/>
      <c r="HO120" s="42"/>
      <c r="HP120" s="42"/>
      <c r="HQ120" s="42"/>
      <c r="HR120" s="42"/>
      <c r="HS120" s="42"/>
      <c r="HT120" s="42"/>
      <c r="HU120" s="42"/>
      <c r="HV120" s="42"/>
      <c r="HW120" s="42"/>
      <c r="HX120" s="42"/>
      <c r="HY120" s="42"/>
      <c r="HZ120" s="42"/>
      <c r="IA120" s="42"/>
      <c r="IB120" s="42"/>
      <c r="IC120" s="42"/>
      <c r="ID120" s="42"/>
      <c r="IE120" s="42"/>
      <c r="IF120" s="42"/>
      <c r="IG120" s="42"/>
      <c r="IH120" s="42"/>
      <c r="II120" s="42"/>
      <c r="IJ120" s="42"/>
      <c r="IK120" s="42"/>
      <c r="IL120" s="42"/>
      <c r="IM120" s="42"/>
      <c r="IN120" s="42"/>
      <c r="IO120" s="42"/>
      <c r="IP120" s="42"/>
      <c r="IQ120" s="42"/>
      <c r="IR120" s="42"/>
      <c r="IS120" s="42"/>
      <c r="IT120" s="42"/>
      <c r="IU120" s="42"/>
      <c r="IV120" s="42"/>
      <c r="IW120" s="42"/>
    </row>
    <row r="121" customFormat="false" ht="15" hidden="false" customHeight="false" outlineLevel="0" collapsed="false">
      <c r="A121" s="86" t="n">
        <v>52504100</v>
      </c>
      <c r="B121" s="0" t="s">
        <v>142</v>
      </c>
      <c r="C121" s="81"/>
      <c r="D121" s="81"/>
      <c r="E121" s="26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29"/>
    </row>
    <row r="122" customFormat="false" ht="15" hidden="false" customHeight="false" outlineLevel="0" collapsed="false">
      <c r="A122" s="92"/>
      <c r="B122" s="16" t="s">
        <v>118</v>
      </c>
      <c r="C122" s="81" t="n">
        <v>0</v>
      </c>
      <c r="D122" s="81" t="n">
        <v>0</v>
      </c>
      <c r="E122" s="93" t="n">
        <v>0</v>
      </c>
      <c r="F122" s="93" t="n">
        <v>0</v>
      </c>
      <c r="G122" s="93" t="n">
        <v>0</v>
      </c>
      <c r="H122" s="93" t="n">
        <v>0</v>
      </c>
      <c r="I122" s="93" t="n">
        <v>0</v>
      </c>
      <c r="J122" s="93" t="n">
        <v>0</v>
      </c>
      <c r="K122" s="93" t="n">
        <v>0</v>
      </c>
      <c r="L122" s="93" t="n">
        <v>0</v>
      </c>
      <c r="M122" s="93" t="n">
        <v>0</v>
      </c>
      <c r="N122" s="93" t="n">
        <v>0</v>
      </c>
      <c r="O122" s="93" t="n">
        <v>0</v>
      </c>
      <c r="P122" s="93" t="n">
        <v>0</v>
      </c>
      <c r="Q122" s="72" t="n">
        <f aca="false">SUM(E122:P122)</f>
        <v>0</v>
      </c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  <c r="BS122" s="16"/>
      <c r="BT122" s="16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DC122" s="16"/>
      <c r="DD122" s="16"/>
      <c r="DE122" s="16"/>
      <c r="DF122" s="16"/>
      <c r="DG122" s="16"/>
      <c r="DH122" s="16"/>
      <c r="DI122" s="16"/>
      <c r="DJ122" s="16"/>
      <c r="DK122" s="16"/>
      <c r="DL122" s="16"/>
      <c r="DM122" s="16"/>
      <c r="DN122" s="16"/>
      <c r="DO122" s="16"/>
      <c r="DP122" s="16"/>
      <c r="DQ122" s="16"/>
      <c r="DR122" s="16"/>
      <c r="DS122" s="16"/>
      <c r="DT122" s="16"/>
      <c r="DU122" s="16"/>
      <c r="DV122" s="16"/>
      <c r="DW122" s="16"/>
      <c r="DX122" s="16"/>
      <c r="DY122" s="16"/>
      <c r="DZ122" s="16"/>
      <c r="EA122" s="16"/>
      <c r="EB122" s="16"/>
      <c r="EC122" s="16"/>
      <c r="ED122" s="16"/>
      <c r="EE122" s="16"/>
      <c r="EF122" s="16"/>
      <c r="EG122" s="16"/>
      <c r="EH122" s="16"/>
      <c r="EI122" s="16"/>
      <c r="EJ122" s="16"/>
      <c r="EK122" s="16"/>
      <c r="EL122" s="16"/>
      <c r="EM122" s="16"/>
      <c r="EN122" s="16"/>
      <c r="EO122" s="16"/>
      <c r="EP122" s="16"/>
      <c r="EQ122" s="16"/>
      <c r="ER122" s="16"/>
      <c r="ES122" s="16"/>
      <c r="ET122" s="16"/>
      <c r="EU122" s="16"/>
      <c r="EV122" s="16"/>
      <c r="EW122" s="16"/>
      <c r="EX122" s="16"/>
      <c r="EY122" s="16"/>
      <c r="EZ122" s="16"/>
      <c r="FA122" s="16"/>
      <c r="FB122" s="16"/>
      <c r="FC122" s="16"/>
      <c r="FD122" s="16"/>
      <c r="FE122" s="16"/>
      <c r="FF122" s="16"/>
      <c r="FG122" s="16"/>
      <c r="FH122" s="16"/>
      <c r="FI122" s="16"/>
      <c r="FJ122" s="16"/>
      <c r="FK122" s="16"/>
      <c r="FL122" s="16"/>
      <c r="FM122" s="16"/>
      <c r="FN122" s="16"/>
      <c r="FO122" s="16"/>
      <c r="FP122" s="16"/>
      <c r="FQ122" s="16"/>
      <c r="FR122" s="16"/>
      <c r="FS122" s="16"/>
      <c r="FT122" s="16"/>
      <c r="FU122" s="16"/>
      <c r="FV122" s="16"/>
      <c r="FW122" s="16"/>
      <c r="FX122" s="16"/>
      <c r="FY122" s="16"/>
      <c r="FZ122" s="16"/>
      <c r="GA122" s="16"/>
      <c r="GB122" s="16"/>
      <c r="GC122" s="16"/>
      <c r="GD122" s="16"/>
      <c r="GE122" s="16"/>
      <c r="GF122" s="16"/>
      <c r="GG122" s="16"/>
      <c r="GH122" s="16"/>
      <c r="GI122" s="16"/>
      <c r="GJ122" s="16"/>
      <c r="GK122" s="16"/>
      <c r="GL122" s="16"/>
      <c r="GM122" s="16"/>
      <c r="GN122" s="16"/>
      <c r="GO122" s="16"/>
      <c r="GP122" s="16"/>
      <c r="GQ122" s="16"/>
      <c r="GR122" s="16"/>
      <c r="GS122" s="16"/>
      <c r="GT122" s="16"/>
      <c r="GU122" s="16"/>
      <c r="GV122" s="16"/>
      <c r="GW122" s="16"/>
      <c r="GX122" s="16"/>
      <c r="GY122" s="16"/>
      <c r="GZ122" s="16"/>
      <c r="HA122" s="16"/>
      <c r="HB122" s="16"/>
      <c r="HC122" s="16"/>
      <c r="HD122" s="16"/>
      <c r="HE122" s="16"/>
      <c r="HF122" s="16"/>
      <c r="HG122" s="16"/>
      <c r="HH122" s="16"/>
      <c r="HI122" s="16"/>
      <c r="HJ122" s="16"/>
      <c r="HK122" s="16"/>
      <c r="HL122" s="16"/>
      <c r="HM122" s="16"/>
      <c r="HN122" s="16"/>
      <c r="HO122" s="16"/>
      <c r="HP122" s="16"/>
      <c r="HQ122" s="16"/>
      <c r="HR122" s="16"/>
      <c r="HS122" s="16"/>
      <c r="HT122" s="16"/>
      <c r="HU122" s="16"/>
      <c r="HV122" s="16"/>
      <c r="HW122" s="16"/>
      <c r="HX122" s="16"/>
      <c r="HY122" s="16"/>
      <c r="HZ122" s="16"/>
      <c r="IA122" s="16"/>
      <c r="IB122" s="16"/>
      <c r="IC122" s="16"/>
      <c r="ID122" s="16"/>
      <c r="IE122" s="16"/>
      <c r="IF122" s="16"/>
      <c r="IG122" s="16"/>
      <c r="IH122" s="16"/>
      <c r="II122" s="16"/>
      <c r="IJ122" s="16"/>
      <c r="IK122" s="16"/>
      <c r="IL122" s="16"/>
      <c r="IM122" s="16"/>
      <c r="IN122" s="16"/>
      <c r="IO122" s="16"/>
      <c r="IP122" s="16"/>
      <c r="IQ122" s="16"/>
      <c r="IR122" s="16"/>
      <c r="IS122" s="16"/>
      <c r="IT122" s="16"/>
      <c r="IU122" s="16"/>
      <c r="IV122" s="16"/>
      <c r="IW122" s="16"/>
    </row>
    <row r="123" customFormat="false" ht="15" hidden="false" customHeight="false" outlineLevel="0" collapsed="false">
      <c r="A123" s="92"/>
      <c r="B123" s="16" t="s">
        <v>118</v>
      </c>
      <c r="C123" s="94" t="n">
        <v>0</v>
      </c>
      <c r="D123" s="94" t="n">
        <v>0</v>
      </c>
      <c r="E123" s="95" t="n">
        <v>0</v>
      </c>
      <c r="F123" s="95" t="n">
        <v>0</v>
      </c>
      <c r="G123" s="95" t="n">
        <v>0</v>
      </c>
      <c r="H123" s="95" t="n">
        <v>0</v>
      </c>
      <c r="I123" s="95" t="n">
        <v>0</v>
      </c>
      <c r="J123" s="95" t="n">
        <v>0</v>
      </c>
      <c r="K123" s="95" t="n">
        <v>0</v>
      </c>
      <c r="L123" s="95" t="n">
        <v>0</v>
      </c>
      <c r="M123" s="95" t="n">
        <v>0</v>
      </c>
      <c r="N123" s="95" t="n">
        <v>0</v>
      </c>
      <c r="O123" s="95" t="n">
        <v>0</v>
      </c>
      <c r="P123" s="95" t="n">
        <v>0</v>
      </c>
      <c r="Q123" s="96" t="n">
        <f aca="false">SUM(E123:P123)</f>
        <v>0</v>
      </c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6"/>
      <c r="BR123" s="16"/>
      <c r="BS123" s="16"/>
      <c r="BT123" s="16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CO123" s="16"/>
      <c r="CP123" s="16"/>
      <c r="CQ123" s="16"/>
      <c r="CR123" s="16"/>
      <c r="CS123" s="16"/>
      <c r="CT123" s="16"/>
      <c r="CU123" s="16"/>
      <c r="CV123" s="16"/>
      <c r="CW123" s="16"/>
      <c r="CX123" s="16"/>
      <c r="CY123" s="16"/>
      <c r="CZ123" s="16"/>
      <c r="DA123" s="16"/>
      <c r="DB123" s="16"/>
      <c r="DC123" s="16"/>
      <c r="DD123" s="16"/>
      <c r="DE123" s="16"/>
      <c r="DF123" s="16"/>
      <c r="DG123" s="16"/>
      <c r="DH123" s="16"/>
      <c r="DI123" s="16"/>
      <c r="DJ123" s="16"/>
      <c r="DK123" s="16"/>
      <c r="DL123" s="16"/>
      <c r="DM123" s="16"/>
      <c r="DN123" s="16"/>
      <c r="DO123" s="16"/>
      <c r="DP123" s="16"/>
      <c r="DQ123" s="16"/>
      <c r="DR123" s="16"/>
      <c r="DS123" s="16"/>
      <c r="DT123" s="16"/>
      <c r="DU123" s="16"/>
      <c r="DV123" s="16"/>
      <c r="DW123" s="16"/>
      <c r="DX123" s="16"/>
      <c r="DY123" s="16"/>
      <c r="DZ123" s="16"/>
      <c r="EA123" s="16"/>
      <c r="EB123" s="16"/>
      <c r="EC123" s="16"/>
      <c r="ED123" s="16"/>
      <c r="EE123" s="16"/>
      <c r="EF123" s="16"/>
      <c r="EG123" s="16"/>
      <c r="EH123" s="16"/>
      <c r="EI123" s="16"/>
      <c r="EJ123" s="16"/>
      <c r="EK123" s="16"/>
      <c r="EL123" s="16"/>
      <c r="EM123" s="16"/>
      <c r="EN123" s="16"/>
      <c r="EO123" s="16"/>
      <c r="EP123" s="16"/>
      <c r="EQ123" s="16"/>
      <c r="ER123" s="16"/>
      <c r="ES123" s="16"/>
      <c r="ET123" s="16"/>
      <c r="EU123" s="16"/>
      <c r="EV123" s="16"/>
      <c r="EW123" s="16"/>
      <c r="EX123" s="16"/>
      <c r="EY123" s="16"/>
      <c r="EZ123" s="16"/>
      <c r="FA123" s="16"/>
      <c r="FB123" s="16"/>
      <c r="FC123" s="16"/>
      <c r="FD123" s="16"/>
      <c r="FE123" s="16"/>
      <c r="FF123" s="16"/>
      <c r="FG123" s="16"/>
      <c r="FH123" s="16"/>
      <c r="FI123" s="16"/>
      <c r="FJ123" s="16"/>
      <c r="FK123" s="16"/>
      <c r="FL123" s="16"/>
      <c r="FM123" s="16"/>
      <c r="FN123" s="16"/>
      <c r="FO123" s="16"/>
      <c r="FP123" s="16"/>
      <c r="FQ123" s="16"/>
      <c r="FR123" s="16"/>
      <c r="FS123" s="16"/>
      <c r="FT123" s="16"/>
      <c r="FU123" s="16"/>
      <c r="FV123" s="16"/>
      <c r="FW123" s="16"/>
      <c r="FX123" s="16"/>
      <c r="FY123" s="16"/>
      <c r="FZ123" s="16"/>
      <c r="GA123" s="16"/>
      <c r="GB123" s="16"/>
      <c r="GC123" s="16"/>
      <c r="GD123" s="16"/>
      <c r="GE123" s="16"/>
      <c r="GF123" s="16"/>
      <c r="GG123" s="16"/>
      <c r="GH123" s="16"/>
      <c r="GI123" s="16"/>
      <c r="GJ123" s="16"/>
      <c r="GK123" s="16"/>
      <c r="GL123" s="16"/>
      <c r="GM123" s="16"/>
      <c r="GN123" s="16"/>
      <c r="GO123" s="16"/>
      <c r="GP123" s="16"/>
      <c r="GQ123" s="16"/>
      <c r="GR123" s="16"/>
      <c r="GS123" s="16"/>
      <c r="GT123" s="16"/>
      <c r="GU123" s="16"/>
      <c r="GV123" s="16"/>
      <c r="GW123" s="16"/>
      <c r="GX123" s="16"/>
      <c r="GY123" s="16"/>
      <c r="GZ123" s="16"/>
      <c r="HA123" s="16"/>
      <c r="HB123" s="16"/>
      <c r="HC123" s="16"/>
      <c r="HD123" s="16"/>
      <c r="HE123" s="16"/>
      <c r="HF123" s="16"/>
      <c r="HG123" s="16"/>
      <c r="HH123" s="16"/>
      <c r="HI123" s="16"/>
      <c r="HJ123" s="16"/>
      <c r="HK123" s="16"/>
      <c r="HL123" s="16"/>
      <c r="HM123" s="16"/>
      <c r="HN123" s="16"/>
      <c r="HO123" s="16"/>
      <c r="HP123" s="16"/>
      <c r="HQ123" s="16"/>
      <c r="HR123" s="16"/>
      <c r="HS123" s="16"/>
      <c r="HT123" s="16"/>
      <c r="HU123" s="16"/>
      <c r="HV123" s="16"/>
      <c r="HW123" s="16"/>
      <c r="HX123" s="16"/>
      <c r="HY123" s="16"/>
      <c r="HZ123" s="16"/>
      <c r="IA123" s="16"/>
      <c r="IB123" s="16"/>
      <c r="IC123" s="16"/>
      <c r="ID123" s="16"/>
      <c r="IE123" s="16"/>
      <c r="IF123" s="16"/>
      <c r="IG123" s="16"/>
      <c r="IH123" s="16"/>
      <c r="II123" s="16"/>
      <c r="IJ123" s="16"/>
      <c r="IK123" s="16"/>
      <c r="IL123" s="16"/>
      <c r="IM123" s="16"/>
      <c r="IN123" s="16"/>
      <c r="IO123" s="16"/>
      <c r="IP123" s="16"/>
      <c r="IQ123" s="16"/>
      <c r="IR123" s="16"/>
      <c r="IS123" s="16"/>
      <c r="IT123" s="16"/>
      <c r="IU123" s="16"/>
      <c r="IV123" s="16"/>
      <c r="IW123" s="16"/>
    </row>
    <row r="124" customFormat="false" ht="15" hidden="false" customHeight="false" outlineLevel="0" collapsed="false">
      <c r="A124" s="104"/>
      <c r="B124" s="105" t="s">
        <v>119</v>
      </c>
      <c r="C124" s="106" t="n">
        <f aca="false">SUM(C122:C123)</f>
        <v>0</v>
      </c>
      <c r="D124" s="106" t="n">
        <f aca="false">SUM(D122:D123)</f>
        <v>0</v>
      </c>
      <c r="E124" s="105" t="n">
        <f aca="false">SUM(E122:E123)</f>
        <v>0</v>
      </c>
      <c r="F124" s="105" t="n">
        <f aca="false">SUM(F122:F123)</f>
        <v>0</v>
      </c>
      <c r="G124" s="105" t="n">
        <f aca="false">SUM(G122:G123)</f>
        <v>0</v>
      </c>
      <c r="H124" s="105" t="n">
        <f aca="false">SUM(H122:H123)</f>
        <v>0</v>
      </c>
      <c r="I124" s="105" t="n">
        <f aca="false">SUM(I122:I123)</f>
        <v>0</v>
      </c>
      <c r="J124" s="105" t="n">
        <f aca="false">SUM(J122:J123)</f>
        <v>0</v>
      </c>
      <c r="K124" s="105" t="n">
        <f aca="false">SUM(K122:K123)</f>
        <v>0</v>
      </c>
      <c r="L124" s="105" t="n">
        <f aca="false">SUM(L122:L123)</f>
        <v>0</v>
      </c>
      <c r="M124" s="105" t="n">
        <f aca="false">SUM(M122:M123)</f>
        <v>0</v>
      </c>
      <c r="N124" s="105" t="n">
        <f aca="false">SUM(N122:N123)</f>
        <v>0</v>
      </c>
      <c r="O124" s="105" t="n">
        <f aca="false">SUM(O122:O123)</f>
        <v>0</v>
      </c>
      <c r="P124" s="105" t="n">
        <f aca="false">SUM(P122:P123)</f>
        <v>0</v>
      </c>
      <c r="Q124" s="44" t="n">
        <f aca="false">SUM(E124:P124)</f>
        <v>0</v>
      </c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  <c r="BK124" s="42"/>
      <c r="BL124" s="42"/>
      <c r="BM124" s="42"/>
      <c r="BN124" s="42"/>
      <c r="BO124" s="42"/>
      <c r="BP124" s="42"/>
      <c r="BQ124" s="42"/>
      <c r="BR124" s="42"/>
      <c r="BS124" s="42"/>
      <c r="BT124" s="42"/>
      <c r="BU124" s="42"/>
      <c r="BV124" s="42"/>
      <c r="BW124" s="42"/>
      <c r="BX124" s="42"/>
      <c r="BY124" s="42"/>
      <c r="BZ124" s="42"/>
      <c r="CA124" s="42"/>
      <c r="CB124" s="42"/>
      <c r="CC124" s="42"/>
      <c r="CD124" s="42"/>
      <c r="CE124" s="42"/>
      <c r="CF124" s="42"/>
      <c r="CG124" s="42"/>
      <c r="CH124" s="42"/>
      <c r="CI124" s="42"/>
      <c r="CJ124" s="42"/>
      <c r="CK124" s="42"/>
      <c r="CL124" s="42"/>
      <c r="CM124" s="42"/>
      <c r="CN124" s="42"/>
      <c r="CO124" s="42"/>
      <c r="CP124" s="42"/>
      <c r="CQ124" s="42"/>
      <c r="CR124" s="42"/>
      <c r="CS124" s="42"/>
      <c r="CT124" s="42"/>
      <c r="CU124" s="42"/>
      <c r="CV124" s="42"/>
      <c r="CW124" s="42"/>
      <c r="CX124" s="42"/>
      <c r="CY124" s="42"/>
      <c r="CZ124" s="42"/>
      <c r="DA124" s="42"/>
      <c r="DB124" s="42"/>
      <c r="DC124" s="42"/>
      <c r="DD124" s="42"/>
      <c r="DE124" s="42"/>
      <c r="DF124" s="42"/>
      <c r="DG124" s="42"/>
      <c r="DH124" s="42"/>
      <c r="DI124" s="42"/>
      <c r="DJ124" s="42"/>
      <c r="DK124" s="42"/>
      <c r="DL124" s="42"/>
      <c r="DM124" s="42"/>
      <c r="DN124" s="42"/>
      <c r="DO124" s="42"/>
      <c r="DP124" s="42"/>
      <c r="DQ124" s="42"/>
      <c r="DR124" s="42"/>
      <c r="DS124" s="42"/>
      <c r="DT124" s="42"/>
      <c r="DU124" s="42"/>
      <c r="DV124" s="42"/>
      <c r="DW124" s="42"/>
      <c r="DX124" s="42"/>
      <c r="DY124" s="42"/>
      <c r="DZ124" s="42"/>
      <c r="EA124" s="42"/>
      <c r="EB124" s="42"/>
      <c r="EC124" s="42"/>
      <c r="ED124" s="42"/>
      <c r="EE124" s="42"/>
      <c r="EF124" s="42"/>
      <c r="EG124" s="42"/>
      <c r="EH124" s="42"/>
      <c r="EI124" s="42"/>
      <c r="EJ124" s="42"/>
      <c r="EK124" s="42"/>
      <c r="EL124" s="42"/>
      <c r="EM124" s="42"/>
      <c r="EN124" s="42"/>
      <c r="EO124" s="42"/>
      <c r="EP124" s="42"/>
      <c r="EQ124" s="42"/>
      <c r="ER124" s="42"/>
      <c r="ES124" s="42"/>
      <c r="ET124" s="42"/>
      <c r="EU124" s="42"/>
      <c r="EV124" s="42"/>
      <c r="EW124" s="42"/>
      <c r="EX124" s="42"/>
      <c r="EY124" s="42"/>
      <c r="EZ124" s="42"/>
      <c r="FA124" s="42"/>
      <c r="FB124" s="42"/>
      <c r="FC124" s="42"/>
      <c r="FD124" s="42"/>
      <c r="FE124" s="42"/>
      <c r="FF124" s="42"/>
      <c r="FG124" s="42"/>
      <c r="FH124" s="42"/>
      <c r="FI124" s="42"/>
      <c r="FJ124" s="42"/>
      <c r="FK124" s="42"/>
      <c r="FL124" s="42"/>
      <c r="FM124" s="42"/>
      <c r="FN124" s="42"/>
      <c r="FO124" s="42"/>
      <c r="FP124" s="42"/>
      <c r="FQ124" s="42"/>
      <c r="FR124" s="42"/>
      <c r="FS124" s="42"/>
      <c r="FT124" s="42"/>
      <c r="FU124" s="42"/>
      <c r="FV124" s="42"/>
      <c r="FW124" s="42"/>
      <c r="FX124" s="42"/>
      <c r="FY124" s="42"/>
      <c r="FZ124" s="42"/>
      <c r="GA124" s="42"/>
      <c r="GB124" s="42"/>
      <c r="GC124" s="42"/>
      <c r="GD124" s="42"/>
      <c r="GE124" s="42"/>
      <c r="GF124" s="42"/>
      <c r="GG124" s="42"/>
      <c r="GH124" s="42"/>
      <c r="GI124" s="42"/>
      <c r="GJ124" s="42"/>
      <c r="GK124" s="42"/>
      <c r="GL124" s="42"/>
      <c r="GM124" s="42"/>
      <c r="GN124" s="42"/>
      <c r="GO124" s="42"/>
      <c r="GP124" s="42"/>
      <c r="GQ124" s="42"/>
      <c r="GR124" s="42"/>
      <c r="GS124" s="42"/>
      <c r="GT124" s="42"/>
      <c r="GU124" s="42"/>
      <c r="GV124" s="42"/>
      <c r="GW124" s="42"/>
      <c r="GX124" s="42"/>
      <c r="GY124" s="42"/>
      <c r="GZ124" s="42"/>
      <c r="HA124" s="42"/>
      <c r="HB124" s="42"/>
      <c r="HC124" s="42"/>
      <c r="HD124" s="42"/>
      <c r="HE124" s="42"/>
      <c r="HF124" s="42"/>
      <c r="HG124" s="42"/>
      <c r="HH124" s="42"/>
      <c r="HI124" s="42"/>
      <c r="HJ124" s="42"/>
      <c r="HK124" s="42"/>
      <c r="HL124" s="42"/>
      <c r="HM124" s="42"/>
      <c r="HN124" s="42"/>
      <c r="HO124" s="42"/>
      <c r="HP124" s="42"/>
      <c r="HQ124" s="42"/>
      <c r="HR124" s="42"/>
      <c r="HS124" s="42"/>
      <c r="HT124" s="42"/>
      <c r="HU124" s="42"/>
      <c r="HV124" s="42"/>
      <c r="HW124" s="42"/>
      <c r="HX124" s="42"/>
      <c r="HY124" s="42"/>
      <c r="HZ124" s="42"/>
      <c r="IA124" s="42"/>
      <c r="IB124" s="42"/>
      <c r="IC124" s="42"/>
      <c r="ID124" s="42"/>
      <c r="IE124" s="42"/>
      <c r="IF124" s="42"/>
      <c r="IG124" s="42"/>
      <c r="IH124" s="42"/>
      <c r="II124" s="42"/>
      <c r="IJ124" s="42"/>
      <c r="IK124" s="42"/>
      <c r="IL124" s="42"/>
      <c r="IM124" s="42"/>
      <c r="IN124" s="42"/>
      <c r="IO124" s="42"/>
      <c r="IP124" s="42"/>
      <c r="IQ124" s="42"/>
      <c r="IR124" s="42"/>
      <c r="IS124" s="42"/>
      <c r="IT124" s="42"/>
      <c r="IU124" s="42"/>
      <c r="IV124" s="42"/>
      <c r="IW124" s="42"/>
    </row>
    <row r="125" customFormat="false" ht="15" hidden="false" customHeight="false" outlineLevel="0" collapsed="false">
      <c r="A125" s="86" t="n">
        <v>52504200</v>
      </c>
      <c r="B125" s="0" t="s">
        <v>143</v>
      </c>
      <c r="C125" s="81"/>
      <c r="D125" s="81"/>
      <c r="E125" s="26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29"/>
    </row>
    <row r="126" customFormat="false" ht="15" hidden="false" customHeight="false" outlineLevel="0" collapsed="false">
      <c r="A126" s="92"/>
      <c r="B126" s="16" t="s">
        <v>118</v>
      </c>
      <c r="C126" s="81" t="n">
        <v>0</v>
      </c>
      <c r="D126" s="81" t="n">
        <v>0</v>
      </c>
      <c r="E126" s="93" t="n">
        <v>0</v>
      </c>
      <c r="F126" s="93" t="n">
        <v>0</v>
      </c>
      <c r="G126" s="93" t="n">
        <v>0</v>
      </c>
      <c r="H126" s="93" t="n">
        <v>0</v>
      </c>
      <c r="I126" s="93" t="n">
        <v>0</v>
      </c>
      <c r="J126" s="93" t="n">
        <v>0</v>
      </c>
      <c r="K126" s="93" t="n">
        <v>0</v>
      </c>
      <c r="L126" s="93" t="n">
        <v>0</v>
      </c>
      <c r="M126" s="93" t="n">
        <v>0</v>
      </c>
      <c r="N126" s="93" t="n">
        <v>0</v>
      </c>
      <c r="O126" s="93" t="n">
        <v>0</v>
      </c>
      <c r="P126" s="93" t="n">
        <v>0</v>
      </c>
      <c r="Q126" s="72" t="n">
        <f aca="false">SUM(E126:P126)</f>
        <v>0</v>
      </c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DC126" s="16"/>
      <c r="DD126" s="16"/>
      <c r="DE126" s="16"/>
      <c r="DF126" s="16"/>
      <c r="DG126" s="16"/>
      <c r="DH126" s="16"/>
      <c r="DI126" s="16"/>
      <c r="DJ126" s="16"/>
      <c r="DK126" s="16"/>
      <c r="DL126" s="16"/>
      <c r="DM126" s="16"/>
      <c r="DN126" s="16"/>
      <c r="DO126" s="16"/>
      <c r="DP126" s="16"/>
      <c r="DQ126" s="16"/>
      <c r="DR126" s="16"/>
      <c r="DS126" s="16"/>
      <c r="DT126" s="16"/>
      <c r="DU126" s="16"/>
      <c r="DV126" s="16"/>
      <c r="DW126" s="16"/>
      <c r="DX126" s="16"/>
      <c r="DY126" s="16"/>
      <c r="DZ126" s="16"/>
      <c r="EA126" s="16"/>
      <c r="EB126" s="16"/>
      <c r="EC126" s="16"/>
      <c r="ED126" s="16"/>
      <c r="EE126" s="16"/>
      <c r="EF126" s="16"/>
      <c r="EG126" s="16"/>
      <c r="EH126" s="16"/>
      <c r="EI126" s="16"/>
      <c r="EJ126" s="16"/>
      <c r="EK126" s="16"/>
      <c r="EL126" s="16"/>
      <c r="EM126" s="16"/>
      <c r="EN126" s="16"/>
      <c r="EO126" s="16"/>
      <c r="EP126" s="16"/>
      <c r="EQ126" s="16"/>
      <c r="ER126" s="16"/>
      <c r="ES126" s="16"/>
      <c r="ET126" s="16"/>
      <c r="EU126" s="16"/>
      <c r="EV126" s="16"/>
      <c r="EW126" s="16"/>
      <c r="EX126" s="16"/>
      <c r="EY126" s="16"/>
      <c r="EZ126" s="16"/>
      <c r="FA126" s="16"/>
      <c r="FB126" s="16"/>
      <c r="FC126" s="16"/>
      <c r="FD126" s="16"/>
      <c r="FE126" s="16"/>
      <c r="FF126" s="16"/>
      <c r="FG126" s="16"/>
      <c r="FH126" s="16"/>
      <c r="FI126" s="16"/>
      <c r="FJ126" s="16"/>
      <c r="FK126" s="16"/>
      <c r="FL126" s="16"/>
      <c r="FM126" s="16"/>
      <c r="FN126" s="16"/>
      <c r="FO126" s="16"/>
      <c r="FP126" s="16"/>
      <c r="FQ126" s="16"/>
      <c r="FR126" s="16"/>
      <c r="FS126" s="16"/>
      <c r="FT126" s="16"/>
      <c r="FU126" s="16"/>
      <c r="FV126" s="16"/>
      <c r="FW126" s="16"/>
      <c r="FX126" s="16"/>
      <c r="FY126" s="16"/>
      <c r="FZ126" s="16"/>
      <c r="GA126" s="16"/>
      <c r="GB126" s="16"/>
      <c r="GC126" s="16"/>
      <c r="GD126" s="16"/>
      <c r="GE126" s="16"/>
      <c r="GF126" s="16"/>
      <c r="GG126" s="16"/>
      <c r="GH126" s="16"/>
      <c r="GI126" s="16"/>
      <c r="GJ126" s="16"/>
      <c r="GK126" s="16"/>
      <c r="GL126" s="16"/>
      <c r="GM126" s="16"/>
      <c r="GN126" s="16"/>
      <c r="GO126" s="16"/>
      <c r="GP126" s="16"/>
      <c r="GQ126" s="16"/>
      <c r="GR126" s="16"/>
      <c r="GS126" s="16"/>
      <c r="GT126" s="16"/>
      <c r="GU126" s="16"/>
      <c r="GV126" s="16"/>
      <c r="GW126" s="16"/>
      <c r="GX126" s="16"/>
      <c r="GY126" s="16"/>
      <c r="GZ126" s="16"/>
      <c r="HA126" s="16"/>
      <c r="HB126" s="16"/>
      <c r="HC126" s="16"/>
      <c r="HD126" s="16"/>
      <c r="HE126" s="16"/>
      <c r="HF126" s="16"/>
      <c r="HG126" s="16"/>
      <c r="HH126" s="16"/>
      <c r="HI126" s="16"/>
      <c r="HJ126" s="16"/>
      <c r="HK126" s="16"/>
      <c r="HL126" s="16"/>
      <c r="HM126" s="16"/>
      <c r="HN126" s="16"/>
      <c r="HO126" s="16"/>
      <c r="HP126" s="16"/>
      <c r="HQ126" s="16"/>
      <c r="HR126" s="16"/>
      <c r="HS126" s="16"/>
      <c r="HT126" s="16"/>
      <c r="HU126" s="16"/>
      <c r="HV126" s="16"/>
      <c r="HW126" s="16"/>
      <c r="HX126" s="16"/>
      <c r="HY126" s="16"/>
      <c r="HZ126" s="16"/>
      <c r="IA126" s="16"/>
      <c r="IB126" s="16"/>
      <c r="IC126" s="16"/>
      <c r="ID126" s="16"/>
      <c r="IE126" s="16"/>
      <c r="IF126" s="16"/>
      <c r="IG126" s="16"/>
      <c r="IH126" s="16"/>
      <c r="II126" s="16"/>
      <c r="IJ126" s="16"/>
      <c r="IK126" s="16"/>
      <c r="IL126" s="16"/>
      <c r="IM126" s="16"/>
      <c r="IN126" s="16"/>
      <c r="IO126" s="16"/>
      <c r="IP126" s="16"/>
      <c r="IQ126" s="16"/>
      <c r="IR126" s="16"/>
      <c r="IS126" s="16"/>
      <c r="IT126" s="16"/>
      <c r="IU126" s="16"/>
      <c r="IV126" s="16"/>
      <c r="IW126" s="16"/>
    </row>
    <row r="127" customFormat="false" ht="15" hidden="false" customHeight="false" outlineLevel="0" collapsed="false">
      <c r="A127" s="92"/>
      <c r="B127" s="16" t="s">
        <v>118</v>
      </c>
      <c r="C127" s="94" t="n">
        <v>0</v>
      </c>
      <c r="D127" s="94" t="n">
        <v>0</v>
      </c>
      <c r="E127" s="95" t="n">
        <v>0</v>
      </c>
      <c r="F127" s="95" t="n">
        <v>0</v>
      </c>
      <c r="G127" s="95" t="n">
        <v>0</v>
      </c>
      <c r="H127" s="95" t="n">
        <v>0</v>
      </c>
      <c r="I127" s="95" t="n">
        <v>0</v>
      </c>
      <c r="J127" s="95" t="n">
        <v>0</v>
      </c>
      <c r="K127" s="95" t="n">
        <v>0</v>
      </c>
      <c r="L127" s="95" t="n">
        <v>0</v>
      </c>
      <c r="M127" s="95" t="n">
        <v>0</v>
      </c>
      <c r="N127" s="95" t="n">
        <v>0</v>
      </c>
      <c r="O127" s="95" t="n">
        <v>0</v>
      </c>
      <c r="P127" s="95" t="n">
        <v>0</v>
      </c>
      <c r="Q127" s="96" t="n">
        <f aca="false">SUM(E127:P127)</f>
        <v>0</v>
      </c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DC127" s="16"/>
      <c r="DD127" s="16"/>
      <c r="DE127" s="16"/>
      <c r="DF127" s="16"/>
      <c r="DG127" s="16"/>
      <c r="DH127" s="16"/>
      <c r="DI127" s="16"/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/>
      <c r="DY127" s="16"/>
      <c r="DZ127" s="16"/>
      <c r="EA127" s="16"/>
      <c r="EB127" s="16"/>
      <c r="EC127" s="16"/>
      <c r="ED127" s="16"/>
      <c r="EE127" s="16"/>
      <c r="EF127" s="16"/>
      <c r="EG127" s="16"/>
      <c r="EH127" s="16"/>
      <c r="EI127" s="16"/>
      <c r="EJ127" s="16"/>
      <c r="EK127" s="16"/>
      <c r="EL127" s="16"/>
      <c r="EM127" s="16"/>
      <c r="EN127" s="16"/>
      <c r="EO127" s="16"/>
      <c r="EP127" s="16"/>
      <c r="EQ127" s="16"/>
      <c r="ER127" s="16"/>
      <c r="ES127" s="16"/>
      <c r="ET127" s="16"/>
      <c r="EU127" s="16"/>
      <c r="EV127" s="16"/>
      <c r="EW127" s="16"/>
      <c r="EX127" s="16"/>
      <c r="EY127" s="16"/>
      <c r="EZ127" s="16"/>
      <c r="FA127" s="16"/>
      <c r="FB127" s="16"/>
      <c r="FC127" s="16"/>
      <c r="FD127" s="16"/>
      <c r="FE127" s="16"/>
      <c r="FF127" s="16"/>
      <c r="FG127" s="16"/>
      <c r="FH127" s="16"/>
      <c r="FI127" s="16"/>
      <c r="FJ127" s="16"/>
      <c r="FK127" s="16"/>
      <c r="FL127" s="16"/>
      <c r="FM127" s="16"/>
      <c r="FN127" s="16"/>
      <c r="FO127" s="16"/>
      <c r="FP127" s="16"/>
      <c r="FQ127" s="16"/>
      <c r="FR127" s="16"/>
      <c r="FS127" s="16"/>
      <c r="FT127" s="16"/>
      <c r="FU127" s="16"/>
      <c r="FV127" s="16"/>
      <c r="FW127" s="16"/>
      <c r="FX127" s="16"/>
      <c r="FY127" s="16"/>
      <c r="FZ127" s="16"/>
      <c r="GA127" s="16"/>
      <c r="GB127" s="16"/>
      <c r="GC127" s="16"/>
      <c r="GD127" s="16"/>
      <c r="GE127" s="16"/>
      <c r="GF127" s="16"/>
      <c r="GG127" s="16"/>
      <c r="GH127" s="16"/>
      <c r="GI127" s="16"/>
      <c r="GJ127" s="16"/>
      <c r="GK127" s="16"/>
      <c r="GL127" s="16"/>
      <c r="GM127" s="16"/>
      <c r="GN127" s="16"/>
      <c r="GO127" s="16"/>
      <c r="GP127" s="16"/>
      <c r="GQ127" s="16"/>
      <c r="GR127" s="16"/>
      <c r="GS127" s="16"/>
      <c r="GT127" s="16"/>
      <c r="GU127" s="16"/>
      <c r="GV127" s="16"/>
      <c r="GW127" s="16"/>
      <c r="GX127" s="16"/>
      <c r="GY127" s="16"/>
      <c r="GZ127" s="16"/>
      <c r="HA127" s="16"/>
      <c r="HB127" s="16"/>
      <c r="HC127" s="16"/>
      <c r="HD127" s="16"/>
      <c r="HE127" s="16"/>
      <c r="HF127" s="16"/>
      <c r="HG127" s="16"/>
      <c r="HH127" s="16"/>
      <c r="HI127" s="16"/>
      <c r="HJ127" s="16"/>
      <c r="HK127" s="16"/>
      <c r="HL127" s="16"/>
      <c r="HM127" s="16"/>
      <c r="HN127" s="16"/>
      <c r="HO127" s="16"/>
      <c r="HP127" s="16"/>
      <c r="HQ127" s="16"/>
      <c r="HR127" s="16"/>
      <c r="HS127" s="16"/>
      <c r="HT127" s="16"/>
      <c r="HU127" s="16"/>
      <c r="HV127" s="16"/>
      <c r="HW127" s="16"/>
      <c r="HX127" s="16"/>
      <c r="HY127" s="16"/>
      <c r="HZ127" s="16"/>
      <c r="IA127" s="16"/>
      <c r="IB127" s="16"/>
      <c r="IC127" s="16"/>
      <c r="ID127" s="16"/>
      <c r="IE127" s="16"/>
      <c r="IF127" s="16"/>
      <c r="IG127" s="16"/>
      <c r="IH127" s="16"/>
      <c r="II127" s="16"/>
      <c r="IJ127" s="16"/>
      <c r="IK127" s="16"/>
      <c r="IL127" s="16"/>
      <c r="IM127" s="16"/>
      <c r="IN127" s="16"/>
      <c r="IO127" s="16"/>
      <c r="IP127" s="16"/>
      <c r="IQ127" s="16"/>
      <c r="IR127" s="16"/>
      <c r="IS127" s="16"/>
      <c r="IT127" s="16"/>
      <c r="IU127" s="16"/>
      <c r="IV127" s="16"/>
      <c r="IW127" s="16"/>
    </row>
    <row r="128" customFormat="false" ht="15" hidden="false" customHeight="false" outlineLevel="0" collapsed="false">
      <c r="A128" s="104"/>
      <c r="B128" s="105" t="s">
        <v>119</v>
      </c>
      <c r="C128" s="106" t="n">
        <f aca="false">SUM(C126:C127)</f>
        <v>0</v>
      </c>
      <c r="D128" s="106" t="n">
        <f aca="false">SUM(D126:D127)</f>
        <v>0</v>
      </c>
      <c r="E128" s="105" t="n">
        <f aca="false">SUM(E126:E127)</f>
        <v>0</v>
      </c>
      <c r="F128" s="105" t="n">
        <f aca="false">SUM(F126:F127)</f>
        <v>0</v>
      </c>
      <c r="G128" s="105" t="n">
        <f aca="false">SUM(G126:G127)</f>
        <v>0</v>
      </c>
      <c r="H128" s="105" t="n">
        <f aca="false">SUM(H126:H127)</f>
        <v>0</v>
      </c>
      <c r="I128" s="105" t="n">
        <f aca="false">SUM(I126:I127)</f>
        <v>0</v>
      </c>
      <c r="J128" s="105" t="n">
        <f aca="false">SUM(J126:J127)</f>
        <v>0</v>
      </c>
      <c r="K128" s="105" t="n">
        <f aca="false">SUM(K126:K127)</f>
        <v>0</v>
      </c>
      <c r="L128" s="105" t="n">
        <f aca="false">SUM(L126:L127)</f>
        <v>0</v>
      </c>
      <c r="M128" s="105" t="n">
        <f aca="false">SUM(M126:M127)</f>
        <v>0</v>
      </c>
      <c r="N128" s="105" t="n">
        <f aca="false">SUM(N126:N127)</f>
        <v>0</v>
      </c>
      <c r="O128" s="105" t="n">
        <f aca="false">SUM(O126:O127)</f>
        <v>0</v>
      </c>
      <c r="P128" s="105" t="n">
        <f aca="false">SUM(P126:P127)</f>
        <v>0</v>
      </c>
      <c r="Q128" s="44" t="n">
        <f aca="false">SUM(E128:P128)</f>
        <v>0</v>
      </c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  <c r="BF128" s="42"/>
      <c r="BG128" s="42"/>
      <c r="BH128" s="42"/>
      <c r="BI128" s="42"/>
      <c r="BJ128" s="42"/>
      <c r="BK128" s="42"/>
      <c r="BL128" s="42"/>
      <c r="BM128" s="42"/>
      <c r="BN128" s="42"/>
      <c r="BO128" s="42"/>
      <c r="BP128" s="42"/>
      <c r="BQ128" s="42"/>
      <c r="BR128" s="42"/>
      <c r="BS128" s="42"/>
      <c r="BT128" s="42"/>
      <c r="BU128" s="42"/>
      <c r="BV128" s="42"/>
      <c r="BW128" s="42"/>
      <c r="BX128" s="42"/>
      <c r="BY128" s="42"/>
      <c r="BZ128" s="42"/>
      <c r="CA128" s="42"/>
      <c r="CB128" s="42"/>
      <c r="CC128" s="42"/>
      <c r="CD128" s="42"/>
      <c r="CE128" s="42"/>
      <c r="CF128" s="42"/>
      <c r="CG128" s="42"/>
      <c r="CH128" s="42"/>
      <c r="CI128" s="42"/>
      <c r="CJ128" s="42"/>
      <c r="CK128" s="42"/>
      <c r="CL128" s="42"/>
      <c r="CM128" s="42"/>
      <c r="CN128" s="42"/>
      <c r="CO128" s="42"/>
      <c r="CP128" s="42"/>
      <c r="CQ128" s="42"/>
      <c r="CR128" s="42"/>
      <c r="CS128" s="42"/>
      <c r="CT128" s="42"/>
      <c r="CU128" s="42"/>
      <c r="CV128" s="42"/>
      <c r="CW128" s="42"/>
      <c r="CX128" s="42"/>
      <c r="CY128" s="42"/>
      <c r="CZ128" s="42"/>
      <c r="DA128" s="42"/>
      <c r="DB128" s="42"/>
      <c r="DC128" s="42"/>
      <c r="DD128" s="42"/>
      <c r="DE128" s="42"/>
      <c r="DF128" s="42"/>
      <c r="DG128" s="42"/>
      <c r="DH128" s="42"/>
      <c r="DI128" s="42"/>
      <c r="DJ128" s="42"/>
      <c r="DK128" s="42"/>
      <c r="DL128" s="42"/>
      <c r="DM128" s="42"/>
      <c r="DN128" s="42"/>
      <c r="DO128" s="42"/>
      <c r="DP128" s="42"/>
      <c r="DQ128" s="42"/>
      <c r="DR128" s="42"/>
      <c r="DS128" s="42"/>
      <c r="DT128" s="42"/>
      <c r="DU128" s="42"/>
      <c r="DV128" s="42"/>
      <c r="DW128" s="42"/>
      <c r="DX128" s="42"/>
      <c r="DY128" s="42"/>
      <c r="DZ128" s="42"/>
      <c r="EA128" s="42"/>
      <c r="EB128" s="42"/>
      <c r="EC128" s="42"/>
      <c r="ED128" s="42"/>
      <c r="EE128" s="42"/>
      <c r="EF128" s="42"/>
      <c r="EG128" s="42"/>
      <c r="EH128" s="42"/>
      <c r="EI128" s="42"/>
      <c r="EJ128" s="42"/>
      <c r="EK128" s="42"/>
      <c r="EL128" s="42"/>
      <c r="EM128" s="42"/>
      <c r="EN128" s="42"/>
      <c r="EO128" s="42"/>
      <c r="EP128" s="42"/>
      <c r="EQ128" s="42"/>
      <c r="ER128" s="42"/>
      <c r="ES128" s="42"/>
      <c r="ET128" s="42"/>
      <c r="EU128" s="42"/>
      <c r="EV128" s="42"/>
      <c r="EW128" s="42"/>
      <c r="EX128" s="42"/>
      <c r="EY128" s="42"/>
      <c r="EZ128" s="42"/>
      <c r="FA128" s="42"/>
      <c r="FB128" s="42"/>
      <c r="FC128" s="42"/>
      <c r="FD128" s="42"/>
      <c r="FE128" s="42"/>
      <c r="FF128" s="42"/>
      <c r="FG128" s="42"/>
      <c r="FH128" s="42"/>
      <c r="FI128" s="42"/>
      <c r="FJ128" s="42"/>
      <c r="FK128" s="42"/>
      <c r="FL128" s="42"/>
      <c r="FM128" s="42"/>
      <c r="FN128" s="42"/>
      <c r="FO128" s="42"/>
      <c r="FP128" s="42"/>
      <c r="FQ128" s="42"/>
      <c r="FR128" s="42"/>
      <c r="FS128" s="42"/>
      <c r="FT128" s="42"/>
      <c r="FU128" s="42"/>
      <c r="FV128" s="42"/>
      <c r="FW128" s="42"/>
      <c r="FX128" s="42"/>
      <c r="FY128" s="42"/>
      <c r="FZ128" s="42"/>
      <c r="GA128" s="42"/>
      <c r="GB128" s="42"/>
      <c r="GC128" s="42"/>
      <c r="GD128" s="42"/>
      <c r="GE128" s="42"/>
      <c r="GF128" s="42"/>
      <c r="GG128" s="42"/>
      <c r="GH128" s="42"/>
      <c r="GI128" s="42"/>
      <c r="GJ128" s="42"/>
      <c r="GK128" s="42"/>
      <c r="GL128" s="42"/>
      <c r="GM128" s="42"/>
      <c r="GN128" s="42"/>
      <c r="GO128" s="42"/>
      <c r="GP128" s="42"/>
      <c r="GQ128" s="42"/>
      <c r="GR128" s="42"/>
      <c r="GS128" s="42"/>
      <c r="GT128" s="42"/>
      <c r="GU128" s="42"/>
      <c r="GV128" s="42"/>
      <c r="GW128" s="42"/>
      <c r="GX128" s="42"/>
      <c r="GY128" s="42"/>
      <c r="GZ128" s="42"/>
      <c r="HA128" s="42"/>
      <c r="HB128" s="42"/>
      <c r="HC128" s="42"/>
      <c r="HD128" s="42"/>
      <c r="HE128" s="42"/>
      <c r="HF128" s="42"/>
      <c r="HG128" s="42"/>
      <c r="HH128" s="42"/>
      <c r="HI128" s="42"/>
      <c r="HJ128" s="42"/>
      <c r="HK128" s="42"/>
      <c r="HL128" s="42"/>
      <c r="HM128" s="42"/>
      <c r="HN128" s="42"/>
      <c r="HO128" s="42"/>
      <c r="HP128" s="42"/>
      <c r="HQ128" s="42"/>
      <c r="HR128" s="42"/>
      <c r="HS128" s="42"/>
      <c r="HT128" s="42"/>
      <c r="HU128" s="42"/>
      <c r="HV128" s="42"/>
      <c r="HW128" s="42"/>
      <c r="HX128" s="42"/>
      <c r="HY128" s="42"/>
      <c r="HZ128" s="42"/>
      <c r="IA128" s="42"/>
      <c r="IB128" s="42"/>
      <c r="IC128" s="42"/>
      <c r="ID128" s="42"/>
      <c r="IE128" s="42"/>
      <c r="IF128" s="42"/>
      <c r="IG128" s="42"/>
      <c r="IH128" s="42"/>
      <c r="II128" s="42"/>
      <c r="IJ128" s="42"/>
      <c r="IK128" s="42"/>
      <c r="IL128" s="42"/>
      <c r="IM128" s="42"/>
      <c r="IN128" s="42"/>
      <c r="IO128" s="42"/>
      <c r="IP128" s="42"/>
      <c r="IQ128" s="42"/>
      <c r="IR128" s="42"/>
      <c r="IS128" s="42"/>
      <c r="IT128" s="42"/>
      <c r="IU128" s="42"/>
      <c r="IV128" s="42"/>
      <c r="IW128" s="42"/>
    </row>
    <row r="129" customFormat="false" ht="15" hidden="false" customHeight="false" outlineLevel="0" collapsed="false">
      <c r="A129" s="86" t="n">
        <v>52504300</v>
      </c>
      <c r="B129" s="0" t="s">
        <v>144</v>
      </c>
      <c r="C129" s="81"/>
      <c r="D129" s="81"/>
      <c r="E129" s="26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29"/>
    </row>
    <row r="130" customFormat="false" ht="15" hidden="false" customHeight="false" outlineLevel="0" collapsed="false">
      <c r="A130" s="92"/>
      <c r="B130" s="16" t="s">
        <v>118</v>
      </c>
      <c r="C130" s="81" t="n">
        <v>0</v>
      </c>
      <c r="D130" s="81" t="n">
        <v>0</v>
      </c>
      <c r="E130" s="93" t="n">
        <v>0</v>
      </c>
      <c r="F130" s="93" t="n">
        <v>0</v>
      </c>
      <c r="G130" s="93" t="n">
        <v>0</v>
      </c>
      <c r="H130" s="93" t="n">
        <v>0</v>
      </c>
      <c r="I130" s="93" t="n">
        <v>0</v>
      </c>
      <c r="J130" s="93" t="n">
        <v>0</v>
      </c>
      <c r="K130" s="93" t="n">
        <v>0</v>
      </c>
      <c r="L130" s="93" t="n">
        <v>0</v>
      </c>
      <c r="M130" s="93" t="n">
        <v>0</v>
      </c>
      <c r="N130" s="93" t="n">
        <v>0</v>
      </c>
      <c r="O130" s="93" t="n">
        <v>0</v>
      </c>
      <c r="P130" s="93" t="n">
        <v>0</v>
      </c>
      <c r="Q130" s="72" t="n">
        <f aca="false">SUM(E130:P130)</f>
        <v>0</v>
      </c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  <c r="BT130" s="16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  <c r="CZ130" s="16"/>
      <c r="DA130" s="16"/>
      <c r="DB130" s="16"/>
      <c r="DC130" s="16"/>
      <c r="DD130" s="16"/>
      <c r="DE130" s="16"/>
      <c r="DF130" s="16"/>
      <c r="DG130" s="16"/>
      <c r="DH130" s="16"/>
      <c r="DI130" s="16"/>
      <c r="DJ130" s="16"/>
      <c r="DK130" s="16"/>
      <c r="DL130" s="16"/>
      <c r="DM130" s="16"/>
      <c r="DN130" s="16"/>
      <c r="DO130" s="16"/>
      <c r="DP130" s="16"/>
      <c r="DQ130" s="16"/>
      <c r="DR130" s="16"/>
      <c r="DS130" s="16"/>
      <c r="DT130" s="16"/>
      <c r="DU130" s="16"/>
      <c r="DV130" s="16"/>
      <c r="DW130" s="16"/>
      <c r="DX130" s="16"/>
      <c r="DY130" s="16"/>
      <c r="DZ130" s="16"/>
      <c r="EA130" s="16"/>
      <c r="EB130" s="16"/>
      <c r="EC130" s="16"/>
      <c r="ED130" s="16"/>
      <c r="EE130" s="16"/>
      <c r="EF130" s="16"/>
      <c r="EG130" s="16"/>
      <c r="EH130" s="16"/>
      <c r="EI130" s="16"/>
      <c r="EJ130" s="16"/>
      <c r="EK130" s="16"/>
      <c r="EL130" s="16"/>
      <c r="EM130" s="16"/>
      <c r="EN130" s="16"/>
      <c r="EO130" s="16"/>
      <c r="EP130" s="16"/>
      <c r="EQ130" s="16"/>
      <c r="ER130" s="16"/>
      <c r="ES130" s="16"/>
      <c r="ET130" s="16"/>
      <c r="EU130" s="16"/>
      <c r="EV130" s="16"/>
      <c r="EW130" s="16"/>
      <c r="EX130" s="16"/>
      <c r="EY130" s="16"/>
      <c r="EZ130" s="16"/>
      <c r="FA130" s="16"/>
      <c r="FB130" s="16"/>
      <c r="FC130" s="16"/>
      <c r="FD130" s="16"/>
      <c r="FE130" s="16"/>
      <c r="FF130" s="16"/>
      <c r="FG130" s="16"/>
      <c r="FH130" s="16"/>
      <c r="FI130" s="16"/>
      <c r="FJ130" s="16"/>
      <c r="FK130" s="16"/>
      <c r="FL130" s="16"/>
      <c r="FM130" s="16"/>
      <c r="FN130" s="16"/>
      <c r="FO130" s="16"/>
      <c r="FP130" s="16"/>
      <c r="FQ130" s="16"/>
      <c r="FR130" s="16"/>
      <c r="FS130" s="16"/>
      <c r="FT130" s="16"/>
      <c r="FU130" s="16"/>
      <c r="FV130" s="16"/>
      <c r="FW130" s="16"/>
      <c r="FX130" s="16"/>
      <c r="FY130" s="16"/>
      <c r="FZ130" s="16"/>
      <c r="GA130" s="16"/>
      <c r="GB130" s="16"/>
      <c r="GC130" s="16"/>
      <c r="GD130" s="16"/>
      <c r="GE130" s="16"/>
      <c r="GF130" s="16"/>
      <c r="GG130" s="16"/>
      <c r="GH130" s="16"/>
      <c r="GI130" s="16"/>
      <c r="GJ130" s="16"/>
      <c r="GK130" s="16"/>
      <c r="GL130" s="16"/>
      <c r="GM130" s="16"/>
      <c r="GN130" s="16"/>
      <c r="GO130" s="16"/>
      <c r="GP130" s="16"/>
      <c r="GQ130" s="16"/>
      <c r="GR130" s="16"/>
      <c r="GS130" s="16"/>
      <c r="GT130" s="16"/>
      <c r="GU130" s="16"/>
      <c r="GV130" s="16"/>
      <c r="GW130" s="16"/>
      <c r="GX130" s="16"/>
      <c r="GY130" s="16"/>
      <c r="GZ130" s="16"/>
      <c r="HA130" s="16"/>
      <c r="HB130" s="16"/>
      <c r="HC130" s="16"/>
      <c r="HD130" s="16"/>
      <c r="HE130" s="16"/>
      <c r="HF130" s="16"/>
      <c r="HG130" s="16"/>
      <c r="HH130" s="16"/>
      <c r="HI130" s="16"/>
      <c r="HJ130" s="16"/>
      <c r="HK130" s="16"/>
      <c r="HL130" s="16"/>
      <c r="HM130" s="16"/>
      <c r="HN130" s="16"/>
      <c r="HO130" s="16"/>
      <c r="HP130" s="16"/>
      <c r="HQ130" s="16"/>
      <c r="HR130" s="16"/>
      <c r="HS130" s="16"/>
      <c r="HT130" s="16"/>
      <c r="HU130" s="16"/>
      <c r="HV130" s="16"/>
      <c r="HW130" s="16"/>
      <c r="HX130" s="16"/>
      <c r="HY130" s="16"/>
      <c r="HZ130" s="16"/>
      <c r="IA130" s="16"/>
      <c r="IB130" s="16"/>
      <c r="IC130" s="16"/>
      <c r="ID130" s="16"/>
      <c r="IE130" s="16"/>
      <c r="IF130" s="16"/>
      <c r="IG130" s="16"/>
      <c r="IH130" s="16"/>
      <c r="II130" s="16"/>
      <c r="IJ130" s="16"/>
      <c r="IK130" s="16"/>
      <c r="IL130" s="16"/>
      <c r="IM130" s="16"/>
      <c r="IN130" s="16"/>
      <c r="IO130" s="16"/>
      <c r="IP130" s="16"/>
      <c r="IQ130" s="16"/>
      <c r="IR130" s="16"/>
      <c r="IS130" s="16"/>
      <c r="IT130" s="16"/>
      <c r="IU130" s="16"/>
      <c r="IV130" s="16"/>
      <c r="IW130" s="16"/>
    </row>
    <row r="131" customFormat="false" ht="15" hidden="false" customHeight="false" outlineLevel="0" collapsed="false">
      <c r="A131" s="92"/>
      <c r="B131" s="16" t="s">
        <v>118</v>
      </c>
      <c r="C131" s="94" t="n">
        <v>0</v>
      </c>
      <c r="D131" s="94" t="n">
        <v>0</v>
      </c>
      <c r="E131" s="95" t="n">
        <v>0</v>
      </c>
      <c r="F131" s="95" t="n">
        <v>0</v>
      </c>
      <c r="G131" s="95" t="n">
        <v>0</v>
      </c>
      <c r="H131" s="95" t="n">
        <v>0</v>
      </c>
      <c r="I131" s="95" t="n">
        <v>0</v>
      </c>
      <c r="J131" s="95" t="n">
        <v>0</v>
      </c>
      <c r="K131" s="95" t="n">
        <v>0</v>
      </c>
      <c r="L131" s="95" t="n">
        <v>0</v>
      </c>
      <c r="M131" s="95" t="n">
        <v>0</v>
      </c>
      <c r="N131" s="95" t="n">
        <v>0</v>
      </c>
      <c r="O131" s="95" t="n">
        <v>0</v>
      </c>
      <c r="P131" s="95" t="n">
        <v>0</v>
      </c>
      <c r="Q131" s="96" t="n">
        <f aca="false">SUM(E131:P131)</f>
        <v>0</v>
      </c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DC131" s="16"/>
      <c r="DD131" s="16"/>
      <c r="DE131" s="16"/>
      <c r="DF131" s="16"/>
      <c r="DG131" s="16"/>
      <c r="DH131" s="16"/>
      <c r="DI131" s="16"/>
      <c r="DJ131" s="16"/>
      <c r="DK131" s="16"/>
      <c r="DL131" s="16"/>
      <c r="DM131" s="16"/>
      <c r="DN131" s="16"/>
      <c r="DO131" s="16"/>
      <c r="DP131" s="16"/>
      <c r="DQ131" s="16"/>
      <c r="DR131" s="16"/>
      <c r="DS131" s="16"/>
      <c r="DT131" s="16"/>
      <c r="DU131" s="16"/>
      <c r="DV131" s="16"/>
      <c r="DW131" s="16"/>
      <c r="DX131" s="16"/>
      <c r="DY131" s="16"/>
      <c r="DZ131" s="16"/>
      <c r="EA131" s="16"/>
      <c r="EB131" s="16"/>
      <c r="EC131" s="16"/>
      <c r="ED131" s="16"/>
      <c r="EE131" s="16"/>
      <c r="EF131" s="16"/>
      <c r="EG131" s="16"/>
      <c r="EH131" s="16"/>
      <c r="EI131" s="16"/>
      <c r="EJ131" s="16"/>
      <c r="EK131" s="16"/>
      <c r="EL131" s="16"/>
      <c r="EM131" s="16"/>
      <c r="EN131" s="16"/>
      <c r="EO131" s="16"/>
      <c r="EP131" s="16"/>
      <c r="EQ131" s="16"/>
      <c r="ER131" s="16"/>
      <c r="ES131" s="16"/>
      <c r="ET131" s="16"/>
      <c r="EU131" s="16"/>
      <c r="EV131" s="16"/>
      <c r="EW131" s="16"/>
      <c r="EX131" s="16"/>
      <c r="EY131" s="16"/>
      <c r="EZ131" s="16"/>
      <c r="FA131" s="16"/>
      <c r="FB131" s="16"/>
      <c r="FC131" s="16"/>
      <c r="FD131" s="16"/>
      <c r="FE131" s="16"/>
      <c r="FF131" s="16"/>
      <c r="FG131" s="16"/>
      <c r="FH131" s="16"/>
      <c r="FI131" s="16"/>
      <c r="FJ131" s="16"/>
      <c r="FK131" s="16"/>
      <c r="FL131" s="16"/>
      <c r="FM131" s="16"/>
      <c r="FN131" s="16"/>
      <c r="FO131" s="16"/>
      <c r="FP131" s="16"/>
      <c r="FQ131" s="16"/>
      <c r="FR131" s="16"/>
      <c r="FS131" s="16"/>
      <c r="FT131" s="16"/>
      <c r="FU131" s="16"/>
      <c r="FV131" s="16"/>
      <c r="FW131" s="16"/>
      <c r="FX131" s="16"/>
      <c r="FY131" s="16"/>
      <c r="FZ131" s="16"/>
      <c r="GA131" s="16"/>
      <c r="GB131" s="16"/>
      <c r="GC131" s="16"/>
      <c r="GD131" s="16"/>
      <c r="GE131" s="16"/>
      <c r="GF131" s="16"/>
      <c r="GG131" s="16"/>
      <c r="GH131" s="16"/>
      <c r="GI131" s="16"/>
      <c r="GJ131" s="16"/>
      <c r="GK131" s="16"/>
      <c r="GL131" s="16"/>
      <c r="GM131" s="16"/>
      <c r="GN131" s="16"/>
      <c r="GO131" s="16"/>
      <c r="GP131" s="16"/>
      <c r="GQ131" s="16"/>
      <c r="GR131" s="16"/>
      <c r="GS131" s="16"/>
      <c r="GT131" s="16"/>
      <c r="GU131" s="16"/>
      <c r="GV131" s="16"/>
      <c r="GW131" s="16"/>
      <c r="GX131" s="16"/>
      <c r="GY131" s="16"/>
      <c r="GZ131" s="16"/>
      <c r="HA131" s="16"/>
      <c r="HB131" s="16"/>
      <c r="HC131" s="16"/>
      <c r="HD131" s="16"/>
      <c r="HE131" s="16"/>
      <c r="HF131" s="16"/>
      <c r="HG131" s="16"/>
      <c r="HH131" s="16"/>
      <c r="HI131" s="16"/>
      <c r="HJ131" s="16"/>
      <c r="HK131" s="16"/>
      <c r="HL131" s="16"/>
      <c r="HM131" s="16"/>
      <c r="HN131" s="16"/>
      <c r="HO131" s="16"/>
      <c r="HP131" s="16"/>
      <c r="HQ131" s="16"/>
      <c r="HR131" s="16"/>
      <c r="HS131" s="16"/>
      <c r="HT131" s="16"/>
      <c r="HU131" s="16"/>
      <c r="HV131" s="16"/>
      <c r="HW131" s="16"/>
      <c r="HX131" s="16"/>
      <c r="HY131" s="16"/>
      <c r="HZ131" s="16"/>
      <c r="IA131" s="16"/>
      <c r="IB131" s="16"/>
      <c r="IC131" s="16"/>
      <c r="ID131" s="16"/>
      <c r="IE131" s="16"/>
      <c r="IF131" s="16"/>
      <c r="IG131" s="16"/>
      <c r="IH131" s="16"/>
      <c r="II131" s="16"/>
      <c r="IJ131" s="16"/>
      <c r="IK131" s="16"/>
      <c r="IL131" s="16"/>
      <c r="IM131" s="16"/>
      <c r="IN131" s="16"/>
      <c r="IO131" s="16"/>
      <c r="IP131" s="16"/>
      <c r="IQ131" s="16"/>
      <c r="IR131" s="16"/>
      <c r="IS131" s="16"/>
      <c r="IT131" s="16"/>
      <c r="IU131" s="16"/>
      <c r="IV131" s="16"/>
      <c r="IW131" s="16"/>
    </row>
    <row r="132" customFormat="false" ht="15" hidden="false" customHeight="false" outlineLevel="0" collapsed="false">
      <c r="A132" s="104"/>
      <c r="B132" s="105" t="s">
        <v>119</v>
      </c>
      <c r="C132" s="106" t="n">
        <f aca="false">SUM(C130:C131)</f>
        <v>0</v>
      </c>
      <c r="D132" s="106" t="n">
        <f aca="false">SUM(D130:D131)</f>
        <v>0</v>
      </c>
      <c r="E132" s="105" t="n">
        <f aca="false">SUM(E130:E131)</f>
        <v>0</v>
      </c>
      <c r="F132" s="105" t="n">
        <f aca="false">SUM(F130:F131)</f>
        <v>0</v>
      </c>
      <c r="G132" s="105" t="n">
        <f aca="false">SUM(G130:G131)</f>
        <v>0</v>
      </c>
      <c r="H132" s="105" t="n">
        <f aca="false">SUM(H130:H131)</f>
        <v>0</v>
      </c>
      <c r="I132" s="105" t="n">
        <f aca="false">SUM(I130:I131)</f>
        <v>0</v>
      </c>
      <c r="J132" s="105" t="n">
        <f aca="false">SUM(J130:J131)</f>
        <v>0</v>
      </c>
      <c r="K132" s="105" t="n">
        <f aca="false">SUM(K130:K131)</f>
        <v>0</v>
      </c>
      <c r="L132" s="105" t="n">
        <f aca="false">SUM(L130:L131)</f>
        <v>0</v>
      </c>
      <c r="M132" s="105" t="n">
        <f aca="false">SUM(M130:M131)</f>
        <v>0</v>
      </c>
      <c r="N132" s="105" t="n">
        <f aca="false">SUM(N130:N131)</f>
        <v>0</v>
      </c>
      <c r="O132" s="105" t="n">
        <f aca="false">SUM(O130:O131)</f>
        <v>0</v>
      </c>
      <c r="P132" s="105" t="n">
        <f aca="false">SUM(P130:P131)</f>
        <v>0</v>
      </c>
      <c r="Q132" s="44" t="n">
        <f aca="false">SUM(E132:P132)</f>
        <v>0</v>
      </c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  <c r="BF132" s="42"/>
      <c r="BG132" s="42"/>
      <c r="BH132" s="42"/>
      <c r="BI132" s="42"/>
      <c r="BJ132" s="42"/>
      <c r="BK132" s="42"/>
      <c r="BL132" s="42"/>
      <c r="BM132" s="42"/>
      <c r="BN132" s="42"/>
      <c r="BO132" s="42"/>
      <c r="BP132" s="42"/>
      <c r="BQ132" s="42"/>
      <c r="BR132" s="42"/>
      <c r="BS132" s="42"/>
      <c r="BT132" s="42"/>
      <c r="BU132" s="42"/>
      <c r="BV132" s="42"/>
      <c r="BW132" s="42"/>
      <c r="BX132" s="42"/>
      <c r="BY132" s="42"/>
      <c r="BZ132" s="42"/>
      <c r="CA132" s="42"/>
      <c r="CB132" s="42"/>
      <c r="CC132" s="42"/>
      <c r="CD132" s="42"/>
      <c r="CE132" s="42"/>
      <c r="CF132" s="42"/>
      <c r="CG132" s="42"/>
      <c r="CH132" s="42"/>
      <c r="CI132" s="42"/>
      <c r="CJ132" s="42"/>
      <c r="CK132" s="42"/>
      <c r="CL132" s="42"/>
      <c r="CM132" s="42"/>
      <c r="CN132" s="42"/>
      <c r="CO132" s="42"/>
      <c r="CP132" s="42"/>
      <c r="CQ132" s="42"/>
      <c r="CR132" s="42"/>
      <c r="CS132" s="42"/>
      <c r="CT132" s="42"/>
      <c r="CU132" s="42"/>
      <c r="CV132" s="42"/>
      <c r="CW132" s="42"/>
      <c r="CX132" s="42"/>
      <c r="CY132" s="42"/>
      <c r="CZ132" s="42"/>
      <c r="DA132" s="42"/>
      <c r="DB132" s="42"/>
      <c r="DC132" s="42"/>
      <c r="DD132" s="42"/>
      <c r="DE132" s="42"/>
      <c r="DF132" s="42"/>
      <c r="DG132" s="42"/>
      <c r="DH132" s="42"/>
      <c r="DI132" s="42"/>
      <c r="DJ132" s="42"/>
      <c r="DK132" s="42"/>
      <c r="DL132" s="42"/>
      <c r="DM132" s="42"/>
      <c r="DN132" s="42"/>
      <c r="DO132" s="42"/>
      <c r="DP132" s="42"/>
      <c r="DQ132" s="42"/>
      <c r="DR132" s="42"/>
      <c r="DS132" s="42"/>
      <c r="DT132" s="42"/>
      <c r="DU132" s="42"/>
      <c r="DV132" s="42"/>
      <c r="DW132" s="42"/>
      <c r="DX132" s="42"/>
      <c r="DY132" s="42"/>
      <c r="DZ132" s="42"/>
      <c r="EA132" s="42"/>
      <c r="EB132" s="42"/>
      <c r="EC132" s="42"/>
      <c r="ED132" s="42"/>
      <c r="EE132" s="42"/>
      <c r="EF132" s="42"/>
      <c r="EG132" s="42"/>
      <c r="EH132" s="42"/>
      <c r="EI132" s="42"/>
      <c r="EJ132" s="42"/>
      <c r="EK132" s="42"/>
      <c r="EL132" s="42"/>
      <c r="EM132" s="42"/>
      <c r="EN132" s="42"/>
      <c r="EO132" s="42"/>
      <c r="EP132" s="42"/>
      <c r="EQ132" s="42"/>
      <c r="ER132" s="42"/>
      <c r="ES132" s="42"/>
      <c r="ET132" s="42"/>
      <c r="EU132" s="42"/>
      <c r="EV132" s="42"/>
      <c r="EW132" s="42"/>
      <c r="EX132" s="42"/>
      <c r="EY132" s="42"/>
      <c r="EZ132" s="42"/>
      <c r="FA132" s="42"/>
      <c r="FB132" s="42"/>
      <c r="FC132" s="42"/>
      <c r="FD132" s="42"/>
      <c r="FE132" s="42"/>
      <c r="FF132" s="42"/>
      <c r="FG132" s="42"/>
      <c r="FH132" s="42"/>
      <c r="FI132" s="42"/>
      <c r="FJ132" s="42"/>
      <c r="FK132" s="42"/>
      <c r="FL132" s="42"/>
      <c r="FM132" s="42"/>
      <c r="FN132" s="42"/>
      <c r="FO132" s="42"/>
      <c r="FP132" s="42"/>
      <c r="FQ132" s="42"/>
      <c r="FR132" s="42"/>
      <c r="FS132" s="42"/>
      <c r="FT132" s="42"/>
      <c r="FU132" s="42"/>
      <c r="FV132" s="42"/>
      <c r="FW132" s="42"/>
      <c r="FX132" s="42"/>
      <c r="FY132" s="42"/>
      <c r="FZ132" s="42"/>
      <c r="GA132" s="42"/>
      <c r="GB132" s="42"/>
      <c r="GC132" s="42"/>
      <c r="GD132" s="42"/>
      <c r="GE132" s="42"/>
      <c r="GF132" s="42"/>
      <c r="GG132" s="42"/>
      <c r="GH132" s="42"/>
      <c r="GI132" s="42"/>
      <c r="GJ132" s="42"/>
      <c r="GK132" s="42"/>
      <c r="GL132" s="42"/>
      <c r="GM132" s="42"/>
      <c r="GN132" s="42"/>
      <c r="GO132" s="42"/>
      <c r="GP132" s="42"/>
      <c r="GQ132" s="42"/>
      <c r="GR132" s="42"/>
      <c r="GS132" s="42"/>
      <c r="GT132" s="42"/>
      <c r="GU132" s="42"/>
      <c r="GV132" s="42"/>
      <c r="GW132" s="42"/>
      <c r="GX132" s="42"/>
      <c r="GY132" s="42"/>
      <c r="GZ132" s="42"/>
      <c r="HA132" s="42"/>
      <c r="HB132" s="42"/>
      <c r="HC132" s="42"/>
      <c r="HD132" s="42"/>
      <c r="HE132" s="42"/>
      <c r="HF132" s="42"/>
      <c r="HG132" s="42"/>
      <c r="HH132" s="42"/>
      <c r="HI132" s="42"/>
      <c r="HJ132" s="42"/>
      <c r="HK132" s="42"/>
      <c r="HL132" s="42"/>
      <c r="HM132" s="42"/>
      <c r="HN132" s="42"/>
      <c r="HO132" s="42"/>
      <c r="HP132" s="42"/>
      <c r="HQ132" s="42"/>
      <c r="HR132" s="42"/>
      <c r="HS132" s="42"/>
      <c r="HT132" s="42"/>
      <c r="HU132" s="42"/>
      <c r="HV132" s="42"/>
      <c r="HW132" s="42"/>
      <c r="HX132" s="42"/>
      <c r="HY132" s="42"/>
      <c r="HZ132" s="42"/>
      <c r="IA132" s="42"/>
      <c r="IB132" s="42"/>
      <c r="IC132" s="42"/>
      <c r="ID132" s="42"/>
      <c r="IE132" s="42"/>
      <c r="IF132" s="42"/>
      <c r="IG132" s="42"/>
      <c r="IH132" s="42"/>
      <c r="II132" s="42"/>
      <c r="IJ132" s="42"/>
      <c r="IK132" s="42"/>
      <c r="IL132" s="42"/>
      <c r="IM132" s="42"/>
      <c r="IN132" s="42"/>
      <c r="IO132" s="42"/>
      <c r="IP132" s="42"/>
      <c r="IQ132" s="42"/>
      <c r="IR132" s="42"/>
      <c r="IS132" s="42"/>
      <c r="IT132" s="42"/>
      <c r="IU132" s="42"/>
      <c r="IV132" s="42"/>
      <c r="IW132" s="42"/>
    </row>
    <row r="133" customFormat="false" ht="15" hidden="false" customHeight="false" outlineLevel="0" collapsed="false">
      <c r="A133" s="86" t="n">
        <v>52504500</v>
      </c>
      <c r="B133" s="0" t="s">
        <v>145</v>
      </c>
      <c r="C133" s="81"/>
      <c r="D133" s="81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9"/>
    </row>
    <row r="134" customFormat="false" ht="15" hidden="false" customHeight="false" outlineLevel="0" collapsed="false">
      <c r="A134" s="92"/>
      <c r="B134" s="16" t="s">
        <v>118</v>
      </c>
      <c r="C134" s="81" t="n">
        <v>0</v>
      </c>
      <c r="D134" s="81" t="n">
        <v>0</v>
      </c>
      <c r="E134" s="93" t="n">
        <v>0</v>
      </c>
      <c r="F134" s="93" t="n">
        <v>0</v>
      </c>
      <c r="G134" s="93" t="n">
        <v>0</v>
      </c>
      <c r="H134" s="93" t="n">
        <v>0</v>
      </c>
      <c r="I134" s="93" t="n">
        <v>0</v>
      </c>
      <c r="J134" s="93" t="n">
        <v>0</v>
      </c>
      <c r="K134" s="93" t="n">
        <v>0</v>
      </c>
      <c r="L134" s="93" t="n">
        <v>0</v>
      </c>
      <c r="M134" s="93" t="n">
        <v>0</v>
      </c>
      <c r="N134" s="93" t="n">
        <v>0</v>
      </c>
      <c r="O134" s="93" t="n">
        <v>0</v>
      </c>
      <c r="P134" s="93" t="n">
        <v>0</v>
      </c>
      <c r="Q134" s="72" t="n">
        <f aca="false">SUM(E134:P134)</f>
        <v>0</v>
      </c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DC134" s="16"/>
      <c r="DD134" s="16"/>
      <c r="DE134" s="16"/>
      <c r="DF134" s="16"/>
      <c r="DG134" s="16"/>
      <c r="DH134" s="16"/>
      <c r="DI134" s="16"/>
      <c r="DJ134" s="16"/>
      <c r="DK134" s="16"/>
      <c r="DL134" s="16"/>
      <c r="DM134" s="16"/>
      <c r="DN134" s="16"/>
      <c r="DO134" s="16"/>
      <c r="DP134" s="16"/>
      <c r="DQ134" s="16"/>
      <c r="DR134" s="16"/>
      <c r="DS134" s="16"/>
      <c r="DT134" s="16"/>
      <c r="DU134" s="16"/>
      <c r="DV134" s="16"/>
      <c r="DW134" s="16"/>
      <c r="DX134" s="16"/>
      <c r="DY134" s="16"/>
      <c r="DZ134" s="16"/>
      <c r="EA134" s="16"/>
      <c r="EB134" s="16"/>
      <c r="EC134" s="16"/>
      <c r="ED134" s="16"/>
      <c r="EE134" s="16"/>
      <c r="EF134" s="16"/>
      <c r="EG134" s="16"/>
      <c r="EH134" s="16"/>
      <c r="EI134" s="16"/>
      <c r="EJ134" s="16"/>
      <c r="EK134" s="16"/>
      <c r="EL134" s="16"/>
      <c r="EM134" s="16"/>
      <c r="EN134" s="16"/>
      <c r="EO134" s="16"/>
      <c r="EP134" s="16"/>
      <c r="EQ134" s="16"/>
      <c r="ER134" s="16"/>
      <c r="ES134" s="16"/>
      <c r="ET134" s="16"/>
      <c r="EU134" s="16"/>
      <c r="EV134" s="16"/>
      <c r="EW134" s="16"/>
      <c r="EX134" s="16"/>
      <c r="EY134" s="16"/>
      <c r="EZ134" s="16"/>
      <c r="FA134" s="16"/>
      <c r="FB134" s="16"/>
      <c r="FC134" s="16"/>
      <c r="FD134" s="16"/>
      <c r="FE134" s="16"/>
      <c r="FF134" s="16"/>
      <c r="FG134" s="16"/>
      <c r="FH134" s="16"/>
      <c r="FI134" s="16"/>
      <c r="FJ134" s="16"/>
      <c r="FK134" s="16"/>
      <c r="FL134" s="16"/>
      <c r="FM134" s="16"/>
      <c r="FN134" s="16"/>
      <c r="FO134" s="16"/>
      <c r="FP134" s="16"/>
      <c r="FQ134" s="16"/>
      <c r="FR134" s="16"/>
      <c r="FS134" s="16"/>
      <c r="FT134" s="16"/>
      <c r="FU134" s="16"/>
      <c r="FV134" s="16"/>
      <c r="FW134" s="16"/>
      <c r="FX134" s="16"/>
      <c r="FY134" s="16"/>
      <c r="FZ134" s="16"/>
      <c r="GA134" s="16"/>
      <c r="GB134" s="16"/>
      <c r="GC134" s="16"/>
      <c r="GD134" s="16"/>
      <c r="GE134" s="16"/>
      <c r="GF134" s="16"/>
      <c r="GG134" s="16"/>
      <c r="GH134" s="16"/>
      <c r="GI134" s="16"/>
      <c r="GJ134" s="16"/>
      <c r="GK134" s="16"/>
      <c r="GL134" s="16"/>
      <c r="GM134" s="16"/>
      <c r="GN134" s="16"/>
      <c r="GO134" s="16"/>
      <c r="GP134" s="16"/>
      <c r="GQ134" s="16"/>
      <c r="GR134" s="16"/>
      <c r="GS134" s="16"/>
      <c r="GT134" s="16"/>
      <c r="GU134" s="16"/>
      <c r="GV134" s="16"/>
      <c r="GW134" s="16"/>
      <c r="GX134" s="16"/>
      <c r="GY134" s="16"/>
      <c r="GZ134" s="16"/>
      <c r="HA134" s="16"/>
      <c r="HB134" s="16"/>
      <c r="HC134" s="16"/>
      <c r="HD134" s="16"/>
      <c r="HE134" s="16"/>
      <c r="HF134" s="16"/>
      <c r="HG134" s="16"/>
      <c r="HH134" s="16"/>
      <c r="HI134" s="16"/>
      <c r="HJ134" s="16"/>
      <c r="HK134" s="16"/>
      <c r="HL134" s="16"/>
      <c r="HM134" s="16"/>
      <c r="HN134" s="16"/>
      <c r="HO134" s="16"/>
      <c r="HP134" s="16"/>
      <c r="HQ134" s="16"/>
      <c r="HR134" s="16"/>
      <c r="HS134" s="16"/>
      <c r="HT134" s="16"/>
      <c r="HU134" s="16"/>
      <c r="HV134" s="16"/>
      <c r="HW134" s="16"/>
      <c r="HX134" s="16"/>
      <c r="HY134" s="16"/>
      <c r="HZ134" s="16"/>
      <c r="IA134" s="16"/>
      <c r="IB134" s="16"/>
      <c r="IC134" s="16"/>
      <c r="ID134" s="16"/>
      <c r="IE134" s="16"/>
      <c r="IF134" s="16"/>
      <c r="IG134" s="16"/>
      <c r="IH134" s="16"/>
      <c r="II134" s="16"/>
      <c r="IJ134" s="16"/>
      <c r="IK134" s="16"/>
      <c r="IL134" s="16"/>
      <c r="IM134" s="16"/>
      <c r="IN134" s="16"/>
      <c r="IO134" s="16"/>
      <c r="IP134" s="16"/>
      <c r="IQ134" s="16"/>
      <c r="IR134" s="16"/>
      <c r="IS134" s="16"/>
      <c r="IT134" s="16"/>
      <c r="IU134" s="16"/>
      <c r="IV134" s="16"/>
      <c r="IW134" s="16"/>
    </row>
    <row r="135" customFormat="false" ht="15" hidden="false" customHeight="false" outlineLevel="0" collapsed="false">
      <c r="A135" s="92"/>
      <c r="B135" s="16" t="s">
        <v>118</v>
      </c>
      <c r="C135" s="94" t="n">
        <v>0</v>
      </c>
      <c r="D135" s="94" t="n">
        <v>0</v>
      </c>
      <c r="E135" s="95" t="n">
        <v>0</v>
      </c>
      <c r="F135" s="95" t="n">
        <v>0</v>
      </c>
      <c r="G135" s="95" t="n">
        <v>0</v>
      </c>
      <c r="H135" s="95" t="n">
        <v>0</v>
      </c>
      <c r="I135" s="95" t="n">
        <v>0</v>
      </c>
      <c r="J135" s="95" t="n">
        <v>0</v>
      </c>
      <c r="K135" s="95" t="n">
        <v>0</v>
      </c>
      <c r="L135" s="95" t="n">
        <v>0</v>
      </c>
      <c r="M135" s="95" t="n">
        <v>0</v>
      </c>
      <c r="N135" s="95" t="n">
        <v>0</v>
      </c>
      <c r="O135" s="95" t="n">
        <v>0</v>
      </c>
      <c r="P135" s="95" t="n">
        <v>0</v>
      </c>
      <c r="Q135" s="96" t="n">
        <f aca="false">SUM(E135:P135)</f>
        <v>0</v>
      </c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  <c r="CZ135" s="16"/>
      <c r="DA135" s="16"/>
      <c r="DB135" s="16"/>
      <c r="DC135" s="16"/>
      <c r="DD135" s="16"/>
      <c r="DE135" s="16"/>
      <c r="DF135" s="16"/>
      <c r="DG135" s="16"/>
      <c r="DH135" s="16"/>
      <c r="DI135" s="16"/>
      <c r="DJ135" s="16"/>
      <c r="DK135" s="16"/>
      <c r="DL135" s="16"/>
      <c r="DM135" s="16"/>
      <c r="DN135" s="16"/>
      <c r="DO135" s="16"/>
      <c r="DP135" s="16"/>
      <c r="DQ135" s="16"/>
      <c r="DR135" s="16"/>
      <c r="DS135" s="16"/>
      <c r="DT135" s="16"/>
      <c r="DU135" s="16"/>
      <c r="DV135" s="16"/>
      <c r="DW135" s="16"/>
      <c r="DX135" s="16"/>
      <c r="DY135" s="16"/>
      <c r="DZ135" s="16"/>
      <c r="EA135" s="16"/>
      <c r="EB135" s="16"/>
      <c r="EC135" s="16"/>
      <c r="ED135" s="16"/>
      <c r="EE135" s="16"/>
      <c r="EF135" s="16"/>
      <c r="EG135" s="16"/>
      <c r="EH135" s="16"/>
      <c r="EI135" s="16"/>
      <c r="EJ135" s="16"/>
      <c r="EK135" s="16"/>
      <c r="EL135" s="16"/>
      <c r="EM135" s="16"/>
      <c r="EN135" s="16"/>
      <c r="EO135" s="16"/>
      <c r="EP135" s="16"/>
      <c r="EQ135" s="16"/>
      <c r="ER135" s="16"/>
      <c r="ES135" s="16"/>
      <c r="ET135" s="16"/>
      <c r="EU135" s="16"/>
      <c r="EV135" s="16"/>
      <c r="EW135" s="16"/>
      <c r="EX135" s="16"/>
      <c r="EY135" s="16"/>
      <c r="EZ135" s="16"/>
      <c r="FA135" s="16"/>
      <c r="FB135" s="16"/>
      <c r="FC135" s="16"/>
      <c r="FD135" s="16"/>
      <c r="FE135" s="16"/>
      <c r="FF135" s="16"/>
      <c r="FG135" s="16"/>
      <c r="FH135" s="16"/>
      <c r="FI135" s="16"/>
      <c r="FJ135" s="16"/>
      <c r="FK135" s="16"/>
      <c r="FL135" s="16"/>
      <c r="FM135" s="16"/>
      <c r="FN135" s="16"/>
      <c r="FO135" s="16"/>
      <c r="FP135" s="16"/>
      <c r="FQ135" s="16"/>
      <c r="FR135" s="16"/>
      <c r="FS135" s="16"/>
      <c r="FT135" s="16"/>
      <c r="FU135" s="16"/>
      <c r="FV135" s="16"/>
      <c r="FW135" s="16"/>
      <c r="FX135" s="16"/>
      <c r="FY135" s="16"/>
      <c r="FZ135" s="16"/>
      <c r="GA135" s="16"/>
      <c r="GB135" s="16"/>
      <c r="GC135" s="16"/>
      <c r="GD135" s="16"/>
      <c r="GE135" s="16"/>
      <c r="GF135" s="16"/>
      <c r="GG135" s="16"/>
      <c r="GH135" s="16"/>
      <c r="GI135" s="16"/>
      <c r="GJ135" s="16"/>
      <c r="GK135" s="16"/>
      <c r="GL135" s="16"/>
      <c r="GM135" s="16"/>
      <c r="GN135" s="16"/>
      <c r="GO135" s="16"/>
      <c r="GP135" s="16"/>
      <c r="GQ135" s="16"/>
      <c r="GR135" s="16"/>
      <c r="GS135" s="16"/>
      <c r="GT135" s="16"/>
      <c r="GU135" s="16"/>
      <c r="GV135" s="16"/>
      <c r="GW135" s="16"/>
      <c r="GX135" s="16"/>
      <c r="GY135" s="16"/>
      <c r="GZ135" s="16"/>
      <c r="HA135" s="16"/>
      <c r="HB135" s="16"/>
      <c r="HC135" s="16"/>
      <c r="HD135" s="16"/>
      <c r="HE135" s="16"/>
      <c r="HF135" s="16"/>
      <c r="HG135" s="16"/>
      <c r="HH135" s="16"/>
      <c r="HI135" s="16"/>
      <c r="HJ135" s="16"/>
      <c r="HK135" s="16"/>
      <c r="HL135" s="16"/>
      <c r="HM135" s="16"/>
      <c r="HN135" s="16"/>
      <c r="HO135" s="16"/>
      <c r="HP135" s="16"/>
      <c r="HQ135" s="16"/>
      <c r="HR135" s="16"/>
      <c r="HS135" s="16"/>
      <c r="HT135" s="16"/>
      <c r="HU135" s="16"/>
      <c r="HV135" s="16"/>
      <c r="HW135" s="16"/>
      <c r="HX135" s="16"/>
      <c r="HY135" s="16"/>
      <c r="HZ135" s="16"/>
      <c r="IA135" s="16"/>
      <c r="IB135" s="16"/>
      <c r="IC135" s="16"/>
      <c r="ID135" s="16"/>
      <c r="IE135" s="16"/>
      <c r="IF135" s="16"/>
      <c r="IG135" s="16"/>
      <c r="IH135" s="16"/>
      <c r="II135" s="16"/>
      <c r="IJ135" s="16"/>
      <c r="IK135" s="16"/>
      <c r="IL135" s="16"/>
      <c r="IM135" s="16"/>
      <c r="IN135" s="16"/>
      <c r="IO135" s="16"/>
      <c r="IP135" s="16"/>
      <c r="IQ135" s="16"/>
      <c r="IR135" s="16"/>
      <c r="IS135" s="16"/>
      <c r="IT135" s="16"/>
      <c r="IU135" s="16"/>
      <c r="IV135" s="16"/>
      <c r="IW135" s="16"/>
    </row>
    <row r="136" customFormat="false" ht="15" hidden="false" customHeight="false" outlineLevel="0" collapsed="false">
      <c r="A136" s="104"/>
      <c r="B136" s="105" t="s">
        <v>119</v>
      </c>
      <c r="C136" s="106" t="n">
        <f aca="false">SUM(C134:C135)</f>
        <v>0</v>
      </c>
      <c r="D136" s="106" t="n">
        <f aca="false">SUM(D134:D135)</f>
        <v>0</v>
      </c>
      <c r="E136" s="105" t="n">
        <f aca="false">SUM(E134:E135)</f>
        <v>0</v>
      </c>
      <c r="F136" s="105" t="n">
        <f aca="false">SUM(F134:F135)</f>
        <v>0</v>
      </c>
      <c r="G136" s="105" t="n">
        <f aca="false">SUM(G134:G135)</f>
        <v>0</v>
      </c>
      <c r="H136" s="105" t="n">
        <f aca="false">SUM(H134:H135)</f>
        <v>0</v>
      </c>
      <c r="I136" s="105" t="n">
        <f aca="false">SUM(I134:I135)</f>
        <v>0</v>
      </c>
      <c r="J136" s="105" t="n">
        <f aca="false">SUM(J134:J135)</f>
        <v>0</v>
      </c>
      <c r="K136" s="105" t="n">
        <f aca="false">SUM(K134:K135)</f>
        <v>0</v>
      </c>
      <c r="L136" s="105" t="n">
        <f aca="false">SUM(L134:L135)</f>
        <v>0</v>
      </c>
      <c r="M136" s="105" t="n">
        <f aca="false">SUM(M134:M135)</f>
        <v>0</v>
      </c>
      <c r="N136" s="105" t="n">
        <f aca="false">SUM(N134:N135)</f>
        <v>0</v>
      </c>
      <c r="O136" s="105" t="n">
        <f aca="false">SUM(O134:O135)</f>
        <v>0</v>
      </c>
      <c r="P136" s="105" t="n">
        <f aca="false">SUM(P134:P135)</f>
        <v>0</v>
      </c>
      <c r="Q136" s="44" t="n">
        <f aca="false">SUM(E136:P136)</f>
        <v>0</v>
      </c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  <c r="BF136" s="42"/>
      <c r="BG136" s="42"/>
      <c r="BH136" s="42"/>
      <c r="BI136" s="42"/>
      <c r="BJ136" s="42"/>
      <c r="BK136" s="42"/>
      <c r="BL136" s="42"/>
      <c r="BM136" s="42"/>
      <c r="BN136" s="42"/>
      <c r="BO136" s="42"/>
      <c r="BP136" s="42"/>
      <c r="BQ136" s="42"/>
      <c r="BR136" s="42"/>
      <c r="BS136" s="42"/>
      <c r="BT136" s="42"/>
      <c r="BU136" s="42"/>
      <c r="BV136" s="42"/>
      <c r="BW136" s="42"/>
      <c r="BX136" s="42"/>
      <c r="BY136" s="42"/>
      <c r="BZ136" s="42"/>
      <c r="CA136" s="42"/>
      <c r="CB136" s="42"/>
      <c r="CC136" s="42"/>
      <c r="CD136" s="42"/>
      <c r="CE136" s="42"/>
      <c r="CF136" s="42"/>
      <c r="CG136" s="42"/>
      <c r="CH136" s="42"/>
      <c r="CI136" s="42"/>
      <c r="CJ136" s="42"/>
      <c r="CK136" s="42"/>
      <c r="CL136" s="42"/>
      <c r="CM136" s="42"/>
      <c r="CN136" s="42"/>
      <c r="CO136" s="42"/>
      <c r="CP136" s="42"/>
      <c r="CQ136" s="42"/>
      <c r="CR136" s="42"/>
      <c r="CS136" s="42"/>
      <c r="CT136" s="42"/>
      <c r="CU136" s="42"/>
      <c r="CV136" s="42"/>
      <c r="CW136" s="42"/>
      <c r="CX136" s="42"/>
      <c r="CY136" s="42"/>
      <c r="CZ136" s="42"/>
      <c r="DA136" s="42"/>
      <c r="DB136" s="42"/>
      <c r="DC136" s="42"/>
      <c r="DD136" s="42"/>
      <c r="DE136" s="42"/>
      <c r="DF136" s="42"/>
      <c r="DG136" s="42"/>
      <c r="DH136" s="42"/>
      <c r="DI136" s="42"/>
      <c r="DJ136" s="42"/>
      <c r="DK136" s="42"/>
      <c r="DL136" s="42"/>
      <c r="DM136" s="42"/>
      <c r="DN136" s="42"/>
      <c r="DO136" s="42"/>
      <c r="DP136" s="42"/>
      <c r="DQ136" s="42"/>
      <c r="DR136" s="42"/>
      <c r="DS136" s="42"/>
      <c r="DT136" s="42"/>
      <c r="DU136" s="42"/>
      <c r="DV136" s="42"/>
      <c r="DW136" s="42"/>
      <c r="DX136" s="42"/>
      <c r="DY136" s="42"/>
      <c r="DZ136" s="42"/>
      <c r="EA136" s="42"/>
      <c r="EB136" s="42"/>
      <c r="EC136" s="42"/>
      <c r="ED136" s="42"/>
      <c r="EE136" s="42"/>
      <c r="EF136" s="42"/>
      <c r="EG136" s="42"/>
      <c r="EH136" s="42"/>
      <c r="EI136" s="42"/>
      <c r="EJ136" s="42"/>
      <c r="EK136" s="42"/>
      <c r="EL136" s="42"/>
      <c r="EM136" s="42"/>
      <c r="EN136" s="42"/>
      <c r="EO136" s="42"/>
      <c r="EP136" s="42"/>
      <c r="EQ136" s="42"/>
      <c r="ER136" s="42"/>
      <c r="ES136" s="42"/>
      <c r="ET136" s="42"/>
      <c r="EU136" s="42"/>
      <c r="EV136" s="42"/>
      <c r="EW136" s="42"/>
      <c r="EX136" s="42"/>
      <c r="EY136" s="42"/>
      <c r="EZ136" s="42"/>
      <c r="FA136" s="42"/>
      <c r="FB136" s="42"/>
      <c r="FC136" s="42"/>
      <c r="FD136" s="42"/>
      <c r="FE136" s="42"/>
      <c r="FF136" s="42"/>
      <c r="FG136" s="42"/>
      <c r="FH136" s="42"/>
      <c r="FI136" s="42"/>
      <c r="FJ136" s="42"/>
      <c r="FK136" s="42"/>
      <c r="FL136" s="42"/>
      <c r="FM136" s="42"/>
      <c r="FN136" s="42"/>
      <c r="FO136" s="42"/>
      <c r="FP136" s="42"/>
      <c r="FQ136" s="42"/>
      <c r="FR136" s="42"/>
      <c r="FS136" s="42"/>
      <c r="FT136" s="42"/>
      <c r="FU136" s="42"/>
      <c r="FV136" s="42"/>
      <c r="FW136" s="42"/>
      <c r="FX136" s="42"/>
      <c r="FY136" s="42"/>
      <c r="FZ136" s="42"/>
      <c r="GA136" s="42"/>
      <c r="GB136" s="42"/>
      <c r="GC136" s="42"/>
      <c r="GD136" s="42"/>
      <c r="GE136" s="42"/>
      <c r="GF136" s="42"/>
      <c r="GG136" s="42"/>
      <c r="GH136" s="42"/>
      <c r="GI136" s="42"/>
      <c r="GJ136" s="42"/>
      <c r="GK136" s="42"/>
      <c r="GL136" s="42"/>
      <c r="GM136" s="42"/>
      <c r="GN136" s="42"/>
      <c r="GO136" s="42"/>
      <c r="GP136" s="42"/>
      <c r="GQ136" s="42"/>
      <c r="GR136" s="42"/>
      <c r="GS136" s="42"/>
      <c r="GT136" s="42"/>
      <c r="GU136" s="42"/>
      <c r="GV136" s="42"/>
      <c r="GW136" s="42"/>
      <c r="GX136" s="42"/>
      <c r="GY136" s="42"/>
      <c r="GZ136" s="42"/>
      <c r="HA136" s="42"/>
      <c r="HB136" s="42"/>
      <c r="HC136" s="42"/>
      <c r="HD136" s="42"/>
      <c r="HE136" s="42"/>
      <c r="HF136" s="42"/>
      <c r="HG136" s="42"/>
      <c r="HH136" s="42"/>
      <c r="HI136" s="42"/>
      <c r="HJ136" s="42"/>
      <c r="HK136" s="42"/>
      <c r="HL136" s="42"/>
      <c r="HM136" s="42"/>
      <c r="HN136" s="42"/>
      <c r="HO136" s="42"/>
      <c r="HP136" s="42"/>
      <c r="HQ136" s="42"/>
      <c r="HR136" s="42"/>
      <c r="HS136" s="42"/>
      <c r="HT136" s="42"/>
      <c r="HU136" s="42"/>
      <c r="HV136" s="42"/>
      <c r="HW136" s="42"/>
      <c r="HX136" s="42"/>
      <c r="HY136" s="42"/>
      <c r="HZ136" s="42"/>
      <c r="IA136" s="42"/>
      <c r="IB136" s="42"/>
      <c r="IC136" s="42"/>
      <c r="ID136" s="42"/>
      <c r="IE136" s="42"/>
      <c r="IF136" s="42"/>
      <c r="IG136" s="42"/>
      <c r="IH136" s="42"/>
      <c r="II136" s="42"/>
      <c r="IJ136" s="42"/>
      <c r="IK136" s="42"/>
      <c r="IL136" s="42"/>
      <c r="IM136" s="42"/>
      <c r="IN136" s="42"/>
      <c r="IO136" s="42"/>
      <c r="IP136" s="42"/>
      <c r="IQ136" s="42"/>
      <c r="IR136" s="42"/>
      <c r="IS136" s="42"/>
      <c r="IT136" s="42"/>
      <c r="IU136" s="42"/>
      <c r="IV136" s="42"/>
      <c r="IW136" s="42"/>
    </row>
    <row r="137" customFormat="false" ht="15" hidden="false" customHeight="false" outlineLevel="0" collapsed="false">
      <c r="A137" s="86" t="n">
        <v>52505000</v>
      </c>
      <c r="B137" s="0" t="s">
        <v>146</v>
      </c>
      <c r="C137" s="81"/>
      <c r="D137" s="81"/>
      <c r="E137" s="26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29"/>
    </row>
    <row r="138" customFormat="false" ht="15" hidden="false" customHeight="false" outlineLevel="0" collapsed="false">
      <c r="A138" s="92"/>
      <c r="B138" s="16" t="s">
        <v>118</v>
      </c>
      <c r="C138" s="81" t="n">
        <v>0</v>
      </c>
      <c r="D138" s="81" t="n">
        <v>0</v>
      </c>
      <c r="E138" s="93" t="n">
        <v>0</v>
      </c>
      <c r="F138" s="93" t="n">
        <v>0</v>
      </c>
      <c r="G138" s="93" t="n">
        <v>0</v>
      </c>
      <c r="H138" s="93" t="n">
        <v>0</v>
      </c>
      <c r="I138" s="93" t="n">
        <v>0</v>
      </c>
      <c r="J138" s="93" t="n">
        <v>0</v>
      </c>
      <c r="K138" s="93" t="n">
        <v>0</v>
      </c>
      <c r="L138" s="93" t="n">
        <v>0</v>
      </c>
      <c r="M138" s="93" t="n">
        <v>0</v>
      </c>
      <c r="N138" s="93" t="n">
        <v>0</v>
      </c>
      <c r="O138" s="93" t="n">
        <v>0</v>
      </c>
      <c r="P138" s="93" t="n">
        <v>0</v>
      </c>
      <c r="Q138" s="72" t="n">
        <f aca="false">SUM(E138:P138)</f>
        <v>0</v>
      </c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DC138" s="16"/>
      <c r="DD138" s="16"/>
      <c r="DE138" s="16"/>
      <c r="DF138" s="16"/>
      <c r="DG138" s="16"/>
      <c r="DH138" s="16"/>
      <c r="DI138" s="16"/>
      <c r="DJ138" s="16"/>
      <c r="DK138" s="16"/>
      <c r="DL138" s="16"/>
      <c r="DM138" s="16"/>
      <c r="DN138" s="16"/>
      <c r="DO138" s="16"/>
      <c r="DP138" s="16"/>
      <c r="DQ138" s="16"/>
      <c r="DR138" s="16"/>
      <c r="DS138" s="16"/>
      <c r="DT138" s="16"/>
      <c r="DU138" s="16"/>
      <c r="DV138" s="16"/>
      <c r="DW138" s="16"/>
      <c r="DX138" s="16"/>
      <c r="DY138" s="16"/>
      <c r="DZ138" s="16"/>
      <c r="EA138" s="16"/>
      <c r="EB138" s="16"/>
      <c r="EC138" s="16"/>
      <c r="ED138" s="16"/>
      <c r="EE138" s="16"/>
      <c r="EF138" s="16"/>
      <c r="EG138" s="16"/>
      <c r="EH138" s="16"/>
      <c r="EI138" s="16"/>
      <c r="EJ138" s="16"/>
      <c r="EK138" s="16"/>
      <c r="EL138" s="16"/>
      <c r="EM138" s="16"/>
      <c r="EN138" s="16"/>
      <c r="EO138" s="16"/>
      <c r="EP138" s="16"/>
      <c r="EQ138" s="16"/>
      <c r="ER138" s="16"/>
      <c r="ES138" s="16"/>
      <c r="ET138" s="16"/>
      <c r="EU138" s="16"/>
      <c r="EV138" s="16"/>
      <c r="EW138" s="16"/>
      <c r="EX138" s="16"/>
      <c r="EY138" s="16"/>
      <c r="EZ138" s="16"/>
      <c r="FA138" s="16"/>
      <c r="FB138" s="16"/>
      <c r="FC138" s="16"/>
      <c r="FD138" s="16"/>
      <c r="FE138" s="16"/>
      <c r="FF138" s="16"/>
      <c r="FG138" s="16"/>
      <c r="FH138" s="16"/>
      <c r="FI138" s="16"/>
      <c r="FJ138" s="16"/>
      <c r="FK138" s="16"/>
      <c r="FL138" s="16"/>
      <c r="FM138" s="16"/>
      <c r="FN138" s="16"/>
      <c r="FO138" s="16"/>
      <c r="FP138" s="16"/>
      <c r="FQ138" s="16"/>
      <c r="FR138" s="16"/>
      <c r="FS138" s="16"/>
      <c r="FT138" s="16"/>
      <c r="FU138" s="16"/>
      <c r="FV138" s="16"/>
      <c r="FW138" s="16"/>
      <c r="FX138" s="16"/>
      <c r="FY138" s="16"/>
      <c r="FZ138" s="16"/>
      <c r="GA138" s="16"/>
      <c r="GB138" s="16"/>
      <c r="GC138" s="16"/>
      <c r="GD138" s="16"/>
      <c r="GE138" s="16"/>
      <c r="GF138" s="16"/>
      <c r="GG138" s="16"/>
      <c r="GH138" s="16"/>
      <c r="GI138" s="16"/>
      <c r="GJ138" s="16"/>
      <c r="GK138" s="16"/>
      <c r="GL138" s="16"/>
      <c r="GM138" s="16"/>
      <c r="GN138" s="16"/>
      <c r="GO138" s="16"/>
      <c r="GP138" s="16"/>
      <c r="GQ138" s="16"/>
      <c r="GR138" s="16"/>
      <c r="GS138" s="16"/>
      <c r="GT138" s="16"/>
      <c r="GU138" s="16"/>
      <c r="GV138" s="16"/>
      <c r="GW138" s="16"/>
      <c r="GX138" s="16"/>
      <c r="GY138" s="16"/>
      <c r="GZ138" s="16"/>
      <c r="HA138" s="16"/>
      <c r="HB138" s="16"/>
      <c r="HC138" s="16"/>
      <c r="HD138" s="16"/>
      <c r="HE138" s="16"/>
      <c r="HF138" s="16"/>
      <c r="HG138" s="16"/>
      <c r="HH138" s="16"/>
      <c r="HI138" s="16"/>
      <c r="HJ138" s="16"/>
      <c r="HK138" s="16"/>
      <c r="HL138" s="16"/>
      <c r="HM138" s="16"/>
      <c r="HN138" s="16"/>
      <c r="HO138" s="16"/>
      <c r="HP138" s="16"/>
      <c r="HQ138" s="16"/>
      <c r="HR138" s="16"/>
      <c r="HS138" s="16"/>
      <c r="HT138" s="16"/>
      <c r="HU138" s="16"/>
      <c r="HV138" s="16"/>
      <c r="HW138" s="16"/>
      <c r="HX138" s="16"/>
      <c r="HY138" s="16"/>
      <c r="HZ138" s="16"/>
      <c r="IA138" s="16"/>
      <c r="IB138" s="16"/>
      <c r="IC138" s="16"/>
      <c r="ID138" s="16"/>
      <c r="IE138" s="16"/>
      <c r="IF138" s="16"/>
      <c r="IG138" s="16"/>
      <c r="IH138" s="16"/>
      <c r="II138" s="16"/>
      <c r="IJ138" s="16"/>
      <c r="IK138" s="16"/>
      <c r="IL138" s="16"/>
      <c r="IM138" s="16"/>
      <c r="IN138" s="16"/>
      <c r="IO138" s="16"/>
      <c r="IP138" s="16"/>
      <c r="IQ138" s="16"/>
      <c r="IR138" s="16"/>
      <c r="IS138" s="16"/>
      <c r="IT138" s="16"/>
      <c r="IU138" s="16"/>
      <c r="IV138" s="16"/>
      <c r="IW138" s="16"/>
    </row>
    <row r="139" customFormat="false" ht="15" hidden="false" customHeight="false" outlineLevel="0" collapsed="false">
      <c r="A139" s="92"/>
      <c r="B139" s="16" t="s">
        <v>118</v>
      </c>
      <c r="C139" s="94" t="n">
        <v>0</v>
      </c>
      <c r="D139" s="94" t="n">
        <v>0</v>
      </c>
      <c r="E139" s="95" t="n">
        <v>0</v>
      </c>
      <c r="F139" s="95" t="n">
        <v>0</v>
      </c>
      <c r="G139" s="95" t="n">
        <v>0</v>
      </c>
      <c r="H139" s="95" t="n">
        <v>0</v>
      </c>
      <c r="I139" s="95" t="n">
        <v>0</v>
      </c>
      <c r="J139" s="95" t="n">
        <v>0</v>
      </c>
      <c r="K139" s="95" t="n">
        <v>0</v>
      </c>
      <c r="L139" s="95" t="n">
        <v>0</v>
      </c>
      <c r="M139" s="95" t="n">
        <v>0</v>
      </c>
      <c r="N139" s="95" t="n">
        <v>0</v>
      </c>
      <c r="O139" s="95" t="n">
        <v>0</v>
      </c>
      <c r="P139" s="95" t="n">
        <v>0</v>
      </c>
      <c r="Q139" s="96" t="n">
        <f aca="false">SUM(E139:P139)</f>
        <v>0</v>
      </c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DC139" s="16"/>
      <c r="DD139" s="16"/>
      <c r="DE139" s="16"/>
      <c r="DF139" s="16"/>
      <c r="DG139" s="16"/>
      <c r="DH139" s="16"/>
      <c r="DI139" s="16"/>
      <c r="DJ139" s="16"/>
      <c r="DK139" s="16"/>
      <c r="DL139" s="16"/>
      <c r="DM139" s="16"/>
      <c r="DN139" s="16"/>
      <c r="DO139" s="16"/>
      <c r="DP139" s="16"/>
      <c r="DQ139" s="16"/>
      <c r="DR139" s="16"/>
      <c r="DS139" s="16"/>
      <c r="DT139" s="16"/>
      <c r="DU139" s="16"/>
      <c r="DV139" s="16"/>
      <c r="DW139" s="16"/>
      <c r="DX139" s="16"/>
      <c r="DY139" s="16"/>
      <c r="DZ139" s="16"/>
      <c r="EA139" s="16"/>
      <c r="EB139" s="16"/>
      <c r="EC139" s="16"/>
      <c r="ED139" s="16"/>
      <c r="EE139" s="16"/>
      <c r="EF139" s="16"/>
      <c r="EG139" s="16"/>
      <c r="EH139" s="16"/>
      <c r="EI139" s="16"/>
      <c r="EJ139" s="16"/>
      <c r="EK139" s="16"/>
      <c r="EL139" s="16"/>
      <c r="EM139" s="16"/>
      <c r="EN139" s="16"/>
      <c r="EO139" s="16"/>
      <c r="EP139" s="16"/>
      <c r="EQ139" s="16"/>
      <c r="ER139" s="16"/>
      <c r="ES139" s="16"/>
      <c r="ET139" s="16"/>
      <c r="EU139" s="16"/>
      <c r="EV139" s="16"/>
      <c r="EW139" s="16"/>
      <c r="EX139" s="16"/>
      <c r="EY139" s="16"/>
      <c r="EZ139" s="16"/>
      <c r="FA139" s="16"/>
      <c r="FB139" s="16"/>
      <c r="FC139" s="16"/>
      <c r="FD139" s="16"/>
      <c r="FE139" s="16"/>
      <c r="FF139" s="16"/>
      <c r="FG139" s="16"/>
      <c r="FH139" s="16"/>
      <c r="FI139" s="16"/>
      <c r="FJ139" s="16"/>
      <c r="FK139" s="16"/>
      <c r="FL139" s="16"/>
      <c r="FM139" s="16"/>
      <c r="FN139" s="16"/>
      <c r="FO139" s="16"/>
      <c r="FP139" s="16"/>
      <c r="FQ139" s="16"/>
      <c r="FR139" s="16"/>
      <c r="FS139" s="16"/>
      <c r="FT139" s="16"/>
      <c r="FU139" s="16"/>
      <c r="FV139" s="16"/>
      <c r="FW139" s="16"/>
      <c r="FX139" s="16"/>
      <c r="FY139" s="16"/>
      <c r="FZ139" s="16"/>
      <c r="GA139" s="16"/>
      <c r="GB139" s="16"/>
      <c r="GC139" s="16"/>
      <c r="GD139" s="16"/>
      <c r="GE139" s="16"/>
      <c r="GF139" s="16"/>
      <c r="GG139" s="16"/>
      <c r="GH139" s="16"/>
      <c r="GI139" s="16"/>
      <c r="GJ139" s="16"/>
      <c r="GK139" s="16"/>
      <c r="GL139" s="16"/>
      <c r="GM139" s="16"/>
      <c r="GN139" s="16"/>
      <c r="GO139" s="16"/>
      <c r="GP139" s="16"/>
      <c r="GQ139" s="16"/>
      <c r="GR139" s="16"/>
      <c r="GS139" s="16"/>
      <c r="GT139" s="16"/>
      <c r="GU139" s="16"/>
      <c r="GV139" s="16"/>
      <c r="GW139" s="16"/>
      <c r="GX139" s="16"/>
      <c r="GY139" s="16"/>
      <c r="GZ139" s="16"/>
      <c r="HA139" s="16"/>
      <c r="HB139" s="16"/>
      <c r="HC139" s="16"/>
      <c r="HD139" s="16"/>
      <c r="HE139" s="16"/>
      <c r="HF139" s="16"/>
      <c r="HG139" s="16"/>
      <c r="HH139" s="16"/>
      <c r="HI139" s="16"/>
      <c r="HJ139" s="16"/>
      <c r="HK139" s="16"/>
      <c r="HL139" s="16"/>
      <c r="HM139" s="16"/>
      <c r="HN139" s="16"/>
      <c r="HO139" s="16"/>
      <c r="HP139" s="16"/>
      <c r="HQ139" s="16"/>
      <c r="HR139" s="16"/>
      <c r="HS139" s="16"/>
      <c r="HT139" s="16"/>
      <c r="HU139" s="16"/>
      <c r="HV139" s="16"/>
      <c r="HW139" s="16"/>
      <c r="HX139" s="16"/>
      <c r="HY139" s="16"/>
      <c r="HZ139" s="16"/>
      <c r="IA139" s="16"/>
      <c r="IB139" s="16"/>
      <c r="IC139" s="16"/>
      <c r="ID139" s="16"/>
      <c r="IE139" s="16"/>
      <c r="IF139" s="16"/>
      <c r="IG139" s="16"/>
      <c r="IH139" s="16"/>
      <c r="II139" s="16"/>
      <c r="IJ139" s="16"/>
      <c r="IK139" s="16"/>
      <c r="IL139" s="16"/>
      <c r="IM139" s="16"/>
      <c r="IN139" s="16"/>
      <c r="IO139" s="16"/>
      <c r="IP139" s="16"/>
      <c r="IQ139" s="16"/>
      <c r="IR139" s="16"/>
      <c r="IS139" s="16"/>
      <c r="IT139" s="16"/>
      <c r="IU139" s="16"/>
      <c r="IV139" s="16"/>
      <c r="IW139" s="16"/>
    </row>
    <row r="140" customFormat="false" ht="13.5" hidden="false" customHeight="true" outlineLevel="0" collapsed="false">
      <c r="A140" s="104"/>
      <c r="B140" s="105" t="s">
        <v>119</v>
      </c>
      <c r="C140" s="106" t="n">
        <f aca="false">SUM(C138:C139)</f>
        <v>0</v>
      </c>
      <c r="D140" s="106" t="n">
        <f aca="false">SUM(D138:D139)</f>
        <v>0</v>
      </c>
      <c r="E140" s="105" t="n">
        <f aca="false">SUM(E138:E139)</f>
        <v>0</v>
      </c>
      <c r="F140" s="105" t="n">
        <f aca="false">SUM(F138:F139)</f>
        <v>0</v>
      </c>
      <c r="G140" s="105" t="n">
        <f aca="false">SUM(G138:G139)</f>
        <v>0</v>
      </c>
      <c r="H140" s="105" t="n">
        <f aca="false">SUM(H138:H139)</f>
        <v>0</v>
      </c>
      <c r="I140" s="105" t="n">
        <f aca="false">SUM(I138:I139)</f>
        <v>0</v>
      </c>
      <c r="J140" s="105" t="n">
        <f aca="false">SUM(J138:J139)</f>
        <v>0</v>
      </c>
      <c r="K140" s="105" t="n">
        <f aca="false">SUM(K138:K139)</f>
        <v>0</v>
      </c>
      <c r="L140" s="105" t="n">
        <f aca="false">SUM(L138:L139)</f>
        <v>0</v>
      </c>
      <c r="M140" s="105" t="n">
        <f aca="false">SUM(M138:M139)</f>
        <v>0</v>
      </c>
      <c r="N140" s="105" t="n">
        <f aca="false">SUM(N138:N139)</f>
        <v>0</v>
      </c>
      <c r="O140" s="105" t="n">
        <f aca="false">SUM(O138:O139)</f>
        <v>0</v>
      </c>
      <c r="P140" s="105" t="n">
        <f aca="false">SUM(P138:P139)</f>
        <v>0</v>
      </c>
      <c r="Q140" s="44" t="n">
        <f aca="false">SUM(E140:P140)</f>
        <v>0</v>
      </c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  <c r="BF140" s="42"/>
      <c r="BG140" s="42"/>
      <c r="BH140" s="42"/>
      <c r="BI140" s="42"/>
      <c r="BJ140" s="42"/>
      <c r="BK140" s="42"/>
      <c r="BL140" s="42"/>
      <c r="BM140" s="42"/>
      <c r="BN140" s="42"/>
      <c r="BO140" s="42"/>
      <c r="BP140" s="42"/>
      <c r="BQ140" s="42"/>
      <c r="BR140" s="42"/>
      <c r="BS140" s="42"/>
      <c r="BT140" s="42"/>
      <c r="BU140" s="42"/>
      <c r="BV140" s="42"/>
      <c r="BW140" s="42"/>
      <c r="BX140" s="42"/>
      <c r="BY140" s="42"/>
      <c r="BZ140" s="42"/>
      <c r="CA140" s="42"/>
      <c r="CB140" s="42"/>
      <c r="CC140" s="42"/>
      <c r="CD140" s="42"/>
      <c r="CE140" s="42"/>
      <c r="CF140" s="42"/>
      <c r="CG140" s="42"/>
      <c r="CH140" s="42"/>
      <c r="CI140" s="42"/>
      <c r="CJ140" s="42"/>
      <c r="CK140" s="42"/>
      <c r="CL140" s="42"/>
      <c r="CM140" s="42"/>
      <c r="CN140" s="42"/>
      <c r="CO140" s="42"/>
      <c r="CP140" s="42"/>
      <c r="CQ140" s="42"/>
      <c r="CR140" s="42"/>
      <c r="CS140" s="42"/>
      <c r="CT140" s="42"/>
      <c r="CU140" s="42"/>
      <c r="CV140" s="42"/>
      <c r="CW140" s="42"/>
      <c r="CX140" s="42"/>
      <c r="CY140" s="42"/>
      <c r="CZ140" s="42"/>
      <c r="DA140" s="42"/>
      <c r="DB140" s="42"/>
      <c r="DC140" s="42"/>
      <c r="DD140" s="42"/>
      <c r="DE140" s="42"/>
      <c r="DF140" s="42"/>
      <c r="DG140" s="42"/>
      <c r="DH140" s="42"/>
      <c r="DI140" s="42"/>
      <c r="DJ140" s="42"/>
      <c r="DK140" s="42"/>
      <c r="DL140" s="42"/>
      <c r="DM140" s="42"/>
      <c r="DN140" s="42"/>
      <c r="DO140" s="42"/>
      <c r="DP140" s="42"/>
      <c r="DQ140" s="42"/>
      <c r="DR140" s="42"/>
      <c r="DS140" s="42"/>
      <c r="DT140" s="42"/>
      <c r="DU140" s="42"/>
      <c r="DV140" s="42"/>
      <c r="DW140" s="42"/>
      <c r="DX140" s="42"/>
      <c r="DY140" s="42"/>
      <c r="DZ140" s="42"/>
      <c r="EA140" s="42"/>
      <c r="EB140" s="42"/>
      <c r="EC140" s="42"/>
      <c r="ED140" s="42"/>
      <c r="EE140" s="42"/>
      <c r="EF140" s="42"/>
      <c r="EG140" s="42"/>
      <c r="EH140" s="42"/>
      <c r="EI140" s="42"/>
      <c r="EJ140" s="42"/>
      <c r="EK140" s="42"/>
      <c r="EL140" s="42"/>
      <c r="EM140" s="42"/>
      <c r="EN140" s="42"/>
      <c r="EO140" s="42"/>
      <c r="EP140" s="42"/>
      <c r="EQ140" s="42"/>
      <c r="ER140" s="42"/>
      <c r="ES140" s="42"/>
      <c r="ET140" s="42"/>
      <c r="EU140" s="42"/>
      <c r="EV140" s="42"/>
      <c r="EW140" s="42"/>
      <c r="EX140" s="42"/>
      <c r="EY140" s="42"/>
      <c r="EZ140" s="42"/>
      <c r="FA140" s="42"/>
      <c r="FB140" s="42"/>
      <c r="FC140" s="42"/>
      <c r="FD140" s="42"/>
      <c r="FE140" s="42"/>
      <c r="FF140" s="42"/>
      <c r="FG140" s="42"/>
      <c r="FH140" s="42"/>
      <c r="FI140" s="42"/>
      <c r="FJ140" s="42"/>
      <c r="FK140" s="42"/>
      <c r="FL140" s="42"/>
      <c r="FM140" s="42"/>
      <c r="FN140" s="42"/>
      <c r="FO140" s="42"/>
      <c r="FP140" s="42"/>
      <c r="FQ140" s="42"/>
      <c r="FR140" s="42"/>
      <c r="FS140" s="42"/>
      <c r="FT140" s="42"/>
      <c r="FU140" s="42"/>
      <c r="FV140" s="42"/>
      <c r="FW140" s="42"/>
      <c r="FX140" s="42"/>
      <c r="FY140" s="42"/>
      <c r="FZ140" s="42"/>
      <c r="GA140" s="42"/>
      <c r="GB140" s="42"/>
      <c r="GC140" s="42"/>
      <c r="GD140" s="42"/>
      <c r="GE140" s="42"/>
      <c r="GF140" s="42"/>
      <c r="GG140" s="42"/>
      <c r="GH140" s="42"/>
      <c r="GI140" s="42"/>
      <c r="GJ140" s="42"/>
      <c r="GK140" s="42"/>
      <c r="GL140" s="42"/>
      <c r="GM140" s="42"/>
      <c r="GN140" s="42"/>
      <c r="GO140" s="42"/>
      <c r="GP140" s="42"/>
      <c r="GQ140" s="42"/>
      <c r="GR140" s="42"/>
      <c r="GS140" s="42"/>
      <c r="GT140" s="42"/>
      <c r="GU140" s="42"/>
      <c r="GV140" s="42"/>
      <c r="GW140" s="42"/>
      <c r="GX140" s="42"/>
      <c r="GY140" s="42"/>
      <c r="GZ140" s="42"/>
      <c r="HA140" s="42"/>
      <c r="HB140" s="42"/>
      <c r="HC140" s="42"/>
      <c r="HD140" s="42"/>
      <c r="HE140" s="42"/>
      <c r="HF140" s="42"/>
      <c r="HG140" s="42"/>
      <c r="HH140" s="42"/>
      <c r="HI140" s="42"/>
      <c r="HJ140" s="42"/>
      <c r="HK140" s="42"/>
      <c r="HL140" s="42"/>
      <c r="HM140" s="42"/>
      <c r="HN140" s="42"/>
      <c r="HO140" s="42"/>
      <c r="HP140" s="42"/>
      <c r="HQ140" s="42"/>
      <c r="HR140" s="42"/>
      <c r="HS140" s="42"/>
      <c r="HT140" s="42"/>
      <c r="HU140" s="42"/>
      <c r="HV140" s="42"/>
      <c r="HW140" s="42"/>
      <c r="HX140" s="42"/>
      <c r="HY140" s="42"/>
      <c r="HZ140" s="42"/>
      <c r="IA140" s="42"/>
      <c r="IB140" s="42"/>
      <c r="IC140" s="42"/>
      <c r="ID140" s="42"/>
      <c r="IE140" s="42"/>
      <c r="IF140" s="42"/>
      <c r="IG140" s="42"/>
      <c r="IH140" s="42"/>
      <c r="II140" s="42"/>
      <c r="IJ140" s="42"/>
      <c r="IK140" s="42"/>
      <c r="IL140" s="42"/>
      <c r="IM140" s="42"/>
      <c r="IN140" s="42"/>
      <c r="IO140" s="42"/>
      <c r="IP140" s="42"/>
      <c r="IQ140" s="42"/>
      <c r="IR140" s="42"/>
      <c r="IS140" s="42"/>
      <c r="IT140" s="42"/>
      <c r="IU140" s="42"/>
      <c r="IV140" s="42"/>
      <c r="IW140" s="42"/>
    </row>
    <row r="141" customFormat="false" ht="15" hidden="false" customHeight="false" outlineLevel="0" collapsed="false">
      <c r="A141" s="86" t="n">
        <v>52505500</v>
      </c>
      <c r="B141" s="0" t="s">
        <v>147</v>
      </c>
      <c r="C141" s="81"/>
      <c r="D141" s="81"/>
      <c r="E141" s="26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29"/>
    </row>
    <row r="142" customFormat="false" ht="15" hidden="false" customHeight="false" outlineLevel="0" collapsed="false">
      <c r="A142" s="92"/>
      <c r="B142" s="16" t="s">
        <v>118</v>
      </c>
      <c r="C142" s="81" t="n">
        <v>0</v>
      </c>
      <c r="D142" s="81" t="n">
        <v>0</v>
      </c>
      <c r="E142" s="93" t="n">
        <v>0</v>
      </c>
      <c r="F142" s="93" t="n">
        <v>0</v>
      </c>
      <c r="G142" s="93" t="n">
        <v>0</v>
      </c>
      <c r="H142" s="93" t="n">
        <v>0</v>
      </c>
      <c r="I142" s="93" t="n">
        <v>0</v>
      </c>
      <c r="J142" s="93" t="n">
        <v>0</v>
      </c>
      <c r="K142" s="93" t="n">
        <v>0</v>
      </c>
      <c r="L142" s="93" t="n">
        <v>0</v>
      </c>
      <c r="M142" s="93" t="n">
        <v>0</v>
      </c>
      <c r="N142" s="93" t="n">
        <v>0</v>
      </c>
      <c r="O142" s="93" t="n">
        <v>0</v>
      </c>
      <c r="P142" s="93" t="n">
        <v>0</v>
      </c>
      <c r="Q142" s="72" t="n">
        <f aca="false">SUM(E142:P142)</f>
        <v>0</v>
      </c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DC142" s="16"/>
      <c r="DD142" s="16"/>
      <c r="DE142" s="16"/>
      <c r="DF142" s="16"/>
      <c r="DG142" s="16"/>
      <c r="DH142" s="16"/>
      <c r="DI142" s="16"/>
      <c r="DJ142" s="16"/>
      <c r="DK142" s="16"/>
      <c r="DL142" s="16"/>
      <c r="DM142" s="16"/>
      <c r="DN142" s="16"/>
      <c r="DO142" s="16"/>
      <c r="DP142" s="16"/>
      <c r="DQ142" s="16"/>
      <c r="DR142" s="16"/>
      <c r="DS142" s="16"/>
      <c r="DT142" s="16"/>
      <c r="DU142" s="16"/>
      <c r="DV142" s="16"/>
      <c r="DW142" s="16"/>
      <c r="DX142" s="16"/>
      <c r="DY142" s="16"/>
      <c r="DZ142" s="16"/>
      <c r="EA142" s="16"/>
      <c r="EB142" s="16"/>
      <c r="EC142" s="16"/>
      <c r="ED142" s="16"/>
      <c r="EE142" s="16"/>
      <c r="EF142" s="16"/>
      <c r="EG142" s="16"/>
      <c r="EH142" s="16"/>
      <c r="EI142" s="16"/>
      <c r="EJ142" s="16"/>
      <c r="EK142" s="16"/>
      <c r="EL142" s="16"/>
      <c r="EM142" s="16"/>
      <c r="EN142" s="16"/>
      <c r="EO142" s="16"/>
      <c r="EP142" s="16"/>
      <c r="EQ142" s="16"/>
      <c r="ER142" s="16"/>
      <c r="ES142" s="16"/>
      <c r="ET142" s="16"/>
      <c r="EU142" s="16"/>
      <c r="EV142" s="16"/>
      <c r="EW142" s="16"/>
      <c r="EX142" s="16"/>
      <c r="EY142" s="16"/>
      <c r="EZ142" s="16"/>
      <c r="FA142" s="16"/>
      <c r="FB142" s="16"/>
      <c r="FC142" s="16"/>
      <c r="FD142" s="16"/>
      <c r="FE142" s="16"/>
      <c r="FF142" s="16"/>
      <c r="FG142" s="16"/>
      <c r="FH142" s="16"/>
      <c r="FI142" s="16"/>
      <c r="FJ142" s="16"/>
      <c r="FK142" s="16"/>
      <c r="FL142" s="16"/>
      <c r="FM142" s="16"/>
      <c r="FN142" s="16"/>
      <c r="FO142" s="16"/>
      <c r="FP142" s="16"/>
      <c r="FQ142" s="16"/>
      <c r="FR142" s="16"/>
      <c r="FS142" s="16"/>
      <c r="FT142" s="16"/>
      <c r="FU142" s="16"/>
      <c r="FV142" s="16"/>
      <c r="FW142" s="16"/>
      <c r="FX142" s="16"/>
      <c r="FY142" s="16"/>
      <c r="FZ142" s="16"/>
      <c r="GA142" s="16"/>
      <c r="GB142" s="16"/>
      <c r="GC142" s="16"/>
      <c r="GD142" s="16"/>
      <c r="GE142" s="16"/>
      <c r="GF142" s="16"/>
      <c r="GG142" s="16"/>
      <c r="GH142" s="16"/>
      <c r="GI142" s="16"/>
      <c r="GJ142" s="16"/>
      <c r="GK142" s="16"/>
      <c r="GL142" s="16"/>
      <c r="GM142" s="16"/>
      <c r="GN142" s="16"/>
      <c r="GO142" s="16"/>
      <c r="GP142" s="16"/>
      <c r="GQ142" s="16"/>
      <c r="GR142" s="16"/>
      <c r="GS142" s="16"/>
      <c r="GT142" s="16"/>
      <c r="GU142" s="16"/>
      <c r="GV142" s="16"/>
      <c r="GW142" s="16"/>
      <c r="GX142" s="16"/>
      <c r="GY142" s="16"/>
      <c r="GZ142" s="16"/>
      <c r="HA142" s="16"/>
      <c r="HB142" s="16"/>
      <c r="HC142" s="16"/>
      <c r="HD142" s="16"/>
      <c r="HE142" s="16"/>
      <c r="HF142" s="16"/>
      <c r="HG142" s="16"/>
      <c r="HH142" s="16"/>
      <c r="HI142" s="16"/>
      <c r="HJ142" s="16"/>
      <c r="HK142" s="16"/>
      <c r="HL142" s="16"/>
      <c r="HM142" s="16"/>
      <c r="HN142" s="16"/>
      <c r="HO142" s="16"/>
      <c r="HP142" s="16"/>
      <c r="HQ142" s="16"/>
      <c r="HR142" s="16"/>
      <c r="HS142" s="16"/>
      <c r="HT142" s="16"/>
      <c r="HU142" s="16"/>
      <c r="HV142" s="16"/>
      <c r="HW142" s="16"/>
      <c r="HX142" s="16"/>
      <c r="HY142" s="16"/>
      <c r="HZ142" s="16"/>
      <c r="IA142" s="16"/>
      <c r="IB142" s="16"/>
      <c r="IC142" s="16"/>
      <c r="ID142" s="16"/>
      <c r="IE142" s="16"/>
      <c r="IF142" s="16"/>
      <c r="IG142" s="16"/>
      <c r="IH142" s="16"/>
      <c r="II142" s="16"/>
      <c r="IJ142" s="16"/>
      <c r="IK142" s="16"/>
      <c r="IL142" s="16"/>
      <c r="IM142" s="16"/>
      <c r="IN142" s="16"/>
      <c r="IO142" s="16"/>
      <c r="IP142" s="16"/>
      <c r="IQ142" s="16"/>
      <c r="IR142" s="16"/>
      <c r="IS142" s="16"/>
      <c r="IT142" s="16"/>
      <c r="IU142" s="16"/>
      <c r="IV142" s="16"/>
      <c r="IW142" s="16"/>
    </row>
    <row r="143" customFormat="false" ht="15" hidden="false" customHeight="false" outlineLevel="0" collapsed="false">
      <c r="A143" s="92"/>
      <c r="B143" s="16" t="s">
        <v>118</v>
      </c>
      <c r="C143" s="94" t="n">
        <v>0</v>
      </c>
      <c r="D143" s="94" t="n">
        <v>0</v>
      </c>
      <c r="E143" s="95" t="n">
        <v>0</v>
      </c>
      <c r="F143" s="95" t="n">
        <v>0</v>
      </c>
      <c r="G143" s="95" t="n">
        <v>0</v>
      </c>
      <c r="H143" s="95" t="n">
        <v>0</v>
      </c>
      <c r="I143" s="95" t="n">
        <v>0</v>
      </c>
      <c r="J143" s="95" t="n">
        <v>0</v>
      </c>
      <c r="K143" s="95" t="n">
        <v>0</v>
      </c>
      <c r="L143" s="95" t="n">
        <v>0</v>
      </c>
      <c r="M143" s="95" t="n">
        <v>0</v>
      </c>
      <c r="N143" s="95" t="n">
        <v>0</v>
      </c>
      <c r="O143" s="95" t="n">
        <v>0</v>
      </c>
      <c r="P143" s="95" t="n">
        <v>0</v>
      </c>
      <c r="Q143" s="96" t="n">
        <f aca="false">SUM(E143:P143)</f>
        <v>0</v>
      </c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DC143" s="16"/>
      <c r="DD143" s="16"/>
      <c r="DE143" s="16"/>
      <c r="DF143" s="16"/>
      <c r="DG143" s="16"/>
      <c r="DH143" s="16"/>
      <c r="DI143" s="16"/>
      <c r="DJ143" s="16"/>
      <c r="DK143" s="16"/>
      <c r="DL143" s="16"/>
      <c r="DM143" s="16"/>
      <c r="DN143" s="16"/>
      <c r="DO143" s="16"/>
      <c r="DP143" s="16"/>
      <c r="DQ143" s="16"/>
      <c r="DR143" s="16"/>
      <c r="DS143" s="16"/>
      <c r="DT143" s="16"/>
      <c r="DU143" s="16"/>
      <c r="DV143" s="16"/>
      <c r="DW143" s="16"/>
      <c r="DX143" s="16"/>
      <c r="DY143" s="16"/>
      <c r="DZ143" s="16"/>
      <c r="EA143" s="16"/>
      <c r="EB143" s="16"/>
      <c r="EC143" s="16"/>
      <c r="ED143" s="16"/>
      <c r="EE143" s="16"/>
      <c r="EF143" s="16"/>
      <c r="EG143" s="16"/>
      <c r="EH143" s="16"/>
      <c r="EI143" s="16"/>
      <c r="EJ143" s="16"/>
      <c r="EK143" s="16"/>
      <c r="EL143" s="16"/>
      <c r="EM143" s="16"/>
      <c r="EN143" s="16"/>
      <c r="EO143" s="16"/>
      <c r="EP143" s="16"/>
      <c r="EQ143" s="16"/>
      <c r="ER143" s="16"/>
      <c r="ES143" s="16"/>
      <c r="ET143" s="16"/>
      <c r="EU143" s="16"/>
      <c r="EV143" s="16"/>
      <c r="EW143" s="16"/>
      <c r="EX143" s="16"/>
      <c r="EY143" s="16"/>
      <c r="EZ143" s="16"/>
      <c r="FA143" s="16"/>
      <c r="FB143" s="16"/>
      <c r="FC143" s="16"/>
      <c r="FD143" s="16"/>
      <c r="FE143" s="16"/>
      <c r="FF143" s="16"/>
      <c r="FG143" s="16"/>
      <c r="FH143" s="16"/>
      <c r="FI143" s="16"/>
      <c r="FJ143" s="16"/>
      <c r="FK143" s="16"/>
      <c r="FL143" s="16"/>
      <c r="FM143" s="16"/>
      <c r="FN143" s="16"/>
      <c r="FO143" s="16"/>
      <c r="FP143" s="16"/>
      <c r="FQ143" s="16"/>
      <c r="FR143" s="16"/>
      <c r="FS143" s="16"/>
      <c r="FT143" s="16"/>
      <c r="FU143" s="16"/>
      <c r="FV143" s="16"/>
      <c r="FW143" s="16"/>
      <c r="FX143" s="16"/>
      <c r="FY143" s="16"/>
      <c r="FZ143" s="16"/>
      <c r="GA143" s="16"/>
      <c r="GB143" s="16"/>
      <c r="GC143" s="16"/>
      <c r="GD143" s="16"/>
      <c r="GE143" s="16"/>
      <c r="GF143" s="16"/>
      <c r="GG143" s="16"/>
      <c r="GH143" s="16"/>
      <c r="GI143" s="16"/>
      <c r="GJ143" s="16"/>
      <c r="GK143" s="16"/>
      <c r="GL143" s="16"/>
      <c r="GM143" s="16"/>
      <c r="GN143" s="16"/>
      <c r="GO143" s="16"/>
      <c r="GP143" s="16"/>
      <c r="GQ143" s="16"/>
      <c r="GR143" s="16"/>
      <c r="GS143" s="16"/>
      <c r="GT143" s="16"/>
      <c r="GU143" s="16"/>
      <c r="GV143" s="16"/>
      <c r="GW143" s="16"/>
      <c r="GX143" s="16"/>
      <c r="GY143" s="16"/>
      <c r="GZ143" s="16"/>
      <c r="HA143" s="16"/>
      <c r="HB143" s="16"/>
      <c r="HC143" s="16"/>
      <c r="HD143" s="16"/>
      <c r="HE143" s="16"/>
      <c r="HF143" s="16"/>
      <c r="HG143" s="16"/>
      <c r="HH143" s="16"/>
      <c r="HI143" s="16"/>
      <c r="HJ143" s="16"/>
      <c r="HK143" s="16"/>
      <c r="HL143" s="16"/>
      <c r="HM143" s="16"/>
      <c r="HN143" s="16"/>
      <c r="HO143" s="16"/>
      <c r="HP143" s="16"/>
      <c r="HQ143" s="16"/>
      <c r="HR143" s="16"/>
      <c r="HS143" s="16"/>
      <c r="HT143" s="16"/>
      <c r="HU143" s="16"/>
      <c r="HV143" s="16"/>
      <c r="HW143" s="16"/>
      <c r="HX143" s="16"/>
      <c r="HY143" s="16"/>
      <c r="HZ143" s="16"/>
      <c r="IA143" s="16"/>
      <c r="IB143" s="16"/>
      <c r="IC143" s="16"/>
      <c r="ID143" s="16"/>
      <c r="IE143" s="16"/>
      <c r="IF143" s="16"/>
      <c r="IG143" s="16"/>
      <c r="IH143" s="16"/>
      <c r="II143" s="16"/>
      <c r="IJ143" s="16"/>
      <c r="IK143" s="16"/>
      <c r="IL143" s="16"/>
      <c r="IM143" s="16"/>
      <c r="IN143" s="16"/>
      <c r="IO143" s="16"/>
      <c r="IP143" s="16"/>
      <c r="IQ143" s="16"/>
      <c r="IR143" s="16"/>
      <c r="IS143" s="16"/>
      <c r="IT143" s="16"/>
      <c r="IU143" s="16"/>
      <c r="IV143" s="16"/>
      <c r="IW143" s="16"/>
    </row>
    <row r="144" customFormat="false" ht="13.5" hidden="false" customHeight="true" outlineLevel="0" collapsed="false">
      <c r="A144" s="104"/>
      <c r="B144" s="105" t="s">
        <v>119</v>
      </c>
      <c r="C144" s="106" t="n">
        <f aca="false">SUM(C142:C143)</f>
        <v>0</v>
      </c>
      <c r="D144" s="106" t="n">
        <f aca="false">SUM(D142:D143)</f>
        <v>0</v>
      </c>
      <c r="E144" s="105" t="n">
        <f aca="false">SUM(E142:E143)</f>
        <v>0</v>
      </c>
      <c r="F144" s="105" t="n">
        <f aca="false">SUM(F142:F143)</f>
        <v>0</v>
      </c>
      <c r="G144" s="105" t="n">
        <f aca="false">SUM(G142:G143)</f>
        <v>0</v>
      </c>
      <c r="H144" s="105" t="n">
        <f aca="false">SUM(H142:H143)</f>
        <v>0</v>
      </c>
      <c r="I144" s="105" t="n">
        <f aca="false">SUM(I142:I143)</f>
        <v>0</v>
      </c>
      <c r="J144" s="105" t="n">
        <f aca="false">SUM(J142:J143)</f>
        <v>0</v>
      </c>
      <c r="K144" s="105" t="n">
        <f aca="false">SUM(K142:K143)</f>
        <v>0</v>
      </c>
      <c r="L144" s="105" t="n">
        <f aca="false">SUM(L142:L143)</f>
        <v>0</v>
      </c>
      <c r="M144" s="105" t="n">
        <f aca="false">SUM(M142:M143)</f>
        <v>0</v>
      </c>
      <c r="N144" s="105" t="n">
        <f aca="false">SUM(N142:N143)</f>
        <v>0</v>
      </c>
      <c r="O144" s="105" t="n">
        <f aca="false">SUM(O142:O143)</f>
        <v>0</v>
      </c>
      <c r="P144" s="105" t="n">
        <f aca="false">SUM(P142:P143)</f>
        <v>0</v>
      </c>
      <c r="Q144" s="44" t="n">
        <f aca="false">SUM(E144:P144)</f>
        <v>0</v>
      </c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  <c r="BF144" s="42"/>
      <c r="BG144" s="42"/>
      <c r="BH144" s="42"/>
      <c r="BI144" s="42"/>
      <c r="BJ144" s="42"/>
      <c r="BK144" s="42"/>
      <c r="BL144" s="42"/>
      <c r="BM144" s="42"/>
      <c r="BN144" s="42"/>
      <c r="BO144" s="42"/>
      <c r="BP144" s="42"/>
      <c r="BQ144" s="42"/>
      <c r="BR144" s="42"/>
      <c r="BS144" s="42"/>
      <c r="BT144" s="42"/>
      <c r="BU144" s="42"/>
      <c r="BV144" s="42"/>
      <c r="BW144" s="42"/>
      <c r="BX144" s="42"/>
      <c r="BY144" s="42"/>
      <c r="BZ144" s="42"/>
      <c r="CA144" s="42"/>
      <c r="CB144" s="42"/>
      <c r="CC144" s="42"/>
      <c r="CD144" s="42"/>
      <c r="CE144" s="42"/>
      <c r="CF144" s="42"/>
      <c r="CG144" s="42"/>
      <c r="CH144" s="42"/>
      <c r="CI144" s="42"/>
      <c r="CJ144" s="42"/>
      <c r="CK144" s="42"/>
      <c r="CL144" s="42"/>
      <c r="CM144" s="42"/>
      <c r="CN144" s="42"/>
      <c r="CO144" s="42"/>
      <c r="CP144" s="42"/>
      <c r="CQ144" s="42"/>
      <c r="CR144" s="42"/>
      <c r="CS144" s="42"/>
      <c r="CT144" s="42"/>
      <c r="CU144" s="42"/>
      <c r="CV144" s="42"/>
      <c r="CW144" s="42"/>
      <c r="CX144" s="42"/>
      <c r="CY144" s="42"/>
      <c r="CZ144" s="42"/>
      <c r="DA144" s="42"/>
      <c r="DB144" s="42"/>
      <c r="DC144" s="42"/>
      <c r="DD144" s="42"/>
      <c r="DE144" s="42"/>
      <c r="DF144" s="42"/>
      <c r="DG144" s="42"/>
      <c r="DH144" s="42"/>
      <c r="DI144" s="42"/>
      <c r="DJ144" s="42"/>
      <c r="DK144" s="42"/>
      <c r="DL144" s="42"/>
      <c r="DM144" s="42"/>
      <c r="DN144" s="42"/>
      <c r="DO144" s="42"/>
      <c r="DP144" s="42"/>
      <c r="DQ144" s="42"/>
      <c r="DR144" s="42"/>
      <c r="DS144" s="42"/>
      <c r="DT144" s="42"/>
      <c r="DU144" s="42"/>
      <c r="DV144" s="42"/>
      <c r="DW144" s="42"/>
      <c r="DX144" s="42"/>
      <c r="DY144" s="42"/>
      <c r="DZ144" s="42"/>
      <c r="EA144" s="42"/>
      <c r="EB144" s="42"/>
      <c r="EC144" s="42"/>
      <c r="ED144" s="42"/>
      <c r="EE144" s="42"/>
      <c r="EF144" s="42"/>
      <c r="EG144" s="42"/>
      <c r="EH144" s="42"/>
      <c r="EI144" s="42"/>
      <c r="EJ144" s="42"/>
      <c r="EK144" s="42"/>
      <c r="EL144" s="42"/>
      <c r="EM144" s="42"/>
      <c r="EN144" s="42"/>
      <c r="EO144" s="42"/>
      <c r="EP144" s="42"/>
      <c r="EQ144" s="42"/>
      <c r="ER144" s="42"/>
      <c r="ES144" s="42"/>
      <c r="ET144" s="42"/>
      <c r="EU144" s="42"/>
      <c r="EV144" s="42"/>
      <c r="EW144" s="42"/>
      <c r="EX144" s="42"/>
      <c r="EY144" s="42"/>
      <c r="EZ144" s="42"/>
      <c r="FA144" s="42"/>
      <c r="FB144" s="42"/>
      <c r="FC144" s="42"/>
      <c r="FD144" s="42"/>
      <c r="FE144" s="42"/>
      <c r="FF144" s="42"/>
      <c r="FG144" s="42"/>
      <c r="FH144" s="42"/>
      <c r="FI144" s="42"/>
      <c r="FJ144" s="42"/>
      <c r="FK144" s="42"/>
      <c r="FL144" s="42"/>
      <c r="FM144" s="42"/>
      <c r="FN144" s="42"/>
      <c r="FO144" s="42"/>
      <c r="FP144" s="42"/>
      <c r="FQ144" s="42"/>
      <c r="FR144" s="42"/>
      <c r="FS144" s="42"/>
      <c r="FT144" s="42"/>
      <c r="FU144" s="42"/>
      <c r="FV144" s="42"/>
      <c r="FW144" s="42"/>
      <c r="FX144" s="42"/>
      <c r="FY144" s="42"/>
      <c r="FZ144" s="42"/>
      <c r="GA144" s="42"/>
      <c r="GB144" s="42"/>
      <c r="GC144" s="42"/>
      <c r="GD144" s="42"/>
      <c r="GE144" s="42"/>
      <c r="GF144" s="42"/>
      <c r="GG144" s="42"/>
      <c r="GH144" s="42"/>
      <c r="GI144" s="42"/>
      <c r="GJ144" s="42"/>
      <c r="GK144" s="42"/>
      <c r="GL144" s="42"/>
      <c r="GM144" s="42"/>
      <c r="GN144" s="42"/>
      <c r="GO144" s="42"/>
      <c r="GP144" s="42"/>
      <c r="GQ144" s="42"/>
      <c r="GR144" s="42"/>
      <c r="GS144" s="42"/>
      <c r="GT144" s="42"/>
      <c r="GU144" s="42"/>
      <c r="GV144" s="42"/>
      <c r="GW144" s="42"/>
      <c r="GX144" s="42"/>
      <c r="GY144" s="42"/>
      <c r="GZ144" s="42"/>
      <c r="HA144" s="42"/>
      <c r="HB144" s="42"/>
      <c r="HC144" s="42"/>
      <c r="HD144" s="42"/>
      <c r="HE144" s="42"/>
      <c r="HF144" s="42"/>
      <c r="HG144" s="42"/>
      <c r="HH144" s="42"/>
      <c r="HI144" s="42"/>
      <c r="HJ144" s="42"/>
      <c r="HK144" s="42"/>
      <c r="HL144" s="42"/>
      <c r="HM144" s="42"/>
      <c r="HN144" s="42"/>
      <c r="HO144" s="42"/>
      <c r="HP144" s="42"/>
      <c r="HQ144" s="42"/>
      <c r="HR144" s="42"/>
      <c r="HS144" s="42"/>
      <c r="HT144" s="42"/>
      <c r="HU144" s="42"/>
      <c r="HV144" s="42"/>
      <c r="HW144" s="42"/>
      <c r="HX144" s="42"/>
      <c r="HY144" s="42"/>
      <c r="HZ144" s="42"/>
      <c r="IA144" s="42"/>
      <c r="IB144" s="42"/>
      <c r="IC144" s="42"/>
      <c r="ID144" s="42"/>
      <c r="IE144" s="42"/>
      <c r="IF144" s="42"/>
      <c r="IG144" s="42"/>
      <c r="IH144" s="42"/>
      <c r="II144" s="42"/>
      <c r="IJ144" s="42"/>
      <c r="IK144" s="42"/>
      <c r="IL144" s="42"/>
      <c r="IM144" s="42"/>
      <c r="IN144" s="42"/>
      <c r="IO144" s="42"/>
      <c r="IP144" s="42"/>
      <c r="IQ144" s="42"/>
      <c r="IR144" s="42"/>
      <c r="IS144" s="42"/>
      <c r="IT144" s="42"/>
      <c r="IU144" s="42"/>
      <c r="IV144" s="42"/>
      <c r="IW144" s="42"/>
    </row>
    <row r="145" customFormat="false" ht="15" hidden="false" customHeight="false" outlineLevel="0" collapsed="false">
      <c r="A145" s="86" t="n">
        <v>52506000</v>
      </c>
      <c r="B145" s="0" t="s">
        <v>148</v>
      </c>
      <c r="C145" s="81"/>
      <c r="D145" s="81"/>
      <c r="E145" s="26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29"/>
    </row>
    <row r="146" customFormat="false" ht="15" hidden="false" customHeight="false" outlineLevel="0" collapsed="false">
      <c r="A146" s="92"/>
      <c r="B146" s="16" t="s">
        <v>118</v>
      </c>
      <c r="C146" s="81" t="n">
        <v>0</v>
      </c>
      <c r="D146" s="81" t="n">
        <v>0</v>
      </c>
      <c r="E146" s="93" t="n">
        <v>0</v>
      </c>
      <c r="F146" s="93" t="n">
        <v>0</v>
      </c>
      <c r="G146" s="93" t="n">
        <v>0</v>
      </c>
      <c r="H146" s="93" t="n">
        <v>0</v>
      </c>
      <c r="I146" s="93" t="n">
        <v>0</v>
      </c>
      <c r="J146" s="93" t="n">
        <v>0</v>
      </c>
      <c r="K146" s="93" t="n">
        <v>0</v>
      </c>
      <c r="L146" s="93" t="n">
        <v>0</v>
      </c>
      <c r="M146" s="93" t="n">
        <v>0</v>
      </c>
      <c r="N146" s="93" t="n">
        <v>0</v>
      </c>
      <c r="O146" s="93" t="n">
        <v>0</v>
      </c>
      <c r="P146" s="93" t="n">
        <v>0</v>
      </c>
      <c r="Q146" s="72" t="n">
        <f aca="false">SUM(E146:P146)</f>
        <v>0</v>
      </c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DC146" s="16"/>
      <c r="DD146" s="16"/>
      <c r="DE146" s="16"/>
      <c r="DF146" s="16"/>
      <c r="DG146" s="16"/>
      <c r="DH146" s="16"/>
      <c r="DI146" s="16"/>
      <c r="DJ146" s="16"/>
      <c r="DK146" s="16"/>
      <c r="DL146" s="16"/>
      <c r="DM146" s="16"/>
      <c r="DN146" s="16"/>
      <c r="DO146" s="16"/>
      <c r="DP146" s="16"/>
      <c r="DQ146" s="16"/>
      <c r="DR146" s="16"/>
      <c r="DS146" s="16"/>
      <c r="DT146" s="16"/>
      <c r="DU146" s="16"/>
      <c r="DV146" s="16"/>
      <c r="DW146" s="16"/>
      <c r="DX146" s="16"/>
      <c r="DY146" s="16"/>
      <c r="DZ146" s="16"/>
      <c r="EA146" s="16"/>
      <c r="EB146" s="16"/>
      <c r="EC146" s="16"/>
      <c r="ED146" s="16"/>
      <c r="EE146" s="16"/>
      <c r="EF146" s="16"/>
      <c r="EG146" s="16"/>
      <c r="EH146" s="16"/>
      <c r="EI146" s="16"/>
      <c r="EJ146" s="16"/>
      <c r="EK146" s="16"/>
      <c r="EL146" s="16"/>
      <c r="EM146" s="16"/>
      <c r="EN146" s="16"/>
      <c r="EO146" s="16"/>
      <c r="EP146" s="16"/>
      <c r="EQ146" s="16"/>
      <c r="ER146" s="16"/>
      <c r="ES146" s="16"/>
      <c r="ET146" s="16"/>
      <c r="EU146" s="16"/>
      <c r="EV146" s="16"/>
      <c r="EW146" s="16"/>
      <c r="EX146" s="16"/>
      <c r="EY146" s="16"/>
      <c r="EZ146" s="16"/>
      <c r="FA146" s="16"/>
      <c r="FB146" s="16"/>
      <c r="FC146" s="16"/>
      <c r="FD146" s="16"/>
      <c r="FE146" s="16"/>
      <c r="FF146" s="16"/>
      <c r="FG146" s="16"/>
      <c r="FH146" s="16"/>
      <c r="FI146" s="16"/>
      <c r="FJ146" s="16"/>
      <c r="FK146" s="16"/>
      <c r="FL146" s="16"/>
      <c r="FM146" s="16"/>
      <c r="FN146" s="16"/>
      <c r="FO146" s="16"/>
      <c r="FP146" s="16"/>
      <c r="FQ146" s="16"/>
      <c r="FR146" s="16"/>
      <c r="FS146" s="16"/>
      <c r="FT146" s="16"/>
      <c r="FU146" s="16"/>
      <c r="FV146" s="16"/>
      <c r="FW146" s="16"/>
      <c r="FX146" s="16"/>
      <c r="FY146" s="16"/>
      <c r="FZ146" s="16"/>
      <c r="GA146" s="16"/>
      <c r="GB146" s="16"/>
      <c r="GC146" s="16"/>
      <c r="GD146" s="16"/>
      <c r="GE146" s="16"/>
      <c r="GF146" s="16"/>
      <c r="GG146" s="16"/>
      <c r="GH146" s="16"/>
      <c r="GI146" s="16"/>
      <c r="GJ146" s="16"/>
      <c r="GK146" s="16"/>
      <c r="GL146" s="16"/>
      <c r="GM146" s="16"/>
      <c r="GN146" s="16"/>
      <c r="GO146" s="16"/>
      <c r="GP146" s="16"/>
      <c r="GQ146" s="16"/>
      <c r="GR146" s="16"/>
      <c r="GS146" s="16"/>
      <c r="GT146" s="16"/>
      <c r="GU146" s="16"/>
      <c r="GV146" s="16"/>
      <c r="GW146" s="16"/>
      <c r="GX146" s="16"/>
      <c r="GY146" s="16"/>
      <c r="GZ146" s="16"/>
      <c r="HA146" s="16"/>
      <c r="HB146" s="16"/>
      <c r="HC146" s="16"/>
      <c r="HD146" s="16"/>
      <c r="HE146" s="16"/>
      <c r="HF146" s="16"/>
      <c r="HG146" s="16"/>
      <c r="HH146" s="16"/>
      <c r="HI146" s="16"/>
      <c r="HJ146" s="16"/>
      <c r="HK146" s="16"/>
      <c r="HL146" s="16"/>
      <c r="HM146" s="16"/>
      <c r="HN146" s="16"/>
      <c r="HO146" s="16"/>
      <c r="HP146" s="16"/>
      <c r="HQ146" s="16"/>
      <c r="HR146" s="16"/>
      <c r="HS146" s="16"/>
      <c r="HT146" s="16"/>
      <c r="HU146" s="16"/>
      <c r="HV146" s="16"/>
      <c r="HW146" s="16"/>
      <c r="HX146" s="16"/>
      <c r="HY146" s="16"/>
      <c r="HZ146" s="16"/>
      <c r="IA146" s="16"/>
      <c r="IB146" s="16"/>
      <c r="IC146" s="16"/>
      <c r="ID146" s="16"/>
      <c r="IE146" s="16"/>
      <c r="IF146" s="16"/>
      <c r="IG146" s="16"/>
      <c r="IH146" s="16"/>
      <c r="II146" s="16"/>
      <c r="IJ146" s="16"/>
      <c r="IK146" s="16"/>
      <c r="IL146" s="16"/>
      <c r="IM146" s="16"/>
      <c r="IN146" s="16"/>
      <c r="IO146" s="16"/>
      <c r="IP146" s="16"/>
      <c r="IQ146" s="16"/>
      <c r="IR146" s="16"/>
      <c r="IS146" s="16"/>
      <c r="IT146" s="16"/>
      <c r="IU146" s="16"/>
      <c r="IV146" s="16"/>
      <c r="IW146" s="16"/>
    </row>
    <row r="147" customFormat="false" ht="15" hidden="false" customHeight="false" outlineLevel="0" collapsed="false">
      <c r="A147" s="92"/>
      <c r="B147" s="16" t="s">
        <v>118</v>
      </c>
      <c r="C147" s="94" t="n">
        <v>0</v>
      </c>
      <c r="D147" s="94" t="n">
        <v>0</v>
      </c>
      <c r="E147" s="95" t="n">
        <v>0</v>
      </c>
      <c r="F147" s="95" t="n">
        <v>0</v>
      </c>
      <c r="G147" s="95" t="n">
        <v>0</v>
      </c>
      <c r="H147" s="95" t="n">
        <v>0</v>
      </c>
      <c r="I147" s="95" t="n">
        <v>0</v>
      </c>
      <c r="J147" s="95" t="n">
        <v>0</v>
      </c>
      <c r="K147" s="95" t="n">
        <v>0</v>
      </c>
      <c r="L147" s="95" t="n">
        <v>0</v>
      </c>
      <c r="M147" s="95" t="n">
        <v>0</v>
      </c>
      <c r="N147" s="95" t="n">
        <v>0</v>
      </c>
      <c r="O147" s="95" t="n">
        <v>0</v>
      </c>
      <c r="P147" s="95" t="n">
        <v>0</v>
      </c>
      <c r="Q147" s="96" t="n">
        <f aca="false">SUM(E147:P147)</f>
        <v>0</v>
      </c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DC147" s="16"/>
      <c r="DD147" s="16"/>
      <c r="DE147" s="16"/>
      <c r="DF147" s="16"/>
      <c r="DG147" s="16"/>
      <c r="DH147" s="16"/>
      <c r="DI147" s="16"/>
      <c r="DJ147" s="16"/>
      <c r="DK147" s="16"/>
      <c r="DL147" s="16"/>
      <c r="DM147" s="16"/>
      <c r="DN147" s="16"/>
      <c r="DO147" s="16"/>
      <c r="DP147" s="16"/>
      <c r="DQ147" s="16"/>
      <c r="DR147" s="16"/>
      <c r="DS147" s="16"/>
      <c r="DT147" s="16"/>
      <c r="DU147" s="16"/>
      <c r="DV147" s="16"/>
      <c r="DW147" s="16"/>
      <c r="DX147" s="16"/>
      <c r="DY147" s="16"/>
      <c r="DZ147" s="16"/>
      <c r="EA147" s="16"/>
      <c r="EB147" s="16"/>
      <c r="EC147" s="16"/>
      <c r="ED147" s="16"/>
      <c r="EE147" s="16"/>
      <c r="EF147" s="16"/>
      <c r="EG147" s="16"/>
      <c r="EH147" s="16"/>
      <c r="EI147" s="16"/>
      <c r="EJ147" s="16"/>
      <c r="EK147" s="16"/>
      <c r="EL147" s="16"/>
      <c r="EM147" s="16"/>
      <c r="EN147" s="16"/>
      <c r="EO147" s="16"/>
      <c r="EP147" s="16"/>
      <c r="EQ147" s="16"/>
      <c r="ER147" s="16"/>
      <c r="ES147" s="16"/>
      <c r="ET147" s="16"/>
      <c r="EU147" s="16"/>
      <c r="EV147" s="16"/>
      <c r="EW147" s="16"/>
      <c r="EX147" s="16"/>
      <c r="EY147" s="16"/>
      <c r="EZ147" s="16"/>
      <c r="FA147" s="16"/>
      <c r="FB147" s="16"/>
      <c r="FC147" s="16"/>
      <c r="FD147" s="16"/>
      <c r="FE147" s="16"/>
      <c r="FF147" s="16"/>
      <c r="FG147" s="16"/>
      <c r="FH147" s="16"/>
      <c r="FI147" s="16"/>
      <c r="FJ147" s="16"/>
      <c r="FK147" s="16"/>
      <c r="FL147" s="16"/>
      <c r="FM147" s="16"/>
      <c r="FN147" s="16"/>
      <c r="FO147" s="16"/>
      <c r="FP147" s="16"/>
      <c r="FQ147" s="16"/>
      <c r="FR147" s="16"/>
      <c r="FS147" s="16"/>
      <c r="FT147" s="16"/>
      <c r="FU147" s="16"/>
      <c r="FV147" s="16"/>
      <c r="FW147" s="16"/>
      <c r="FX147" s="16"/>
      <c r="FY147" s="16"/>
      <c r="FZ147" s="16"/>
      <c r="GA147" s="16"/>
      <c r="GB147" s="16"/>
      <c r="GC147" s="16"/>
      <c r="GD147" s="16"/>
      <c r="GE147" s="16"/>
      <c r="GF147" s="16"/>
      <c r="GG147" s="16"/>
      <c r="GH147" s="16"/>
      <c r="GI147" s="16"/>
      <c r="GJ147" s="16"/>
      <c r="GK147" s="16"/>
      <c r="GL147" s="16"/>
      <c r="GM147" s="16"/>
      <c r="GN147" s="16"/>
      <c r="GO147" s="16"/>
      <c r="GP147" s="16"/>
      <c r="GQ147" s="16"/>
      <c r="GR147" s="16"/>
      <c r="GS147" s="16"/>
      <c r="GT147" s="16"/>
      <c r="GU147" s="16"/>
      <c r="GV147" s="16"/>
      <c r="GW147" s="16"/>
      <c r="GX147" s="16"/>
      <c r="GY147" s="16"/>
      <c r="GZ147" s="16"/>
      <c r="HA147" s="16"/>
      <c r="HB147" s="16"/>
      <c r="HC147" s="16"/>
      <c r="HD147" s="16"/>
      <c r="HE147" s="16"/>
      <c r="HF147" s="16"/>
      <c r="HG147" s="16"/>
      <c r="HH147" s="16"/>
      <c r="HI147" s="16"/>
      <c r="HJ147" s="16"/>
      <c r="HK147" s="16"/>
      <c r="HL147" s="16"/>
      <c r="HM147" s="16"/>
      <c r="HN147" s="16"/>
      <c r="HO147" s="16"/>
      <c r="HP147" s="16"/>
      <c r="HQ147" s="16"/>
      <c r="HR147" s="16"/>
      <c r="HS147" s="16"/>
      <c r="HT147" s="16"/>
      <c r="HU147" s="16"/>
      <c r="HV147" s="16"/>
      <c r="HW147" s="16"/>
      <c r="HX147" s="16"/>
      <c r="HY147" s="16"/>
      <c r="HZ147" s="16"/>
      <c r="IA147" s="16"/>
      <c r="IB147" s="16"/>
      <c r="IC147" s="16"/>
      <c r="ID147" s="16"/>
      <c r="IE147" s="16"/>
      <c r="IF147" s="16"/>
      <c r="IG147" s="16"/>
      <c r="IH147" s="16"/>
      <c r="II147" s="16"/>
      <c r="IJ147" s="16"/>
      <c r="IK147" s="16"/>
      <c r="IL147" s="16"/>
      <c r="IM147" s="16"/>
      <c r="IN147" s="16"/>
      <c r="IO147" s="16"/>
      <c r="IP147" s="16"/>
      <c r="IQ147" s="16"/>
      <c r="IR147" s="16"/>
      <c r="IS147" s="16"/>
      <c r="IT147" s="16"/>
      <c r="IU147" s="16"/>
      <c r="IV147" s="16"/>
      <c r="IW147" s="16"/>
    </row>
    <row r="148" customFormat="false" ht="13.5" hidden="false" customHeight="true" outlineLevel="0" collapsed="false">
      <c r="A148" s="104"/>
      <c r="B148" s="105" t="s">
        <v>119</v>
      </c>
      <c r="C148" s="106" t="n">
        <f aca="false">SUM(C146:C147)</f>
        <v>0</v>
      </c>
      <c r="D148" s="106" t="n">
        <f aca="false">SUM(D146:D147)</f>
        <v>0</v>
      </c>
      <c r="E148" s="105" t="n">
        <f aca="false">SUM(E146:E147)</f>
        <v>0</v>
      </c>
      <c r="F148" s="105" t="n">
        <f aca="false">SUM(F146:F147)</f>
        <v>0</v>
      </c>
      <c r="G148" s="105" t="n">
        <f aca="false">SUM(G146:G147)</f>
        <v>0</v>
      </c>
      <c r="H148" s="105" t="n">
        <f aca="false">SUM(H146:H147)</f>
        <v>0</v>
      </c>
      <c r="I148" s="105" t="n">
        <f aca="false">SUM(I146:I147)</f>
        <v>0</v>
      </c>
      <c r="J148" s="105" t="n">
        <f aca="false">SUM(J146:J147)</f>
        <v>0</v>
      </c>
      <c r="K148" s="105" t="n">
        <f aca="false">SUM(K146:K147)</f>
        <v>0</v>
      </c>
      <c r="L148" s="105" t="n">
        <f aca="false">SUM(L146:L147)</f>
        <v>0</v>
      </c>
      <c r="M148" s="105" t="n">
        <f aca="false">SUM(M146:M147)</f>
        <v>0</v>
      </c>
      <c r="N148" s="105" t="n">
        <f aca="false">SUM(N146:N147)</f>
        <v>0</v>
      </c>
      <c r="O148" s="105" t="n">
        <f aca="false">SUM(O146:O147)</f>
        <v>0</v>
      </c>
      <c r="P148" s="105" t="n">
        <f aca="false">SUM(P146:P147)</f>
        <v>0</v>
      </c>
      <c r="Q148" s="44" t="n">
        <f aca="false">SUM(E148:P148)</f>
        <v>0</v>
      </c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  <c r="BF148" s="42"/>
      <c r="BG148" s="42"/>
      <c r="BH148" s="42"/>
      <c r="BI148" s="42"/>
      <c r="BJ148" s="42"/>
      <c r="BK148" s="42"/>
      <c r="BL148" s="42"/>
      <c r="BM148" s="42"/>
      <c r="BN148" s="42"/>
      <c r="BO148" s="42"/>
      <c r="BP148" s="42"/>
      <c r="BQ148" s="42"/>
      <c r="BR148" s="42"/>
      <c r="BS148" s="42"/>
      <c r="BT148" s="42"/>
      <c r="BU148" s="42"/>
      <c r="BV148" s="42"/>
      <c r="BW148" s="42"/>
      <c r="BX148" s="42"/>
      <c r="BY148" s="42"/>
      <c r="BZ148" s="42"/>
      <c r="CA148" s="42"/>
      <c r="CB148" s="42"/>
      <c r="CC148" s="42"/>
      <c r="CD148" s="42"/>
      <c r="CE148" s="42"/>
      <c r="CF148" s="42"/>
      <c r="CG148" s="42"/>
      <c r="CH148" s="42"/>
      <c r="CI148" s="42"/>
      <c r="CJ148" s="42"/>
      <c r="CK148" s="42"/>
      <c r="CL148" s="42"/>
      <c r="CM148" s="42"/>
      <c r="CN148" s="42"/>
      <c r="CO148" s="42"/>
      <c r="CP148" s="42"/>
      <c r="CQ148" s="42"/>
      <c r="CR148" s="42"/>
      <c r="CS148" s="42"/>
      <c r="CT148" s="42"/>
      <c r="CU148" s="42"/>
      <c r="CV148" s="42"/>
      <c r="CW148" s="42"/>
      <c r="CX148" s="42"/>
      <c r="CY148" s="42"/>
      <c r="CZ148" s="42"/>
      <c r="DA148" s="42"/>
      <c r="DB148" s="42"/>
      <c r="DC148" s="42"/>
      <c r="DD148" s="42"/>
      <c r="DE148" s="42"/>
      <c r="DF148" s="42"/>
      <c r="DG148" s="42"/>
      <c r="DH148" s="42"/>
      <c r="DI148" s="42"/>
      <c r="DJ148" s="42"/>
      <c r="DK148" s="42"/>
      <c r="DL148" s="42"/>
      <c r="DM148" s="42"/>
      <c r="DN148" s="42"/>
      <c r="DO148" s="42"/>
      <c r="DP148" s="42"/>
      <c r="DQ148" s="42"/>
      <c r="DR148" s="42"/>
      <c r="DS148" s="42"/>
      <c r="DT148" s="42"/>
      <c r="DU148" s="42"/>
      <c r="DV148" s="42"/>
      <c r="DW148" s="42"/>
      <c r="DX148" s="42"/>
      <c r="DY148" s="42"/>
      <c r="DZ148" s="42"/>
      <c r="EA148" s="42"/>
      <c r="EB148" s="42"/>
      <c r="EC148" s="42"/>
      <c r="ED148" s="42"/>
      <c r="EE148" s="42"/>
      <c r="EF148" s="42"/>
      <c r="EG148" s="42"/>
      <c r="EH148" s="42"/>
      <c r="EI148" s="42"/>
      <c r="EJ148" s="42"/>
      <c r="EK148" s="42"/>
      <c r="EL148" s="42"/>
      <c r="EM148" s="42"/>
      <c r="EN148" s="42"/>
      <c r="EO148" s="42"/>
      <c r="EP148" s="42"/>
      <c r="EQ148" s="42"/>
      <c r="ER148" s="42"/>
      <c r="ES148" s="42"/>
      <c r="ET148" s="42"/>
      <c r="EU148" s="42"/>
      <c r="EV148" s="42"/>
      <c r="EW148" s="42"/>
      <c r="EX148" s="42"/>
      <c r="EY148" s="42"/>
      <c r="EZ148" s="42"/>
      <c r="FA148" s="42"/>
      <c r="FB148" s="42"/>
      <c r="FC148" s="42"/>
      <c r="FD148" s="42"/>
      <c r="FE148" s="42"/>
      <c r="FF148" s="42"/>
      <c r="FG148" s="42"/>
      <c r="FH148" s="42"/>
      <c r="FI148" s="42"/>
      <c r="FJ148" s="42"/>
      <c r="FK148" s="42"/>
      <c r="FL148" s="42"/>
      <c r="FM148" s="42"/>
      <c r="FN148" s="42"/>
      <c r="FO148" s="42"/>
      <c r="FP148" s="42"/>
      <c r="FQ148" s="42"/>
      <c r="FR148" s="42"/>
      <c r="FS148" s="42"/>
      <c r="FT148" s="42"/>
      <c r="FU148" s="42"/>
      <c r="FV148" s="42"/>
      <c r="FW148" s="42"/>
      <c r="FX148" s="42"/>
      <c r="FY148" s="42"/>
      <c r="FZ148" s="42"/>
      <c r="GA148" s="42"/>
      <c r="GB148" s="42"/>
      <c r="GC148" s="42"/>
      <c r="GD148" s="42"/>
      <c r="GE148" s="42"/>
      <c r="GF148" s="42"/>
      <c r="GG148" s="42"/>
      <c r="GH148" s="42"/>
      <c r="GI148" s="42"/>
      <c r="GJ148" s="42"/>
      <c r="GK148" s="42"/>
      <c r="GL148" s="42"/>
      <c r="GM148" s="42"/>
      <c r="GN148" s="42"/>
      <c r="GO148" s="42"/>
      <c r="GP148" s="42"/>
      <c r="GQ148" s="42"/>
      <c r="GR148" s="42"/>
      <c r="GS148" s="42"/>
      <c r="GT148" s="42"/>
      <c r="GU148" s="42"/>
      <c r="GV148" s="42"/>
      <c r="GW148" s="42"/>
      <c r="GX148" s="42"/>
      <c r="GY148" s="42"/>
      <c r="GZ148" s="42"/>
      <c r="HA148" s="42"/>
      <c r="HB148" s="42"/>
      <c r="HC148" s="42"/>
      <c r="HD148" s="42"/>
      <c r="HE148" s="42"/>
      <c r="HF148" s="42"/>
      <c r="HG148" s="42"/>
      <c r="HH148" s="42"/>
      <c r="HI148" s="42"/>
      <c r="HJ148" s="42"/>
      <c r="HK148" s="42"/>
      <c r="HL148" s="42"/>
      <c r="HM148" s="42"/>
      <c r="HN148" s="42"/>
      <c r="HO148" s="42"/>
      <c r="HP148" s="42"/>
      <c r="HQ148" s="42"/>
      <c r="HR148" s="42"/>
      <c r="HS148" s="42"/>
      <c r="HT148" s="42"/>
      <c r="HU148" s="42"/>
      <c r="HV148" s="42"/>
      <c r="HW148" s="42"/>
      <c r="HX148" s="42"/>
      <c r="HY148" s="42"/>
      <c r="HZ148" s="42"/>
      <c r="IA148" s="42"/>
      <c r="IB148" s="42"/>
      <c r="IC148" s="42"/>
      <c r="ID148" s="42"/>
      <c r="IE148" s="42"/>
      <c r="IF148" s="42"/>
      <c r="IG148" s="42"/>
      <c r="IH148" s="42"/>
      <c r="II148" s="42"/>
      <c r="IJ148" s="42"/>
      <c r="IK148" s="42"/>
      <c r="IL148" s="42"/>
      <c r="IM148" s="42"/>
      <c r="IN148" s="42"/>
      <c r="IO148" s="42"/>
      <c r="IP148" s="42"/>
      <c r="IQ148" s="42"/>
      <c r="IR148" s="42"/>
      <c r="IS148" s="42"/>
      <c r="IT148" s="42"/>
      <c r="IU148" s="42"/>
      <c r="IV148" s="42"/>
      <c r="IW148" s="42"/>
    </row>
    <row r="149" customFormat="false" ht="15" hidden="false" customHeight="false" outlineLevel="0" collapsed="false">
      <c r="A149" s="86" t="n">
        <v>52506500</v>
      </c>
      <c r="B149" s="0" t="s">
        <v>149</v>
      </c>
      <c r="C149" s="122"/>
      <c r="D149" s="122"/>
      <c r="E149" s="123"/>
      <c r="F149" s="123"/>
      <c r="G149" s="123"/>
      <c r="H149" s="123"/>
      <c r="I149" s="123"/>
      <c r="J149" s="123"/>
      <c r="K149" s="123"/>
      <c r="L149" s="123"/>
      <c r="M149" s="87"/>
      <c r="N149" s="87"/>
      <c r="O149" s="87"/>
      <c r="P149" s="87"/>
      <c r="Q149" s="29"/>
    </row>
    <row r="150" customFormat="false" ht="15" hidden="false" customHeight="false" outlineLevel="0" collapsed="false">
      <c r="A150" s="92"/>
      <c r="B150" s="16" t="s">
        <v>118</v>
      </c>
      <c r="C150" s="81" t="n">
        <v>0</v>
      </c>
      <c r="D150" s="81" t="n">
        <v>0</v>
      </c>
      <c r="E150" s="93" t="n">
        <v>0</v>
      </c>
      <c r="F150" s="93" t="n">
        <v>0</v>
      </c>
      <c r="G150" s="93" t="n">
        <v>0</v>
      </c>
      <c r="H150" s="93" t="n">
        <v>0</v>
      </c>
      <c r="I150" s="93" t="n">
        <v>0</v>
      </c>
      <c r="J150" s="93" t="n">
        <v>0</v>
      </c>
      <c r="K150" s="93" t="n">
        <v>0</v>
      </c>
      <c r="L150" s="93" t="n">
        <v>0</v>
      </c>
      <c r="M150" s="93" t="n">
        <v>0</v>
      </c>
      <c r="N150" s="93" t="n">
        <v>0</v>
      </c>
      <c r="O150" s="93" t="n">
        <v>0</v>
      </c>
      <c r="P150" s="93" t="n">
        <v>0</v>
      </c>
      <c r="Q150" s="72" t="n">
        <f aca="false">SUM(E150:P150)</f>
        <v>0</v>
      </c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DC150" s="16"/>
      <c r="DD150" s="16"/>
      <c r="DE150" s="16"/>
      <c r="DF150" s="16"/>
      <c r="DG150" s="16"/>
      <c r="DH150" s="16"/>
      <c r="DI150" s="16"/>
      <c r="DJ150" s="16"/>
      <c r="DK150" s="16"/>
      <c r="DL150" s="16"/>
      <c r="DM150" s="16"/>
      <c r="DN150" s="16"/>
      <c r="DO150" s="16"/>
      <c r="DP150" s="16"/>
      <c r="DQ150" s="16"/>
      <c r="DR150" s="16"/>
      <c r="DS150" s="16"/>
      <c r="DT150" s="16"/>
      <c r="DU150" s="16"/>
      <c r="DV150" s="16"/>
      <c r="DW150" s="16"/>
      <c r="DX150" s="16"/>
      <c r="DY150" s="16"/>
      <c r="DZ150" s="16"/>
      <c r="EA150" s="16"/>
      <c r="EB150" s="16"/>
      <c r="EC150" s="16"/>
      <c r="ED150" s="16"/>
      <c r="EE150" s="16"/>
      <c r="EF150" s="16"/>
      <c r="EG150" s="16"/>
      <c r="EH150" s="16"/>
      <c r="EI150" s="16"/>
      <c r="EJ150" s="16"/>
      <c r="EK150" s="16"/>
      <c r="EL150" s="16"/>
      <c r="EM150" s="16"/>
      <c r="EN150" s="16"/>
      <c r="EO150" s="16"/>
      <c r="EP150" s="16"/>
      <c r="EQ150" s="16"/>
      <c r="ER150" s="16"/>
      <c r="ES150" s="16"/>
      <c r="ET150" s="16"/>
      <c r="EU150" s="16"/>
      <c r="EV150" s="16"/>
      <c r="EW150" s="16"/>
      <c r="EX150" s="16"/>
      <c r="EY150" s="16"/>
      <c r="EZ150" s="16"/>
      <c r="FA150" s="16"/>
      <c r="FB150" s="16"/>
      <c r="FC150" s="16"/>
      <c r="FD150" s="16"/>
      <c r="FE150" s="16"/>
      <c r="FF150" s="16"/>
      <c r="FG150" s="16"/>
      <c r="FH150" s="16"/>
      <c r="FI150" s="16"/>
      <c r="FJ150" s="16"/>
      <c r="FK150" s="16"/>
      <c r="FL150" s="16"/>
      <c r="FM150" s="16"/>
      <c r="FN150" s="16"/>
      <c r="FO150" s="16"/>
      <c r="FP150" s="16"/>
      <c r="FQ150" s="16"/>
      <c r="FR150" s="16"/>
      <c r="FS150" s="16"/>
      <c r="FT150" s="16"/>
      <c r="FU150" s="16"/>
      <c r="FV150" s="16"/>
      <c r="FW150" s="16"/>
      <c r="FX150" s="16"/>
      <c r="FY150" s="16"/>
      <c r="FZ150" s="16"/>
      <c r="GA150" s="16"/>
      <c r="GB150" s="16"/>
      <c r="GC150" s="16"/>
      <c r="GD150" s="16"/>
      <c r="GE150" s="16"/>
      <c r="GF150" s="16"/>
      <c r="GG150" s="16"/>
      <c r="GH150" s="16"/>
      <c r="GI150" s="16"/>
      <c r="GJ150" s="16"/>
      <c r="GK150" s="16"/>
      <c r="GL150" s="16"/>
      <c r="GM150" s="16"/>
      <c r="GN150" s="16"/>
      <c r="GO150" s="16"/>
      <c r="GP150" s="16"/>
      <c r="GQ150" s="16"/>
      <c r="GR150" s="16"/>
      <c r="GS150" s="16"/>
      <c r="GT150" s="16"/>
      <c r="GU150" s="16"/>
      <c r="GV150" s="16"/>
      <c r="GW150" s="16"/>
      <c r="GX150" s="16"/>
      <c r="GY150" s="16"/>
      <c r="GZ150" s="16"/>
      <c r="HA150" s="16"/>
      <c r="HB150" s="16"/>
      <c r="HC150" s="16"/>
      <c r="HD150" s="16"/>
      <c r="HE150" s="16"/>
      <c r="HF150" s="16"/>
      <c r="HG150" s="16"/>
      <c r="HH150" s="16"/>
      <c r="HI150" s="16"/>
      <c r="HJ150" s="16"/>
      <c r="HK150" s="16"/>
      <c r="HL150" s="16"/>
      <c r="HM150" s="16"/>
      <c r="HN150" s="16"/>
      <c r="HO150" s="16"/>
      <c r="HP150" s="16"/>
      <c r="HQ150" s="16"/>
      <c r="HR150" s="16"/>
      <c r="HS150" s="16"/>
      <c r="HT150" s="16"/>
      <c r="HU150" s="16"/>
      <c r="HV150" s="16"/>
      <c r="HW150" s="16"/>
      <c r="HX150" s="16"/>
      <c r="HY150" s="16"/>
      <c r="HZ150" s="16"/>
      <c r="IA150" s="16"/>
      <c r="IB150" s="16"/>
      <c r="IC150" s="16"/>
      <c r="ID150" s="16"/>
      <c r="IE150" s="16"/>
      <c r="IF150" s="16"/>
      <c r="IG150" s="16"/>
      <c r="IH150" s="16"/>
      <c r="II150" s="16"/>
      <c r="IJ150" s="16"/>
      <c r="IK150" s="16"/>
      <c r="IL150" s="16"/>
      <c r="IM150" s="16"/>
      <c r="IN150" s="16"/>
      <c r="IO150" s="16"/>
      <c r="IP150" s="16"/>
      <c r="IQ150" s="16"/>
      <c r="IR150" s="16"/>
      <c r="IS150" s="16"/>
      <c r="IT150" s="16"/>
      <c r="IU150" s="16"/>
      <c r="IV150" s="16"/>
      <c r="IW150" s="16"/>
    </row>
    <row r="151" customFormat="false" ht="15" hidden="false" customHeight="false" outlineLevel="0" collapsed="false">
      <c r="A151" s="92"/>
      <c r="B151" s="16" t="s">
        <v>118</v>
      </c>
      <c r="C151" s="94" t="n">
        <v>0</v>
      </c>
      <c r="D151" s="94" t="n">
        <v>0</v>
      </c>
      <c r="E151" s="95" t="n">
        <v>0</v>
      </c>
      <c r="F151" s="95" t="n">
        <v>0</v>
      </c>
      <c r="G151" s="95" t="n">
        <v>0</v>
      </c>
      <c r="H151" s="95" t="n">
        <v>0</v>
      </c>
      <c r="I151" s="95" t="n">
        <v>0</v>
      </c>
      <c r="J151" s="95" t="n">
        <v>0</v>
      </c>
      <c r="K151" s="95" t="n">
        <v>0</v>
      </c>
      <c r="L151" s="95" t="n">
        <v>0</v>
      </c>
      <c r="M151" s="95" t="n">
        <v>0</v>
      </c>
      <c r="N151" s="95" t="n">
        <v>0</v>
      </c>
      <c r="O151" s="95" t="n">
        <v>0</v>
      </c>
      <c r="P151" s="95" t="n">
        <v>0</v>
      </c>
      <c r="Q151" s="96" t="n">
        <f aca="false">SUM(E151:P151)</f>
        <v>0</v>
      </c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DC151" s="16"/>
      <c r="DD151" s="16"/>
      <c r="DE151" s="16"/>
      <c r="DF151" s="16"/>
      <c r="DG151" s="16"/>
      <c r="DH151" s="16"/>
      <c r="DI151" s="16"/>
      <c r="DJ151" s="16"/>
      <c r="DK151" s="16"/>
      <c r="DL151" s="16"/>
      <c r="DM151" s="16"/>
      <c r="DN151" s="16"/>
      <c r="DO151" s="16"/>
      <c r="DP151" s="16"/>
      <c r="DQ151" s="16"/>
      <c r="DR151" s="16"/>
      <c r="DS151" s="16"/>
      <c r="DT151" s="16"/>
      <c r="DU151" s="16"/>
      <c r="DV151" s="16"/>
      <c r="DW151" s="16"/>
      <c r="DX151" s="16"/>
      <c r="DY151" s="16"/>
      <c r="DZ151" s="16"/>
      <c r="EA151" s="16"/>
      <c r="EB151" s="16"/>
      <c r="EC151" s="16"/>
      <c r="ED151" s="16"/>
      <c r="EE151" s="16"/>
      <c r="EF151" s="16"/>
      <c r="EG151" s="16"/>
      <c r="EH151" s="16"/>
      <c r="EI151" s="16"/>
      <c r="EJ151" s="16"/>
      <c r="EK151" s="16"/>
      <c r="EL151" s="16"/>
      <c r="EM151" s="16"/>
      <c r="EN151" s="16"/>
      <c r="EO151" s="16"/>
      <c r="EP151" s="16"/>
      <c r="EQ151" s="16"/>
      <c r="ER151" s="16"/>
      <c r="ES151" s="16"/>
      <c r="ET151" s="16"/>
      <c r="EU151" s="16"/>
      <c r="EV151" s="16"/>
      <c r="EW151" s="16"/>
      <c r="EX151" s="16"/>
      <c r="EY151" s="16"/>
      <c r="EZ151" s="16"/>
      <c r="FA151" s="16"/>
      <c r="FB151" s="16"/>
      <c r="FC151" s="16"/>
      <c r="FD151" s="16"/>
      <c r="FE151" s="16"/>
      <c r="FF151" s="16"/>
      <c r="FG151" s="16"/>
      <c r="FH151" s="16"/>
      <c r="FI151" s="16"/>
      <c r="FJ151" s="16"/>
      <c r="FK151" s="16"/>
      <c r="FL151" s="16"/>
      <c r="FM151" s="16"/>
      <c r="FN151" s="16"/>
      <c r="FO151" s="16"/>
      <c r="FP151" s="16"/>
      <c r="FQ151" s="16"/>
      <c r="FR151" s="16"/>
      <c r="FS151" s="16"/>
      <c r="FT151" s="16"/>
      <c r="FU151" s="16"/>
      <c r="FV151" s="16"/>
      <c r="FW151" s="16"/>
      <c r="FX151" s="16"/>
      <c r="FY151" s="16"/>
      <c r="FZ151" s="16"/>
      <c r="GA151" s="16"/>
      <c r="GB151" s="16"/>
      <c r="GC151" s="16"/>
      <c r="GD151" s="16"/>
      <c r="GE151" s="16"/>
      <c r="GF151" s="16"/>
      <c r="GG151" s="16"/>
      <c r="GH151" s="16"/>
      <c r="GI151" s="16"/>
      <c r="GJ151" s="16"/>
      <c r="GK151" s="16"/>
      <c r="GL151" s="16"/>
      <c r="GM151" s="16"/>
      <c r="GN151" s="16"/>
      <c r="GO151" s="16"/>
      <c r="GP151" s="16"/>
      <c r="GQ151" s="16"/>
      <c r="GR151" s="16"/>
      <c r="GS151" s="16"/>
      <c r="GT151" s="16"/>
      <c r="GU151" s="16"/>
      <c r="GV151" s="16"/>
      <c r="GW151" s="16"/>
      <c r="GX151" s="16"/>
      <c r="GY151" s="16"/>
      <c r="GZ151" s="16"/>
      <c r="HA151" s="16"/>
      <c r="HB151" s="16"/>
      <c r="HC151" s="16"/>
      <c r="HD151" s="16"/>
      <c r="HE151" s="16"/>
      <c r="HF151" s="16"/>
      <c r="HG151" s="16"/>
      <c r="HH151" s="16"/>
      <c r="HI151" s="16"/>
      <c r="HJ151" s="16"/>
      <c r="HK151" s="16"/>
      <c r="HL151" s="16"/>
      <c r="HM151" s="16"/>
      <c r="HN151" s="16"/>
      <c r="HO151" s="16"/>
      <c r="HP151" s="16"/>
      <c r="HQ151" s="16"/>
      <c r="HR151" s="16"/>
      <c r="HS151" s="16"/>
      <c r="HT151" s="16"/>
      <c r="HU151" s="16"/>
      <c r="HV151" s="16"/>
      <c r="HW151" s="16"/>
      <c r="HX151" s="16"/>
      <c r="HY151" s="16"/>
      <c r="HZ151" s="16"/>
      <c r="IA151" s="16"/>
      <c r="IB151" s="16"/>
      <c r="IC151" s="16"/>
      <c r="ID151" s="16"/>
      <c r="IE151" s="16"/>
      <c r="IF151" s="16"/>
      <c r="IG151" s="16"/>
      <c r="IH151" s="16"/>
      <c r="II151" s="16"/>
      <c r="IJ151" s="16"/>
      <c r="IK151" s="16"/>
      <c r="IL151" s="16"/>
      <c r="IM151" s="16"/>
      <c r="IN151" s="16"/>
      <c r="IO151" s="16"/>
      <c r="IP151" s="16"/>
      <c r="IQ151" s="16"/>
      <c r="IR151" s="16"/>
      <c r="IS151" s="16"/>
      <c r="IT151" s="16"/>
      <c r="IU151" s="16"/>
      <c r="IV151" s="16"/>
      <c r="IW151" s="16"/>
    </row>
    <row r="152" customFormat="false" ht="15" hidden="false" customHeight="false" outlineLevel="0" collapsed="false">
      <c r="A152" s="104"/>
      <c r="B152" s="105" t="s">
        <v>119</v>
      </c>
      <c r="C152" s="106" t="n">
        <f aca="false">SUM(C150:C151)</f>
        <v>0</v>
      </c>
      <c r="D152" s="106" t="n">
        <f aca="false">SUM(D150:D151)</f>
        <v>0</v>
      </c>
      <c r="E152" s="105" t="n">
        <f aca="false">SUM(E150:E151)</f>
        <v>0</v>
      </c>
      <c r="F152" s="105" t="n">
        <f aca="false">SUM(F150:F151)</f>
        <v>0</v>
      </c>
      <c r="G152" s="105" t="n">
        <f aca="false">SUM(G150:G151)</f>
        <v>0</v>
      </c>
      <c r="H152" s="105" t="n">
        <f aca="false">SUM(H150:H151)</f>
        <v>0</v>
      </c>
      <c r="I152" s="105" t="n">
        <f aca="false">SUM(I150:I151)</f>
        <v>0</v>
      </c>
      <c r="J152" s="105" t="n">
        <f aca="false">SUM(J150:J151)</f>
        <v>0</v>
      </c>
      <c r="K152" s="105" t="n">
        <f aca="false">SUM(K150:K151)</f>
        <v>0</v>
      </c>
      <c r="L152" s="105" t="n">
        <f aca="false">SUM(L150:L151)</f>
        <v>0</v>
      </c>
      <c r="M152" s="105" t="n">
        <f aca="false">SUM(M150:M151)</f>
        <v>0</v>
      </c>
      <c r="N152" s="105" t="n">
        <f aca="false">SUM(N150:N151)</f>
        <v>0</v>
      </c>
      <c r="O152" s="105" t="n">
        <f aca="false">SUM(O150:O151)</f>
        <v>0</v>
      </c>
      <c r="P152" s="105" t="n">
        <f aca="false">SUM(P150:P151)</f>
        <v>0</v>
      </c>
      <c r="Q152" s="44" t="n">
        <f aca="false">SUM(E152:P152)</f>
        <v>0</v>
      </c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  <c r="BF152" s="42"/>
      <c r="BG152" s="42"/>
      <c r="BH152" s="42"/>
      <c r="BI152" s="42"/>
      <c r="BJ152" s="42"/>
      <c r="BK152" s="42"/>
      <c r="BL152" s="42"/>
      <c r="BM152" s="42"/>
      <c r="BN152" s="42"/>
      <c r="BO152" s="42"/>
      <c r="BP152" s="42"/>
      <c r="BQ152" s="42"/>
      <c r="BR152" s="42"/>
      <c r="BS152" s="42"/>
      <c r="BT152" s="42"/>
      <c r="BU152" s="42"/>
      <c r="BV152" s="42"/>
      <c r="BW152" s="42"/>
      <c r="BX152" s="42"/>
      <c r="BY152" s="42"/>
      <c r="BZ152" s="42"/>
      <c r="CA152" s="42"/>
      <c r="CB152" s="42"/>
      <c r="CC152" s="42"/>
      <c r="CD152" s="42"/>
      <c r="CE152" s="42"/>
      <c r="CF152" s="42"/>
      <c r="CG152" s="42"/>
      <c r="CH152" s="42"/>
      <c r="CI152" s="42"/>
      <c r="CJ152" s="42"/>
      <c r="CK152" s="42"/>
      <c r="CL152" s="42"/>
      <c r="CM152" s="42"/>
      <c r="CN152" s="42"/>
      <c r="CO152" s="42"/>
      <c r="CP152" s="42"/>
      <c r="CQ152" s="42"/>
      <c r="CR152" s="42"/>
      <c r="CS152" s="42"/>
      <c r="CT152" s="42"/>
      <c r="CU152" s="42"/>
      <c r="CV152" s="42"/>
      <c r="CW152" s="42"/>
      <c r="CX152" s="42"/>
      <c r="CY152" s="42"/>
      <c r="CZ152" s="42"/>
      <c r="DA152" s="42"/>
      <c r="DB152" s="42"/>
      <c r="DC152" s="42"/>
      <c r="DD152" s="42"/>
      <c r="DE152" s="42"/>
      <c r="DF152" s="42"/>
      <c r="DG152" s="42"/>
      <c r="DH152" s="42"/>
      <c r="DI152" s="42"/>
      <c r="DJ152" s="42"/>
      <c r="DK152" s="42"/>
      <c r="DL152" s="42"/>
      <c r="DM152" s="42"/>
      <c r="DN152" s="42"/>
      <c r="DO152" s="42"/>
      <c r="DP152" s="42"/>
      <c r="DQ152" s="42"/>
      <c r="DR152" s="42"/>
      <c r="DS152" s="42"/>
      <c r="DT152" s="42"/>
      <c r="DU152" s="42"/>
      <c r="DV152" s="42"/>
      <c r="DW152" s="42"/>
      <c r="DX152" s="42"/>
      <c r="DY152" s="42"/>
      <c r="DZ152" s="42"/>
      <c r="EA152" s="42"/>
      <c r="EB152" s="42"/>
      <c r="EC152" s="42"/>
      <c r="ED152" s="42"/>
      <c r="EE152" s="42"/>
      <c r="EF152" s="42"/>
      <c r="EG152" s="42"/>
      <c r="EH152" s="42"/>
      <c r="EI152" s="42"/>
      <c r="EJ152" s="42"/>
      <c r="EK152" s="42"/>
      <c r="EL152" s="42"/>
      <c r="EM152" s="42"/>
      <c r="EN152" s="42"/>
      <c r="EO152" s="42"/>
      <c r="EP152" s="42"/>
      <c r="EQ152" s="42"/>
      <c r="ER152" s="42"/>
      <c r="ES152" s="42"/>
      <c r="ET152" s="42"/>
      <c r="EU152" s="42"/>
      <c r="EV152" s="42"/>
      <c r="EW152" s="42"/>
      <c r="EX152" s="42"/>
      <c r="EY152" s="42"/>
      <c r="EZ152" s="42"/>
      <c r="FA152" s="42"/>
      <c r="FB152" s="42"/>
      <c r="FC152" s="42"/>
      <c r="FD152" s="42"/>
      <c r="FE152" s="42"/>
      <c r="FF152" s="42"/>
      <c r="FG152" s="42"/>
      <c r="FH152" s="42"/>
      <c r="FI152" s="42"/>
      <c r="FJ152" s="42"/>
      <c r="FK152" s="42"/>
      <c r="FL152" s="42"/>
      <c r="FM152" s="42"/>
      <c r="FN152" s="42"/>
      <c r="FO152" s="42"/>
      <c r="FP152" s="42"/>
      <c r="FQ152" s="42"/>
      <c r="FR152" s="42"/>
      <c r="FS152" s="42"/>
      <c r="FT152" s="42"/>
      <c r="FU152" s="42"/>
      <c r="FV152" s="42"/>
      <c r="FW152" s="42"/>
      <c r="FX152" s="42"/>
      <c r="FY152" s="42"/>
      <c r="FZ152" s="42"/>
      <c r="GA152" s="42"/>
      <c r="GB152" s="42"/>
      <c r="GC152" s="42"/>
      <c r="GD152" s="42"/>
      <c r="GE152" s="42"/>
      <c r="GF152" s="42"/>
      <c r="GG152" s="42"/>
      <c r="GH152" s="42"/>
      <c r="GI152" s="42"/>
      <c r="GJ152" s="42"/>
      <c r="GK152" s="42"/>
      <c r="GL152" s="42"/>
      <c r="GM152" s="42"/>
      <c r="GN152" s="42"/>
      <c r="GO152" s="42"/>
      <c r="GP152" s="42"/>
      <c r="GQ152" s="42"/>
      <c r="GR152" s="42"/>
      <c r="GS152" s="42"/>
      <c r="GT152" s="42"/>
      <c r="GU152" s="42"/>
      <c r="GV152" s="42"/>
      <c r="GW152" s="42"/>
      <c r="GX152" s="42"/>
      <c r="GY152" s="42"/>
      <c r="GZ152" s="42"/>
      <c r="HA152" s="42"/>
      <c r="HB152" s="42"/>
      <c r="HC152" s="42"/>
      <c r="HD152" s="42"/>
      <c r="HE152" s="42"/>
      <c r="HF152" s="42"/>
      <c r="HG152" s="42"/>
      <c r="HH152" s="42"/>
      <c r="HI152" s="42"/>
      <c r="HJ152" s="42"/>
      <c r="HK152" s="42"/>
      <c r="HL152" s="42"/>
      <c r="HM152" s="42"/>
      <c r="HN152" s="42"/>
      <c r="HO152" s="42"/>
      <c r="HP152" s="42"/>
      <c r="HQ152" s="42"/>
      <c r="HR152" s="42"/>
      <c r="HS152" s="42"/>
      <c r="HT152" s="42"/>
      <c r="HU152" s="42"/>
      <c r="HV152" s="42"/>
      <c r="HW152" s="42"/>
      <c r="HX152" s="42"/>
      <c r="HY152" s="42"/>
      <c r="HZ152" s="42"/>
      <c r="IA152" s="42"/>
      <c r="IB152" s="42"/>
      <c r="IC152" s="42"/>
      <c r="ID152" s="42"/>
      <c r="IE152" s="42"/>
      <c r="IF152" s="42"/>
      <c r="IG152" s="42"/>
      <c r="IH152" s="42"/>
      <c r="II152" s="42"/>
      <c r="IJ152" s="42"/>
      <c r="IK152" s="42"/>
      <c r="IL152" s="42"/>
      <c r="IM152" s="42"/>
      <c r="IN152" s="42"/>
      <c r="IO152" s="42"/>
      <c r="IP152" s="42"/>
      <c r="IQ152" s="42"/>
      <c r="IR152" s="42"/>
      <c r="IS152" s="42"/>
      <c r="IT152" s="42"/>
      <c r="IU152" s="42"/>
      <c r="IV152" s="42"/>
      <c r="IW152" s="42"/>
    </row>
    <row r="153" customFormat="false" ht="15" hidden="false" customHeight="false" outlineLevel="0" collapsed="false">
      <c r="A153" s="86" t="n">
        <v>52508100</v>
      </c>
      <c r="B153" s="0" t="s">
        <v>150</v>
      </c>
      <c r="C153" s="81"/>
      <c r="D153" s="81"/>
      <c r="E153" s="26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29"/>
    </row>
    <row r="154" customFormat="false" ht="15" hidden="false" customHeight="false" outlineLevel="0" collapsed="false">
      <c r="A154" s="92"/>
      <c r="B154" s="16" t="s">
        <v>118</v>
      </c>
      <c r="C154" s="81" t="n">
        <v>0</v>
      </c>
      <c r="D154" s="81" t="n">
        <v>0</v>
      </c>
      <c r="E154" s="93" t="n">
        <v>0</v>
      </c>
      <c r="F154" s="93" t="n">
        <v>0</v>
      </c>
      <c r="G154" s="93" t="n">
        <v>0</v>
      </c>
      <c r="H154" s="93" t="n">
        <v>0</v>
      </c>
      <c r="I154" s="93" t="n">
        <v>0</v>
      </c>
      <c r="J154" s="93" t="n">
        <v>0</v>
      </c>
      <c r="K154" s="93" t="n">
        <v>0</v>
      </c>
      <c r="L154" s="93" t="n">
        <v>0</v>
      </c>
      <c r="M154" s="93" t="n">
        <v>0</v>
      </c>
      <c r="N154" s="93" t="n">
        <v>0</v>
      </c>
      <c r="O154" s="93" t="n">
        <v>0</v>
      </c>
      <c r="P154" s="93" t="n">
        <v>0</v>
      </c>
      <c r="Q154" s="72" t="n">
        <f aca="false">SUM(E154:P154)</f>
        <v>0</v>
      </c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DC154" s="16"/>
      <c r="DD154" s="16"/>
      <c r="DE154" s="16"/>
      <c r="DF154" s="16"/>
      <c r="DG154" s="16"/>
      <c r="DH154" s="16"/>
      <c r="DI154" s="16"/>
      <c r="DJ154" s="16"/>
      <c r="DK154" s="16"/>
      <c r="DL154" s="16"/>
      <c r="DM154" s="16"/>
      <c r="DN154" s="16"/>
      <c r="DO154" s="16"/>
      <c r="DP154" s="16"/>
      <c r="DQ154" s="16"/>
      <c r="DR154" s="16"/>
      <c r="DS154" s="16"/>
      <c r="DT154" s="16"/>
      <c r="DU154" s="16"/>
      <c r="DV154" s="16"/>
      <c r="DW154" s="16"/>
      <c r="DX154" s="16"/>
      <c r="DY154" s="16"/>
      <c r="DZ154" s="16"/>
      <c r="EA154" s="16"/>
      <c r="EB154" s="16"/>
      <c r="EC154" s="16"/>
      <c r="ED154" s="16"/>
      <c r="EE154" s="16"/>
      <c r="EF154" s="16"/>
      <c r="EG154" s="16"/>
      <c r="EH154" s="16"/>
      <c r="EI154" s="16"/>
      <c r="EJ154" s="16"/>
      <c r="EK154" s="16"/>
      <c r="EL154" s="16"/>
      <c r="EM154" s="16"/>
      <c r="EN154" s="16"/>
      <c r="EO154" s="16"/>
      <c r="EP154" s="16"/>
      <c r="EQ154" s="16"/>
      <c r="ER154" s="16"/>
      <c r="ES154" s="16"/>
      <c r="ET154" s="16"/>
      <c r="EU154" s="16"/>
      <c r="EV154" s="16"/>
      <c r="EW154" s="16"/>
      <c r="EX154" s="16"/>
      <c r="EY154" s="16"/>
      <c r="EZ154" s="16"/>
      <c r="FA154" s="16"/>
      <c r="FB154" s="16"/>
      <c r="FC154" s="16"/>
      <c r="FD154" s="16"/>
      <c r="FE154" s="16"/>
      <c r="FF154" s="16"/>
      <c r="FG154" s="16"/>
      <c r="FH154" s="16"/>
      <c r="FI154" s="16"/>
      <c r="FJ154" s="16"/>
      <c r="FK154" s="16"/>
      <c r="FL154" s="16"/>
      <c r="FM154" s="16"/>
      <c r="FN154" s="16"/>
      <c r="FO154" s="16"/>
      <c r="FP154" s="16"/>
      <c r="FQ154" s="16"/>
      <c r="FR154" s="16"/>
      <c r="FS154" s="16"/>
      <c r="FT154" s="16"/>
      <c r="FU154" s="16"/>
      <c r="FV154" s="16"/>
      <c r="FW154" s="16"/>
      <c r="FX154" s="16"/>
      <c r="FY154" s="16"/>
      <c r="FZ154" s="16"/>
      <c r="GA154" s="16"/>
      <c r="GB154" s="16"/>
      <c r="GC154" s="16"/>
      <c r="GD154" s="16"/>
      <c r="GE154" s="16"/>
      <c r="GF154" s="16"/>
      <c r="GG154" s="16"/>
      <c r="GH154" s="16"/>
      <c r="GI154" s="16"/>
      <c r="GJ154" s="16"/>
      <c r="GK154" s="16"/>
      <c r="GL154" s="16"/>
      <c r="GM154" s="16"/>
      <c r="GN154" s="16"/>
      <c r="GO154" s="16"/>
      <c r="GP154" s="16"/>
      <c r="GQ154" s="16"/>
      <c r="GR154" s="16"/>
      <c r="GS154" s="16"/>
      <c r="GT154" s="16"/>
      <c r="GU154" s="16"/>
      <c r="GV154" s="16"/>
      <c r="GW154" s="16"/>
      <c r="GX154" s="16"/>
      <c r="GY154" s="16"/>
      <c r="GZ154" s="16"/>
      <c r="HA154" s="16"/>
      <c r="HB154" s="16"/>
      <c r="HC154" s="16"/>
      <c r="HD154" s="16"/>
      <c r="HE154" s="16"/>
      <c r="HF154" s="16"/>
      <c r="HG154" s="16"/>
      <c r="HH154" s="16"/>
      <c r="HI154" s="16"/>
      <c r="HJ154" s="16"/>
      <c r="HK154" s="16"/>
      <c r="HL154" s="16"/>
      <c r="HM154" s="16"/>
      <c r="HN154" s="16"/>
      <c r="HO154" s="16"/>
      <c r="HP154" s="16"/>
      <c r="HQ154" s="16"/>
      <c r="HR154" s="16"/>
      <c r="HS154" s="16"/>
      <c r="HT154" s="16"/>
      <c r="HU154" s="16"/>
      <c r="HV154" s="16"/>
      <c r="HW154" s="16"/>
      <c r="HX154" s="16"/>
      <c r="HY154" s="16"/>
      <c r="HZ154" s="16"/>
      <c r="IA154" s="16"/>
      <c r="IB154" s="16"/>
      <c r="IC154" s="16"/>
      <c r="ID154" s="16"/>
      <c r="IE154" s="16"/>
      <c r="IF154" s="16"/>
      <c r="IG154" s="16"/>
      <c r="IH154" s="16"/>
      <c r="II154" s="16"/>
      <c r="IJ154" s="16"/>
      <c r="IK154" s="16"/>
      <c r="IL154" s="16"/>
      <c r="IM154" s="16"/>
      <c r="IN154" s="16"/>
      <c r="IO154" s="16"/>
      <c r="IP154" s="16"/>
      <c r="IQ154" s="16"/>
      <c r="IR154" s="16"/>
      <c r="IS154" s="16"/>
      <c r="IT154" s="16"/>
      <c r="IU154" s="16"/>
      <c r="IV154" s="16"/>
      <c r="IW154" s="16"/>
    </row>
    <row r="155" customFormat="false" ht="15" hidden="false" customHeight="false" outlineLevel="0" collapsed="false">
      <c r="A155" s="92"/>
      <c r="B155" s="16" t="s">
        <v>118</v>
      </c>
      <c r="C155" s="94" t="n">
        <v>0</v>
      </c>
      <c r="D155" s="94" t="n">
        <v>0</v>
      </c>
      <c r="E155" s="95" t="n">
        <v>0</v>
      </c>
      <c r="F155" s="95" t="n">
        <v>0</v>
      </c>
      <c r="G155" s="95" t="n">
        <v>0</v>
      </c>
      <c r="H155" s="95" t="n">
        <v>0</v>
      </c>
      <c r="I155" s="95" t="n">
        <v>0</v>
      </c>
      <c r="J155" s="95" t="n">
        <v>0</v>
      </c>
      <c r="K155" s="95" t="n">
        <v>0</v>
      </c>
      <c r="L155" s="95" t="n">
        <v>0</v>
      </c>
      <c r="M155" s="95" t="n">
        <v>0</v>
      </c>
      <c r="N155" s="95" t="n">
        <v>0</v>
      </c>
      <c r="O155" s="95" t="n">
        <v>0</v>
      </c>
      <c r="P155" s="95" t="n">
        <v>0</v>
      </c>
      <c r="Q155" s="96" t="n">
        <f aca="false">SUM(E155:P155)</f>
        <v>0</v>
      </c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DC155" s="16"/>
      <c r="DD155" s="16"/>
      <c r="DE155" s="16"/>
      <c r="DF155" s="16"/>
      <c r="DG155" s="16"/>
      <c r="DH155" s="16"/>
      <c r="DI155" s="16"/>
      <c r="DJ155" s="16"/>
      <c r="DK155" s="16"/>
      <c r="DL155" s="16"/>
      <c r="DM155" s="16"/>
      <c r="DN155" s="16"/>
      <c r="DO155" s="16"/>
      <c r="DP155" s="16"/>
      <c r="DQ155" s="16"/>
      <c r="DR155" s="16"/>
      <c r="DS155" s="16"/>
      <c r="DT155" s="16"/>
      <c r="DU155" s="16"/>
      <c r="DV155" s="16"/>
      <c r="DW155" s="16"/>
      <c r="DX155" s="16"/>
      <c r="DY155" s="16"/>
      <c r="DZ155" s="16"/>
      <c r="EA155" s="16"/>
      <c r="EB155" s="16"/>
      <c r="EC155" s="16"/>
      <c r="ED155" s="16"/>
      <c r="EE155" s="16"/>
      <c r="EF155" s="16"/>
      <c r="EG155" s="16"/>
      <c r="EH155" s="16"/>
      <c r="EI155" s="16"/>
      <c r="EJ155" s="16"/>
      <c r="EK155" s="16"/>
      <c r="EL155" s="16"/>
      <c r="EM155" s="16"/>
      <c r="EN155" s="16"/>
      <c r="EO155" s="16"/>
      <c r="EP155" s="16"/>
      <c r="EQ155" s="16"/>
      <c r="ER155" s="16"/>
      <c r="ES155" s="16"/>
      <c r="ET155" s="16"/>
      <c r="EU155" s="16"/>
      <c r="EV155" s="16"/>
      <c r="EW155" s="16"/>
      <c r="EX155" s="16"/>
      <c r="EY155" s="16"/>
      <c r="EZ155" s="16"/>
      <c r="FA155" s="16"/>
      <c r="FB155" s="16"/>
      <c r="FC155" s="16"/>
      <c r="FD155" s="16"/>
      <c r="FE155" s="16"/>
      <c r="FF155" s="16"/>
      <c r="FG155" s="16"/>
      <c r="FH155" s="16"/>
      <c r="FI155" s="16"/>
      <c r="FJ155" s="16"/>
      <c r="FK155" s="16"/>
      <c r="FL155" s="16"/>
      <c r="FM155" s="16"/>
      <c r="FN155" s="16"/>
      <c r="FO155" s="16"/>
      <c r="FP155" s="16"/>
      <c r="FQ155" s="16"/>
      <c r="FR155" s="16"/>
      <c r="FS155" s="16"/>
      <c r="FT155" s="16"/>
      <c r="FU155" s="16"/>
      <c r="FV155" s="16"/>
      <c r="FW155" s="16"/>
      <c r="FX155" s="16"/>
      <c r="FY155" s="16"/>
      <c r="FZ155" s="16"/>
      <c r="GA155" s="16"/>
      <c r="GB155" s="16"/>
      <c r="GC155" s="16"/>
      <c r="GD155" s="16"/>
      <c r="GE155" s="16"/>
      <c r="GF155" s="16"/>
      <c r="GG155" s="16"/>
      <c r="GH155" s="16"/>
      <c r="GI155" s="16"/>
      <c r="GJ155" s="16"/>
      <c r="GK155" s="16"/>
      <c r="GL155" s="16"/>
      <c r="GM155" s="16"/>
      <c r="GN155" s="16"/>
      <c r="GO155" s="16"/>
      <c r="GP155" s="16"/>
      <c r="GQ155" s="16"/>
      <c r="GR155" s="16"/>
      <c r="GS155" s="16"/>
      <c r="GT155" s="16"/>
      <c r="GU155" s="16"/>
      <c r="GV155" s="16"/>
      <c r="GW155" s="16"/>
      <c r="GX155" s="16"/>
      <c r="GY155" s="16"/>
      <c r="GZ155" s="16"/>
      <c r="HA155" s="16"/>
      <c r="HB155" s="16"/>
      <c r="HC155" s="16"/>
      <c r="HD155" s="16"/>
      <c r="HE155" s="16"/>
      <c r="HF155" s="16"/>
      <c r="HG155" s="16"/>
      <c r="HH155" s="16"/>
      <c r="HI155" s="16"/>
      <c r="HJ155" s="16"/>
      <c r="HK155" s="16"/>
      <c r="HL155" s="16"/>
      <c r="HM155" s="16"/>
      <c r="HN155" s="16"/>
      <c r="HO155" s="16"/>
      <c r="HP155" s="16"/>
      <c r="HQ155" s="16"/>
      <c r="HR155" s="16"/>
      <c r="HS155" s="16"/>
      <c r="HT155" s="16"/>
      <c r="HU155" s="16"/>
      <c r="HV155" s="16"/>
      <c r="HW155" s="16"/>
      <c r="HX155" s="16"/>
      <c r="HY155" s="16"/>
      <c r="HZ155" s="16"/>
      <c r="IA155" s="16"/>
      <c r="IB155" s="16"/>
      <c r="IC155" s="16"/>
      <c r="ID155" s="16"/>
      <c r="IE155" s="16"/>
      <c r="IF155" s="16"/>
      <c r="IG155" s="16"/>
      <c r="IH155" s="16"/>
      <c r="II155" s="16"/>
      <c r="IJ155" s="16"/>
      <c r="IK155" s="16"/>
      <c r="IL155" s="16"/>
      <c r="IM155" s="16"/>
      <c r="IN155" s="16"/>
      <c r="IO155" s="16"/>
      <c r="IP155" s="16"/>
      <c r="IQ155" s="16"/>
      <c r="IR155" s="16"/>
      <c r="IS155" s="16"/>
      <c r="IT155" s="16"/>
      <c r="IU155" s="16"/>
      <c r="IV155" s="16"/>
      <c r="IW155" s="16"/>
    </row>
    <row r="156" customFormat="false" ht="13.5" hidden="false" customHeight="true" outlineLevel="0" collapsed="false">
      <c r="A156" s="104"/>
      <c r="B156" s="105" t="s">
        <v>119</v>
      </c>
      <c r="C156" s="106" t="n">
        <f aca="false">SUM(C154:C155)</f>
        <v>0</v>
      </c>
      <c r="D156" s="106" t="n">
        <f aca="false">SUM(D154:D155)</f>
        <v>0</v>
      </c>
      <c r="E156" s="105" t="n">
        <f aca="false">SUM(E154:E155)</f>
        <v>0</v>
      </c>
      <c r="F156" s="105" t="n">
        <f aca="false">SUM(F154:F155)</f>
        <v>0</v>
      </c>
      <c r="G156" s="105" t="n">
        <f aca="false">SUM(G154:G155)</f>
        <v>0</v>
      </c>
      <c r="H156" s="105" t="n">
        <f aca="false">SUM(H154:H155)</f>
        <v>0</v>
      </c>
      <c r="I156" s="105" t="n">
        <f aca="false">SUM(I154:I155)</f>
        <v>0</v>
      </c>
      <c r="J156" s="105" t="n">
        <f aca="false">SUM(J154:J155)</f>
        <v>0</v>
      </c>
      <c r="K156" s="105" t="n">
        <f aca="false">SUM(K154:K155)</f>
        <v>0</v>
      </c>
      <c r="L156" s="105" t="n">
        <f aca="false">SUM(L154:L155)</f>
        <v>0</v>
      </c>
      <c r="M156" s="105" t="n">
        <f aca="false">SUM(M154:M155)</f>
        <v>0</v>
      </c>
      <c r="N156" s="105" t="n">
        <f aca="false">SUM(N154:N155)</f>
        <v>0</v>
      </c>
      <c r="O156" s="105" t="n">
        <f aca="false">SUM(O154:O155)</f>
        <v>0</v>
      </c>
      <c r="P156" s="105" t="n">
        <f aca="false">SUM(P154:P155)</f>
        <v>0</v>
      </c>
      <c r="Q156" s="44" t="n">
        <f aca="false">SUM(E156:P156)</f>
        <v>0</v>
      </c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  <c r="BF156" s="42"/>
      <c r="BG156" s="42"/>
      <c r="BH156" s="42"/>
      <c r="BI156" s="42"/>
      <c r="BJ156" s="42"/>
      <c r="BK156" s="42"/>
      <c r="BL156" s="42"/>
      <c r="BM156" s="42"/>
      <c r="BN156" s="42"/>
      <c r="BO156" s="42"/>
      <c r="BP156" s="42"/>
      <c r="BQ156" s="42"/>
      <c r="BR156" s="42"/>
      <c r="BS156" s="42"/>
      <c r="BT156" s="42"/>
      <c r="BU156" s="42"/>
      <c r="BV156" s="42"/>
      <c r="BW156" s="42"/>
      <c r="BX156" s="42"/>
      <c r="BY156" s="42"/>
      <c r="BZ156" s="42"/>
      <c r="CA156" s="42"/>
      <c r="CB156" s="42"/>
      <c r="CC156" s="42"/>
      <c r="CD156" s="42"/>
      <c r="CE156" s="42"/>
      <c r="CF156" s="42"/>
      <c r="CG156" s="42"/>
      <c r="CH156" s="42"/>
      <c r="CI156" s="42"/>
      <c r="CJ156" s="42"/>
      <c r="CK156" s="42"/>
      <c r="CL156" s="42"/>
      <c r="CM156" s="42"/>
      <c r="CN156" s="42"/>
      <c r="CO156" s="42"/>
      <c r="CP156" s="42"/>
      <c r="CQ156" s="42"/>
      <c r="CR156" s="42"/>
      <c r="CS156" s="42"/>
      <c r="CT156" s="42"/>
      <c r="CU156" s="42"/>
      <c r="CV156" s="42"/>
      <c r="CW156" s="42"/>
      <c r="CX156" s="42"/>
      <c r="CY156" s="42"/>
      <c r="CZ156" s="42"/>
      <c r="DA156" s="42"/>
      <c r="DB156" s="42"/>
      <c r="DC156" s="42"/>
      <c r="DD156" s="42"/>
      <c r="DE156" s="42"/>
      <c r="DF156" s="42"/>
      <c r="DG156" s="42"/>
      <c r="DH156" s="42"/>
      <c r="DI156" s="42"/>
      <c r="DJ156" s="42"/>
      <c r="DK156" s="42"/>
      <c r="DL156" s="42"/>
      <c r="DM156" s="42"/>
      <c r="DN156" s="42"/>
      <c r="DO156" s="42"/>
      <c r="DP156" s="42"/>
      <c r="DQ156" s="42"/>
      <c r="DR156" s="42"/>
      <c r="DS156" s="42"/>
      <c r="DT156" s="42"/>
      <c r="DU156" s="42"/>
      <c r="DV156" s="42"/>
      <c r="DW156" s="42"/>
      <c r="DX156" s="42"/>
      <c r="DY156" s="42"/>
      <c r="DZ156" s="42"/>
      <c r="EA156" s="42"/>
      <c r="EB156" s="42"/>
      <c r="EC156" s="42"/>
      <c r="ED156" s="42"/>
      <c r="EE156" s="42"/>
      <c r="EF156" s="42"/>
      <c r="EG156" s="42"/>
      <c r="EH156" s="42"/>
      <c r="EI156" s="42"/>
      <c r="EJ156" s="42"/>
      <c r="EK156" s="42"/>
      <c r="EL156" s="42"/>
      <c r="EM156" s="42"/>
      <c r="EN156" s="42"/>
      <c r="EO156" s="42"/>
      <c r="EP156" s="42"/>
      <c r="EQ156" s="42"/>
      <c r="ER156" s="42"/>
      <c r="ES156" s="42"/>
      <c r="ET156" s="42"/>
      <c r="EU156" s="42"/>
      <c r="EV156" s="42"/>
      <c r="EW156" s="42"/>
      <c r="EX156" s="42"/>
      <c r="EY156" s="42"/>
      <c r="EZ156" s="42"/>
      <c r="FA156" s="42"/>
      <c r="FB156" s="42"/>
      <c r="FC156" s="42"/>
      <c r="FD156" s="42"/>
      <c r="FE156" s="42"/>
      <c r="FF156" s="42"/>
      <c r="FG156" s="42"/>
      <c r="FH156" s="42"/>
      <c r="FI156" s="42"/>
      <c r="FJ156" s="42"/>
      <c r="FK156" s="42"/>
      <c r="FL156" s="42"/>
      <c r="FM156" s="42"/>
      <c r="FN156" s="42"/>
      <c r="FO156" s="42"/>
      <c r="FP156" s="42"/>
      <c r="FQ156" s="42"/>
      <c r="FR156" s="42"/>
      <c r="FS156" s="42"/>
      <c r="FT156" s="42"/>
      <c r="FU156" s="42"/>
      <c r="FV156" s="42"/>
      <c r="FW156" s="42"/>
      <c r="FX156" s="42"/>
      <c r="FY156" s="42"/>
      <c r="FZ156" s="42"/>
      <c r="GA156" s="42"/>
      <c r="GB156" s="42"/>
      <c r="GC156" s="42"/>
      <c r="GD156" s="42"/>
      <c r="GE156" s="42"/>
      <c r="GF156" s="42"/>
      <c r="GG156" s="42"/>
      <c r="GH156" s="42"/>
      <c r="GI156" s="42"/>
      <c r="GJ156" s="42"/>
      <c r="GK156" s="42"/>
      <c r="GL156" s="42"/>
      <c r="GM156" s="42"/>
      <c r="GN156" s="42"/>
      <c r="GO156" s="42"/>
      <c r="GP156" s="42"/>
      <c r="GQ156" s="42"/>
      <c r="GR156" s="42"/>
      <c r="GS156" s="42"/>
      <c r="GT156" s="42"/>
      <c r="GU156" s="42"/>
      <c r="GV156" s="42"/>
      <c r="GW156" s="42"/>
      <c r="GX156" s="42"/>
      <c r="GY156" s="42"/>
      <c r="GZ156" s="42"/>
      <c r="HA156" s="42"/>
      <c r="HB156" s="42"/>
      <c r="HC156" s="42"/>
      <c r="HD156" s="42"/>
      <c r="HE156" s="42"/>
      <c r="HF156" s="42"/>
      <c r="HG156" s="42"/>
      <c r="HH156" s="42"/>
      <c r="HI156" s="42"/>
      <c r="HJ156" s="42"/>
      <c r="HK156" s="42"/>
      <c r="HL156" s="42"/>
      <c r="HM156" s="42"/>
      <c r="HN156" s="42"/>
      <c r="HO156" s="42"/>
      <c r="HP156" s="42"/>
      <c r="HQ156" s="42"/>
      <c r="HR156" s="42"/>
      <c r="HS156" s="42"/>
      <c r="HT156" s="42"/>
      <c r="HU156" s="42"/>
      <c r="HV156" s="42"/>
      <c r="HW156" s="42"/>
      <c r="HX156" s="42"/>
      <c r="HY156" s="42"/>
      <c r="HZ156" s="42"/>
      <c r="IA156" s="42"/>
      <c r="IB156" s="42"/>
      <c r="IC156" s="42"/>
      <c r="ID156" s="42"/>
      <c r="IE156" s="42"/>
      <c r="IF156" s="42"/>
      <c r="IG156" s="42"/>
      <c r="IH156" s="42"/>
      <c r="II156" s="42"/>
      <c r="IJ156" s="42"/>
      <c r="IK156" s="42"/>
      <c r="IL156" s="42"/>
      <c r="IM156" s="42"/>
      <c r="IN156" s="42"/>
      <c r="IO156" s="42"/>
      <c r="IP156" s="42"/>
      <c r="IQ156" s="42"/>
      <c r="IR156" s="42"/>
      <c r="IS156" s="42"/>
      <c r="IT156" s="42"/>
      <c r="IU156" s="42"/>
      <c r="IV156" s="42"/>
      <c r="IW156" s="42"/>
    </row>
    <row r="157" customFormat="false" ht="15" hidden="false" customHeight="false" outlineLevel="0" collapsed="false">
      <c r="A157" s="86" t="n">
        <v>52508500</v>
      </c>
      <c r="B157" s="0" t="s">
        <v>151</v>
      </c>
      <c r="C157" s="81"/>
      <c r="D157" s="81"/>
      <c r="E157" s="26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29"/>
    </row>
    <row r="158" customFormat="false" ht="15" hidden="false" customHeight="false" outlineLevel="0" collapsed="false">
      <c r="A158" s="92"/>
      <c r="B158" s="16" t="s">
        <v>118</v>
      </c>
      <c r="C158" s="81" t="n">
        <v>0</v>
      </c>
      <c r="D158" s="81" t="n">
        <v>0</v>
      </c>
      <c r="E158" s="93" t="n">
        <v>0</v>
      </c>
      <c r="F158" s="93" t="n">
        <v>0</v>
      </c>
      <c r="G158" s="93" t="n">
        <v>0</v>
      </c>
      <c r="H158" s="93" t="n">
        <v>0</v>
      </c>
      <c r="I158" s="93" t="n">
        <v>0</v>
      </c>
      <c r="J158" s="93" t="n">
        <v>0</v>
      </c>
      <c r="K158" s="93" t="n">
        <v>0</v>
      </c>
      <c r="L158" s="93" t="n">
        <v>0</v>
      </c>
      <c r="M158" s="93" t="n">
        <v>0</v>
      </c>
      <c r="N158" s="93" t="n">
        <v>0</v>
      </c>
      <c r="O158" s="93" t="n">
        <v>0</v>
      </c>
      <c r="P158" s="93" t="n">
        <v>0</v>
      </c>
      <c r="Q158" s="72" t="n">
        <f aca="false">SUM(E158:P158)</f>
        <v>0</v>
      </c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  <c r="BT158" s="16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  <c r="DC158" s="16"/>
      <c r="DD158" s="16"/>
      <c r="DE158" s="16"/>
      <c r="DF158" s="16"/>
      <c r="DG158" s="16"/>
      <c r="DH158" s="16"/>
      <c r="DI158" s="16"/>
      <c r="DJ158" s="16"/>
      <c r="DK158" s="16"/>
      <c r="DL158" s="16"/>
      <c r="DM158" s="16"/>
      <c r="DN158" s="16"/>
      <c r="DO158" s="16"/>
      <c r="DP158" s="16"/>
      <c r="DQ158" s="16"/>
      <c r="DR158" s="16"/>
      <c r="DS158" s="16"/>
      <c r="DT158" s="16"/>
      <c r="DU158" s="16"/>
      <c r="DV158" s="16"/>
      <c r="DW158" s="16"/>
      <c r="DX158" s="16"/>
      <c r="DY158" s="16"/>
      <c r="DZ158" s="16"/>
      <c r="EA158" s="16"/>
      <c r="EB158" s="16"/>
      <c r="EC158" s="16"/>
      <c r="ED158" s="16"/>
      <c r="EE158" s="16"/>
      <c r="EF158" s="16"/>
      <c r="EG158" s="16"/>
      <c r="EH158" s="16"/>
      <c r="EI158" s="16"/>
      <c r="EJ158" s="16"/>
      <c r="EK158" s="16"/>
      <c r="EL158" s="16"/>
      <c r="EM158" s="16"/>
      <c r="EN158" s="16"/>
      <c r="EO158" s="16"/>
      <c r="EP158" s="16"/>
      <c r="EQ158" s="16"/>
      <c r="ER158" s="16"/>
      <c r="ES158" s="16"/>
      <c r="ET158" s="16"/>
      <c r="EU158" s="16"/>
      <c r="EV158" s="16"/>
      <c r="EW158" s="16"/>
      <c r="EX158" s="16"/>
      <c r="EY158" s="16"/>
      <c r="EZ158" s="16"/>
      <c r="FA158" s="16"/>
      <c r="FB158" s="16"/>
      <c r="FC158" s="16"/>
      <c r="FD158" s="16"/>
      <c r="FE158" s="16"/>
      <c r="FF158" s="16"/>
      <c r="FG158" s="16"/>
      <c r="FH158" s="16"/>
      <c r="FI158" s="16"/>
      <c r="FJ158" s="16"/>
      <c r="FK158" s="16"/>
      <c r="FL158" s="16"/>
      <c r="FM158" s="16"/>
      <c r="FN158" s="16"/>
      <c r="FO158" s="16"/>
      <c r="FP158" s="16"/>
      <c r="FQ158" s="16"/>
      <c r="FR158" s="16"/>
      <c r="FS158" s="16"/>
      <c r="FT158" s="16"/>
      <c r="FU158" s="16"/>
      <c r="FV158" s="16"/>
      <c r="FW158" s="16"/>
      <c r="FX158" s="16"/>
      <c r="FY158" s="16"/>
      <c r="FZ158" s="16"/>
      <c r="GA158" s="16"/>
      <c r="GB158" s="16"/>
      <c r="GC158" s="16"/>
      <c r="GD158" s="16"/>
      <c r="GE158" s="16"/>
      <c r="GF158" s="16"/>
      <c r="GG158" s="16"/>
      <c r="GH158" s="16"/>
      <c r="GI158" s="16"/>
      <c r="GJ158" s="16"/>
      <c r="GK158" s="16"/>
      <c r="GL158" s="16"/>
      <c r="GM158" s="16"/>
      <c r="GN158" s="16"/>
      <c r="GO158" s="16"/>
      <c r="GP158" s="16"/>
      <c r="GQ158" s="16"/>
      <c r="GR158" s="16"/>
      <c r="GS158" s="16"/>
      <c r="GT158" s="16"/>
      <c r="GU158" s="16"/>
      <c r="GV158" s="16"/>
      <c r="GW158" s="16"/>
      <c r="GX158" s="16"/>
      <c r="GY158" s="16"/>
      <c r="GZ158" s="16"/>
      <c r="HA158" s="16"/>
      <c r="HB158" s="16"/>
      <c r="HC158" s="16"/>
      <c r="HD158" s="16"/>
      <c r="HE158" s="16"/>
      <c r="HF158" s="16"/>
      <c r="HG158" s="16"/>
      <c r="HH158" s="16"/>
      <c r="HI158" s="16"/>
      <c r="HJ158" s="16"/>
      <c r="HK158" s="16"/>
      <c r="HL158" s="16"/>
      <c r="HM158" s="16"/>
      <c r="HN158" s="16"/>
      <c r="HO158" s="16"/>
      <c r="HP158" s="16"/>
      <c r="HQ158" s="16"/>
      <c r="HR158" s="16"/>
      <c r="HS158" s="16"/>
      <c r="HT158" s="16"/>
      <c r="HU158" s="16"/>
      <c r="HV158" s="16"/>
      <c r="HW158" s="16"/>
      <c r="HX158" s="16"/>
      <c r="HY158" s="16"/>
      <c r="HZ158" s="16"/>
      <c r="IA158" s="16"/>
      <c r="IB158" s="16"/>
      <c r="IC158" s="16"/>
      <c r="ID158" s="16"/>
      <c r="IE158" s="16"/>
      <c r="IF158" s="16"/>
      <c r="IG158" s="16"/>
      <c r="IH158" s="16"/>
      <c r="II158" s="16"/>
      <c r="IJ158" s="16"/>
      <c r="IK158" s="16"/>
      <c r="IL158" s="16"/>
      <c r="IM158" s="16"/>
      <c r="IN158" s="16"/>
      <c r="IO158" s="16"/>
      <c r="IP158" s="16"/>
      <c r="IQ158" s="16"/>
      <c r="IR158" s="16"/>
      <c r="IS158" s="16"/>
      <c r="IT158" s="16"/>
      <c r="IU158" s="16"/>
      <c r="IV158" s="16"/>
      <c r="IW158" s="16"/>
    </row>
    <row r="159" customFormat="false" ht="15" hidden="false" customHeight="false" outlineLevel="0" collapsed="false">
      <c r="A159" s="92"/>
      <c r="B159" s="16" t="s">
        <v>118</v>
      </c>
      <c r="C159" s="94" t="n">
        <v>0</v>
      </c>
      <c r="D159" s="94" t="n">
        <v>0</v>
      </c>
      <c r="E159" s="95" t="n">
        <v>0</v>
      </c>
      <c r="F159" s="95" t="n">
        <v>0</v>
      </c>
      <c r="G159" s="95" t="n">
        <v>0</v>
      </c>
      <c r="H159" s="95" t="n">
        <v>0</v>
      </c>
      <c r="I159" s="95" t="n">
        <v>0</v>
      </c>
      <c r="J159" s="95" t="n">
        <v>0</v>
      </c>
      <c r="K159" s="95" t="n">
        <v>0</v>
      </c>
      <c r="L159" s="95" t="n">
        <v>0</v>
      </c>
      <c r="M159" s="95" t="n">
        <v>0</v>
      </c>
      <c r="N159" s="95" t="n">
        <v>0</v>
      </c>
      <c r="O159" s="95" t="n">
        <v>0</v>
      </c>
      <c r="P159" s="95" t="n">
        <v>0</v>
      </c>
      <c r="Q159" s="96" t="n">
        <f aca="false">SUM(E159:P159)</f>
        <v>0</v>
      </c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DC159" s="16"/>
      <c r="DD159" s="16"/>
      <c r="DE159" s="16"/>
      <c r="DF159" s="16"/>
      <c r="DG159" s="16"/>
      <c r="DH159" s="16"/>
      <c r="DI159" s="16"/>
      <c r="DJ159" s="16"/>
      <c r="DK159" s="16"/>
      <c r="DL159" s="16"/>
      <c r="DM159" s="16"/>
      <c r="DN159" s="16"/>
      <c r="DO159" s="16"/>
      <c r="DP159" s="16"/>
      <c r="DQ159" s="16"/>
      <c r="DR159" s="16"/>
      <c r="DS159" s="16"/>
      <c r="DT159" s="16"/>
      <c r="DU159" s="16"/>
      <c r="DV159" s="16"/>
      <c r="DW159" s="16"/>
      <c r="DX159" s="16"/>
      <c r="DY159" s="16"/>
      <c r="DZ159" s="16"/>
      <c r="EA159" s="16"/>
      <c r="EB159" s="16"/>
      <c r="EC159" s="16"/>
      <c r="ED159" s="16"/>
      <c r="EE159" s="16"/>
      <c r="EF159" s="16"/>
      <c r="EG159" s="16"/>
      <c r="EH159" s="16"/>
      <c r="EI159" s="16"/>
      <c r="EJ159" s="16"/>
      <c r="EK159" s="16"/>
      <c r="EL159" s="16"/>
      <c r="EM159" s="16"/>
      <c r="EN159" s="16"/>
      <c r="EO159" s="16"/>
      <c r="EP159" s="16"/>
      <c r="EQ159" s="16"/>
      <c r="ER159" s="16"/>
      <c r="ES159" s="16"/>
      <c r="ET159" s="16"/>
      <c r="EU159" s="16"/>
      <c r="EV159" s="16"/>
      <c r="EW159" s="16"/>
      <c r="EX159" s="16"/>
      <c r="EY159" s="16"/>
      <c r="EZ159" s="16"/>
      <c r="FA159" s="16"/>
      <c r="FB159" s="16"/>
      <c r="FC159" s="16"/>
      <c r="FD159" s="16"/>
      <c r="FE159" s="16"/>
      <c r="FF159" s="16"/>
      <c r="FG159" s="16"/>
      <c r="FH159" s="16"/>
      <c r="FI159" s="16"/>
      <c r="FJ159" s="16"/>
      <c r="FK159" s="16"/>
      <c r="FL159" s="16"/>
      <c r="FM159" s="16"/>
      <c r="FN159" s="16"/>
      <c r="FO159" s="16"/>
      <c r="FP159" s="16"/>
      <c r="FQ159" s="16"/>
      <c r="FR159" s="16"/>
      <c r="FS159" s="16"/>
      <c r="FT159" s="16"/>
      <c r="FU159" s="16"/>
      <c r="FV159" s="16"/>
      <c r="FW159" s="16"/>
      <c r="FX159" s="16"/>
      <c r="FY159" s="16"/>
      <c r="FZ159" s="16"/>
      <c r="GA159" s="16"/>
      <c r="GB159" s="16"/>
      <c r="GC159" s="16"/>
      <c r="GD159" s="16"/>
      <c r="GE159" s="16"/>
      <c r="GF159" s="16"/>
      <c r="GG159" s="16"/>
      <c r="GH159" s="16"/>
      <c r="GI159" s="16"/>
      <c r="GJ159" s="16"/>
      <c r="GK159" s="16"/>
      <c r="GL159" s="16"/>
      <c r="GM159" s="16"/>
      <c r="GN159" s="16"/>
      <c r="GO159" s="16"/>
      <c r="GP159" s="16"/>
      <c r="GQ159" s="16"/>
      <c r="GR159" s="16"/>
      <c r="GS159" s="16"/>
      <c r="GT159" s="16"/>
      <c r="GU159" s="16"/>
      <c r="GV159" s="16"/>
      <c r="GW159" s="16"/>
      <c r="GX159" s="16"/>
      <c r="GY159" s="16"/>
      <c r="GZ159" s="16"/>
      <c r="HA159" s="16"/>
      <c r="HB159" s="16"/>
      <c r="HC159" s="16"/>
      <c r="HD159" s="16"/>
      <c r="HE159" s="16"/>
      <c r="HF159" s="16"/>
      <c r="HG159" s="16"/>
      <c r="HH159" s="16"/>
      <c r="HI159" s="16"/>
      <c r="HJ159" s="16"/>
      <c r="HK159" s="16"/>
      <c r="HL159" s="16"/>
      <c r="HM159" s="16"/>
      <c r="HN159" s="16"/>
      <c r="HO159" s="16"/>
      <c r="HP159" s="16"/>
      <c r="HQ159" s="16"/>
      <c r="HR159" s="16"/>
      <c r="HS159" s="16"/>
      <c r="HT159" s="16"/>
      <c r="HU159" s="16"/>
      <c r="HV159" s="16"/>
      <c r="HW159" s="16"/>
      <c r="HX159" s="16"/>
      <c r="HY159" s="16"/>
      <c r="HZ159" s="16"/>
      <c r="IA159" s="16"/>
      <c r="IB159" s="16"/>
      <c r="IC159" s="16"/>
      <c r="ID159" s="16"/>
      <c r="IE159" s="16"/>
      <c r="IF159" s="16"/>
      <c r="IG159" s="16"/>
      <c r="IH159" s="16"/>
      <c r="II159" s="16"/>
      <c r="IJ159" s="16"/>
      <c r="IK159" s="16"/>
      <c r="IL159" s="16"/>
      <c r="IM159" s="16"/>
      <c r="IN159" s="16"/>
      <c r="IO159" s="16"/>
      <c r="IP159" s="16"/>
      <c r="IQ159" s="16"/>
      <c r="IR159" s="16"/>
      <c r="IS159" s="16"/>
      <c r="IT159" s="16"/>
      <c r="IU159" s="16"/>
      <c r="IV159" s="16"/>
      <c r="IW159" s="16"/>
    </row>
    <row r="160" customFormat="false" ht="13.5" hidden="false" customHeight="true" outlineLevel="0" collapsed="false">
      <c r="A160" s="104"/>
      <c r="B160" s="105" t="s">
        <v>119</v>
      </c>
      <c r="C160" s="106" t="n">
        <f aca="false">SUM(C158:C159)</f>
        <v>0</v>
      </c>
      <c r="D160" s="106" t="n">
        <f aca="false">SUM(D158:D159)</f>
        <v>0</v>
      </c>
      <c r="E160" s="105" t="n">
        <f aca="false">SUM(E158:E159)</f>
        <v>0</v>
      </c>
      <c r="F160" s="105" t="n">
        <f aca="false">SUM(F158:F159)</f>
        <v>0</v>
      </c>
      <c r="G160" s="105" t="n">
        <f aca="false">SUM(G158:G159)</f>
        <v>0</v>
      </c>
      <c r="H160" s="105" t="n">
        <f aca="false">SUM(H158:H159)</f>
        <v>0</v>
      </c>
      <c r="I160" s="105" t="n">
        <f aca="false">SUM(I158:I159)</f>
        <v>0</v>
      </c>
      <c r="J160" s="105" t="n">
        <f aca="false">SUM(J158:J159)</f>
        <v>0</v>
      </c>
      <c r="K160" s="105" t="n">
        <f aca="false">SUM(K158:K159)</f>
        <v>0</v>
      </c>
      <c r="L160" s="105" t="n">
        <f aca="false">SUM(L158:L159)</f>
        <v>0</v>
      </c>
      <c r="M160" s="105" t="n">
        <f aca="false">SUM(M158:M159)</f>
        <v>0</v>
      </c>
      <c r="N160" s="105" t="n">
        <f aca="false">SUM(N158:N159)</f>
        <v>0</v>
      </c>
      <c r="O160" s="105" t="n">
        <f aca="false">SUM(O158:O159)</f>
        <v>0</v>
      </c>
      <c r="P160" s="105" t="n">
        <f aca="false">SUM(P158:P159)</f>
        <v>0</v>
      </c>
      <c r="Q160" s="44" t="n">
        <f aca="false">SUM(E160:P160)</f>
        <v>0</v>
      </c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  <c r="BF160" s="42"/>
      <c r="BG160" s="42"/>
      <c r="BH160" s="42"/>
      <c r="BI160" s="42"/>
      <c r="BJ160" s="42"/>
      <c r="BK160" s="42"/>
      <c r="BL160" s="42"/>
      <c r="BM160" s="42"/>
      <c r="BN160" s="42"/>
      <c r="BO160" s="42"/>
      <c r="BP160" s="42"/>
      <c r="BQ160" s="42"/>
      <c r="BR160" s="42"/>
      <c r="BS160" s="42"/>
      <c r="BT160" s="42"/>
      <c r="BU160" s="42"/>
      <c r="BV160" s="42"/>
      <c r="BW160" s="42"/>
      <c r="BX160" s="42"/>
      <c r="BY160" s="42"/>
      <c r="BZ160" s="42"/>
      <c r="CA160" s="42"/>
      <c r="CB160" s="42"/>
      <c r="CC160" s="42"/>
      <c r="CD160" s="42"/>
      <c r="CE160" s="42"/>
      <c r="CF160" s="42"/>
      <c r="CG160" s="42"/>
      <c r="CH160" s="42"/>
      <c r="CI160" s="42"/>
      <c r="CJ160" s="42"/>
      <c r="CK160" s="42"/>
      <c r="CL160" s="42"/>
      <c r="CM160" s="42"/>
      <c r="CN160" s="42"/>
      <c r="CO160" s="42"/>
      <c r="CP160" s="42"/>
      <c r="CQ160" s="42"/>
      <c r="CR160" s="42"/>
      <c r="CS160" s="42"/>
      <c r="CT160" s="42"/>
      <c r="CU160" s="42"/>
      <c r="CV160" s="42"/>
      <c r="CW160" s="42"/>
      <c r="CX160" s="42"/>
      <c r="CY160" s="42"/>
      <c r="CZ160" s="42"/>
      <c r="DA160" s="42"/>
      <c r="DB160" s="42"/>
      <c r="DC160" s="42"/>
      <c r="DD160" s="42"/>
      <c r="DE160" s="42"/>
      <c r="DF160" s="42"/>
      <c r="DG160" s="42"/>
      <c r="DH160" s="42"/>
      <c r="DI160" s="42"/>
      <c r="DJ160" s="42"/>
      <c r="DK160" s="42"/>
      <c r="DL160" s="42"/>
      <c r="DM160" s="42"/>
      <c r="DN160" s="42"/>
      <c r="DO160" s="42"/>
      <c r="DP160" s="42"/>
      <c r="DQ160" s="42"/>
      <c r="DR160" s="42"/>
      <c r="DS160" s="42"/>
      <c r="DT160" s="42"/>
      <c r="DU160" s="42"/>
      <c r="DV160" s="42"/>
      <c r="DW160" s="42"/>
      <c r="DX160" s="42"/>
      <c r="DY160" s="42"/>
      <c r="DZ160" s="42"/>
      <c r="EA160" s="42"/>
      <c r="EB160" s="42"/>
      <c r="EC160" s="42"/>
      <c r="ED160" s="42"/>
      <c r="EE160" s="42"/>
      <c r="EF160" s="42"/>
      <c r="EG160" s="42"/>
      <c r="EH160" s="42"/>
      <c r="EI160" s="42"/>
      <c r="EJ160" s="42"/>
      <c r="EK160" s="42"/>
      <c r="EL160" s="42"/>
      <c r="EM160" s="42"/>
      <c r="EN160" s="42"/>
      <c r="EO160" s="42"/>
      <c r="EP160" s="42"/>
      <c r="EQ160" s="42"/>
      <c r="ER160" s="42"/>
      <c r="ES160" s="42"/>
      <c r="ET160" s="42"/>
      <c r="EU160" s="42"/>
      <c r="EV160" s="42"/>
      <c r="EW160" s="42"/>
      <c r="EX160" s="42"/>
      <c r="EY160" s="42"/>
      <c r="EZ160" s="42"/>
      <c r="FA160" s="42"/>
      <c r="FB160" s="42"/>
      <c r="FC160" s="42"/>
      <c r="FD160" s="42"/>
      <c r="FE160" s="42"/>
      <c r="FF160" s="42"/>
      <c r="FG160" s="42"/>
      <c r="FH160" s="42"/>
      <c r="FI160" s="42"/>
      <c r="FJ160" s="42"/>
      <c r="FK160" s="42"/>
      <c r="FL160" s="42"/>
      <c r="FM160" s="42"/>
      <c r="FN160" s="42"/>
      <c r="FO160" s="42"/>
      <c r="FP160" s="42"/>
      <c r="FQ160" s="42"/>
      <c r="FR160" s="42"/>
      <c r="FS160" s="42"/>
      <c r="FT160" s="42"/>
      <c r="FU160" s="42"/>
      <c r="FV160" s="42"/>
      <c r="FW160" s="42"/>
      <c r="FX160" s="42"/>
      <c r="FY160" s="42"/>
      <c r="FZ160" s="42"/>
      <c r="GA160" s="42"/>
      <c r="GB160" s="42"/>
      <c r="GC160" s="42"/>
      <c r="GD160" s="42"/>
      <c r="GE160" s="42"/>
      <c r="GF160" s="42"/>
      <c r="GG160" s="42"/>
      <c r="GH160" s="42"/>
      <c r="GI160" s="42"/>
      <c r="GJ160" s="42"/>
      <c r="GK160" s="42"/>
      <c r="GL160" s="42"/>
      <c r="GM160" s="42"/>
      <c r="GN160" s="42"/>
      <c r="GO160" s="42"/>
      <c r="GP160" s="42"/>
      <c r="GQ160" s="42"/>
      <c r="GR160" s="42"/>
      <c r="GS160" s="42"/>
      <c r="GT160" s="42"/>
      <c r="GU160" s="42"/>
      <c r="GV160" s="42"/>
      <c r="GW160" s="42"/>
      <c r="GX160" s="42"/>
      <c r="GY160" s="42"/>
      <c r="GZ160" s="42"/>
      <c r="HA160" s="42"/>
      <c r="HB160" s="42"/>
      <c r="HC160" s="42"/>
      <c r="HD160" s="42"/>
      <c r="HE160" s="42"/>
      <c r="HF160" s="42"/>
      <c r="HG160" s="42"/>
      <c r="HH160" s="42"/>
      <c r="HI160" s="42"/>
      <c r="HJ160" s="42"/>
      <c r="HK160" s="42"/>
      <c r="HL160" s="42"/>
      <c r="HM160" s="42"/>
      <c r="HN160" s="42"/>
      <c r="HO160" s="42"/>
      <c r="HP160" s="42"/>
      <c r="HQ160" s="42"/>
      <c r="HR160" s="42"/>
      <c r="HS160" s="42"/>
      <c r="HT160" s="42"/>
      <c r="HU160" s="42"/>
      <c r="HV160" s="42"/>
      <c r="HW160" s="42"/>
      <c r="HX160" s="42"/>
      <c r="HY160" s="42"/>
      <c r="HZ160" s="42"/>
      <c r="IA160" s="42"/>
      <c r="IB160" s="42"/>
      <c r="IC160" s="42"/>
      <c r="ID160" s="42"/>
      <c r="IE160" s="42"/>
      <c r="IF160" s="42"/>
      <c r="IG160" s="42"/>
      <c r="IH160" s="42"/>
      <c r="II160" s="42"/>
      <c r="IJ160" s="42"/>
      <c r="IK160" s="42"/>
      <c r="IL160" s="42"/>
      <c r="IM160" s="42"/>
      <c r="IN160" s="42"/>
      <c r="IO160" s="42"/>
      <c r="IP160" s="42"/>
      <c r="IQ160" s="42"/>
      <c r="IR160" s="42"/>
      <c r="IS160" s="42"/>
      <c r="IT160" s="42"/>
      <c r="IU160" s="42"/>
      <c r="IV160" s="42"/>
      <c r="IW160" s="42"/>
    </row>
    <row r="161" customFormat="false" ht="15" hidden="false" customHeight="false" outlineLevel="0" collapsed="false">
      <c r="A161" s="86" t="n">
        <v>53600000</v>
      </c>
      <c r="B161" s="0" t="s">
        <v>152</v>
      </c>
      <c r="C161" s="81"/>
      <c r="D161" s="81"/>
      <c r="E161" s="26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29"/>
    </row>
    <row r="162" customFormat="false" ht="15" hidden="false" customHeight="false" outlineLevel="0" collapsed="false">
      <c r="A162" s="92"/>
      <c r="B162" s="16" t="s">
        <v>118</v>
      </c>
      <c r="C162" s="81" t="n">
        <v>0</v>
      </c>
      <c r="D162" s="81" t="n">
        <v>0</v>
      </c>
      <c r="E162" s="93" t="n">
        <v>0</v>
      </c>
      <c r="F162" s="93" t="n">
        <v>0</v>
      </c>
      <c r="G162" s="93" t="n">
        <v>0</v>
      </c>
      <c r="H162" s="93" t="n">
        <v>0</v>
      </c>
      <c r="I162" s="93" t="n">
        <v>0</v>
      </c>
      <c r="J162" s="93" t="n">
        <v>0</v>
      </c>
      <c r="K162" s="93" t="n">
        <v>0</v>
      </c>
      <c r="L162" s="93" t="n">
        <v>0</v>
      </c>
      <c r="M162" s="93" t="n">
        <v>0</v>
      </c>
      <c r="N162" s="93" t="n">
        <v>0</v>
      </c>
      <c r="O162" s="93" t="n">
        <v>0</v>
      </c>
      <c r="P162" s="93" t="n">
        <v>0</v>
      </c>
      <c r="Q162" s="72" t="n">
        <f aca="false">SUM(E162:P162)</f>
        <v>0</v>
      </c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  <c r="CZ162" s="16"/>
      <c r="DA162" s="16"/>
      <c r="DB162" s="16"/>
      <c r="DC162" s="16"/>
      <c r="DD162" s="16"/>
      <c r="DE162" s="16"/>
      <c r="DF162" s="16"/>
      <c r="DG162" s="16"/>
      <c r="DH162" s="16"/>
      <c r="DI162" s="16"/>
      <c r="DJ162" s="16"/>
      <c r="DK162" s="16"/>
      <c r="DL162" s="16"/>
      <c r="DM162" s="16"/>
      <c r="DN162" s="16"/>
      <c r="DO162" s="16"/>
      <c r="DP162" s="16"/>
      <c r="DQ162" s="16"/>
      <c r="DR162" s="16"/>
      <c r="DS162" s="16"/>
      <c r="DT162" s="16"/>
      <c r="DU162" s="16"/>
      <c r="DV162" s="16"/>
      <c r="DW162" s="16"/>
      <c r="DX162" s="16"/>
      <c r="DY162" s="16"/>
      <c r="DZ162" s="16"/>
      <c r="EA162" s="16"/>
      <c r="EB162" s="16"/>
      <c r="EC162" s="16"/>
      <c r="ED162" s="16"/>
      <c r="EE162" s="16"/>
      <c r="EF162" s="16"/>
      <c r="EG162" s="16"/>
      <c r="EH162" s="16"/>
      <c r="EI162" s="16"/>
      <c r="EJ162" s="16"/>
      <c r="EK162" s="16"/>
      <c r="EL162" s="16"/>
      <c r="EM162" s="16"/>
      <c r="EN162" s="16"/>
      <c r="EO162" s="16"/>
      <c r="EP162" s="16"/>
      <c r="EQ162" s="16"/>
      <c r="ER162" s="16"/>
      <c r="ES162" s="16"/>
      <c r="ET162" s="16"/>
      <c r="EU162" s="16"/>
      <c r="EV162" s="16"/>
      <c r="EW162" s="16"/>
      <c r="EX162" s="16"/>
      <c r="EY162" s="16"/>
      <c r="EZ162" s="16"/>
      <c r="FA162" s="16"/>
      <c r="FB162" s="16"/>
      <c r="FC162" s="16"/>
      <c r="FD162" s="16"/>
      <c r="FE162" s="16"/>
      <c r="FF162" s="16"/>
      <c r="FG162" s="16"/>
      <c r="FH162" s="16"/>
      <c r="FI162" s="16"/>
      <c r="FJ162" s="16"/>
      <c r="FK162" s="16"/>
      <c r="FL162" s="16"/>
      <c r="FM162" s="16"/>
      <c r="FN162" s="16"/>
      <c r="FO162" s="16"/>
      <c r="FP162" s="16"/>
      <c r="FQ162" s="16"/>
      <c r="FR162" s="16"/>
      <c r="FS162" s="16"/>
      <c r="FT162" s="16"/>
      <c r="FU162" s="16"/>
      <c r="FV162" s="16"/>
      <c r="FW162" s="16"/>
      <c r="FX162" s="16"/>
      <c r="FY162" s="16"/>
      <c r="FZ162" s="16"/>
      <c r="GA162" s="16"/>
      <c r="GB162" s="16"/>
      <c r="GC162" s="16"/>
      <c r="GD162" s="16"/>
      <c r="GE162" s="16"/>
      <c r="GF162" s="16"/>
      <c r="GG162" s="16"/>
      <c r="GH162" s="16"/>
      <c r="GI162" s="16"/>
      <c r="GJ162" s="16"/>
      <c r="GK162" s="16"/>
      <c r="GL162" s="16"/>
      <c r="GM162" s="16"/>
      <c r="GN162" s="16"/>
      <c r="GO162" s="16"/>
      <c r="GP162" s="16"/>
      <c r="GQ162" s="16"/>
      <c r="GR162" s="16"/>
      <c r="GS162" s="16"/>
      <c r="GT162" s="16"/>
      <c r="GU162" s="16"/>
      <c r="GV162" s="16"/>
      <c r="GW162" s="16"/>
      <c r="GX162" s="16"/>
      <c r="GY162" s="16"/>
      <c r="GZ162" s="16"/>
      <c r="HA162" s="16"/>
      <c r="HB162" s="16"/>
      <c r="HC162" s="16"/>
      <c r="HD162" s="16"/>
      <c r="HE162" s="16"/>
      <c r="HF162" s="16"/>
      <c r="HG162" s="16"/>
      <c r="HH162" s="16"/>
      <c r="HI162" s="16"/>
      <c r="HJ162" s="16"/>
      <c r="HK162" s="16"/>
      <c r="HL162" s="16"/>
      <c r="HM162" s="16"/>
      <c r="HN162" s="16"/>
      <c r="HO162" s="16"/>
      <c r="HP162" s="16"/>
      <c r="HQ162" s="16"/>
      <c r="HR162" s="16"/>
      <c r="HS162" s="16"/>
      <c r="HT162" s="16"/>
      <c r="HU162" s="16"/>
      <c r="HV162" s="16"/>
      <c r="HW162" s="16"/>
      <c r="HX162" s="16"/>
      <c r="HY162" s="16"/>
      <c r="HZ162" s="16"/>
      <c r="IA162" s="16"/>
      <c r="IB162" s="16"/>
      <c r="IC162" s="16"/>
      <c r="ID162" s="16"/>
      <c r="IE162" s="16"/>
      <c r="IF162" s="16"/>
      <c r="IG162" s="16"/>
      <c r="IH162" s="16"/>
      <c r="II162" s="16"/>
      <c r="IJ162" s="16"/>
      <c r="IK162" s="16"/>
      <c r="IL162" s="16"/>
      <c r="IM162" s="16"/>
      <c r="IN162" s="16"/>
      <c r="IO162" s="16"/>
      <c r="IP162" s="16"/>
      <c r="IQ162" s="16"/>
      <c r="IR162" s="16"/>
      <c r="IS162" s="16"/>
      <c r="IT162" s="16"/>
      <c r="IU162" s="16"/>
      <c r="IV162" s="16"/>
      <c r="IW162" s="16"/>
    </row>
    <row r="163" customFormat="false" ht="15" hidden="false" customHeight="false" outlineLevel="0" collapsed="false">
      <c r="A163" s="92"/>
      <c r="B163" s="16" t="s">
        <v>118</v>
      </c>
      <c r="C163" s="94" t="n">
        <v>0</v>
      </c>
      <c r="D163" s="94" t="n">
        <v>0</v>
      </c>
      <c r="E163" s="95" t="n">
        <v>0</v>
      </c>
      <c r="F163" s="95" t="n">
        <v>0</v>
      </c>
      <c r="G163" s="95" t="n">
        <v>0</v>
      </c>
      <c r="H163" s="95" t="n">
        <v>0</v>
      </c>
      <c r="I163" s="95" t="n">
        <v>0</v>
      </c>
      <c r="J163" s="95" t="n">
        <v>0</v>
      </c>
      <c r="K163" s="95" t="n">
        <v>0</v>
      </c>
      <c r="L163" s="95" t="n">
        <v>0</v>
      </c>
      <c r="M163" s="95" t="n">
        <v>0</v>
      </c>
      <c r="N163" s="95" t="n">
        <v>0</v>
      </c>
      <c r="O163" s="95" t="n">
        <v>0</v>
      </c>
      <c r="P163" s="95" t="n">
        <v>0</v>
      </c>
      <c r="Q163" s="96" t="n">
        <f aca="false">SUM(E163:P163)</f>
        <v>0</v>
      </c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  <c r="CY163" s="16"/>
      <c r="CZ163" s="16"/>
      <c r="DA163" s="16"/>
      <c r="DB163" s="16"/>
      <c r="DC163" s="16"/>
      <c r="DD163" s="16"/>
      <c r="DE163" s="16"/>
      <c r="DF163" s="16"/>
      <c r="DG163" s="16"/>
      <c r="DH163" s="16"/>
      <c r="DI163" s="16"/>
      <c r="DJ163" s="16"/>
      <c r="DK163" s="16"/>
      <c r="DL163" s="16"/>
      <c r="DM163" s="16"/>
      <c r="DN163" s="16"/>
      <c r="DO163" s="16"/>
      <c r="DP163" s="16"/>
      <c r="DQ163" s="16"/>
      <c r="DR163" s="16"/>
      <c r="DS163" s="16"/>
      <c r="DT163" s="16"/>
      <c r="DU163" s="16"/>
      <c r="DV163" s="16"/>
      <c r="DW163" s="16"/>
      <c r="DX163" s="16"/>
      <c r="DY163" s="16"/>
      <c r="DZ163" s="16"/>
      <c r="EA163" s="16"/>
      <c r="EB163" s="16"/>
      <c r="EC163" s="16"/>
      <c r="ED163" s="16"/>
      <c r="EE163" s="16"/>
      <c r="EF163" s="16"/>
      <c r="EG163" s="16"/>
      <c r="EH163" s="16"/>
      <c r="EI163" s="16"/>
      <c r="EJ163" s="16"/>
      <c r="EK163" s="16"/>
      <c r="EL163" s="16"/>
      <c r="EM163" s="16"/>
      <c r="EN163" s="16"/>
      <c r="EO163" s="16"/>
      <c r="EP163" s="16"/>
      <c r="EQ163" s="16"/>
      <c r="ER163" s="16"/>
      <c r="ES163" s="16"/>
      <c r="ET163" s="16"/>
      <c r="EU163" s="16"/>
      <c r="EV163" s="16"/>
      <c r="EW163" s="16"/>
      <c r="EX163" s="16"/>
      <c r="EY163" s="16"/>
      <c r="EZ163" s="16"/>
      <c r="FA163" s="16"/>
      <c r="FB163" s="16"/>
      <c r="FC163" s="16"/>
      <c r="FD163" s="16"/>
      <c r="FE163" s="16"/>
      <c r="FF163" s="16"/>
      <c r="FG163" s="16"/>
      <c r="FH163" s="16"/>
      <c r="FI163" s="16"/>
      <c r="FJ163" s="16"/>
      <c r="FK163" s="16"/>
      <c r="FL163" s="16"/>
      <c r="FM163" s="16"/>
      <c r="FN163" s="16"/>
      <c r="FO163" s="16"/>
      <c r="FP163" s="16"/>
      <c r="FQ163" s="16"/>
      <c r="FR163" s="16"/>
      <c r="FS163" s="16"/>
      <c r="FT163" s="16"/>
      <c r="FU163" s="16"/>
      <c r="FV163" s="16"/>
      <c r="FW163" s="16"/>
      <c r="FX163" s="16"/>
      <c r="FY163" s="16"/>
      <c r="FZ163" s="16"/>
      <c r="GA163" s="16"/>
      <c r="GB163" s="16"/>
      <c r="GC163" s="16"/>
      <c r="GD163" s="16"/>
      <c r="GE163" s="16"/>
      <c r="GF163" s="16"/>
      <c r="GG163" s="16"/>
      <c r="GH163" s="16"/>
      <c r="GI163" s="16"/>
      <c r="GJ163" s="16"/>
      <c r="GK163" s="16"/>
      <c r="GL163" s="16"/>
      <c r="GM163" s="16"/>
      <c r="GN163" s="16"/>
      <c r="GO163" s="16"/>
      <c r="GP163" s="16"/>
      <c r="GQ163" s="16"/>
      <c r="GR163" s="16"/>
      <c r="GS163" s="16"/>
      <c r="GT163" s="16"/>
      <c r="GU163" s="16"/>
      <c r="GV163" s="16"/>
      <c r="GW163" s="16"/>
      <c r="GX163" s="16"/>
      <c r="GY163" s="16"/>
      <c r="GZ163" s="16"/>
      <c r="HA163" s="16"/>
      <c r="HB163" s="16"/>
      <c r="HC163" s="16"/>
      <c r="HD163" s="16"/>
      <c r="HE163" s="16"/>
      <c r="HF163" s="16"/>
      <c r="HG163" s="16"/>
      <c r="HH163" s="16"/>
      <c r="HI163" s="16"/>
      <c r="HJ163" s="16"/>
      <c r="HK163" s="16"/>
      <c r="HL163" s="16"/>
      <c r="HM163" s="16"/>
      <c r="HN163" s="16"/>
      <c r="HO163" s="16"/>
      <c r="HP163" s="16"/>
      <c r="HQ163" s="16"/>
      <c r="HR163" s="16"/>
      <c r="HS163" s="16"/>
      <c r="HT163" s="16"/>
      <c r="HU163" s="16"/>
      <c r="HV163" s="16"/>
      <c r="HW163" s="16"/>
      <c r="HX163" s="16"/>
      <c r="HY163" s="16"/>
      <c r="HZ163" s="16"/>
      <c r="IA163" s="16"/>
      <c r="IB163" s="16"/>
      <c r="IC163" s="16"/>
      <c r="ID163" s="16"/>
      <c r="IE163" s="16"/>
      <c r="IF163" s="16"/>
      <c r="IG163" s="16"/>
      <c r="IH163" s="16"/>
      <c r="II163" s="16"/>
      <c r="IJ163" s="16"/>
      <c r="IK163" s="16"/>
      <c r="IL163" s="16"/>
      <c r="IM163" s="16"/>
      <c r="IN163" s="16"/>
      <c r="IO163" s="16"/>
      <c r="IP163" s="16"/>
      <c r="IQ163" s="16"/>
      <c r="IR163" s="16"/>
      <c r="IS163" s="16"/>
      <c r="IT163" s="16"/>
      <c r="IU163" s="16"/>
      <c r="IV163" s="16"/>
      <c r="IW163" s="16"/>
    </row>
    <row r="164" customFormat="false" ht="15" hidden="false" customHeight="false" outlineLevel="0" collapsed="false">
      <c r="A164" s="104"/>
      <c r="B164" s="105" t="s">
        <v>119</v>
      </c>
      <c r="C164" s="106" t="n">
        <f aca="false">SUM(C162:C163)</f>
        <v>0</v>
      </c>
      <c r="D164" s="106" t="n">
        <f aca="false">SUM(D162:D163)</f>
        <v>0</v>
      </c>
      <c r="E164" s="105" t="n">
        <f aca="false">SUM(E162:E163)</f>
        <v>0</v>
      </c>
      <c r="F164" s="105" t="n">
        <f aca="false">SUM(F162:F163)</f>
        <v>0</v>
      </c>
      <c r="G164" s="105" t="n">
        <f aca="false">SUM(G162:G163)</f>
        <v>0</v>
      </c>
      <c r="H164" s="105" t="n">
        <f aca="false">SUM(H162:H163)</f>
        <v>0</v>
      </c>
      <c r="I164" s="105" t="n">
        <f aca="false">SUM(I162:I163)</f>
        <v>0</v>
      </c>
      <c r="J164" s="105" t="n">
        <f aca="false">SUM(J162:J163)</f>
        <v>0</v>
      </c>
      <c r="K164" s="105" t="n">
        <f aca="false">SUM(K162:K163)</f>
        <v>0</v>
      </c>
      <c r="L164" s="105" t="n">
        <f aca="false">SUM(L162:L163)</f>
        <v>0</v>
      </c>
      <c r="M164" s="105" t="n">
        <f aca="false">SUM(M162:M163)</f>
        <v>0</v>
      </c>
      <c r="N164" s="105" t="n">
        <f aca="false">SUM(N162:N163)</f>
        <v>0</v>
      </c>
      <c r="O164" s="105" t="n">
        <f aca="false">SUM(O162:O163)</f>
        <v>0</v>
      </c>
      <c r="P164" s="105" t="n">
        <f aca="false">SUM(P162:P163)</f>
        <v>0</v>
      </c>
      <c r="Q164" s="44" t="n">
        <f aca="false">SUM(E164:P164)</f>
        <v>0</v>
      </c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  <c r="BF164" s="42"/>
      <c r="BG164" s="42"/>
      <c r="BH164" s="42"/>
      <c r="BI164" s="42"/>
      <c r="BJ164" s="42"/>
      <c r="BK164" s="42"/>
      <c r="BL164" s="42"/>
      <c r="BM164" s="42"/>
      <c r="BN164" s="42"/>
      <c r="BO164" s="42"/>
      <c r="BP164" s="42"/>
      <c r="BQ164" s="42"/>
      <c r="BR164" s="42"/>
      <c r="BS164" s="42"/>
      <c r="BT164" s="42"/>
      <c r="BU164" s="42"/>
      <c r="BV164" s="42"/>
      <c r="BW164" s="42"/>
      <c r="BX164" s="42"/>
      <c r="BY164" s="42"/>
      <c r="BZ164" s="42"/>
      <c r="CA164" s="42"/>
      <c r="CB164" s="42"/>
      <c r="CC164" s="42"/>
      <c r="CD164" s="42"/>
      <c r="CE164" s="42"/>
      <c r="CF164" s="42"/>
      <c r="CG164" s="42"/>
      <c r="CH164" s="42"/>
      <c r="CI164" s="42"/>
      <c r="CJ164" s="42"/>
      <c r="CK164" s="42"/>
      <c r="CL164" s="42"/>
      <c r="CM164" s="42"/>
      <c r="CN164" s="42"/>
      <c r="CO164" s="42"/>
      <c r="CP164" s="42"/>
      <c r="CQ164" s="42"/>
      <c r="CR164" s="42"/>
      <c r="CS164" s="42"/>
      <c r="CT164" s="42"/>
      <c r="CU164" s="42"/>
      <c r="CV164" s="42"/>
      <c r="CW164" s="42"/>
      <c r="CX164" s="42"/>
      <c r="CY164" s="42"/>
      <c r="CZ164" s="42"/>
      <c r="DA164" s="42"/>
      <c r="DB164" s="42"/>
      <c r="DC164" s="42"/>
      <c r="DD164" s="42"/>
      <c r="DE164" s="42"/>
      <c r="DF164" s="42"/>
      <c r="DG164" s="42"/>
      <c r="DH164" s="42"/>
      <c r="DI164" s="42"/>
      <c r="DJ164" s="42"/>
      <c r="DK164" s="42"/>
      <c r="DL164" s="42"/>
      <c r="DM164" s="42"/>
      <c r="DN164" s="42"/>
      <c r="DO164" s="42"/>
      <c r="DP164" s="42"/>
      <c r="DQ164" s="42"/>
      <c r="DR164" s="42"/>
      <c r="DS164" s="42"/>
      <c r="DT164" s="42"/>
      <c r="DU164" s="42"/>
      <c r="DV164" s="42"/>
      <c r="DW164" s="42"/>
      <c r="DX164" s="42"/>
      <c r="DY164" s="42"/>
      <c r="DZ164" s="42"/>
      <c r="EA164" s="42"/>
      <c r="EB164" s="42"/>
      <c r="EC164" s="42"/>
      <c r="ED164" s="42"/>
      <c r="EE164" s="42"/>
      <c r="EF164" s="42"/>
      <c r="EG164" s="42"/>
      <c r="EH164" s="42"/>
      <c r="EI164" s="42"/>
      <c r="EJ164" s="42"/>
      <c r="EK164" s="42"/>
      <c r="EL164" s="42"/>
      <c r="EM164" s="42"/>
      <c r="EN164" s="42"/>
      <c r="EO164" s="42"/>
      <c r="EP164" s="42"/>
      <c r="EQ164" s="42"/>
      <c r="ER164" s="42"/>
      <c r="ES164" s="42"/>
      <c r="ET164" s="42"/>
      <c r="EU164" s="42"/>
      <c r="EV164" s="42"/>
      <c r="EW164" s="42"/>
      <c r="EX164" s="42"/>
      <c r="EY164" s="42"/>
      <c r="EZ164" s="42"/>
      <c r="FA164" s="42"/>
      <c r="FB164" s="42"/>
      <c r="FC164" s="42"/>
      <c r="FD164" s="42"/>
      <c r="FE164" s="42"/>
      <c r="FF164" s="42"/>
      <c r="FG164" s="42"/>
      <c r="FH164" s="42"/>
      <c r="FI164" s="42"/>
      <c r="FJ164" s="42"/>
      <c r="FK164" s="42"/>
      <c r="FL164" s="42"/>
      <c r="FM164" s="42"/>
      <c r="FN164" s="42"/>
      <c r="FO164" s="42"/>
      <c r="FP164" s="42"/>
      <c r="FQ164" s="42"/>
      <c r="FR164" s="42"/>
      <c r="FS164" s="42"/>
      <c r="FT164" s="42"/>
      <c r="FU164" s="42"/>
      <c r="FV164" s="42"/>
      <c r="FW164" s="42"/>
      <c r="FX164" s="42"/>
      <c r="FY164" s="42"/>
      <c r="FZ164" s="42"/>
      <c r="GA164" s="42"/>
      <c r="GB164" s="42"/>
      <c r="GC164" s="42"/>
      <c r="GD164" s="42"/>
      <c r="GE164" s="42"/>
      <c r="GF164" s="42"/>
      <c r="GG164" s="42"/>
      <c r="GH164" s="42"/>
      <c r="GI164" s="42"/>
      <c r="GJ164" s="42"/>
      <c r="GK164" s="42"/>
      <c r="GL164" s="42"/>
      <c r="GM164" s="42"/>
      <c r="GN164" s="42"/>
      <c r="GO164" s="42"/>
      <c r="GP164" s="42"/>
      <c r="GQ164" s="42"/>
      <c r="GR164" s="42"/>
      <c r="GS164" s="42"/>
      <c r="GT164" s="42"/>
      <c r="GU164" s="42"/>
      <c r="GV164" s="42"/>
      <c r="GW164" s="42"/>
      <c r="GX164" s="42"/>
      <c r="GY164" s="42"/>
      <c r="GZ164" s="42"/>
      <c r="HA164" s="42"/>
      <c r="HB164" s="42"/>
      <c r="HC164" s="42"/>
      <c r="HD164" s="42"/>
      <c r="HE164" s="42"/>
      <c r="HF164" s="42"/>
      <c r="HG164" s="42"/>
      <c r="HH164" s="42"/>
      <c r="HI164" s="42"/>
      <c r="HJ164" s="42"/>
      <c r="HK164" s="42"/>
      <c r="HL164" s="42"/>
      <c r="HM164" s="42"/>
      <c r="HN164" s="42"/>
      <c r="HO164" s="42"/>
      <c r="HP164" s="42"/>
      <c r="HQ164" s="42"/>
      <c r="HR164" s="42"/>
      <c r="HS164" s="42"/>
      <c r="HT164" s="42"/>
      <c r="HU164" s="42"/>
      <c r="HV164" s="42"/>
      <c r="HW164" s="42"/>
      <c r="HX164" s="42"/>
      <c r="HY164" s="42"/>
      <c r="HZ164" s="42"/>
      <c r="IA164" s="42"/>
      <c r="IB164" s="42"/>
      <c r="IC164" s="42"/>
      <c r="ID164" s="42"/>
      <c r="IE164" s="42"/>
      <c r="IF164" s="42"/>
      <c r="IG164" s="42"/>
      <c r="IH164" s="42"/>
      <c r="II164" s="42"/>
      <c r="IJ164" s="42"/>
      <c r="IK164" s="42"/>
      <c r="IL164" s="42"/>
      <c r="IM164" s="42"/>
      <c r="IN164" s="42"/>
      <c r="IO164" s="42"/>
      <c r="IP164" s="42"/>
      <c r="IQ164" s="42"/>
      <c r="IR164" s="42"/>
      <c r="IS164" s="42"/>
      <c r="IT164" s="42"/>
      <c r="IU164" s="42"/>
      <c r="IV164" s="42"/>
      <c r="IW164" s="42"/>
    </row>
    <row r="165" customFormat="false" ht="15" hidden="false" customHeight="false" outlineLevel="0" collapsed="false">
      <c r="A165" s="86" t="n">
        <v>53800000</v>
      </c>
      <c r="B165" s="0" t="s">
        <v>153</v>
      </c>
      <c r="C165" s="81"/>
      <c r="D165" s="81"/>
      <c r="E165" s="26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29"/>
    </row>
    <row r="166" customFormat="false" ht="15" hidden="false" customHeight="false" outlineLevel="0" collapsed="false">
      <c r="A166" s="92"/>
      <c r="B166" s="16" t="s">
        <v>118</v>
      </c>
      <c r="C166" s="81" t="n">
        <v>0</v>
      </c>
      <c r="D166" s="81" t="n">
        <v>0</v>
      </c>
      <c r="E166" s="93" t="n">
        <v>0</v>
      </c>
      <c r="F166" s="93" t="n">
        <v>0</v>
      </c>
      <c r="G166" s="93" t="n">
        <v>0</v>
      </c>
      <c r="H166" s="93" t="n">
        <v>0</v>
      </c>
      <c r="I166" s="93" t="n">
        <v>0</v>
      </c>
      <c r="J166" s="93" t="n">
        <v>0</v>
      </c>
      <c r="K166" s="93" t="n">
        <v>0</v>
      </c>
      <c r="L166" s="93" t="n">
        <v>0</v>
      </c>
      <c r="M166" s="93" t="n">
        <v>0</v>
      </c>
      <c r="N166" s="93" t="n">
        <v>0</v>
      </c>
      <c r="O166" s="93" t="n">
        <v>0</v>
      </c>
      <c r="P166" s="93" t="n">
        <v>0</v>
      </c>
      <c r="Q166" s="72" t="n">
        <f aca="false">SUM(E166:P166)</f>
        <v>0</v>
      </c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DC166" s="16"/>
      <c r="DD166" s="16"/>
      <c r="DE166" s="16"/>
      <c r="DF166" s="16"/>
      <c r="DG166" s="16"/>
      <c r="DH166" s="16"/>
      <c r="DI166" s="16"/>
      <c r="DJ166" s="16"/>
      <c r="DK166" s="16"/>
      <c r="DL166" s="16"/>
      <c r="DM166" s="16"/>
      <c r="DN166" s="16"/>
      <c r="DO166" s="16"/>
      <c r="DP166" s="16"/>
      <c r="DQ166" s="16"/>
      <c r="DR166" s="16"/>
      <c r="DS166" s="16"/>
      <c r="DT166" s="16"/>
      <c r="DU166" s="16"/>
      <c r="DV166" s="16"/>
      <c r="DW166" s="16"/>
      <c r="DX166" s="16"/>
      <c r="DY166" s="16"/>
      <c r="DZ166" s="16"/>
      <c r="EA166" s="16"/>
      <c r="EB166" s="16"/>
      <c r="EC166" s="16"/>
      <c r="ED166" s="16"/>
      <c r="EE166" s="16"/>
      <c r="EF166" s="16"/>
      <c r="EG166" s="16"/>
      <c r="EH166" s="16"/>
      <c r="EI166" s="16"/>
      <c r="EJ166" s="16"/>
      <c r="EK166" s="16"/>
      <c r="EL166" s="16"/>
      <c r="EM166" s="16"/>
      <c r="EN166" s="16"/>
      <c r="EO166" s="16"/>
      <c r="EP166" s="16"/>
      <c r="EQ166" s="16"/>
      <c r="ER166" s="16"/>
      <c r="ES166" s="16"/>
      <c r="ET166" s="16"/>
      <c r="EU166" s="16"/>
      <c r="EV166" s="16"/>
      <c r="EW166" s="16"/>
      <c r="EX166" s="16"/>
      <c r="EY166" s="16"/>
      <c r="EZ166" s="16"/>
      <c r="FA166" s="16"/>
      <c r="FB166" s="16"/>
      <c r="FC166" s="16"/>
      <c r="FD166" s="16"/>
      <c r="FE166" s="16"/>
      <c r="FF166" s="16"/>
      <c r="FG166" s="16"/>
      <c r="FH166" s="16"/>
      <c r="FI166" s="16"/>
      <c r="FJ166" s="16"/>
      <c r="FK166" s="16"/>
      <c r="FL166" s="16"/>
      <c r="FM166" s="16"/>
      <c r="FN166" s="16"/>
      <c r="FO166" s="16"/>
      <c r="FP166" s="16"/>
      <c r="FQ166" s="16"/>
      <c r="FR166" s="16"/>
      <c r="FS166" s="16"/>
      <c r="FT166" s="16"/>
      <c r="FU166" s="16"/>
      <c r="FV166" s="16"/>
      <c r="FW166" s="16"/>
      <c r="FX166" s="16"/>
      <c r="FY166" s="16"/>
      <c r="FZ166" s="16"/>
      <c r="GA166" s="16"/>
      <c r="GB166" s="16"/>
      <c r="GC166" s="16"/>
      <c r="GD166" s="16"/>
      <c r="GE166" s="16"/>
      <c r="GF166" s="16"/>
      <c r="GG166" s="16"/>
      <c r="GH166" s="16"/>
      <c r="GI166" s="16"/>
      <c r="GJ166" s="16"/>
      <c r="GK166" s="16"/>
      <c r="GL166" s="16"/>
      <c r="GM166" s="16"/>
      <c r="GN166" s="16"/>
      <c r="GO166" s="16"/>
      <c r="GP166" s="16"/>
      <c r="GQ166" s="16"/>
      <c r="GR166" s="16"/>
      <c r="GS166" s="16"/>
      <c r="GT166" s="16"/>
      <c r="GU166" s="16"/>
      <c r="GV166" s="16"/>
      <c r="GW166" s="16"/>
      <c r="GX166" s="16"/>
      <c r="GY166" s="16"/>
      <c r="GZ166" s="16"/>
      <c r="HA166" s="16"/>
      <c r="HB166" s="16"/>
      <c r="HC166" s="16"/>
      <c r="HD166" s="16"/>
      <c r="HE166" s="16"/>
      <c r="HF166" s="16"/>
      <c r="HG166" s="16"/>
      <c r="HH166" s="16"/>
      <c r="HI166" s="16"/>
      <c r="HJ166" s="16"/>
      <c r="HK166" s="16"/>
      <c r="HL166" s="16"/>
      <c r="HM166" s="16"/>
      <c r="HN166" s="16"/>
      <c r="HO166" s="16"/>
      <c r="HP166" s="16"/>
      <c r="HQ166" s="16"/>
      <c r="HR166" s="16"/>
      <c r="HS166" s="16"/>
      <c r="HT166" s="16"/>
      <c r="HU166" s="16"/>
      <c r="HV166" s="16"/>
      <c r="HW166" s="16"/>
      <c r="HX166" s="16"/>
      <c r="HY166" s="16"/>
      <c r="HZ166" s="16"/>
      <c r="IA166" s="16"/>
      <c r="IB166" s="16"/>
      <c r="IC166" s="16"/>
      <c r="ID166" s="16"/>
      <c r="IE166" s="16"/>
      <c r="IF166" s="16"/>
      <c r="IG166" s="16"/>
      <c r="IH166" s="16"/>
      <c r="II166" s="16"/>
      <c r="IJ166" s="16"/>
      <c r="IK166" s="16"/>
      <c r="IL166" s="16"/>
      <c r="IM166" s="16"/>
      <c r="IN166" s="16"/>
      <c r="IO166" s="16"/>
      <c r="IP166" s="16"/>
      <c r="IQ166" s="16"/>
      <c r="IR166" s="16"/>
      <c r="IS166" s="16"/>
      <c r="IT166" s="16"/>
      <c r="IU166" s="16"/>
      <c r="IV166" s="16"/>
      <c r="IW166" s="16"/>
    </row>
    <row r="167" customFormat="false" ht="15" hidden="false" customHeight="false" outlineLevel="0" collapsed="false">
      <c r="A167" s="92"/>
      <c r="B167" s="16" t="s">
        <v>118</v>
      </c>
      <c r="C167" s="94" t="n">
        <v>0</v>
      </c>
      <c r="D167" s="94" t="n">
        <v>0</v>
      </c>
      <c r="E167" s="95" t="n">
        <v>0</v>
      </c>
      <c r="F167" s="95" t="n">
        <v>0</v>
      </c>
      <c r="G167" s="95" t="n">
        <v>0</v>
      </c>
      <c r="H167" s="95" t="n">
        <v>0</v>
      </c>
      <c r="I167" s="95" t="n">
        <v>0</v>
      </c>
      <c r="J167" s="95" t="n">
        <v>0</v>
      </c>
      <c r="K167" s="95" t="n">
        <v>0</v>
      </c>
      <c r="L167" s="95" t="n">
        <v>0</v>
      </c>
      <c r="M167" s="95" t="n">
        <v>0</v>
      </c>
      <c r="N167" s="95" t="n">
        <v>0</v>
      </c>
      <c r="O167" s="95" t="n">
        <v>0</v>
      </c>
      <c r="P167" s="95" t="n">
        <v>0</v>
      </c>
      <c r="Q167" s="96" t="n">
        <f aca="false">SUM(E167:P167)</f>
        <v>0</v>
      </c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DC167" s="16"/>
      <c r="DD167" s="16"/>
      <c r="DE167" s="16"/>
      <c r="DF167" s="16"/>
      <c r="DG167" s="16"/>
      <c r="DH167" s="16"/>
      <c r="DI167" s="16"/>
      <c r="DJ167" s="16"/>
      <c r="DK167" s="16"/>
      <c r="DL167" s="16"/>
      <c r="DM167" s="16"/>
      <c r="DN167" s="16"/>
      <c r="DO167" s="16"/>
      <c r="DP167" s="16"/>
      <c r="DQ167" s="16"/>
      <c r="DR167" s="16"/>
      <c r="DS167" s="16"/>
      <c r="DT167" s="16"/>
      <c r="DU167" s="16"/>
      <c r="DV167" s="16"/>
      <c r="DW167" s="16"/>
      <c r="DX167" s="16"/>
      <c r="DY167" s="16"/>
      <c r="DZ167" s="16"/>
      <c r="EA167" s="16"/>
      <c r="EB167" s="16"/>
      <c r="EC167" s="16"/>
      <c r="ED167" s="16"/>
      <c r="EE167" s="16"/>
      <c r="EF167" s="16"/>
      <c r="EG167" s="16"/>
      <c r="EH167" s="16"/>
      <c r="EI167" s="16"/>
      <c r="EJ167" s="16"/>
      <c r="EK167" s="16"/>
      <c r="EL167" s="16"/>
      <c r="EM167" s="16"/>
      <c r="EN167" s="16"/>
      <c r="EO167" s="16"/>
      <c r="EP167" s="16"/>
      <c r="EQ167" s="16"/>
      <c r="ER167" s="16"/>
      <c r="ES167" s="16"/>
      <c r="ET167" s="16"/>
      <c r="EU167" s="16"/>
      <c r="EV167" s="16"/>
      <c r="EW167" s="16"/>
      <c r="EX167" s="16"/>
      <c r="EY167" s="16"/>
      <c r="EZ167" s="16"/>
      <c r="FA167" s="16"/>
      <c r="FB167" s="16"/>
      <c r="FC167" s="16"/>
      <c r="FD167" s="16"/>
      <c r="FE167" s="16"/>
      <c r="FF167" s="16"/>
      <c r="FG167" s="16"/>
      <c r="FH167" s="16"/>
      <c r="FI167" s="16"/>
      <c r="FJ167" s="16"/>
      <c r="FK167" s="16"/>
      <c r="FL167" s="16"/>
      <c r="FM167" s="16"/>
      <c r="FN167" s="16"/>
      <c r="FO167" s="16"/>
      <c r="FP167" s="16"/>
      <c r="FQ167" s="16"/>
      <c r="FR167" s="16"/>
      <c r="FS167" s="16"/>
      <c r="FT167" s="16"/>
      <c r="FU167" s="16"/>
      <c r="FV167" s="16"/>
      <c r="FW167" s="16"/>
      <c r="FX167" s="16"/>
      <c r="FY167" s="16"/>
      <c r="FZ167" s="16"/>
      <c r="GA167" s="16"/>
      <c r="GB167" s="16"/>
      <c r="GC167" s="16"/>
      <c r="GD167" s="16"/>
      <c r="GE167" s="16"/>
      <c r="GF167" s="16"/>
      <c r="GG167" s="16"/>
      <c r="GH167" s="16"/>
      <c r="GI167" s="16"/>
      <c r="GJ167" s="16"/>
      <c r="GK167" s="16"/>
      <c r="GL167" s="16"/>
      <c r="GM167" s="16"/>
      <c r="GN167" s="16"/>
      <c r="GO167" s="16"/>
      <c r="GP167" s="16"/>
      <c r="GQ167" s="16"/>
      <c r="GR167" s="16"/>
      <c r="GS167" s="16"/>
      <c r="GT167" s="16"/>
      <c r="GU167" s="16"/>
      <c r="GV167" s="16"/>
      <c r="GW167" s="16"/>
      <c r="GX167" s="16"/>
      <c r="GY167" s="16"/>
      <c r="GZ167" s="16"/>
      <c r="HA167" s="16"/>
      <c r="HB167" s="16"/>
      <c r="HC167" s="16"/>
      <c r="HD167" s="16"/>
      <c r="HE167" s="16"/>
      <c r="HF167" s="16"/>
      <c r="HG167" s="16"/>
      <c r="HH167" s="16"/>
      <c r="HI167" s="16"/>
      <c r="HJ167" s="16"/>
      <c r="HK167" s="16"/>
      <c r="HL167" s="16"/>
      <c r="HM167" s="16"/>
      <c r="HN167" s="16"/>
      <c r="HO167" s="16"/>
      <c r="HP167" s="16"/>
      <c r="HQ167" s="16"/>
      <c r="HR167" s="16"/>
      <c r="HS167" s="16"/>
      <c r="HT167" s="16"/>
      <c r="HU167" s="16"/>
      <c r="HV167" s="16"/>
      <c r="HW167" s="16"/>
      <c r="HX167" s="16"/>
      <c r="HY167" s="16"/>
      <c r="HZ167" s="16"/>
      <c r="IA167" s="16"/>
      <c r="IB167" s="16"/>
      <c r="IC167" s="16"/>
      <c r="ID167" s="16"/>
      <c r="IE167" s="16"/>
      <c r="IF167" s="16"/>
      <c r="IG167" s="16"/>
      <c r="IH167" s="16"/>
      <c r="II167" s="16"/>
      <c r="IJ167" s="16"/>
      <c r="IK167" s="16"/>
      <c r="IL167" s="16"/>
      <c r="IM167" s="16"/>
      <c r="IN167" s="16"/>
      <c r="IO167" s="16"/>
      <c r="IP167" s="16"/>
      <c r="IQ167" s="16"/>
      <c r="IR167" s="16"/>
      <c r="IS167" s="16"/>
      <c r="IT167" s="16"/>
      <c r="IU167" s="16"/>
      <c r="IV167" s="16"/>
      <c r="IW167" s="16"/>
    </row>
    <row r="168" customFormat="false" ht="15" hidden="false" customHeight="false" outlineLevel="0" collapsed="false">
      <c r="A168" s="104"/>
      <c r="B168" s="105" t="s">
        <v>119</v>
      </c>
      <c r="C168" s="106" t="n">
        <f aca="false">SUM(C166:C167)</f>
        <v>0</v>
      </c>
      <c r="D168" s="106" t="n">
        <f aca="false">SUM(D166:D167)</f>
        <v>0</v>
      </c>
      <c r="E168" s="105" t="n">
        <f aca="false">SUM(E166:E167)</f>
        <v>0</v>
      </c>
      <c r="F168" s="105" t="n">
        <f aca="false">SUM(F166:F167)</f>
        <v>0</v>
      </c>
      <c r="G168" s="105" t="n">
        <f aca="false">SUM(G166:G167)</f>
        <v>0</v>
      </c>
      <c r="H168" s="105" t="n">
        <f aca="false">SUM(H166:H167)</f>
        <v>0</v>
      </c>
      <c r="I168" s="105" t="n">
        <f aca="false">SUM(I166:I167)</f>
        <v>0</v>
      </c>
      <c r="J168" s="105" t="n">
        <f aca="false">SUM(J166:J167)</f>
        <v>0</v>
      </c>
      <c r="K168" s="105" t="n">
        <f aca="false">SUM(K166:K167)</f>
        <v>0</v>
      </c>
      <c r="L168" s="105" t="n">
        <f aca="false">SUM(L166:L167)</f>
        <v>0</v>
      </c>
      <c r="M168" s="105" t="n">
        <f aca="false">SUM(M166:M167)</f>
        <v>0</v>
      </c>
      <c r="N168" s="105" t="n">
        <f aca="false">SUM(N166:N167)</f>
        <v>0</v>
      </c>
      <c r="O168" s="105" t="n">
        <f aca="false">SUM(O166:O167)</f>
        <v>0</v>
      </c>
      <c r="P168" s="105" t="n">
        <f aca="false">SUM(P166:P167)</f>
        <v>0</v>
      </c>
      <c r="Q168" s="44" t="n">
        <f aca="false">SUM(E168:P168)</f>
        <v>0</v>
      </c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  <c r="BF168" s="42"/>
      <c r="BG168" s="42"/>
      <c r="BH168" s="42"/>
      <c r="BI168" s="42"/>
      <c r="BJ168" s="42"/>
      <c r="BK168" s="42"/>
      <c r="BL168" s="42"/>
      <c r="BM168" s="42"/>
      <c r="BN168" s="42"/>
      <c r="BO168" s="42"/>
      <c r="BP168" s="42"/>
      <c r="BQ168" s="42"/>
      <c r="BR168" s="42"/>
      <c r="BS168" s="42"/>
      <c r="BT168" s="42"/>
      <c r="BU168" s="42"/>
      <c r="BV168" s="42"/>
      <c r="BW168" s="42"/>
      <c r="BX168" s="42"/>
      <c r="BY168" s="42"/>
      <c r="BZ168" s="42"/>
      <c r="CA168" s="42"/>
      <c r="CB168" s="42"/>
      <c r="CC168" s="42"/>
      <c r="CD168" s="42"/>
      <c r="CE168" s="42"/>
      <c r="CF168" s="42"/>
      <c r="CG168" s="42"/>
      <c r="CH168" s="42"/>
      <c r="CI168" s="42"/>
      <c r="CJ168" s="42"/>
      <c r="CK168" s="42"/>
      <c r="CL168" s="42"/>
      <c r="CM168" s="42"/>
      <c r="CN168" s="42"/>
      <c r="CO168" s="42"/>
      <c r="CP168" s="42"/>
      <c r="CQ168" s="42"/>
      <c r="CR168" s="42"/>
      <c r="CS168" s="42"/>
      <c r="CT168" s="42"/>
      <c r="CU168" s="42"/>
      <c r="CV168" s="42"/>
      <c r="CW168" s="42"/>
      <c r="CX168" s="42"/>
      <c r="CY168" s="42"/>
      <c r="CZ168" s="42"/>
      <c r="DA168" s="42"/>
      <c r="DB168" s="42"/>
      <c r="DC168" s="42"/>
      <c r="DD168" s="42"/>
      <c r="DE168" s="42"/>
      <c r="DF168" s="42"/>
      <c r="DG168" s="42"/>
      <c r="DH168" s="42"/>
      <c r="DI168" s="42"/>
      <c r="DJ168" s="42"/>
      <c r="DK168" s="42"/>
      <c r="DL168" s="42"/>
      <c r="DM168" s="42"/>
      <c r="DN168" s="42"/>
      <c r="DO168" s="42"/>
      <c r="DP168" s="42"/>
      <c r="DQ168" s="42"/>
      <c r="DR168" s="42"/>
      <c r="DS168" s="42"/>
      <c r="DT168" s="42"/>
      <c r="DU168" s="42"/>
      <c r="DV168" s="42"/>
      <c r="DW168" s="42"/>
      <c r="DX168" s="42"/>
      <c r="DY168" s="42"/>
      <c r="DZ168" s="42"/>
      <c r="EA168" s="42"/>
      <c r="EB168" s="42"/>
      <c r="EC168" s="42"/>
      <c r="ED168" s="42"/>
      <c r="EE168" s="42"/>
      <c r="EF168" s="42"/>
      <c r="EG168" s="42"/>
      <c r="EH168" s="42"/>
      <c r="EI168" s="42"/>
      <c r="EJ168" s="42"/>
      <c r="EK168" s="42"/>
      <c r="EL168" s="42"/>
      <c r="EM168" s="42"/>
      <c r="EN168" s="42"/>
      <c r="EO168" s="42"/>
      <c r="EP168" s="42"/>
      <c r="EQ168" s="42"/>
      <c r="ER168" s="42"/>
      <c r="ES168" s="42"/>
      <c r="ET168" s="42"/>
      <c r="EU168" s="42"/>
      <c r="EV168" s="42"/>
      <c r="EW168" s="42"/>
      <c r="EX168" s="42"/>
      <c r="EY168" s="42"/>
      <c r="EZ168" s="42"/>
      <c r="FA168" s="42"/>
      <c r="FB168" s="42"/>
      <c r="FC168" s="42"/>
      <c r="FD168" s="42"/>
      <c r="FE168" s="42"/>
      <c r="FF168" s="42"/>
      <c r="FG168" s="42"/>
      <c r="FH168" s="42"/>
      <c r="FI168" s="42"/>
      <c r="FJ168" s="42"/>
      <c r="FK168" s="42"/>
      <c r="FL168" s="42"/>
      <c r="FM168" s="42"/>
      <c r="FN168" s="42"/>
      <c r="FO168" s="42"/>
      <c r="FP168" s="42"/>
      <c r="FQ168" s="42"/>
      <c r="FR168" s="42"/>
      <c r="FS168" s="42"/>
      <c r="FT168" s="42"/>
      <c r="FU168" s="42"/>
      <c r="FV168" s="42"/>
      <c r="FW168" s="42"/>
      <c r="FX168" s="42"/>
      <c r="FY168" s="42"/>
      <c r="FZ168" s="42"/>
      <c r="GA168" s="42"/>
      <c r="GB168" s="42"/>
      <c r="GC168" s="42"/>
      <c r="GD168" s="42"/>
      <c r="GE168" s="42"/>
      <c r="GF168" s="42"/>
      <c r="GG168" s="42"/>
      <c r="GH168" s="42"/>
      <c r="GI168" s="42"/>
      <c r="GJ168" s="42"/>
      <c r="GK168" s="42"/>
      <c r="GL168" s="42"/>
      <c r="GM168" s="42"/>
      <c r="GN168" s="42"/>
      <c r="GO168" s="42"/>
      <c r="GP168" s="42"/>
      <c r="GQ168" s="42"/>
      <c r="GR168" s="42"/>
      <c r="GS168" s="42"/>
      <c r="GT168" s="42"/>
      <c r="GU168" s="42"/>
      <c r="GV168" s="42"/>
      <c r="GW168" s="42"/>
      <c r="GX168" s="42"/>
      <c r="GY168" s="42"/>
      <c r="GZ168" s="42"/>
      <c r="HA168" s="42"/>
      <c r="HB168" s="42"/>
      <c r="HC168" s="42"/>
      <c r="HD168" s="42"/>
      <c r="HE168" s="42"/>
      <c r="HF168" s="42"/>
      <c r="HG168" s="42"/>
      <c r="HH168" s="42"/>
      <c r="HI168" s="42"/>
      <c r="HJ168" s="42"/>
      <c r="HK168" s="42"/>
      <c r="HL168" s="42"/>
      <c r="HM168" s="42"/>
      <c r="HN168" s="42"/>
      <c r="HO168" s="42"/>
      <c r="HP168" s="42"/>
      <c r="HQ168" s="42"/>
      <c r="HR168" s="42"/>
      <c r="HS168" s="42"/>
      <c r="HT168" s="42"/>
      <c r="HU168" s="42"/>
      <c r="HV168" s="42"/>
      <c r="HW168" s="42"/>
      <c r="HX168" s="42"/>
      <c r="HY168" s="42"/>
      <c r="HZ168" s="42"/>
      <c r="IA168" s="42"/>
      <c r="IB168" s="42"/>
      <c r="IC168" s="42"/>
      <c r="ID168" s="42"/>
      <c r="IE168" s="42"/>
      <c r="IF168" s="42"/>
      <c r="IG168" s="42"/>
      <c r="IH168" s="42"/>
      <c r="II168" s="42"/>
      <c r="IJ168" s="42"/>
      <c r="IK168" s="42"/>
      <c r="IL168" s="42"/>
      <c r="IM168" s="42"/>
      <c r="IN168" s="42"/>
      <c r="IO168" s="42"/>
      <c r="IP168" s="42"/>
      <c r="IQ168" s="42"/>
      <c r="IR168" s="42"/>
      <c r="IS168" s="42"/>
      <c r="IT168" s="42"/>
      <c r="IU168" s="42"/>
      <c r="IV168" s="42"/>
      <c r="IW168" s="42"/>
    </row>
    <row r="169" customFormat="false" ht="15" hidden="false" customHeight="false" outlineLevel="0" collapsed="false">
      <c r="A169" s="86" t="n">
        <v>53801000</v>
      </c>
      <c r="B169" s="0" t="s">
        <v>154</v>
      </c>
      <c r="C169" s="81"/>
      <c r="D169" s="81"/>
      <c r="E169" s="26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29"/>
    </row>
    <row r="170" customFormat="false" ht="15" hidden="false" customHeight="false" outlineLevel="0" collapsed="false">
      <c r="A170" s="92"/>
      <c r="B170" s="16" t="s">
        <v>118</v>
      </c>
      <c r="C170" s="81" t="n">
        <v>0</v>
      </c>
      <c r="D170" s="81" t="n">
        <v>0</v>
      </c>
      <c r="E170" s="93" t="n">
        <v>0</v>
      </c>
      <c r="F170" s="93" t="n">
        <v>0</v>
      </c>
      <c r="G170" s="93" t="n">
        <v>0</v>
      </c>
      <c r="H170" s="93" t="n">
        <v>0</v>
      </c>
      <c r="I170" s="93" t="n">
        <v>0</v>
      </c>
      <c r="J170" s="93" t="n">
        <v>0</v>
      </c>
      <c r="K170" s="93" t="n">
        <v>0</v>
      </c>
      <c r="L170" s="93" t="n">
        <v>0</v>
      </c>
      <c r="M170" s="93" t="n">
        <v>0</v>
      </c>
      <c r="N170" s="93" t="n">
        <v>0</v>
      </c>
      <c r="O170" s="93" t="n">
        <v>0</v>
      </c>
      <c r="P170" s="93" t="n">
        <v>0</v>
      </c>
      <c r="Q170" s="72" t="n">
        <f aca="false">SUM(E170:P170)</f>
        <v>0</v>
      </c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DC170" s="16"/>
      <c r="DD170" s="16"/>
      <c r="DE170" s="16"/>
      <c r="DF170" s="16"/>
      <c r="DG170" s="16"/>
      <c r="DH170" s="16"/>
      <c r="DI170" s="16"/>
      <c r="DJ170" s="16"/>
      <c r="DK170" s="16"/>
      <c r="DL170" s="16"/>
      <c r="DM170" s="16"/>
      <c r="DN170" s="16"/>
      <c r="DO170" s="16"/>
      <c r="DP170" s="16"/>
      <c r="DQ170" s="16"/>
      <c r="DR170" s="16"/>
      <c r="DS170" s="16"/>
      <c r="DT170" s="16"/>
      <c r="DU170" s="16"/>
      <c r="DV170" s="16"/>
      <c r="DW170" s="16"/>
      <c r="DX170" s="16"/>
      <c r="DY170" s="16"/>
      <c r="DZ170" s="16"/>
      <c r="EA170" s="16"/>
      <c r="EB170" s="16"/>
      <c r="EC170" s="16"/>
      <c r="ED170" s="16"/>
      <c r="EE170" s="16"/>
      <c r="EF170" s="16"/>
      <c r="EG170" s="16"/>
      <c r="EH170" s="16"/>
      <c r="EI170" s="16"/>
      <c r="EJ170" s="16"/>
      <c r="EK170" s="16"/>
      <c r="EL170" s="16"/>
      <c r="EM170" s="16"/>
      <c r="EN170" s="16"/>
      <c r="EO170" s="16"/>
      <c r="EP170" s="16"/>
      <c r="EQ170" s="16"/>
      <c r="ER170" s="16"/>
      <c r="ES170" s="16"/>
      <c r="ET170" s="16"/>
      <c r="EU170" s="16"/>
      <c r="EV170" s="16"/>
      <c r="EW170" s="16"/>
      <c r="EX170" s="16"/>
      <c r="EY170" s="16"/>
      <c r="EZ170" s="16"/>
      <c r="FA170" s="16"/>
      <c r="FB170" s="16"/>
      <c r="FC170" s="16"/>
      <c r="FD170" s="16"/>
      <c r="FE170" s="16"/>
      <c r="FF170" s="16"/>
      <c r="FG170" s="16"/>
      <c r="FH170" s="16"/>
      <c r="FI170" s="16"/>
      <c r="FJ170" s="16"/>
      <c r="FK170" s="16"/>
      <c r="FL170" s="16"/>
      <c r="FM170" s="16"/>
      <c r="FN170" s="16"/>
      <c r="FO170" s="16"/>
      <c r="FP170" s="16"/>
      <c r="FQ170" s="16"/>
      <c r="FR170" s="16"/>
      <c r="FS170" s="16"/>
      <c r="FT170" s="16"/>
      <c r="FU170" s="16"/>
      <c r="FV170" s="16"/>
      <c r="FW170" s="16"/>
      <c r="FX170" s="16"/>
      <c r="FY170" s="16"/>
      <c r="FZ170" s="16"/>
      <c r="GA170" s="16"/>
      <c r="GB170" s="16"/>
      <c r="GC170" s="16"/>
      <c r="GD170" s="16"/>
      <c r="GE170" s="16"/>
      <c r="GF170" s="16"/>
      <c r="GG170" s="16"/>
      <c r="GH170" s="16"/>
      <c r="GI170" s="16"/>
      <c r="GJ170" s="16"/>
      <c r="GK170" s="16"/>
      <c r="GL170" s="16"/>
      <c r="GM170" s="16"/>
      <c r="GN170" s="16"/>
      <c r="GO170" s="16"/>
      <c r="GP170" s="16"/>
      <c r="GQ170" s="16"/>
      <c r="GR170" s="16"/>
      <c r="GS170" s="16"/>
      <c r="GT170" s="16"/>
      <c r="GU170" s="16"/>
      <c r="GV170" s="16"/>
      <c r="GW170" s="16"/>
      <c r="GX170" s="16"/>
      <c r="GY170" s="16"/>
      <c r="GZ170" s="16"/>
      <c r="HA170" s="16"/>
      <c r="HB170" s="16"/>
      <c r="HC170" s="16"/>
      <c r="HD170" s="16"/>
      <c r="HE170" s="16"/>
      <c r="HF170" s="16"/>
      <c r="HG170" s="16"/>
      <c r="HH170" s="16"/>
      <c r="HI170" s="16"/>
      <c r="HJ170" s="16"/>
      <c r="HK170" s="16"/>
      <c r="HL170" s="16"/>
      <c r="HM170" s="16"/>
      <c r="HN170" s="16"/>
      <c r="HO170" s="16"/>
      <c r="HP170" s="16"/>
      <c r="HQ170" s="16"/>
      <c r="HR170" s="16"/>
      <c r="HS170" s="16"/>
      <c r="HT170" s="16"/>
      <c r="HU170" s="16"/>
      <c r="HV170" s="16"/>
      <c r="HW170" s="16"/>
      <c r="HX170" s="16"/>
      <c r="HY170" s="16"/>
      <c r="HZ170" s="16"/>
      <c r="IA170" s="16"/>
      <c r="IB170" s="16"/>
      <c r="IC170" s="16"/>
      <c r="ID170" s="16"/>
      <c r="IE170" s="16"/>
      <c r="IF170" s="16"/>
      <c r="IG170" s="16"/>
      <c r="IH170" s="16"/>
      <c r="II170" s="16"/>
      <c r="IJ170" s="16"/>
      <c r="IK170" s="16"/>
      <c r="IL170" s="16"/>
      <c r="IM170" s="16"/>
      <c r="IN170" s="16"/>
      <c r="IO170" s="16"/>
      <c r="IP170" s="16"/>
      <c r="IQ170" s="16"/>
      <c r="IR170" s="16"/>
      <c r="IS170" s="16"/>
      <c r="IT170" s="16"/>
      <c r="IU170" s="16"/>
      <c r="IV170" s="16"/>
      <c r="IW170" s="16"/>
    </row>
    <row r="171" customFormat="false" ht="15" hidden="false" customHeight="false" outlineLevel="0" collapsed="false">
      <c r="A171" s="92"/>
      <c r="B171" s="16" t="s">
        <v>118</v>
      </c>
      <c r="C171" s="94" t="n">
        <v>0</v>
      </c>
      <c r="D171" s="94" t="n">
        <v>0</v>
      </c>
      <c r="E171" s="95" t="n">
        <v>0</v>
      </c>
      <c r="F171" s="95" t="n">
        <v>0</v>
      </c>
      <c r="G171" s="95" t="n">
        <v>0</v>
      </c>
      <c r="H171" s="95" t="n">
        <v>0</v>
      </c>
      <c r="I171" s="95" t="n">
        <v>0</v>
      </c>
      <c r="J171" s="95" t="n">
        <v>0</v>
      </c>
      <c r="K171" s="95" t="n">
        <v>0</v>
      </c>
      <c r="L171" s="95" t="n">
        <v>0</v>
      </c>
      <c r="M171" s="95" t="n">
        <v>0</v>
      </c>
      <c r="N171" s="95" t="n">
        <v>0</v>
      </c>
      <c r="O171" s="95" t="n">
        <v>0</v>
      </c>
      <c r="P171" s="95" t="n">
        <v>0</v>
      </c>
      <c r="Q171" s="96" t="n">
        <f aca="false">SUM(E171:P171)</f>
        <v>0</v>
      </c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DC171" s="16"/>
      <c r="DD171" s="16"/>
      <c r="DE171" s="16"/>
      <c r="DF171" s="16"/>
      <c r="DG171" s="16"/>
      <c r="DH171" s="16"/>
      <c r="DI171" s="16"/>
      <c r="DJ171" s="16"/>
      <c r="DK171" s="16"/>
      <c r="DL171" s="16"/>
      <c r="DM171" s="16"/>
      <c r="DN171" s="16"/>
      <c r="DO171" s="16"/>
      <c r="DP171" s="16"/>
      <c r="DQ171" s="16"/>
      <c r="DR171" s="16"/>
      <c r="DS171" s="16"/>
      <c r="DT171" s="16"/>
      <c r="DU171" s="16"/>
      <c r="DV171" s="16"/>
      <c r="DW171" s="16"/>
      <c r="DX171" s="16"/>
      <c r="DY171" s="16"/>
      <c r="DZ171" s="16"/>
      <c r="EA171" s="16"/>
      <c r="EB171" s="16"/>
      <c r="EC171" s="16"/>
      <c r="ED171" s="16"/>
      <c r="EE171" s="16"/>
      <c r="EF171" s="16"/>
      <c r="EG171" s="16"/>
      <c r="EH171" s="16"/>
      <c r="EI171" s="16"/>
      <c r="EJ171" s="16"/>
      <c r="EK171" s="16"/>
      <c r="EL171" s="16"/>
      <c r="EM171" s="16"/>
      <c r="EN171" s="16"/>
      <c r="EO171" s="16"/>
      <c r="EP171" s="16"/>
      <c r="EQ171" s="16"/>
      <c r="ER171" s="16"/>
      <c r="ES171" s="16"/>
      <c r="ET171" s="16"/>
      <c r="EU171" s="16"/>
      <c r="EV171" s="16"/>
      <c r="EW171" s="16"/>
      <c r="EX171" s="16"/>
      <c r="EY171" s="16"/>
      <c r="EZ171" s="16"/>
      <c r="FA171" s="16"/>
      <c r="FB171" s="16"/>
      <c r="FC171" s="16"/>
      <c r="FD171" s="16"/>
      <c r="FE171" s="16"/>
      <c r="FF171" s="16"/>
      <c r="FG171" s="16"/>
      <c r="FH171" s="16"/>
      <c r="FI171" s="16"/>
      <c r="FJ171" s="16"/>
      <c r="FK171" s="16"/>
      <c r="FL171" s="16"/>
      <c r="FM171" s="16"/>
      <c r="FN171" s="16"/>
      <c r="FO171" s="16"/>
      <c r="FP171" s="16"/>
      <c r="FQ171" s="16"/>
      <c r="FR171" s="16"/>
      <c r="FS171" s="16"/>
      <c r="FT171" s="16"/>
      <c r="FU171" s="16"/>
      <c r="FV171" s="16"/>
      <c r="FW171" s="16"/>
      <c r="FX171" s="16"/>
      <c r="FY171" s="16"/>
      <c r="FZ171" s="16"/>
      <c r="GA171" s="16"/>
      <c r="GB171" s="16"/>
      <c r="GC171" s="16"/>
      <c r="GD171" s="16"/>
      <c r="GE171" s="16"/>
      <c r="GF171" s="16"/>
      <c r="GG171" s="16"/>
      <c r="GH171" s="16"/>
      <c r="GI171" s="16"/>
      <c r="GJ171" s="16"/>
      <c r="GK171" s="16"/>
      <c r="GL171" s="16"/>
      <c r="GM171" s="16"/>
      <c r="GN171" s="16"/>
      <c r="GO171" s="16"/>
      <c r="GP171" s="16"/>
      <c r="GQ171" s="16"/>
      <c r="GR171" s="16"/>
      <c r="GS171" s="16"/>
      <c r="GT171" s="16"/>
      <c r="GU171" s="16"/>
      <c r="GV171" s="16"/>
      <c r="GW171" s="16"/>
      <c r="GX171" s="16"/>
      <c r="GY171" s="16"/>
      <c r="GZ171" s="16"/>
      <c r="HA171" s="16"/>
      <c r="HB171" s="16"/>
      <c r="HC171" s="16"/>
      <c r="HD171" s="16"/>
      <c r="HE171" s="16"/>
      <c r="HF171" s="16"/>
      <c r="HG171" s="16"/>
      <c r="HH171" s="16"/>
      <c r="HI171" s="16"/>
      <c r="HJ171" s="16"/>
      <c r="HK171" s="16"/>
      <c r="HL171" s="16"/>
      <c r="HM171" s="16"/>
      <c r="HN171" s="16"/>
      <c r="HO171" s="16"/>
      <c r="HP171" s="16"/>
      <c r="HQ171" s="16"/>
      <c r="HR171" s="16"/>
      <c r="HS171" s="16"/>
      <c r="HT171" s="16"/>
      <c r="HU171" s="16"/>
      <c r="HV171" s="16"/>
      <c r="HW171" s="16"/>
      <c r="HX171" s="16"/>
      <c r="HY171" s="16"/>
      <c r="HZ171" s="16"/>
      <c r="IA171" s="16"/>
      <c r="IB171" s="16"/>
      <c r="IC171" s="16"/>
      <c r="ID171" s="16"/>
      <c r="IE171" s="16"/>
      <c r="IF171" s="16"/>
      <c r="IG171" s="16"/>
      <c r="IH171" s="16"/>
      <c r="II171" s="16"/>
      <c r="IJ171" s="16"/>
      <c r="IK171" s="16"/>
      <c r="IL171" s="16"/>
      <c r="IM171" s="16"/>
      <c r="IN171" s="16"/>
      <c r="IO171" s="16"/>
      <c r="IP171" s="16"/>
      <c r="IQ171" s="16"/>
      <c r="IR171" s="16"/>
      <c r="IS171" s="16"/>
      <c r="IT171" s="16"/>
      <c r="IU171" s="16"/>
      <c r="IV171" s="16"/>
      <c r="IW171" s="16"/>
    </row>
    <row r="172" customFormat="false" ht="15" hidden="false" customHeight="false" outlineLevel="0" collapsed="false">
      <c r="A172" s="104"/>
      <c r="B172" s="105" t="s">
        <v>119</v>
      </c>
      <c r="C172" s="106" t="n">
        <f aca="false">SUM(C170:C171)</f>
        <v>0</v>
      </c>
      <c r="D172" s="106" t="n">
        <f aca="false">SUM(D170:D171)</f>
        <v>0</v>
      </c>
      <c r="E172" s="105" t="n">
        <f aca="false">SUM(E170:E171)</f>
        <v>0</v>
      </c>
      <c r="F172" s="105" t="n">
        <f aca="false">SUM(F170:F171)</f>
        <v>0</v>
      </c>
      <c r="G172" s="105" t="n">
        <f aca="false">SUM(G170:G171)</f>
        <v>0</v>
      </c>
      <c r="H172" s="105" t="n">
        <f aca="false">SUM(H170:H171)</f>
        <v>0</v>
      </c>
      <c r="I172" s="105" t="n">
        <f aca="false">SUM(I170:I171)</f>
        <v>0</v>
      </c>
      <c r="J172" s="105" t="n">
        <f aca="false">SUM(J170:J171)</f>
        <v>0</v>
      </c>
      <c r="K172" s="105" t="n">
        <f aca="false">SUM(K170:K171)</f>
        <v>0</v>
      </c>
      <c r="L172" s="105" t="n">
        <f aca="false">SUM(L170:L171)</f>
        <v>0</v>
      </c>
      <c r="M172" s="105" t="n">
        <f aca="false">SUM(M170:M171)</f>
        <v>0</v>
      </c>
      <c r="N172" s="105" t="n">
        <f aca="false">SUM(N170:N171)</f>
        <v>0</v>
      </c>
      <c r="O172" s="105" t="n">
        <f aca="false">SUM(O170:O171)</f>
        <v>0</v>
      </c>
      <c r="P172" s="105" t="n">
        <f aca="false">SUM(P170:P171)</f>
        <v>0</v>
      </c>
      <c r="Q172" s="44" t="n">
        <f aca="false">SUM(E172:P172)</f>
        <v>0</v>
      </c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  <c r="BF172" s="42"/>
      <c r="BG172" s="42"/>
      <c r="BH172" s="42"/>
      <c r="BI172" s="42"/>
      <c r="BJ172" s="42"/>
      <c r="BK172" s="42"/>
      <c r="BL172" s="42"/>
      <c r="BM172" s="42"/>
      <c r="BN172" s="42"/>
      <c r="BO172" s="42"/>
      <c r="BP172" s="42"/>
      <c r="BQ172" s="42"/>
      <c r="BR172" s="42"/>
      <c r="BS172" s="42"/>
      <c r="BT172" s="42"/>
      <c r="BU172" s="42"/>
      <c r="BV172" s="42"/>
      <c r="BW172" s="42"/>
      <c r="BX172" s="42"/>
      <c r="BY172" s="42"/>
      <c r="BZ172" s="42"/>
      <c r="CA172" s="42"/>
      <c r="CB172" s="42"/>
      <c r="CC172" s="42"/>
      <c r="CD172" s="42"/>
      <c r="CE172" s="42"/>
      <c r="CF172" s="42"/>
      <c r="CG172" s="42"/>
      <c r="CH172" s="42"/>
      <c r="CI172" s="42"/>
      <c r="CJ172" s="42"/>
      <c r="CK172" s="42"/>
      <c r="CL172" s="42"/>
      <c r="CM172" s="42"/>
      <c r="CN172" s="42"/>
      <c r="CO172" s="42"/>
      <c r="CP172" s="42"/>
      <c r="CQ172" s="42"/>
      <c r="CR172" s="42"/>
      <c r="CS172" s="42"/>
      <c r="CT172" s="42"/>
      <c r="CU172" s="42"/>
      <c r="CV172" s="42"/>
      <c r="CW172" s="42"/>
      <c r="CX172" s="42"/>
      <c r="CY172" s="42"/>
      <c r="CZ172" s="42"/>
      <c r="DA172" s="42"/>
      <c r="DB172" s="42"/>
      <c r="DC172" s="42"/>
      <c r="DD172" s="42"/>
      <c r="DE172" s="42"/>
      <c r="DF172" s="42"/>
      <c r="DG172" s="42"/>
      <c r="DH172" s="42"/>
      <c r="DI172" s="42"/>
      <c r="DJ172" s="42"/>
      <c r="DK172" s="42"/>
      <c r="DL172" s="42"/>
      <c r="DM172" s="42"/>
      <c r="DN172" s="42"/>
      <c r="DO172" s="42"/>
      <c r="DP172" s="42"/>
      <c r="DQ172" s="42"/>
      <c r="DR172" s="42"/>
      <c r="DS172" s="42"/>
      <c r="DT172" s="42"/>
      <c r="DU172" s="42"/>
      <c r="DV172" s="42"/>
      <c r="DW172" s="42"/>
      <c r="DX172" s="42"/>
      <c r="DY172" s="42"/>
      <c r="DZ172" s="42"/>
      <c r="EA172" s="42"/>
      <c r="EB172" s="42"/>
      <c r="EC172" s="42"/>
      <c r="ED172" s="42"/>
      <c r="EE172" s="42"/>
      <c r="EF172" s="42"/>
      <c r="EG172" s="42"/>
      <c r="EH172" s="42"/>
      <c r="EI172" s="42"/>
      <c r="EJ172" s="42"/>
      <c r="EK172" s="42"/>
      <c r="EL172" s="42"/>
      <c r="EM172" s="42"/>
      <c r="EN172" s="42"/>
      <c r="EO172" s="42"/>
      <c r="EP172" s="42"/>
      <c r="EQ172" s="42"/>
      <c r="ER172" s="42"/>
      <c r="ES172" s="42"/>
      <c r="ET172" s="42"/>
      <c r="EU172" s="42"/>
      <c r="EV172" s="42"/>
      <c r="EW172" s="42"/>
      <c r="EX172" s="42"/>
      <c r="EY172" s="42"/>
      <c r="EZ172" s="42"/>
      <c r="FA172" s="42"/>
      <c r="FB172" s="42"/>
      <c r="FC172" s="42"/>
      <c r="FD172" s="42"/>
      <c r="FE172" s="42"/>
      <c r="FF172" s="42"/>
      <c r="FG172" s="42"/>
      <c r="FH172" s="42"/>
      <c r="FI172" s="42"/>
      <c r="FJ172" s="42"/>
      <c r="FK172" s="42"/>
      <c r="FL172" s="42"/>
      <c r="FM172" s="42"/>
      <c r="FN172" s="42"/>
      <c r="FO172" s="42"/>
      <c r="FP172" s="42"/>
      <c r="FQ172" s="42"/>
      <c r="FR172" s="42"/>
      <c r="FS172" s="42"/>
      <c r="FT172" s="42"/>
      <c r="FU172" s="42"/>
      <c r="FV172" s="42"/>
      <c r="FW172" s="42"/>
      <c r="FX172" s="42"/>
      <c r="FY172" s="42"/>
      <c r="FZ172" s="42"/>
      <c r="GA172" s="42"/>
      <c r="GB172" s="42"/>
      <c r="GC172" s="42"/>
      <c r="GD172" s="42"/>
      <c r="GE172" s="42"/>
      <c r="GF172" s="42"/>
      <c r="GG172" s="42"/>
      <c r="GH172" s="42"/>
      <c r="GI172" s="42"/>
      <c r="GJ172" s="42"/>
      <c r="GK172" s="42"/>
      <c r="GL172" s="42"/>
      <c r="GM172" s="42"/>
      <c r="GN172" s="42"/>
      <c r="GO172" s="42"/>
      <c r="GP172" s="42"/>
      <c r="GQ172" s="42"/>
      <c r="GR172" s="42"/>
      <c r="GS172" s="42"/>
      <c r="GT172" s="42"/>
      <c r="GU172" s="42"/>
      <c r="GV172" s="42"/>
      <c r="GW172" s="42"/>
      <c r="GX172" s="42"/>
      <c r="GY172" s="42"/>
      <c r="GZ172" s="42"/>
      <c r="HA172" s="42"/>
      <c r="HB172" s="42"/>
      <c r="HC172" s="42"/>
      <c r="HD172" s="42"/>
      <c r="HE172" s="42"/>
      <c r="HF172" s="42"/>
      <c r="HG172" s="42"/>
      <c r="HH172" s="42"/>
      <c r="HI172" s="42"/>
      <c r="HJ172" s="42"/>
      <c r="HK172" s="42"/>
      <c r="HL172" s="42"/>
      <c r="HM172" s="42"/>
      <c r="HN172" s="42"/>
      <c r="HO172" s="42"/>
      <c r="HP172" s="42"/>
      <c r="HQ172" s="42"/>
      <c r="HR172" s="42"/>
      <c r="HS172" s="42"/>
      <c r="HT172" s="42"/>
      <c r="HU172" s="42"/>
      <c r="HV172" s="42"/>
      <c r="HW172" s="42"/>
      <c r="HX172" s="42"/>
      <c r="HY172" s="42"/>
      <c r="HZ172" s="42"/>
      <c r="IA172" s="42"/>
      <c r="IB172" s="42"/>
      <c r="IC172" s="42"/>
      <c r="ID172" s="42"/>
      <c r="IE172" s="42"/>
      <c r="IF172" s="42"/>
      <c r="IG172" s="42"/>
      <c r="IH172" s="42"/>
      <c r="II172" s="42"/>
      <c r="IJ172" s="42"/>
      <c r="IK172" s="42"/>
      <c r="IL172" s="42"/>
      <c r="IM172" s="42"/>
      <c r="IN172" s="42"/>
      <c r="IO172" s="42"/>
      <c r="IP172" s="42"/>
      <c r="IQ172" s="42"/>
      <c r="IR172" s="42"/>
      <c r="IS172" s="42"/>
      <c r="IT172" s="42"/>
      <c r="IU172" s="42"/>
      <c r="IV172" s="42"/>
      <c r="IW172" s="42"/>
    </row>
    <row r="173" customFormat="false" ht="15" hidden="false" customHeight="false" outlineLevel="0" collapsed="false">
      <c r="A173" s="86" t="n">
        <v>53900000</v>
      </c>
      <c r="B173" s="0" t="s">
        <v>155</v>
      </c>
      <c r="C173" s="81"/>
      <c r="D173" s="81"/>
      <c r="E173" s="26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29"/>
    </row>
    <row r="174" customFormat="false" ht="15" hidden="false" customHeight="false" outlineLevel="0" collapsed="false">
      <c r="A174" s="92"/>
      <c r="B174" s="16" t="s">
        <v>118</v>
      </c>
      <c r="C174" s="81" t="n">
        <v>0</v>
      </c>
      <c r="D174" s="81" t="n">
        <v>0</v>
      </c>
      <c r="E174" s="93" t="n">
        <v>0</v>
      </c>
      <c r="F174" s="93" t="n">
        <v>0</v>
      </c>
      <c r="G174" s="93" t="n">
        <v>0</v>
      </c>
      <c r="H174" s="93" t="n">
        <v>0</v>
      </c>
      <c r="I174" s="93" t="n">
        <v>0</v>
      </c>
      <c r="J174" s="93" t="n">
        <v>0</v>
      </c>
      <c r="K174" s="93" t="n">
        <v>0</v>
      </c>
      <c r="L174" s="93" t="n">
        <v>0</v>
      </c>
      <c r="M174" s="93" t="n">
        <v>0</v>
      </c>
      <c r="N174" s="93" t="n">
        <v>0</v>
      </c>
      <c r="O174" s="93" t="n">
        <v>0</v>
      </c>
      <c r="P174" s="93" t="n">
        <v>0</v>
      </c>
      <c r="Q174" s="72" t="n">
        <f aca="false">SUM(E174:P174)</f>
        <v>0</v>
      </c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  <c r="CZ174" s="16"/>
      <c r="DA174" s="16"/>
      <c r="DB174" s="16"/>
      <c r="DC174" s="16"/>
      <c r="DD174" s="16"/>
      <c r="DE174" s="16"/>
      <c r="DF174" s="16"/>
      <c r="DG174" s="16"/>
      <c r="DH174" s="16"/>
      <c r="DI174" s="16"/>
      <c r="DJ174" s="16"/>
      <c r="DK174" s="16"/>
      <c r="DL174" s="16"/>
      <c r="DM174" s="16"/>
      <c r="DN174" s="16"/>
      <c r="DO174" s="16"/>
      <c r="DP174" s="16"/>
      <c r="DQ174" s="16"/>
      <c r="DR174" s="16"/>
      <c r="DS174" s="16"/>
      <c r="DT174" s="16"/>
      <c r="DU174" s="16"/>
      <c r="DV174" s="16"/>
      <c r="DW174" s="16"/>
      <c r="DX174" s="16"/>
      <c r="DY174" s="16"/>
      <c r="DZ174" s="16"/>
      <c r="EA174" s="16"/>
      <c r="EB174" s="16"/>
      <c r="EC174" s="16"/>
      <c r="ED174" s="16"/>
      <c r="EE174" s="16"/>
      <c r="EF174" s="16"/>
      <c r="EG174" s="16"/>
      <c r="EH174" s="16"/>
      <c r="EI174" s="16"/>
      <c r="EJ174" s="16"/>
      <c r="EK174" s="16"/>
      <c r="EL174" s="16"/>
      <c r="EM174" s="16"/>
      <c r="EN174" s="16"/>
      <c r="EO174" s="16"/>
      <c r="EP174" s="16"/>
      <c r="EQ174" s="16"/>
      <c r="ER174" s="16"/>
      <c r="ES174" s="16"/>
      <c r="ET174" s="16"/>
      <c r="EU174" s="16"/>
      <c r="EV174" s="16"/>
      <c r="EW174" s="16"/>
      <c r="EX174" s="16"/>
      <c r="EY174" s="16"/>
      <c r="EZ174" s="16"/>
      <c r="FA174" s="16"/>
      <c r="FB174" s="16"/>
      <c r="FC174" s="16"/>
      <c r="FD174" s="16"/>
      <c r="FE174" s="16"/>
      <c r="FF174" s="16"/>
      <c r="FG174" s="16"/>
      <c r="FH174" s="16"/>
      <c r="FI174" s="16"/>
      <c r="FJ174" s="16"/>
      <c r="FK174" s="16"/>
      <c r="FL174" s="16"/>
      <c r="FM174" s="16"/>
      <c r="FN174" s="16"/>
      <c r="FO174" s="16"/>
      <c r="FP174" s="16"/>
      <c r="FQ174" s="16"/>
      <c r="FR174" s="16"/>
      <c r="FS174" s="16"/>
      <c r="FT174" s="16"/>
      <c r="FU174" s="16"/>
      <c r="FV174" s="16"/>
      <c r="FW174" s="16"/>
      <c r="FX174" s="16"/>
      <c r="FY174" s="16"/>
      <c r="FZ174" s="16"/>
      <c r="GA174" s="16"/>
      <c r="GB174" s="16"/>
      <c r="GC174" s="16"/>
      <c r="GD174" s="16"/>
      <c r="GE174" s="16"/>
      <c r="GF174" s="16"/>
      <c r="GG174" s="16"/>
      <c r="GH174" s="16"/>
      <c r="GI174" s="16"/>
      <c r="GJ174" s="16"/>
      <c r="GK174" s="16"/>
      <c r="GL174" s="16"/>
      <c r="GM174" s="16"/>
      <c r="GN174" s="16"/>
      <c r="GO174" s="16"/>
      <c r="GP174" s="16"/>
      <c r="GQ174" s="16"/>
      <c r="GR174" s="16"/>
      <c r="GS174" s="16"/>
      <c r="GT174" s="16"/>
      <c r="GU174" s="16"/>
      <c r="GV174" s="16"/>
      <c r="GW174" s="16"/>
      <c r="GX174" s="16"/>
      <c r="GY174" s="16"/>
      <c r="GZ174" s="16"/>
      <c r="HA174" s="16"/>
      <c r="HB174" s="16"/>
      <c r="HC174" s="16"/>
      <c r="HD174" s="16"/>
      <c r="HE174" s="16"/>
      <c r="HF174" s="16"/>
      <c r="HG174" s="16"/>
      <c r="HH174" s="16"/>
      <c r="HI174" s="16"/>
      <c r="HJ174" s="16"/>
      <c r="HK174" s="16"/>
      <c r="HL174" s="16"/>
      <c r="HM174" s="16"/>
      <c r="HN174" s="16"/>
      <c r="HO174" s="16"/>
      <c r="HP174" s="16"/>
      <c r="HQ174" s="16"/>
      <c r="HR174" s="16"/>
      <c r="HS174" s="16"/>
      <c r="HT174" s="16"/>
      <c r="HU174" s="16"/>
      <c r="HV174" s="16"/>
      <c r="HW174" s="16"/>
      <c r="HX174" s="16"/>
      <c r="HY174" s="16"/>
      <c r="HZ174" s="16"/>
      <c r="IA174" s="16"/>
      <c r="IB174" s="16"/>
      <c r="IC174" s="16"/>
      <c r="ID174" s="16"/>
      <c r="IE174" s="16"/>
      <c r="IF174" s="16"/>
      <c r="IG174" s="16"/>
      <c r="IH174" s="16"/>
      <c r="II174" s="16"/>
      <c r="IJ174" s="16"/>
      <c r="IK174" s="16"/>
      <c r="IL174" s="16"/>
      <c r="IM174" s="16"/>
      <c r="IN174" s="16"/>
      <c r="IO174" s="16"/>
      <c r="IP174" s="16"/>
      <c r="IQ174" s="16"/>
      <c r="IR174" s="16"/>
      <c r="IS174" s="16"/>
      <c r="IT174" s="16"/>
      <c r="IU174" s="16"/>
      <c r="IV174" s="16"/>
      <c r="IW174" s="16"/>
    </row>
    <row r="175" customFormat="false" ht="15" hidden="false" customHeight="false" outlineLevel="0" collapsed="false">
      <c r="A175" s="92"/>
      <c r="B175" s="16" t="s">
        <v>118</v>
      </c>
      <c r="C175" s="94" t="n">
        <v>0</v>
      </c>
      <c r="D175" s="94" t="n">
        <v>0</v>
      </c>
      <c r="E175" s="95" t="n">
        <v>0</v>
      </c>
      <c r="F175" s="95" t="n">
        <v>0</v>
      </c>
      <c r="G175" s="95" t="n">
        <v>0</v>
      </c>
      <c r="H175" s="95" t="n">
        <v>0</v>
      </c>
      <c r="I175" s="95" t="n">
        <v>0</v>
      </c>
      <c r="J175" s="95" t="n">
        <v>0</v>
      </c>
      <c r="K175" s="95" t="n">
        <v>0</v>
      </c>
      <c r="L175" s="95" t="n">
        <v>0</v>
      </c>
      <c r="M175" s="95" t="n">
        <v>0</v>
      </c>
      <c r="N175" s="95" t="n">
        <v>0</v>
      </c>
      <c r="O175" s="95" t="n">
        <v>0</v>
      </c>
      <c r="P175" s="95" t="n">
        <v>0</v>
      </c>
      <c r="Q175" s="96" t="n">
        <f aca="false">SUM(E175:P175)</f>
        <v>0</v>
      </c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DC175" s="16"/>
      <c r="DD175" s="16"/>
      <c r="DE175" s="16"/>
      <c r="DF175" s="16"/>
      <c r="DG175" s="16"/>
      <c r="DH175" s="16"/>
      <c r="DI175" s="16"/>
      <c r="DJ175" s="16"/>
      <c r="DK175" s="16"/>
      <c r="DL175" s="16"/>
      <c r="DM175" s="16"/>
      <c r="DN175" s="16"/>
      <c r="DO175" s="16"/>
      <c r="DP175" s="16"/>
      <c r="DQ175" s="16"/>
      <c r="DR175" s="16"/>
      <c r="DS175" s="16"/>
      <c r="DT175" s="16"/>
      <c r="DU175" s="16"/>
      <c r="DV175" s="16"/>
      <c r="DW175" s="16"/>
      <c r="DX175" s="16"/>
      <c r="DY175" s="16"/>
      <c r="DZ175" s="16"/>
      <c r="EA175" s="16"/>
      <c r="EB175" s="16"/>
      <c r="EC175" s="16"/>
      <c r="ED175" s="16"/>
      <c r="EE175" s="16"/>
      <c r="EF175" s="16"/>
      <c r="EG175" s="16"/>
      <c r="EH175" s="16"/>
      <c r="EI175" s="16"/>
      <c r="EJ175" s="16"/>
      <c r="EK175" s="16"/>
      <c r="EL175" s="16"/>
      <c r="EM175" s="16"/>
      <c r="EN175" s="16"/>
      <c r="EO175" s="16"/>
      <c r="EP175" s="16"/>
      <c r="EQ175" s="16"/>
      <c r="ER175" s="16"/>
      <c r="ES175" s="16"/>
      <c r="ET175" s="16"/>
      <c r="EU175" s="16"/>
      <c r="EV175" s="16"/>
      <c r="EW175" s="16"/>
      <c r="EX175" s="16"/>
      <c r="EY175" s="16"/>
      <c r="EZ175" s="16"/>
      <c r="FA175" s="16"/>
      <c r="FB175" s="16"/>
      <c r="FC175" s="16"/>
      <c r="FD175" s="16"/>
      <c r="FE175" s="16"/>
      <c r="FF175" s="16"/>
      <c r="FG175" s="16"/>
      <c r="FH175" s="16"/>
      <c r="FI175" s="16"/>
      <c r="FJ175" s="16"/>
      <c r="FK175" s="16"/>
      <c r="FL175" s="16"/>
      <c r="FM175" s="16"/>
      <c r="FN175" s="16"/>
      <c r="FO175" s="16"/>
      <c r="FP175" s="16"/>
      <c r="FQ175" s="16"/>
      <c r="FR175" s="16"/>
      <c r="FS175" s="16"/>
      <c r="FT175" s="16"/>
      <c r="FU175" s="16"/>
      <c r="FV175" s="16"/>
      <c r="FW175" s="16"/>
      <c r="FX175" s="16"/>
      <c r="FY175" s="16"/>
      <c r="FZ175" s="16"/>
      <c r="GA175" s="16"/>
      <c r="GB175" s="16"/>
      <c r="GC175" s="16"/>
      <c r="GD175" s="16"/>
      <c r="GE175" s="16"/>
      <c r="GF175" s="16"/>
      <c r="GG175" s="16"/>
      <c r="GH175" s="16"/>
      <c r="GI175" s="16"/>
      <c r="GJ175" s="16"/>
      <c r="GK175" s="16"/>
      <c r="GL175" s="16"/>
      <c r="GM175" s="16"/>
      <c r="GN175" s="16"/>
      <c r="GO175" s="16"/>
      <c r="GP175" s="16"/>
      <c r="GQ175" s="16"/>
      <c r="GR175" s="16"/>
      <c r="GS175" s="16"/>
      <c r="GT175" s="16"/>
      <c r="GU175" s="16"/>
      <c r="GV175" s="16"/>
      <c r="GW175" s="16"/>
      <c r="GX175" s="16"/>
      <c r="GY175" s="16"/>
      <c r="GZ175" s="16"/>
      <c r="HA175" s="16"/>
      <c r="HB175" s="16"/>
      <c r="HC175" s="16"/>
      <c r="HD175" s="16"/>
      <c r="HE175" s="16"/>
      <c r="HF175" s="16"/>
      <c r="HG175" s="16"/>
      <c r="HH175" s="16"/>
      <c r="HI175" s="16"/>
      <c r="HJ175" s="16"/>
      <c r="HK175" s="16"/>
      <c r="HL175" s="16"/>
      <c r="HM175" s="16"/>
      <c r="HN175" s="16"/>
      <c r="HO175" s="16"/>
      <c r="HP175" s="16"/>
      <c r="HQ175" s="16"/>
      <c r="HR175" s="16"/>
      <c r="HS175" s="16"/>
      <c r="HT175" s="16"/>
      <c r="HU175" s="16"/>
      <c r="HV175" s="16"/>
      <c r="HW175" s="16"/>
      <c r="HX175" s="16"/>
      <c r="HY175" s="16"/>
      <c r="HZ175" s="16"/>
      <c r="IA175" s="16"/>
      <c r="IB175" s="16"/>
      <c r="IC175" s="16"/>
      <c r="ID175" s="16"/>
      <c r="IE175" s="16"/>
      <c r="IF175" s="16"/>
      <c r="IG175" s="16"/>
      <c r="IH175" s="16"/>
      <c r="II175" s="16"/>
      <c r="IJ175" s="16"/>
      <c r="IK175" s="16"/>
      <c r="IL175" s="16"/>
      <c r="IM175" s="16"/>
      <c r="IN175" s="16"/>
      <c r="IO175" s="16"/>
      <c r="IP175" s="16"/>
      <c r="IQ175" s="16"/>
      <c r="IR175" s="16"/>
      <c r="IS175" s="16"/>
      <c r="IT175" s="16"/>
      <c r="IU175" s="16"/>
      <c r="IV175" s="16"/>
      <c r="IW175" s="16"/>
    </row>
    <row r="176" customFormat="false" ht="15" hidden="false" customHeight="false" outlineLevel="0" collapsed="false">
      <c r="A176" s="104"/>
      <c r="B176" s="105" t="s">
        <v>119</v>
      </c>
      <c r="C176" s="106" t="n">
        <f aca="false">SUM(C174:C175)</f>
        <v>0</v>
      </c>
      <c r="D176" s="106" t="n">
        <f aca="false">SUM(D174:D175)</f>
        <v>0</v>
      </c>
      <c r="E176" s="105" t="n">
        <f aca="false">SUM(E174:E175)</f>
        <v>0</v>
      </c>
      <c r="F176" s="105" t="n">
        <f aca="false">SUM(F174:F175)</f>
        <v>0</v>
      </c>
      <c r="G176" s="105" t="n">
        <f aca="false">SUM(G174:G175)</f>
        <v>0</v>
      </c>
      <c r="H176" s="105" t="n">
        <f aca="false">SUM(H174:H175)</f>
        <v>0</v>
      </c>
      <c r="I176" s="105" t="n">
        <f aca="false">SUM(I174:I175)</f>
        <v>0</v>
      </c>
      <c r="J176" s="105" t="n">
        <f aca="false">SUM(J174:J175)</f>
        <v>0</v>
      </c>
      <c r="K176" s="105" t="n">
        <f aca="false">SUM(K174:K175)</f>
        <v>0</v>
      </c>
      <c r="L176" s="105" t="n">
        <f aca="false">SUM(L174:L175)</f>
        <v>0</v>
      </c>
      <c r="M176" s="105" t="n">
        <f aca="false">SUM(M174:M175)</f>
        <v>0</v>
      </c>
      <c r="N176" s="105" t="n">
        <f aca="false">SUM(N174:N175)</f>
        <v>0</v>
      </c>
      <c r="O176" s="105" t="n">
        <f aca="false">SUM(O174:O175)</f>
        <v>0</v>
      </c>
      <c r="P176" s="105" t="n">
        <f aca="false">SUM(P174:P175)</f>
        <v>0</v>
      </c>
      <c r="Q176" s="44" t="n">
        <f aca="false">SUM(E176:P176)</f>
        <v>0</v>
      </c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  <c r="BF176" s="42"/>
      <c r="BG176" s="42"/>
      <c r="BH176" s="42"/>
      <c r="BI176" s="42"/>
      <c r="BJ176" s="42"/>
      <c r="BK176" s="42"/>
      <c r="BL176" s="42"/>
      <c r="BM176" s="42"/>
      <c r="BN176" s="42"/>
      <c r="BO176" s="42"/>
      <c r="BP176" s="42"/>
      <c r="BQ176" s="42"/>
      <c r="BR176" s="42"/>
      <c r="BS176" s="42"/>
      <c r="BT176" s="42"/>
      <c r="BU176" s="42"/>
      <c r="BV176" s="42"/>
      <c r="BW176" s="42"/>
      <c r="BX176" s="42"/>
      <c r="BY176" s="42"/>
      <c r="BZ176" s="42"/>
      <c r="CA176" s="42"/>
      <c r="CB176" s="42"/>
      <c r="CC176" s="42"/>
      <c r="CD176" s="42"/>
      <c r="CE176" s="42"/>
      <c r="CF176" s="42"/>
      <c r="CG176" s="42"/>
      <c r="CH176" s="42"/>
      <c r="CI176" s="42"/>
      <c r="CJ176" s="42"/>
      <c r="CK176" s="42"/>
      <c r="CL176" s="42"/>
      <c r="CM176" s="42"/>
      <c r="CN176" s="42"/>
      <c r="CO176" s="42"/>
      <c r="CP176" s="42"/>
      <c r="CQ176" s="42"/>
      <c r="CR176" s="42"/>
      <c r="CS176" s="42"/>
      <c r="CT176" s="42"/>
      <c r="CU176" s="42"/>
      <c r="CV176" s="42"/>
      <c r="CW176" s="42"/>
      <c r="CX176" s="42"/>
      <c r="CY176" s="42"/>
      <c r="CZ176" s="42"/>
      <c r="DA176" s="42"/>
      <c r="DB176" s="42"/>
      <c r="DC176" s="42"/>
      <c r="DD176" s="42"/>
      <c r="DE176" s="42"/>
      <c r="DF176" s="42"/>
      <c r="DG176" s="42"/>
      <c r="DH176" s="42"/>
      <c r="DI176" s="42"/>
      <c r="DJ176" s="42"/>
      <c r="DK176" s="42"/>
      <c r="DL176" s="42"/>
      <c r="DM176" s="42"/>
      <c r="DN176" s="42"/>
      <c r="DO176" s="42"/>
      <c r="DP176" s="42"/>
      <c r="DQ176" s="42"/>
      <c r="DR176" s="42"/>
      <c r="DS176" s="42"/>
      <c r="DT176" s="42"/>
      <c r="DU176" s="42"/>
      <c r="DV176" s="42"/>
      <c r="DW176" s="42"/>
      <c r="DX176" s="42"/>
      <c r="DY176" s="42"/>
      <c r="DZ176" s="42"/>
      <c r="EA176" s="42"/>
      <c r="EB176" s="42"/>
      <c r="EC176" s="42"/>
      <c r="ED176" s="42"/>
      <c r="EE176" s="42"/>
      <c r="EF176" s="42"/>
      <c r="EG176" s="42"/>
      <c r="EH176" s="42"/>
      <c r="EI176" s="42"/>
      <c r="EJ176" s="42"/>
      <c r="EK176" s="42"/>
      <c r="EL176" s="42"/>
      <c r="EM176" s="42"/>
      <c r="EN176" s="42"/>
      <c r="EO176" s="42"/>
      <c r="EP176" s="42"/>
      <c r="EQ176" s="42"/>
      <c r="ER176" s="42"/>
      <c r="ES176" s="42"/>
      <c r="ET176" s="42"/>
      <c r="EU176" s="42"/>
      <c r="EV176" s="42"/>
      <c r="EW176" s="42"/>
      <c r="EX176" s="42"/>
      <c r="EY176" s="42"/>
      <c r="EZ176" s="42"/>
      <c r="FA176" s="42"/>
      <c r="FB176" s="42"/>
      <c r="FC176" s="42"/>
      <c r="FD176" s="42"/>
      <c r="FE176" s="42"/>
      <c r="FF176" s="42"/>
      <c r="FG176" s="42"/>
      <c r="FH176" s="42"/>
      <c r="FI176" s="42"/>
      <c r="FJ176" s="42"/>
      <c r="FK176" s="42"/>
      <c r="FL176" s="42"/>
      <c r="FM176" s="42"/>
      <c r="FN176" s="42"/>
      <c r="FO176" s="42"/>
      <c r="FP176" s="42"/>
      <c r="FQ176" s="42"/>
      <c r="FR176" s="42"/>
      <c r="FS176" s="42"/>
      <c r="FT176" s="42"/>
      <c r="FU176" s="42"/>
      <c r="FV176" s="42"/>
      <c r="FW176" s="42"/>
      <c r="FX176" s="42"/>
      <c r="FY176" s="42"/>
      <c r="FZ176" s="42"/>
      <c r="GA176" s="42"/>
      <c r="GB176" s="42"/>
      <c r="GC176" s="42"/>
      <c r="GD176" s="42"/>
      <c r="GE176" s="42"/>
      <c r="GF176" s="42"/>
      <c r="GG176" s="42"/>
      <c r="GH176" s="42"/>
      <c r="GI176" s="42"/>
      <c r="GJ176" s="42"/>
      <c r="GK176" s="42"/>
      <c r="GL176" s="42"/>
      <c r="GM176" s="42"/>
      <c r="GN176" s="42"/>
      <c r="GO176" s="42"/>
      <c r="GP176" s="42"/>
      <c r="GQ176" s="42"/>
      <c r="GR176" s="42"/>
      <c r="GS176" s="42"/>
      <c r="GT176" s="42"/>
      <c r="GU176" s="42"/>
      <c r="GV176" s="42"/>
      <c r="GW176" s="42"/>
      <c r="GX176" s="42"/>
      <c r="GY176" s="42"/>
      <c r="GZ176" s="42"/>
      <c r="HA176" s="42"/>
      <c r="HB176" s="42"/>
      <c r="HC176" s="42"/>
      <c r="HD176" s="42"/>
      <c r="HE176" s="42"/>
      <c r="HF176" s="42"/>
      <c r="HG176" s="42"/>
      <c r="HH176" s="42"/>
      <c r="HI176" s="42"/>
      <c r="HJ176" s="42"/>
      <c r="HK176" s="42"/>
      <c r="HL176" s="42"/>
      <c r="HM176" s="42"/>
      <c r="HN176" s="42"/>
      <c r="HO176" s="42"/>
      <c r="HP176" s="42"/>
      <c r="HQ176" s="42"/>
      <c r="HR176" s="42"/>
      <c r="HS176" s="42"/>
      <c r="HT176" s="42"/>
      <c r="HU176" s="42"/>
      <c r="HV176" s="42"/>
      <c r="HW176" s="42"/>
      <c r="HX176" s="42"/>
      <c r="HY176" s="42"/>
      <c r="HZ176" s="42"/>
      <c r="IA176" s="42"/>
      <c r="IB176" s="42"/>
      <c r="IC176" s="42"/>
      <c r="ID176" s="42"/>
      <c r="IE176" s="42"/>
      <c r="IF176" s="42"/>
      <c r="IG176" s="42"/>
      <c r="IH176" s="42"/>
      <c r="II176" s="42"/>
      <c r="IJ176" s="42"/>
      <c r="IK176" s="42"/>
      <c r="IL176" s="42"/>
      <c r="IM176" s="42"/>
      <c r="IN176" s="42"/>
      <c r="IO176" s="42"/>
      <c r="IP176" s="42"/>
      <c r="IQ176" s="42"/>
      <c r="IR176" s="42"/>
      <c r="IS176" s="42"/>
      <c r="IT176" s="42"/>
      <c r="IU176" s="42"/>
      <c r="IV176" s="42"/>
      <c r="IW176" s="42"/>
    </row>
    <row r="177" customFormat="false" ht="15" hidden="false" customHeight="false" outlineLevel="0" collapsed="false">
      <c r="A177" s="86"/>
      <c r="C177" s="81"/>
      <c r="D177" s="81"/>
      <c r="E177" s="26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29"/>
    </row>
    <row r="178" customFormat="false" ht="15.75" hidden="false" customHeight="false" outlineLevel="0" collapsed="false">
      <c r="A178" s="110"/>
      <c r="B178" s="111" t="s">
        <v>156</v>
      </c>
      <c r="C178" s="112" t="n">
        <f aca="false">+C112+C116+C120+C124+C128+C132+C136+C140+C144+C148+C152+C156+C160+C164+C168+C172+C176</f>
        <v>0</v>
      </c>
      <c r="D178" s="112" t="n">
        <f aca="false">+D112+D116+D120+D124+D128+D132+D136+D140+D144+D148+D152+D156+D160+D164+D168+D172+D176</f>
        <v>0</v>
      </c>
      <c r="E178" s="124" t="n">
        <f aca="false">+E112+E116+E120+E124+E128+E132+E136+E140+E144+E148+E152+E156+E160+E164+E168+E172+E176</f>
        <v>0</v>
      </c>
      <c r="F178" s="120" t="n">
        <f aca="false">+F112+F116+F120+F124+F128+F132+F136+F140+F144+F148+F152+F156+F160+F164+F168+F172+F176</f>
        <v>0</v>
      </c>
      <c r="G178" s="120" t="n">
        <f aca="false">+G112+G116+G120+G124+G128+G132+G136+G140+G144+G148+G152+G156+G160+G164+G168+G172+G176</f>
        <v>0</v>
      </c>
      <c r="H178" s="120" t="n">
        <f aca="false">+H112+H116+H120+H124+H128+H132+H136+H140+H144+H148+H152+H156+H160+H164+H168+H172+H176</f>
        <v>0</v>
      </c>
      <c r="I178" s="120" t="n">
        <f aca="false">+I112+I116+I120+I124+I128+I132+I136+I140+I144+I148+I152+I156+I160+I164+I168+I172+I176</f>
        <v>0</v>
      </c>
      <c r="J178" s="120" t="n">
        <f aca="false">+J112+J116+J120+J124+J128+J132+J136+J140+J144+J148+J152+J156+J160+J164+J168+J172+J176</f>
        <v>0</v>
      </c>
      <c r="K178" s="120" t="n">
        <f aca="false">+K112+K116+K120+K124+K128+K132+K136+K140+K144+K148+K152+K156+K160+K164+K168+K172+K176</f>
        <v>0</v>
      </c>
      <c r="L178" s="120" t="n">
        <f aca="false">+L112+L116+L120+L124+L128+L132+L136+L140+L144+L148+L152+L156+L160+L164+L168+L172+L176</f>
        <v>0</v>
      </c>
      <c r="M178" s="120" t="n">
        <f aca="false">+M112+M116+M120+M124+M128+M132+M136+M140+M144+M148+M152+M156+M160+M164+M168+M172+M176</f>
        <v>0</v>
      </c>
      <c r="N178" s="120" t="n">
        <f aca="false">+N112+N116+N120+N124+N128+N132+N136+N140+N144+N148+N152+N156+N160+N164+N168+N172+N176</f>
        <v>0</v>
      </c>
      <c r="O178" s="120" t="n">
        <f aca="false">+O112+O116+O120+O124+O128+O132+O136+O140+O144+O148+O152+O156+O160+O164+O168+O172+O176</f>
        <v>0</v>
      </c>
      <c r="P178" s="125" t="n">
        <f aca="false">+P112+P116+P120+P124+P128+P132+P136+P140+P144+P148+P152+P156+P160+P164+P168+P172+P176</f>
        <v>0</v>
      </c>
      <c r="Q178" s="112" t="n">
        <f aca="false">+Q112+Q116+Q120+Q124+Q128+Q132+Q136+Q140+Q144+Q148+Q152+Q156+Q160+Q164+Q168+Q172+Q176</f>
        <v>0</v>
      </c>
      <c r="R178" s="111"/>
      <c r="S178" s="111"/>
      <c r="T178" s="111"/>
      <c r="U178" s="111"/>
      <c r="V178" s="111"/>
      <c r="W178" s="111"/>
      <c r="X178" s="111"/>
      <c r="Y178" s="111"/>
      <c r="Z178" s="111"/>
      <c r="AA178" s="111"/>
      <c r="AB178" s="111"/>
      <c r="AC178" s="111"/>
      <c r="AD178" s="111"/>
      <c r="AE178" s="111"/>
      <c r="AF178" s="111"/>
      <c r="AG178" s="111"/>
      <c r="AH178" s="111"/>
      <c r="AI178" s="111"/>
      <c r="AJ178" s="111"/>
      <c r="AK178" s="111"/>
      <c r="AL178" s="111"/>
      <c r="AM178" s="111"/>
      <c r="AN178" s="111"/>
      <c r="AO178" s="111"/>
      <c r="AP178" s="111"/>
      <c r="AQ178" s="111"/>
      <c r="AR178" s="111"/>
      <c r="AS178" s="111"/>
      <c r="AT178" s="111"/>
      <c r="AU178" s="111"/>
      <c r="AV178" s="111"/>
      <c r="AW178" s="111"/>
      <c r="AX178" s="111"/>
      <c r="AY178" s="111"/>
      <c r="AZ178" s="111"/>
      <c r="BA178" s="111"/>
      <c r="BB178" s="111"/>
      <c r="BC178" s="111"/>
      <c r="BD178" s="111"/>
      <c r="BE178" s="111"/>
      <c r="BF178" s="111"/>
      <c r="BG178" s="111"/>
      <c r="BH178" s="111"/>
      <c r="BI178" s="111"/>
      <c r="BJ178" s="111"/>
      <c r="BK178" s="111"/>
      <c r="BL178" s="111"/>
      <c r="BM178" s="111"/>
      <c r="BN178" s="111"/>
      <c r="BO178" s="111"/>
      <c r="BP178" s="111"/>
      <c r="BQ178" s="111"/>
      <c r="BR178" s="111"/>
      <c r="BS178" s="111"/>
      <c r="BT178" s="111"/>
      <c r="BU178" s="111"/>
      <c r="BV178" s="111"/>
      <c r="BW178" s="111"/>
      <c r="BX178" s="111"/>
      <c r="BY178" s="111"/>
      <c r="BZ178" s="111"/>
      <c r="CA178" s="111"/>
      <c r="CB178" s="111"/>
      <c r="CC178" s="111"/>
      <c r="CD178" s="111"/>
      <c r="CE178" s="111"/>
      <c r="CF178" s="111"/>
      <c r="CG178" s="111"/>
      <c r="CH178" s="111"/>
      <c r="CI178" s="111"/>
      <c r="CJ178" s="111"/>
      <c r="CK178" s="111"/>
      <c r="CL178" s="111"/>
      <c r="CM178" s="111"/>
      <c r="CN178" s="111"/>
      <c r="CO178" s="111"/>
      <c r="CP178" s="111"/>
      <c r="CQ178" s="111"/>
      <c r="CR178" s="111"/>
      <c r="CS178" s="111"/>
      <c r="CT178" s="111"/>
      <c r="CU178" s="111"/>
      <c r="CV178" s="111"/>
      <c r="CW178" s="111"/>
      <c r="CX178" s="111"/>
      <c r="CY178" s="111"/>
      <c r="CZ178" s="111"/>
      <c r="DA178" s="111"/>
      <c r="DB178" s="111"/>
      <c r="DC178" s="111"/>
      <c r="DD178" s="111"/>
      <c r="DE178" s="111"/>
      <c r="DF178" s="111"/>
      <c r="DG178" s="111"/>
      <c r="DH178" s="111"/>
      <c r="DI178" s="111"/>
      <c r="DJ178" s="111"/>
      <c r="DK178" s="111"/>
      <c r="DL178" s="111"/>
      <c r="DM178" s="111"/>
      <c r="DN178" s="111"/>
      <c r="DO178" s="111"/>
      <c r="DP178" s="111"/>
      <c r="DQ178" s="111"/>
      <c r="DR178" s="111"/>
      <c r="DS178" s="111"/>
      <c r="DT178" s="111"/>
      <c r="DU178" s="111"/>
      <c r="DV178" s="111"/>
      <c r="DW178" s="111"/>
      <c r="DX178" s="111"/>
      <c r="DY178" s="111"/>
      <c r="DZ178" s="111"/>
      <c r="EA178" s="111"/>
      <c r="EB178" s="111"/>
      <c r="EC178" s="111"/>
      <c r="ED178" s="111"/>
      <c r="EE178" s="111"/>
      <c r="EF178" s="111"/>
      <c r="EG178" s="111"/>
      <c r="EH178" s="111"/>
      <c r="EI178" s="111"/>
      <c r="EJ178" s="111"/>
      <c r="EK178" s="111"/>
      <c r="EL178" s="111"/>
      <c r="EM178" s="111"/>
      <c r="EN178" s="111"/>
      <c r="EO178" s="111"/>
      <c r="EP178" s="111"/>
      <c r="EQ178" s="111"/>
      <c r="ER178" s="111"/>
      <c r="ES178" s="111"/>
      <c r="ET178" s="111"/>
      <c r="EU178" s="111"/>
      <c r="EV178" s="111"/>
      <c r="EW178" s="111"/>
      <c r="EX178" s="111"/>
      <c r="EY178" s="111"/>
      <c r="EZ178" s="111"/>
      <c r="FA178" s="111"/>
      <c r="FB178" s="111"/>
      <c r="FC178" s="111"/>
      <c r="FD178" s="111"/>
      <c r="FE178" s="111"/>
      <c r="FF178" s="111"/>
      <c r="FG178" s="111"/>
      <c r="FH178" s="111"/>
      <c r="FI178" s="111"/>
      <c r="FJ178" s="111"/>
      <c r="FK178" s="111"/>
      <c r="FL178" s="111"/>
      <c r="FM178" s="111"/>
      <c r="FN178" s="111"/>
      <c r="FO178" s="111"/>
      <c r="FP178" s="111"/>
      <c r="FQ178" s="111"/>
      <c r="FR178" s="111"/>
      <c r="FS178" s="111"/>
      <c r="FT178" s="111"/>
      <c r="FU178" s="111"/>
      <c r="FV178" s="111"/>
      <c r="FW178" s="111"/>
      <c r="FX178" s="111"/>
      <c r="FY178" s="111"/>
      <c r="FZ178" s="111"/>
      <c r="GA178" s="111"/>
      <c r="GB178" s="111"/>
      <c r="GC178" s="111"/>
      <c r="GD178" s="111"/>
      <c r="GE178" s="111"/>
      <c r="GF178" s="111"/>
      <c r="GG178" s="111"/>
      <c r="GH178" s="111"/>
      <c r="GI178" s="111"/>
      <c r="GJ178" s="111"/>
      <c r="GK178" s="111"/>
      <c r="GL178" s="111"/>
      <c r="GM178" s="111"/>
      <c r="GN178" s="111"/>
      <c r="GO178" s="111"/>
      <c r="GP178" s="111"/>
      <c r="GQ178" s="111"/>
      <c r="GR178" s="111"/>
      <c r="GS178" s="111"/>
      <c r="GT178" s="111"/>
      <c r="GU178" s="111"/>
      <c r="GV178" s="111"/>
      <c r="GW178" s="111"/>
      <c r="GX178" s="111"/>
      <c r="GY178" s="111"/>
      <c r="GZ178" s="111"/>
      <c r="HA178" s="111"/>
      <c r="HB178" s="111"/>
      <c r="HC178" s="111"/>
      <c r="HD178" s="111"/>
      <c r="HE178" s="111"/>
      <c r="HF178" s="111"/>
      <c r="HG178" s="111"/>
      <c r="HH178" s="111"/>
      <c r="HI178" s="111"/>
      <c r="HJ178" s="111"/>
      <c r="HK178" s="111"/>
      <c r="HL178" s="111"/>
      <c r="HM178" s="111"/>
      <c r="HN178" s="111"/>
      <c r="HO178" s="111"/>
      <c r="HP178" s="111"/>
      <c r="HQ178" s="111"/>
      <c r="HR178" s="111"/>
      <c r="HS178" s="111"/>
      <c r="HT178" s="111"/>
      <c r="HU178" s="111"/>
      <c r="HV178" s="111"/>
      <c r="HW178" s="111"/>
      <c r="HX178" s="111"/>
      <c r="HY178" s="111"/>
      <c r="HZ178" s="111"/>
      <c r="IA178" s="111"/>
      <c r="IB178" s="111"/>
      <c r="IC178" s="111"/>
      <c r="ID178" s="111"/>
      <c r="IE178" s="111"/>
      <c r="IF178" s="111"/>
      <c r="IG178" s="111"/>
      <c r="IH178" s="111"/>
      <c r="II178" s="111"/>
      <c r="IJ178" s="111"/>
      <c r="IK178" s="111"/>
      <c r="IL178" s="111"/>
      <c r="IM178" s="111"/>
      <c r="IN178" s="111"/>
      <c r="IO178" s="111"/>
      <c r="IP178" s="111"/>
      <c r="IQ178" s="111"/>
      <c r="IR178" s="111"/>
      <c r="IS178" s="111"/>
      <c r="IT178" s="111"/>
      <c r="IU178" s="111"/>
      <c r="IV178" s="111"/>
      <c r="IW178" s="111"/>
    </row>
    <row r="179" customFormat="false" ht="15.75" hidden="false" customHeight="false" outlineLevel="0" collapsed="false">
      <c r="A179" s="110"/>
      <c r="B179" s="111"/>
      <c r="C179" s="115"/>
      <c r="D179" s="115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7"/>
      <c r="R179" s="111"/>
      <c r="S179" s="111"/>
      <c r="T179" s="111"/>
      <c r="U179" s="111"/>
      <c r="V179" s="111"/>
      <c r="W179" s="111"/>
      <c r="X179" s="111"/>
      <c r="Y179" s="111"/>
      <c r="Z179" s="111"/>
      <c r="AA179" s="111"/>
      <c r="AB179" s="111"/>
      <c r="AC179" s="111"/>
      <c r="AD179" s="111"/>
      <c r="AE179" s="111"/>
      <c r="AF179" s="111"/>
      <c r="AG179" s="111"/>
      <c r="AH179" s="111"/>
      <c r="AI179" s="111"/>
      <c r="AJ179" s="111"/>
      <c r="AK179" s="111"/>
      <c r="AL179" s="111"/>
      <c r="AM179" s="111"/>
      <c r="AN179" s="111"/>
      <c r="AO179" s="111"/>
      <c r="AP179" s="111"/>
      <c r="AQ179" s="111"/>
      <c r="AR179" s="111"/>
      <c r="AS179" s="111"/>
      <c r="AT179" s="111"/>
      <c r="AU179" s="111"/>
      <c r="AV179" s="111"/>
      <c r="AW179" s="111"/>
      <c r="AX179" s="111"/>
      <c r="AY179" s="111"/>
      <c r="AZ179" s="111"/>
      <c r="BA179" s="111"/>
      <c r="BB179" s="111"/>
      <c r="BC179" s="111"/>
      <c r="BD179" s="111"/>
      <c r="BE179" s="111"/>
      <c r="BF179" s="111"/>
      <c r="BG179" s="111"/>
      <c r="BH179" s="111"/>
      <c r="BI179" s="111"/>
      <c r="BJ179" s="111"/>
      <c r="BK179" s="111"/>
      <c r="BL179" s="111"/>
      <c r="BM179" s="111"/>
      <c r="BN179" s="111"/>
      <c r="BO179" s="111"/>
      <c r="BP179" s="111"/>
      <c r="BQ179" s="111"/>
      <c r="BR179" s="111"/>
      <c r="BS179" s="111"/>
      <c r="BT179" s="111"/>
      <c r="BU179" s="111"/>
      <c r="BV179" s="111"/>
      <c r="BW179" s="111"/>
      <c r="BX179" s="111"/>
      <c r="BY179" s="111"/>
      <c r="BZ179" s="111"/>
      <c r="CA179" s="111"/>
      <c r="CB179" s="111"/>
      <c r="CC179" s="111"/>
      <c r="CD179" s="111"/>
      <c r="CE179" s="111"/>
      <c r="CF179" s="111"/>
      <c r="CG179" s="111"/>
      <c r="CH179" s="111"/>
      <c r="CI179" s="111"/>
      <c r="CJ179" s="111"/>
      <c r="CK179" s="111"/>
      <c r="CL179" s="111"/>
      <c r="CM179" s="111"/>
      <c r="CN179" s="111"/>
      <c r="CO179" s="111"/>
      <c r="CP179" s="111"/>
      <c r="CQ179" s="111"/>
      <c r="CR179" s="111"/>
      <c r="CS179" s="111"/>
      <c r="CT179" s="111"/>
      <c r="CU179" s="111"/>
      <c r="CV179" s="111"/>
      <c r="CW179" s="111"/>
      <c r="CX179" s="111"/>
      <c r="CY179" s="111"/>
      <c r="CZ179" s="111"/>
      <c r="DA179" s="111"/>
      <c r="DB179" s="111"/>
      <c r="DC179" s="111"/>
      <c r="DD179" s="111"/>
      <c r="DE179" s="111"/>
      <c r="DF179" s="111"/>
      <c r="DG179" s="111"/>
      <c r="DH179" s="111"/>
      <c r="DI179" s="111"/>
      <c r="DJ179" s="111"/>
      <c r="DK179" s="111"/>
      <c r="DL179" s="111"/>
      <c r="DM179" s="111"/>
      <c r="DN179" s="111"/>
      <c r="DO179" s="111"/>
      <c r="DP179" s="111"/>
      <c r="DQ179" s="111"/>
      <c r="DR179" s="111"/>
      <c r="DS179" s="111"/>
      <c r="DT179" s="111"/>
      <c r="DU179" s="111"/>
      <c r="DV179" s="111"/>
      <c r="DW179" s="111"/>
      <c r="DX179" s="111"/>
      <c r="DY179" s="111"/>
      <c r="DZ179" s="111"/>
      <c r="EA179" s="111"/>
      <c r="EB179" s="111"/>
      <c r="EC179" s="111"/>
      <c r="ED179" s="111"/>
      <c r="EE179" s="111"/>
      <c r="EF179" s="111"/>
      <c r="EG179" s="111"/>
      <c r="EH179" s="111"/>
      <c r="EI179" s="111"/>
      <c r="EJ179" s="111"/>
      <c r="EK179" s="111"/>
      <c r="EL179" s="111"/>
      <c r="EM179" s="111"/>
      <c r="EN179" s="111"/>
      <c r="EO179" s="111"/>
      <c r="EP179" s="111"/>
      <c r="EQ179" s="111"/>
      <c r="ER179" s="111"/>
      <c r="ES179" s="111"/>
      <c r="ET179" s="111"/>
      <c r="EU179" s="111"/>
      <c r="EV179" s="111"/>
      <c r="EW179" s="111"/>
      <c r="EX179" s="111"/>
      <c r="EY179" s="111"/>
      <c r="EZ179" s="111"/>
      <c r="FA179" s="111"/>
      <c r="FB179" s="111"/>
      <c r="FC179" s="111"/>
      <c r="FD179" s="111"/>
      <c r="FE179" s="111"/>
      <c r="FF179" s="111"/>
      <c r="FG179" s="111"/>
      <c r="FH179" s="111"/>
      <c r="FI179" s="111"/>
      <c r="FJ179" s="111"/>
      <c r="FK179" s="111"/>
      <c r="FL179" s="111"/>
      <c r="FM179" s="111"/>
      <c r="FN179" s="111"/>
      <c r="FO179" s="111"/>
      <c r="FP179" s="111"/>
      <c r="FQ179" s="111"/>
      <c r="FR179" s="111"/>
      <c r="FS179" s="111"/>
      <c r="FT179" s="111"/>
      <c r="FU179" s="111"/>
      <c r="FV179" s="111"/>
      <c r="FW179" s="111"/>
      <c r="FX179" s="111"/>
      <c r="FY179" s="111"/>
      <c r="FZ179" s="111"/>
      <c r="GA179" s="111"/>
      <c r="GB179" s="111"/>
      <c r="GC179" s="111"/>
      <c r="GD179" s="111"/>
      <c r="GE179" s="111"/>
      <c r="GF179" s="111"/>
      <c r="GG179" s="111"/>
      <c r="GH179" s="111"/>
      <c r="GI179" s="111"/>
      <c r="GJ179" s="111"/>
      <c r="GK179" s="111"/>
      <c r="GL179" s="111"/>
      <c r="GM179" s="111"/>
      <c r="GN179" s="111"/>
      <c r="GO179" s="111"/>
      <c r="GP179" s="111"/>
      <c r="GQ179" s="111"/>
      <c r="GR179" s="111"/>
      <c r="GS179" s="111"/>
      <c r="GT179" s="111"/>
      <c r="GU179" s="111"/>
      <c r="GV179" s="111"/>
      <c r="GW179" s="111"/>
      <c r="GX179" s="111"/>
      <c r="GY179" s="111"/>
      <c r="GZ179" s="111"/>
      <c r="HA179" s="111"/>
      <c r="HB179" s="111"/>
      <c r="HC179" s="111"/>
      <c r="HD179" s="111"/>
      <c r="HE179" s="111"/>
      <c r="HF179" s="111"/>
      <c r="HG179" s="111"/>
      <c r="HH179" s="111"/>
      <c r="HI179" s="111"/>
      <c r="HJ179" s="111"/>
      <c r="HK179" s="111"/>
      <c r="HL179" s="111"/>
      <c r="HM179" s="111"/>
      <c r="HN179" s="111"/>
      <c r="HO179" s="111"/>
      <c r="HP179" s="111"/>
      <c r="HQ179" s="111"/>
      <c r="HR179" s="111"/>
      <c r="HS179" s="111"/>
      <c r="HT179" s="111"/>
      <c r="HU179" s="111"/>
      <c r="HV179" s="111"/>
      <c r="HW179" s="111"/>
      <c r="HX179" s="111"/>
      <c r="HY179" s="111"/>
      <c r="HZ179" s="111"/>
      <c r="IA179" s="111"/>
      <c r="IB179" s="111"/>
      <c r="IC179" s="111"/>
      <c r="ID179" s="111"/>
      <c r="IE179" s="111"/>
      <c r="IF179" s="111"/>
      <c r="IG179" s="111"/>
      <c r="IH179" s="111"/>
      <c r="II179" s="111"/>
      <c r="IJ179" s="111"/>
      <c r="IK179" s="111"/>
      <c r="IL179" s="111"/>
      <c r="IM179" s="111"/>
      <c r="IN179" s="111"/>
      <c r="IO179" s="111"/>
      <c r="IP179" s="111"/>
      <c r="IQ179" s="111"/>
      <c r="IR179" s="111"/>
      <c r="IS179" s="111"/>
      <c r="IT179" s="111"/>
      <c r="IU179" s="111"/>
      <c r="IV179" s="111"/>
      <c r="IW179" s="111"/>
    </row>
    <row r="180" customFormat="false" ht="15" hidden="false" customHeight="false" outlineLevel="0" collapsed="false">
      <c r="A180" s="86"/>
      <c r="B180" s="42"/>
      <c r="C180" s="81"/>
      <c r="D180" s="81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9"/>
    </row>
    <row r="181" customFormat="false" ht="15.75" hidden="false" customHeight="false" outlineLevel="0" collapsed="false">
      <c r="A181" s="101" t="s">
        <v>157</v>
      </c>
      <c r="B181" s="102"/>
      <c r="C181" s="81"/>
      <c r="D181" s="81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9"/>
    </row>
    <row r="182" customFormat="false" ht="15" hidden="false" customHeight="false" outlineLevel="0" collapsed="false">
      <c r="A182" s="92" t="n">
        <v>52502500</v>
      </c>
      <c r="B182" s="16" t="s">
        <v>158</v>
      </c>
      <c r="C182" s="122" t="n">
        <v>0</v>
      </c>
      <c r="D182" s="122" t="n">
        <v>0</v>
      </c>
      <c r="E182" s="33" t="n">
        <v>0</v>
      </c>
      <c r="F182" s="33" t="n">
        <v>0</v>
      </c>
      <c r="G182" s="33" t="n">
        <v>0</v>
      </c>
      <c r="H182" s="33" t="n">
        <v>0</v>
      </c>
      <c r="I182" s="33" t="n">
        <v>0</v>
      </c>
      <c r="J182" s="33" t="n">
        <v>0</v>
      </c>
      <c r="K182" s="33" t="n">
        <v>0</v>
      </c>
      <c r="L182" s="33" t="n">
        <v>0</v>
      </c>
      <c r="M182" s="33" t="n">
        <v>0</v>
      </c>
      <c r="N182" s="33" t="n">
        <v>0</v>
      </c>
      <c r="O182" s="33" t="n">
        <v>0</v>
      </c>
      <c r="P182" s="33" t="n">
        <v>0</v>
      </c>
      <c r="Q182" s="126" t="n">
        <f aca="false">SUM(E182:P182)</f>
        <v>0</v>
      </c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DC182" s="16"/>
      <c r="DD182" s="16"/>
      <c r="DE182" s="16"/>
      <c r="DF182" s="16"/>
      <c r="DG182" s="16"/>
      <c r="DH182" s="16"/>
      <c r="DI182" s="16"/>
      <c r="DJ182" s="16"/>
      <c r="DK182" s="16"/>
      <c r="DL182" s="16"/>
      <c r="DM182" s="16"/>
      <c r="DN182" s="16"/>
      <c r="DO182" s="16"/>
      <c r="DP182" s="16"/>
      <c r="DQ182" s="16"/>
      <c r="DR182" s="16"/>
      <c r="DS182" s="16"/>
      <c r="DT182" s="16"/>
      <c r="DU182" s="16"/>
      <c r="DV182" s="16"/>
      <c r="DW182" s="16"/>
      <c r="DX182" s="16"/>
      <c r="DY182" s="16"/>
      <c r="DZ182" s="16"/>
      <c r="EA182" s="16"/>
      <c r="EB182" s="16"/>
      <c r="EC182" s="16"/>
      <c r="ED182" s="16"/>
      <c r="EE182" s="16"/>
      <c r="EF182" s="16"/>
      <c r="EG182" s="16"/>
      <c r="EH182" s="16"/>
      <c r="EI182" s="16"/>
      <c r="EJ182" s="16"/>
      <c r="EK182" s="16"/>
      <c r="EL182" s="16"/>
      <c r="EM182" s="16"/>
      <c r="EN182" s="16"/>
      <c r="EO182" s="16"/>
      <c r="EP182" s="16"/>
      <c r="EQ182" s="16"/>
      <c r="ER182" s="16"/>
      <c r="ES182" s="16"/>
      <c r="ET182" s="16"/>
      <c r="EU182" s="16"/>
      <c r="EV182" s="16"/>
      <c r="EW182" s="16"/>
      <c r="EX182" s="16"/>
      <c r="EY182" s="16"/>
      <c r="EZ182" s="16"/>
      <c r="FA182" s="16"/>
      <c r="FB182" s="16"/>
      <c r="FC182" s="16"/>
      <c r="FD182" s="16"/>
      <c r="FE182" s="16"/>
      <c r="FF182" s="16"/>
      <c r="FG182" s="16"/>
      <c r="FH182" s="16"/>
      <c r="FI182" s="16"/>
      <c r="FJ182" s="16"/>
      <c r="FK182" s="16"/>
      <c r="FL182" s="16"/>
      <c r="FM182" s="16"/>
      <c r="FN182" s="16"/>
      <c r="FO182" s="16"/>
      <c r="FP182" s="16"/>
      <c r="FQ182" s="16"/>
      <c r="FR182" s="16"/>
      <c r="FS182" s="16"/>
      <c r="FT182" s="16"/>
      <c r="FU182" s="16"/>
      <c r="FV182" s="16"/>
      <c r="FW182" s="16"/>
      <c r="FX182" s="16"/>
      <c r="FY182" s="16"/>
      <c r="FZ182" s="16"/>
      <c r="GA182" s="16"/>
      <c r="GB182" s="16"/>
      <c r="GC182" s="16"/>
      <c r="GD182" s="16"/>
      <c r="GE182" s="16"/>
      <c r="GF182" s="16"/>
      <c r="GG182" s="16"/>
      <c r="GH182" s="16"/>
      <c r="GI182" s="16"/>
      <c r="GJ182" s="16"/>
      <c r="GK182" s="16"/>
      <c r="GL182" s="16"/>
      <c r="GM182" s="16"/>
      <c r="GN182" s="16"/>
      <c r="GO182" s="16"/>
      <c r="GP182" s="16"/>
      <c r="GQ182" s="16"/>
      <c r="GR182" s="16"/>
      <c r="GS182" s="16"/>
      <c r="GT182" s="16"/>
      <c r="GU182" s="16"/>
      <c r="GV182" s="16"/>
      <c r="GW182" s="16"/>
      <c r="GX182" s="16"/>
      <c r="GY182" s="16"/>
      <c r="GZ182" s="16"/>
      <c r="HA182" s="16"/>
      <c r="HB182" s="16"/>
      <c r="HC182" s="16"/>
      <c r="HD182" s="16"/>
      <c r="HE182" s="16"/>
      <c r="HF182" s="16"/>
      <c r="HG182" s="16"/>
      <c r="HH182" s="16"/>
      <c r="HI182" s="16"/>
      <c r="HJ182" s="16"/>
      <c r="HK182" s="16"/>
      <c r="HL182" s="16"/>
      <c r="HM182" s="16"/>
      <c r="HN182" s="16"/>
      <c r="HO182" s="16"/>
      <c r="HP182" s="16"/>
      <c r="HQ182" s="16"/>
      <c r="HR182" s="16"/>
      <c r="HS182" s="16"/>
      <c r="HT182" s="16"/>
      <c r="HU182" s="16"/>
      <c r="HV182" s="16"/>
      <c r="HW182" s="16"/>
      <c r="HX182" s="16"/>
      <c r="HY182" s="16"/>
      <c r="HZ182" s="16"/>
      <c r="IA182" s="16"/>
      <c r="IB182" s="16"/>
      <c r="IC182" s="16"/>
      <c r="ID182" s="16"/>
      <c r="IE182" s="16"/>
      <c r="IF182" s="16"/>
      <c r="IG182" s="16"/>
      <c r="IH182" s="16"/>
      <c r="II182" s="16"/>
      <c r="IJ182" s="16"/>
      <c r="IK182" s="16"/>
      <c r="IL182" s="16"/>
      <c r="IM182" s="16"/>
      <c r="IN182" s="16"/>
      <c r="IO182" s="16"/>
      <c r="IP182" s="16"/>
      <c r="IQ182" s="16"/>
      <c r="IR182" s="16"/>
      <c r="IS182" s="16"/>
      <c r="IT182" s="16"/>
      <c r="IU182" s="16"/>
      <c r="IV182" s="16"/>
      <c r="IW182" s="16"/>
    </row>
    <row r="183" customFormat="false" ht="15" hidden="false" customHeight="false" outlineLevel="0" collapsed="false">
      <c r="A183" s="92" t="n">
        <v>52502000</v>
      </c>
      <c r="B183" s="16" t="s">
        <v>159</v>
      </c>
      <c r="C183" s="122"/>
      <c r="D183" s="122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72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  <c r="CQ183" s="16"/>
      <c r="CR183" s="16"/>
      <c r="CS183" s="16"/>
      <c r="CT183" s="16"/>
      <c r="CU183" s="16"/>
      <c r="CV183" s="16"/>
      <c r="CW183" s="16"/>
      <c r="CX183" s="16"/>
      <c r="CY183" s="16"/>
      <c r="CZ183" s="16"/>
      <c r="DA183" s="16"/>
      <c r="DB183" s="16"/>
      <c r="DC183" s="16"/>
      <c r="DD183" s="16"/>
      <c r="DE183" s="16"/>
      <c r="DF183" s="16"/>
      <c r="DG183" s="16"/>
      <c r="DH183" s="16"/>
      <c r="DI183" s="16"/>
      <c r="DJ183" s="16"/>
      <c r="DK183" s="16"/>
      <c r="DL183" s="16"/>
      <c r="DM183" s="16"/>
      <c r="DN183" s="16"/>
      <c r="DO183" s="16"/>
      <c r="DP183" s="16"/>
      <c r="DQ183" s="16"/>
      <c r="DR183" s="16"/>
      <c r="DS183" s="16"/>
      <c r="DT183" s="16"/>
      <c r="DU183" s="16"/>
      <c r="DV183" s="16"/>
      <c r="DW183" s="16"/>
      <c r="DX183" s="16"/>
      <c r="DY183" s="16"/>
      <c r="DZ183" s="16"/>
      <c r="EA183" s="16"/>
      <c r="EB183" s="16"/>
      <c r="EC183" s="16"/>
      <c r="ED183" s="16"/>
      <c r="EE183" s="16"/>
      <c r="EF183" s="16"/>
      <c r="EG183" s="16"/>
      <c r="EH183" s="16"/>
      <c r="EI183" s="16"/>
      <c r="EJ183" s="16"/>
      <c r="EK183" s="16"/>
      <c r="EL183" s="16"/>
      <c r="EM183" s="16"/>
      <c r="EN183" s="16"/>
      <c r="EO183" s="16"/>
      <c r="EP183" s="16"/>
      <c r="EQ183" s="16"/>
      <c r="ER183" s="16"/>
      <c r="ES183" s="16"/>
      <c r="ET183" s="16"/>
      <c r="EU183" s="16"/>
      <c r="EV183" s="16"/>
      <c r="EW183" s="16"/>
      <c r="EX183" s="16"/>
      <c r="EY183" s="16"/>
      <c r="EZ183" s="16"/>
      <c r="FA183" s="16"/>
      <c r="FB183" s="16"/>
      <c r="FC183" s="16"/>
      <c r="FD183" s="16"/>
      <c r="FE183" s="16"/>
      <c r="FF183" s="16"/>
      <c r="FG183" s="16"/>
      <c r="FH183" s="16"/>
      <c r="FI183" s="16"/>
      <c r="FJ183" s="16"/>
      <c r="FK183" s="16"/>
      <c r="FL183" s="16"/>
      <c r="FM183" s="16"/>
      <c r="FN183" s="16"/>
      <c r="FO183" s="16"/>
      <c r="FP183" s="16"/>
      <c r="FQ183" s="16"/>
      <c r="FR183" s="16"/>
      <c r="FS183" s="16"/>
      <c r="FT183" s="16"/>
      <c r="FU183" s="16"/>
      <c r="FV183" s="16"/>
      <c r="FW183" s="16"/>
      <c r="FX183" s="16"/>
      <c r="FY183" s="16"/>
      <c r="FZ183" s="16"/>
      <c r="GA183" s="16"/>
      <c r="GB183" s="16"/>
      <c r="GC183" s="16"/>
      <c r="GD183" s="16"/>
      <c r="GE183" s="16"/>
      <c r="GF183" s="16"/>
      <c r="GG183" s="16"/>
      <c r="GH183" s="16"/>
      <c r="GI183" s="16"/>
      <c r="GJ183" s="16"/>
      <c r="GK183" s="16"/>
      <c r="GL183" s="16"/>
      <c r="GM183" s="16"/>
      <c r="GN183" s="16"/>
      <c r="GO183" s="16"/>
      <c r="GP183" s="16"/>
      <c r="GQ183" s="16"/>
      <c r="GR183" s="16"/>
      <c r="GS183" s="16"/>
      <c r="GT183" s="16"/>
      <c r="GU183" s="16"/>
      <c r="GV183" s="16"/>
      <c r="GW183" s="16"/>
      <c r="GX183" s="16"/>
      <c r="GY183" s="16"/>
      <c r="GZ183" s="16"/>
      <c r="HA183" s="16"/>
      <c r="HB183" s="16"/>
      <c r="HC183" s="16"/>
      <c r="HD183" s="16"/>
      <c r="HE183" s="16"/>
      <c r="HF183" s="16"/>
      <c r="HG183" s="16"/>
      <c r="HH183" s="16"/>
      <c r="HI183" s="16"/>
      <c r="HJ183" s="16"/>
      <c r="HK183" s="16"/>
      <c r="HL183" s="16"/>
      <c r="HM183" s="16"/>
      <c r="HN183" s="16"/>
      <c r="HO183" s="16"/>
      <c r="HP183" s="16"/>
      <c r="HQ183" s="16"/>
      <c r="HR183" s="16"/>
      <c r="HS183" s="16"/>
      <c r="HT183" s="16"/>
      <c r="HU183" s="16"/>
      <c r="HV183" s="16"/>
      <c r="HW183" s="16"/>
      <c r="HX183" s="16"/>
      <c r="HY183" s="16"/>
      <c r="HZ183" s="16"/>
      <c r="IA183" s="16"/>
      <c r="IB183" s="16"/>
      <c r="IC183" s="16"/>
      <c r="ID183" s="16"/>
      <c r="IE183" s="16"/>
      <c r="IF183" s="16"/>
      <c r="IG183" s="16"/>
      <c r="IH183" s="16"/>
      <c r="II183" s="16"/>
      <c r="IJ183" s="16"/>
      <c r="IK183" s="16"/>
      <c r="IL183" s="16"/>
      <c r="IM183" s="16"/>
      <c r="IN183" s="16"/>
      <c r="IO183" s="16"/>
      <c r="IP183" s="16"/>
      <c r="IQ183" s="16"/>
      <c r="IR183" s="16"/>
      <c r="IS183" s="16"/>
      <c r="IT183" s="16"/>
      <c r="IU183" s="16"/>
      <c r="IV183" s="16"/>
      <c r="IW183" s="16"/>
    </row>
    <row r="184" customFormat="false" ht="15" hidden="false" customHeight="false" outlineLevel="0" collapsed="false">
      <c r="A184" s="92"/>
      <c r="B184" s="16" t="s">
        <v>160</v>
      </c>
      <c r="C184" s="122" t="n">
        <v>0</v>
      </c>
      <c r="D184" s="122" t="n">
        <v>0</v>
      </c>
      <c r="E184" s="33" t="n">
        <v>0</v>
      </c>
      <c r="F184" s="33" t="n">
        <v>0</v>
      </c>
      <c r="G184" s="33" t="n">
        <v>0</v>
      </c>
      <c r="H184" s="33" t="n">
        <v>0</v>
      </c>
      <c r="I184" s="33" t="n">
        <v>0</v>
      </c>
      <c r="J184" s="33" t="n">
        <v>0</v>
      </c>
      <c r="K184" s="33" t="n">
        <v>0</v>
      </c>
      <c r="L184" s="33" t="n">
        <v>0</v>
      </c>
      <c r="M184" s="33" t="n">
        <v>0</v>
      </c>
      <c r="N184" s="33" t="n">
        <v>0</v>
      </c>
      <c r="O184" s="33" t="n">
        <v>0</v>
      </c>
      <c r="P184" s="33" t="n">
        <v>0</v>
      </c>
      <c r="Q184" s="72" t="n">
        <f aca="false">SUM(E184:P184)</f>
        <v>0</v>
      </c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DC184" s="16"/>
      <c r="DD184" s="16"/>
      <c r="DE184" s="16"/>
      <c r="DF184" s="16"/>
      <c r="DG184" s="16"/>
      <c r="DH184" s="16"/>
      <c r="DI184" s="16"/>
      <c r="DJ184" s="16"/>
      <c r="DK184" s="16"/>
      <c r="DL184" s="16"/>
      <c r="DM184" s="16"/>
      <c r="DN184" s="16"/>
      <c r="DO184" s="16"/>
      <c r="DP184" s="16"/>
      <c r="DQ184" s="16"/>
      <c r="DR184" s="16"/>
      <c r="DS184" s="16"/>
      <c r="DT184" s="16"/>
      <c r="DU184" s="16"/>
      <c r="DV184" s="16"/>
      <c r="DW184" s="16"/>
      <c r="DX184" s="16"/>
      <c r="DY184" s="16"/>
      <c r="DZ184" s="16"/>
      <c r="EA184" s="16"/>
      <c r="EB184" s="16"/>
      <c r="EC184" s="16"/>
      <c r="ED184" s="16"/>
      <c r="EE184" s="16"/>
      <c r="EF184" s="16"/>
      <c r="EG184" s="16"/>
      <c r="EH184" s="16"/>
      <c r="EI184" s="16"/>
      <c r="EJ184" s="16"/>
      <c r="EK184" s="16"/>
      <c r="EL184" s="16"/>
      <c r="EM184" s="16"/>
      <c r="EN184" s="16"/>
      <c r="EO184" s="16"/>
      <c r="EP184" s="16"/>
      <c r="EQ184" s="16"/>
      <c r="ER184" s="16"/>
      <c r="ES184" s="16"/>
      <c r="ET184" s="16"/>
      <c r="EU184" s="16"/>
      <c r="EV184" s="16"/>
      <c r="EW184" s="16"/>
      <c r="EX184" s="16"/>
      <c r="EY184" s="16"/>
      <c r="EZ184" s="16"/>
      <c r="FA184" s="16"/>
      <c r="FB184" s="16"/>
      <c r="FC184" s="16"/>
      <c r="FD184" s="16"/>
      <c r="FE184" s="16"/>
      <c r="FF184" s="16"/>
      <c r="FG184" s="16"/>
      <c r="FH184" s="16"/>
      <c r="FI184" s="16"/>
      <c r="FJ184" s="16"/>
      <c r="FK184" s="16"/>
      <c r="FL184" s="16"/>
      <c r="FM184" s="16"/>
      <c r="FN184" s="16"/>
      <c r="FO184" s="16"/>
      <c r="FP184" s="16"/>
      <c r="FQ184" s="16"/>
      <c r="FR184" s="16"/>
      <c r="FS184" s="16"/>
      <c r="FT184" s="16"/>
      <c r="FU184" s="16"/>
      <c r="FV184" s="16"/>
      <c r="FW184" s="16"/>
      <c r="FX184" s="16"/>
      <c r="FY184" s="16"/>
      <c r="FZ184" s="16"/>
      <c r="GA184" s="16"/>
      <c r="GB184" s="16"/>
      <c r="GC184" s="16"/>
      <c r="GD184" s="16"/>
      <c r="GE184" s="16"/>
      <c r="GF184" s="16"/>
      <c r="GG184" s="16"/>
      <c r="GH184" s="16"/>
      <c r="GI184" s="16"/>
      <c r="GJ184" s="16"/>
      <c r="GK184" s="16"/>
      <c r="GL184" s="16"/>
      <c r="GM184" s="16"/>
      <c r="GN184" s="16"/>
      <c r="GO184" s="16"/>
      <c r="GP184" s="16"/>
      <c r="GQ184" s="16"/>
      <c r="GR184" s="16"/>
      <c r="GS184" s="16"/>
      <c r="GT184" s="16"/>
      <c r="GU184" s="16"/>
      <c r="GV184" s="16"/>
      <c r="GW184" s="16"/>
      <c r="GX184" s="16"/>
      <c r="GY184" s="16"/>
      <c r="GZ184" s="16"/>
      <c r="HA184" s="16"/>
      <c r="HB184" s="16"/>
      <c r="HC184" s="16"/>
      <c r="HD184" s="16"/>
      <c r="HE184" s="16"/>
      <c r="HF184" s="16"/>
      <c r="HG184" s="16"/>
      <c r="HH184" s="16"/>
      <c r="HI184" s="16"/>
      <c r="HJ184" s="16"/>
      <c r="HK184" s="16"/>
      <c r="HL184" s="16"/>
      <c r="HM184" s="16"/>
      <c r="HN184" s="16"/>
      <c r="HO184" s="16"/>
      <c r="HP184" s="16"/>
      <c r="HQ184" s="16"/>
      <c r="HR184" s="16"/>
      <c r="HS184" s="16"/>
      <c r="HT184" s="16"/>
      <c r="HU184" s="16"/>
      <c r="HV184" s="16"/>
      <c r="HW184" s="16"/>
      <c r="HX184" s="16"/>
      <c r="HY184" s="16"/>
      <c r="HZ184" s="16"/>
      <c r="IA184" s="16"/>
      <c r="IB184" s="16"/>
      <c r="IC184" s="16"/>
      <c r="ID184" s="16"/>
      <c r="IE184" s="16"/>
      <c r="IF184" s="16"/>
      <c r="IG184" s="16"/>
      <c r="IH184" s="16"/>
      <c r="II184" s="16"/>
      <c r="IJ184" s="16"/>
      <c r="IK184" s="16"/>
      <c r="IL184" s="16"/>
      <c r="IM184" s="16"/>
      <c r="IN184" s="16"/>
      <c r="IO184" s="16"/>
      <c r="IP184" s="16"/>
      <c r="IQ184" s="16"/>
      <c r="IR184" s="16"/>
      <c r="IS184" s="16"/>
      <c r="IT184" s="16"/>
      <c r="IU184" s="16"/>
      <c r="IV184" s="16"/>
      <c r="IW184" s="16"/>
    </row>
    <row r="185" customFormat="false" ht="15" hidden="false" customHeight="false" outlineLevel="0" collapsed="false">
      <c r="A185" s="92"/>
      <c r="B185" s="35" t="s">
        <v>161</v>
      </c>
      <c r="C185" s="127" t="n">
        <v>0</v>
      </c>
      <c r="D185" s="127" t="n">
        <v>0</v>
      </c>
      <c r="E185" s="128" t="n">
        <f aca="false">$Q$185/12</f>
        <v>0</v>
      </c>
      <c r="F185" s="128" t="n">
        <f aca="false">$Q$185/12</f>
        <v>0</v>
      </c>
      <c r="G185" s="128" t="n">
        <f aca="false">$Q$185/12</f>
        <v>0</v>
      </c>
      <c r="H185" s="128" t="n">
        <f aca="false">$Q$185/12</f>
        <v>0</v>
      </c>
      <c r="I185" s="128" t="n">
        <f aca="false">$Q$185/12</f>
        <v>0</v>
      </c>
      <c r="J185" s="128" t="n">
        <f aca="false">$Q$185/12</f>
        <v>0</v>
      </c>
      <c r="K185" s="128" t="n">
        <f aca="false">$Q$185/12</f>
        <v>0</v>
      </c>
      <c r="L185" s="128" t="n">
        <f aca="false">$Q$185/12</f>
        <v>0</v>
      </c>
      <c r="M185" s="128" t="n">
        <f aca="false">$Q$185/12</f>
        <v>0</v>
      </c>
      <c r="N185" s="128" t="n">
        <f aca="false">$Q$185/12</f>
        <v>0</v>
      </c>
      <c r="O185" s="128" t="n">
        <f aca="false">$Q$185/12</f>
        <v>0</v>
      </c>
      <c r="P185" s="128" t="n">
        <f aca="false">$Q$185/12</f>
        <v>0</v>
      </c>
      <c r="Q185" s="129" t="n">
        <f aca="false">Q16*500*12</f>
        <v>0</v>
      </c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DC185" s="16"/>
      <c r="DD185" s="16"/>
      <c r="DE185" s="16"/>
      <c r="DF185" s="16"/>
      <c r="DG185" s="16"/>
      <c r="DH185" s="16"/>
      <c r="DI185" s="16"/>
      <c r="DJ185" s="16"/>
      <c r="DK185" s="16"/>
      <c r="DL185" s="16"/>
      <c r="DM185" s="16"/>
      <c r="DN185" s="16"/>
      <c r="DO185" s="16"/>
      <c r="DP185" s="16"/>
      <c r="DQ185" s="16"/>
      <c r="DR185" s="16"/>
      <c r="DS185" s="16"/>
      <c r="DT185" s="16"/>
      <c r="DU185" s="16"/>
      <c r="DV185" s="16"/>
      <c r="DW185" s="16"/>
      <c r="DX185" s="16"/>
      <c r="DY185" s="16"/>
      <c r="DZ185" s="16"/>
      <c r="EA185" s="16"/>
      <c r="EB185" s="16"/>
      <c r="EC185" s="16"/>
      <c r="ED185" s="16"/>
      <c r="EE185" s="16"/>
      <c r="EF185" s="16"/>
      <c r="EG185" s="16"/>
      <c r="EH185" s="16"/>
      <c r="EI185" s="16"/>
      <c r="EJ185" s="16"/>
      <c r="EK185" s="16"/>
      <c r="EL185" s="16"/>
      <c r="EM185" s="16"/>
      <c r="EN185" s="16"/>
      <c r="EO185" s="16"/>
      <c r="EP185" s="16"/>
      <c r="EQ185" s="16"/>
      <c r="ER185" s="16"/>
      <c r="ES185" s="16"/>
      <c r="ET185" s="16"/>
      <c r="EU185" s="16"/>
      <c r="EV185" s="16"/>
      <c r="EW185" s="16"/>
      <c r="EX185" s="16"/>
      <c r="EY185" s="16"/>
      <c r="EZ185" s="16"/>
      <c r="FA185" s="16"/>
      <c r="FB185" s="16"/>
      <c r="FC185" s="16"/>
      <c r="FD185" s="16"/>
      <c r="FE185" s="16"/>
      <c r="FF185" s="16"/>
      <c r="FG185" s="16"/>
      <c r="FH185" s="16"/>
      <c r="FI185" s="16"/>
      <c r="FJ185" s="16"/>
      <c r="FK185" s="16"/>
      <c r="FL185" s="16"/>
      <c r="FM185" s="16"/>
      <c r="FN185" s="16"/>
      <c r="FO185" s="16"/>
      <c r="FP185" s="16"/>
      <c r="FQ185" s="16"/>
      <c r="FR185" s="16"/>
      <c r="FS185" s="16"/>
      <c r="FT185" s="16"/>
      <c r="FU185" s="16"/>
      <c r="FV185" s="16"/>
      <c r="FW185" s="16"/>
      <c r="FX185" s="16"/>
      <c r="FY185" s="16"/>
      <c r="FZ185" s="16"/>
      <c r="GA185" s="16"/>
      <c r="GB185" s="16"/>
      <c r="GC185" s="16"/>
      <c r="GD185" s="16"/>
      <c r="GE185" s="16"/>
      <c r="GF185" s="16"/>
      <c r="GG185" s="16"/>
      <c r="GH185" s="16"/>
      <c r="GI185" s="16"/>
      <c r="GJ185" s="16"/>
      <c r="GK185" s="16"/>
      <c r="GL185" s="16"/>
      <c r="GM185" s="16"/>
      <c r="GN185" s="16"/>
      <c r="GO185" s="16"/>
      <c r="GP185" s="16"/>
      <c r="GQ185" s="16"/>
      <c r="GR185" s="16"/>
      <c r="GS185" s="16"/>
      <c r="GT185" s="16"/>
      <c r="GU185" s="16"/>
      <c r="GV185" s="16"/>
      <c r="GW185" s="16"/>
      <c r="GX185" s="16"/>
      <c r="GY185" s="16"/>
      <c r="GZ185" s="16"/>
      <c r="HA185" s="16"/>
      <c r="HB185" s="16"/>
      <c r="HC185" s="16"/>
      <c r="HD185" s="16"/>
      <c r="HE185" s="16"/>
      <c r="HF185" s="16"/>
      <c r="HG185" s="16"/>
      <c r="HH185" s="16"/>
      <c r="HI185" s="16"/>
      <c r="HJ185" s="16"/>
      <c r="HK185" s="16"/>
      <c r="HL185" s="16"/>
      <c r="HM185" s="16"/>
      <c r="HN185" s="16"/>
      <c r="HO185" s="16"/>
      <c r="HP185" s="16"/>
      <c r="HQ185" s="16"/>
      <c r="HR185" s="16"/>
      <c r="HS185" s="16"/>
      <c r="HT185" s="16"/>
      <c r="HU185" s="16"/>
      <c r="HV185" s="16"/>
      <c r="HW185" s="16"/>
      <c r="HX185" s="16"/>
      <c r="HY185" s="16"/>
      <c r="HZ185" s="16"/>
      <c r="IA185" s="16"/>
      <c r="IB185" s="16"/>
      <c r="IC185" s="16"/>
      <c r="ID185" s="16"/>
      <c r="IE185" s="16"/>
      <c r="IF185" s="16"/>
      <c r="IG185" s="16"/>
      <c r="IH185" s="16"/>
      <c r="II185" s="16"/>
      <c r="IJ185" s="16"/>
      <c r="IK185" s="16"/>
      <c r="IL185" s="16"/>
      <c r="IM185" s="16"/>
      <c r="IN185" s="16"/>
      <c r="IO185" s="16"/>
      <c r="IP185" s="16"/>
      <c r="IQ185" s="16"/>
      <c r="IR185" s="16"/>
      <c r="IS185" s="16"/>
      <c r="IT185" s="16"/>
      <c r="IU185" s="16"/>
      <c r="IV185" s="16"/>
      <c r="IW185" s="16"/>
    </row>
    <row r="186" customFormat="false" ht="15" hidden="false" customHeight="false" outlineLevel="0" collapsed="false">
      <c r="A186" s="104"/>
      <c r="B186" s="105" t="s">
        <v>119</v>
      </c>
      <c r="C186" s="106" t="n">
        <f aca="false">SUM(C184:C185)</f>
        <v>0</v>
      </c>
      <c r="D186" s="106" t="n">
        <f aca="false">SUM(D184:D185)</f>
        <v>0</v>
      </c>
      <c r="E186" s="105" t="n">
        <f aca="false">SUM(E184:E185)</f>
        <v>0</v>
      </c>
      <c r="F186" s="105" t="n">
        <f aca="false">SUM(F184:F185)</f>
        <v>0</v>
      </c>
      <c r="G186" s="105" t="n">
        <f aca="false">SUM(G184:G185)</f>
        <v>0</v>
      </c>
      <c r="H186" s="105" t="n">
        <f aca="false">SUM(H184:H185)</f>
        <v>0</v>
      </c>
      <c r="I186" s="105" t="n">
        <f aca="false">SUM(I184:I185)</f>
        <v>0</v>
      </c>
      <c r="J186" s="105" t="n">
        <f aca="false">SUM(J184:J185)</f>
        <v>0</v>
      </c>
      <c r="K186" s="105" t="n">
        <f aca="false">SUM(K184:K185)</f>
        <v>0</v>
      </c>
      <c r="L186" s="105" t="n">
        <f aca="false">SUM(L184:L185)</f>
        <v>0</v>
      </c>
      <c r="M186" s="105" t="n">
        <f aca="false">SUM(M184:M185)</f>
        <v>0</v>
      </c>
      <c r="N186" s="105" t="n">
        <f aca="false">SUM(N184:N185)</f>
        <v>0</v>
      </c>
      <c r="O186" s="105" t="n">
        <f aca="false">SUM(O184:O185)</f>
        <v>0</v>
      </c>
      <c r="P186" s="105" t="n">
        <f aca="false">SUM(P184:P185)</f>
        <v>0</v>
      </c>
      <c r="Q186" s="44" t="n">
        <f aca="false">SUM(E186:P186)</f>
        <v>0</v>
      </c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/>
      <c r="AX186" s="42"/>
      <c r="AY186" s="42"/>
      <c r="AZ186" s="42"/>
      <c r="BA186" s="42"/>
      <c r="BB186" s="42"/>
      <c r="BC186" s="42"/>
      <c r="BD186" s="42"/>
      <c r="BE186" s="42"/>
      <c r="BF186" s="42"/>
      <c r="BG186" s="42"/>
      <c r="BH186" s="42"/>
      <c r="BI186" s="42"/>
      <c r="BJ186" s="42"/>
      <c r="BK186" s="42"/>
      <c r="BL186" s="42"/>
      <c r="BM186" s="42"/>
      <c r="BN186" s="42"/>
      <c r="BO186" s="42"/>
      <c r="BP186" s="42"/>
      <c r="BQ186" s="42"/>
      <c r="BR186" s="42"/>
      <c r="BS186" s="42"/>
      <c r="BT186" s="42"/>
      <c r="BU186" s="42"/>
      <c r="BV186" s="42"/>
      <c r="BW186" s="42"/>
      <c r="BX186" s="42"/>
      <c r="BY186" s="42"/>
      <c r="BZ186" s="42"/>
      <c r="CA186" s="42"/>
      <c r="CB186" s="42"/>
      <c r="CC186" s="42"/>
      <c r="CD186" s="42"/>
      <c r="CE186" s="42"/>
      <c r="CF186" s="42"/>
      <c r="CG186" s="42"/>
      <c r="CH186" s="42"/>
      <c r="CI186" s="42"/>
      <c r="CJ186" s="42"/>
      <c r="CK186" s="42"/>
      <c r="CL186" s="42"/>
      <c r="CM186" s="42"/>
      <c r="CN186" s="42"/>
      <c r="CO186" s="42"/>
      <c r="CP186" s="42"/>
      <c r="CQ186" s="42"/>
      <c r="CR186" s="42"/>
      <c r="CS186" s="42"/>
      <c r="CT186" s="42"/>
      <c r="CU186" s="42"/>
      <c r="CV186" s="42"/>
      <c r="CW186" s="42"/>
      <c r="CX186" s="42"/>
      <c r="CY186" s="42"/>
      <c r="CZ186" s="42"/>
      <c r="DA186" s="42"/>
      <c r="DB186" s="42"/>
      <c r="DC186" s="42"/>
      <c r="DD186" s="42"/>
      <c r="DE186" s="42"/>
      <c r="DF186" s="42"/>
      <c r="DG186" s="42"/>
      <c r="DH186" s="42"/>
      <c r="DI186" s="42"/>
      <c r="DJ186" s="42"/>
      <c r="DK186" s="42"/>
      <c r="DL186" s="42"/>
      <c r="DM186" s="42"/>
      <c r="DN186" s="42"/>
      <c r="DO186" s="42"/>
      <c r="DP186" s="42"/>
      <c r="DQ186" s="42"/>
      <c r="DR186" s="42"/>
      <c r="DS186" s="42"/>
      <c r="DT186" s="42"/>
      <c r="DU186" s="42"/>
      <c r="DV186" s="42"/>
      <c r="DW186" s="42"/>
      <c r="DX186" s="42"/>
      <c r="DY186" s="42"/>
      <c r="DZ186" s="42"/>
      <c r="EA186" s="42"/>
      <c r="EB186" s="42"/>
      <c r="EC186" s="42"/>
      <c r="ED186" s="42"/>
      <c r="EE186" s="42"/>
      <c r="EF186" s="42"/>
      <c r="EG186" s="42"/>
      <c r="EH186" s="42"/>
      <c r="EI186" s="42"/>
      <c r="EJ186" s="42"/>
      <c r="EK186" s="42"/>
      <c r="EL186" s="42"/>
      <c r="EM186" s="42"/>
      <c r="EN186" s="42"/>
      <c r="EO186" s="42"/>
      <c r="EP186" s="42"/>
      <c r="EQ186" s="42"/>
      <c r="ER186" s="42"/>
      <c r="ES186" s="42"/>
      <c r="ET186" s="42"/>
      <c r="EU186" s="42"/>
      <c r="EV186" s="42"/>
      <c r="EW186" s="42"/>
      <c r="EX186" s="42"/>
      <c r="EY186" s="42"/>
      <c r="EZ186" s="42"/>
      <c r="FA186" s="42"/>
      <c r="FB186" s="42"/>
      <c r="FC186" s="42"/>
      <c r="FD186" s="42"/>
      <c r="FE186" s="42"/>
      <c r="FF186" s="42"/>
      <c r="FG186" s="42"/>
      <c r="FH186" s="42"/>
      <c r="FI186" s="42"/>
      <c r="FJ186" s="42"/>
      <c r="FK186" s="42"/>
      <c r="FL186" s="42"/>
      <c r="FM186" s="42"/>
      <c r="FN186" s="42"/>
      <c r="FO186" s="42"/>
      <c r="FP186" s="42"/>
      <c r="FQ186" s="42"/>
      <c r="FR186" s="42"/>
      <c r="FS186" s="42"/>
      <c r="FT186" s="42"/>
      <c r="FU186" s="42"/>
      <c r="FV186" s="42"/>
      <c r="FW186" s="42"/>
      <c r="FX186" s="42"/>
      <c r="FY186" s="42"/>
      <c r="FZ186" s="42"/>
      <c r="GA186" s="42"/>
      <c r="GB186" s="42"/>
      <c r="GC186" s="42"/>
      <c r="GD186" s="42"/>
      <c r="GE186" s="42"/>
      <c r="GF186" s="42"/>
      <c r="GG186" s="42"/>
      <c r="GH186" s="42"/>
      <c r="GI186" s="42"/>
      <c r="GJ186" s="42"/>
      <c r="GK186" s="42"/>
      <c r="GL186" s="42"/>
      <c r="GM186" s="42"/>
      <c r="GN186" s="42"/>
      <c r="GO186" s="42"/>
      <c r="GP186" s="42"/>
      <c r="GQ186" s="42"/>
      <c r="GR186" s="42"/>
      <c r="GS186" s="42"/>
      <c r="GT186" s="42"/>
      <c r="GU186" s="42"/>
      <c r="GV186" s="42"/>
      <c r="GW186" s="42"/>
      <c r="GX186" s="42"/>
      <c r="GY186" s="42"/>
      <c r="GZ186" s="42"/>
      <c r="HA186" s="42"/>
      <c r="HB186" s="42"/>
      <c r="HC186" s="42"/>
      <c r="HD186" s="42"/>
      <c r="HE186" s="42"/>
      <c r="HF186" s="42"/>
      <c r="HG186" s="42"/>
      <c r="HH186" s="42"/>
      <c r="HI186" s="42"/>
      <c r="HJ186" s="42"/>
      <c r="HK186" s="42"/>
      <c r="HL186" s="42"/>
      <c r="HM186" s="42"/>
      <c r="HN186" s="42"/>
      <c r="HO186" s="42"/>
      <c r="HP186" s="42"/>
      <c r="HQ186" s="42"/>
      <c r="HR186" s="42"/>
      <c r="HS186" s="42"/>
      <c r="HT186" s="42"/>
      <c r="HU186" s="42"/>
      <c r="HV186" s="42"/>
      <c r="HW186" s="42"/>
      <c r="HX186" s="42"/>
      <c r="HY186" s="42"/>
      <c r="HZ186" s="42"/>
      <c r="IA186" s="42"/>
      <c r="IB186" s="42"/>
      <c r="IC186" s="42"/>
      <c r="ID186" s="42"/>
      <c r="IE186" s="42"/>
      <c r="IF186" s="42"/>
      <c r="IG186" s="42"/>
      <c r="IH186" s="42"/>
      <c r="II186" s="42"/>
      <c r="IJ186" s="42"/>
      <c r="IK186" s="42"/>
      <c r="IL186" s="42"/>
      <c r="IM186" s="42"/>
      <c r="IN186" s="42"/>
      <c r="IO186" s="42"/>
      <c r="IP186" s="42"/>
      <c r="IQ186" s="42"/>
      <c r="IR186" s="42"/>
      <c r="IS186" s="42"/>
      <c r="IT186" s="42"/>
      <c r="IU186" s="42"/>
      <c r="IV186" s="42"/>
      <c r="IW186" s="42"/>
    </row>
    <row r="187" customFormat="false" ht="15" hidden="false" customHeight="false" outlineLevel="0" collapsed="false">
      <c r="A187" s="92" t="n">
        <v>52502600</v>
      </c>
      <c r="B187" s="16" t="s">
        <v>162</v>
      </c>
      <c r="C187" s="122"/>
      <c r="D187" s="122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72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DC187" s="16"/>
      <c r="DD187" s="16"/>
      <c r="DE187" s="16"/>
      <c r="DF187" s="16"/>
      <c r="DG187" s="16"/>
      <c r="DH187" s="16"/>
      <c r="DI187" s="16"/>
      <c r="DJ187" s="16"/>
      <c r="DK187" s="16"/>
      <c r="DL187" s="16"/>
      <c r="DM187" s="16"/>
      <c r="DN187" s="16"/>
      <c r="DO187" s="16"/>
      <c r="DP187" s="16"/>
      <c r="DQ187" s="16"/>
      <c r="DR187" s="16"/>
      <c r="DS187" s="16"/>
      <c r="DT187" s="16"/>
      <c r="DU187" s="16"/>
      <c r="DV187" s="16"/>
      <c r="DW187" s="16"/>
      <c r="DX187" s="16"/>
      <c r="DY187" s="16"/>
      <c r="DZ187" s="16"/>
      <c r="EA187" s="16"/>
      <c r="EB187" s="16"/>
      <c r="EC187" s="16"/>
      <c r="ED187" s="16"/>
      <c r="EE187" s="16"/>
      <c r="EF187" s="16"/>
      <c r="EG187" s="16"/>
      <c r="EH187" s="16"/>
      <c r="EI187" s="16"/>
      <c r="EJ187" s="16"/>
      <c r="EK187" s="16"/>
      <c r="EL187" s="16"/>
      <c r="EM187" s="16"/>
      <c r="EN187" s="16"/>
      <c r="EO187" s="16"/>
      <c r="EP187" s="16"/>
      <c r="EQ187" s="16"/>
      <c r="ER187" s="16"/>
      <c r="ES187" s="16"/>
      <c r="ET187" s="16"/>
      <c r="EU187" s="16"/>
      <c r="EV187" s="16"/>
      <c r="EW187" s="16"/>
      <c r="EX187" s="16"/>
      <c r="EY187" s="16"/>
      <c r="EZ187" s="16"/>
      <c r="FA187" s="16"/>
      <c r="FB187" s="16"/>
      <c r="FC187" s="16"/>
      <c r="FD187" s="16"/>
      <c r="FE187" s="16"/>
      <c r="FF187" s="16"/>
      <c r="FG187" s="16"/>
      <c r="FH187" s="16"/>
      <c r="FI187" s="16"/>
      <c r="FJ187" s="16"/>
      <c r="FK187" s="16"/>
      <c r="FL187" s="16"/>
      <c r="FM187" s="16"/>
      <c r="FN187" s="16"/>
      <c r="FO187" s="16"/>
      <c r="FP187" s="16"/>
      <c r="FQ187" s="16"/>
      <c r="FR187" s="16"/>
      <c r="FS187" s="16"/>
      <c r="FT187" s="16"/>
      <c r="FU187" s="16"/>
      <c r="FV187" s="16"/>
      <c r="FW187" s="16"/>
      <c r="FX187" s="16"/>
      <c r="FY187" s="16"/>
      <c r="FZ187" s="16"/>
      <c r="GA187" s="16"/>
      <c r="GB187" s="16"/>
      <c r="GC187" s="16"/>
      <c r="GD187" s="16"/>
      <c r="GE187" s="16"/>
      <c r="GF187" s="16"/>
      <c r="GG187" s="16"/>
      <c r="GH187" s="16"/>
      <c r="GI187" s="16"/>
      <c r="GJ187" s="16"/>
      <c r="GK187" s="16"/>
      <c r="GL187" s="16"/>
      <c r="GM187" s="16"/>
      <c r="GN187" s="16"/>
      <c r="GO187" s="16"/>
      <c r="GP187" s="16"/>
      <c r="GQ187" s="16"/>
      <c r="GR187" s="16"/>
      <c r="GS187" s="16"/>
      <c r="GT187" s="16"/>
      <c r="GU187" s="16"/>
      <c r="GV187" s="16"/>
      <c r="GW187" s="16"/>
      <c r="GX187" s="16"/>
      <c r="GY187" s="16"/>
      <c r="GZ187" s="16"/>
      <c r="HA187" s="16"/>
      <c r="HB187" s="16"/>
      <c r="HC187" s="16"/>
      <c r="HD187" s="16"/>
      <c r="HE187" s="16"/>
      <c r="HF187" s="16"/>
      <c r="HG187" s="16"/>
      <c r="HH187" s="16"/>
      <c r="HI187" s="16"/>
      <c r="HJ187" s="16"/>
      <c r="HK187" s="16"/>
      <c r="HL187" s="16"/>
      <c r="HM187" s="16"/>
      <c r="HN187" s="16"/>
      <c r="HO187" s="16"/>
      <c r="HP187" s="16"/>
      <c r="HQ187" s="16"/>
      <c r="HR187" s="16"/>
      <c r="HS187" s="16"/>
      <c r="HT187" s="16"/>
      <c r="HU187" s="16"/>
      <c r="HV187" s="16"/>
      <c r="HW187" s="16"/>
      <c r="HX187" s="16"/>
      <c r="HY187" s="16"/>
      <c r="HZ187" s="16"/>
      <c r="IA187" s="16"/>
      <c r="IB187" s="16"/>
      <c r="IC187" s="16"/>
      <c r="ID187" s="16"/>
      <c r="IE187" s="16"/>
      <c r="IF187" s="16"/>
      <c r="IG187" s="16"/>
      <c r="IH187" s="16"/>
      <c r="II187" s="16"/>
      <c r="IJ187" s="16"/>
      <c r="IK187" s="16"/>
      <c r="IL187" s="16"/>
      <c r="IM187" s="16"/>
      <c r="IN187" s="16"/>
      <c r="IO187" s="16"/>
      <c r="IP187" s="16"/>
      <c r="IQ187" s="16"/>
      <c r="IR187" s="16"/>
      <c r="IS187" s="16"/>
      <c r="IT187" s="16"/>
      <c r="IU187" s="16"/>
      <c r="IV187" s="16"/>
      <c r="IW187" s="16"/>
    </row>
    <row r="188" customFormat="false" ht="15" hidden="false" customHeight="false" outlineLevel="0" collapsed="false">
      <c r="A188" s="92"/>
      <c r="B188" s="16" t="s">
        <v>118</v>
      </c>
      <c r="C188" s="122" t="n">
        <v>0</v>
      </c>
      <c r="D188" s="122" t="n">
        <v>0</v>
      </c>
      <c r="E188" s="33" t="n">
        <v>0</v>
      </c>
      <c r="F188" s="33" t="n">
        <v>0</v>
      </c>
      <c r="G188" s="33" t="n">
        <v>0</v>
      </c>
      <c r="H188" s="33" t="n">
        <v>0</v>
      </c>
      <c r="I188" s="33" t="n">
        <v>0</v>
      </c>
      <c r="J188" s="33" t="n">
        <v>0</v>
      </c>
      <c r="K188" s="33" t="n">
        <v>0</v>
      </c>
      <c r="L188" s="33" t="n">
        <v>0</v>
      </c>
      <c r="M188" s="33" t="n">
        <v>0</v>
      </c>
      <c r="N188" s="33" t="n">
        <v>0</v>
      </c>
      <c r="O188" s="33" t="n">
        <v>0</v>
      </c>
      <c r="P188" s="33" t="n">
        <v>0</v>
      </c>
      <c r="Q188" s="72" t="n">
        <f aca="false">SUM(E188:P188)</f>
        <v>0</v>
      </c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DC188" s="16"/>
      <c r="DD188" s="16"/>
      <c r="DE188" s="16"/>
      <c r="DF188" s="16"/>
      <c r="DG188" s="16"/>
      <c r="DH188" s="16"/>
      <c r="DI188" s="16"/>
      <c r="DJ188" s="16"/>
      <c r="DK188" s="16"/>
      <c r="DL188" s="16"/>
      <c r="DM188" s="16"/>
      <c r="DN188" s="16"/>
      <c r="DO188" s="16"/>
      <c r="DP188" s="16"/>
      <c r="DQ188" s="16"/>
      <c r="DR188" s="16"/>
      <c r="DS188" s="16"/>
      <c r="DT188" s="16"/>
      <c r="DU188" s="16"/>
      <c r="DV188" s="16"/>
      <c r="DW188" s="16"/>
      <c r="DX188" s="16"/>
      <c r="DY188" s="16"/>
      <c r="DZ188" s="16"/>
      <c r="EA188" s="16"/>
      <c r="EB188" s="16"/>
      <c r="EC188" s="16"/>
      <c r="ED188" s="16"/>
      <c r="EE188" s="16"/>
      <c r="EF188" s="16"/>
      <c r="EG188" s="16"/>
      <c r="EH188" s="16"/>
      <c r="EI188" s="16"/>
      <c r="EJ188" s="16"/>
      <c r="EK188" s="16"/>
      <c r="EL188" s="16"/>
      <c r="EM188" s="16"/>
      <c r="EN188" s="16"/>
      <c r="EO188" s="16"/>
      <c r="EP188" s="16"/>
      <c r="EQ188" s="16"/>
      <c r="ER188" s="16"/>
      <c r="ES188" s="16"/>
      <c r="ET188" s="16"/>
      <c r="EU188" s="16"/>
      <c r="EV188" s="16"/>
      <c r="EW188" s="16"/>
      <c r="EX188" s="16"/>
      <c r="EY188" s="16"/>
      <c r="EZ188" s="16"/>
      <c r="FA188" s="16"/>
      <c r="FB188" s="16"/>
      <c r="FC188" s="16"/>
      <c r="FD188" s="16"/>
      <c r="FE188" s="16"/>
      <c r="FF188" s="16"/>
      <c r="FG188" s="16"/>
      <c r="FH188" s="16"/>
      <c r="FI188" s="16"/>
      <c r="FJ188" s="16"/>
      <c r="FK188" s="16"/>
      <c r="FL188" s="16"/>
      <c r="FM188" s="16"/>
      <c r="FN188" s="16"/>
      <c r="FO188" s="16"/>
      <c r="FP188" s="16"/>
      <c r="FQ188" s="16"/>
      <c r="FR188" s="16"/>
      <c r="FS188" s="16"/>
      <c r="FT188" s="16"/>
      <c r="FU188" s="16"/>
      <c r="FV188" s="16"/>
      <c r="FW188" s="16"/>
      <c r="FX188" s="16"/>
      <c r="FY188" s="16"/>
      <c r="FZ188" s="16"/>
      <c r="GA188" s="16"/>
      <c r="GB188" s="16"/>
      <c r="GC188" s="16"/>
      <c r="GD188" s="16"/>
      <c r="GE188" s="16"/>
      <c r="GF188" s="16"/>
      <c r="GG188" s="16"/>
      <c r="GH188" s="16"/>
      <c r="GI188" s="16"/>
      <c r="GJ188" s="16"/>
      <c r="GK188" s="16"/>
      <c r="GL188" s="16"/>
      <c r="GM188" s="16"/>
      <c r="GN188" s="16"/>
      <c r="GO188" s="16"/>
      <c r="GP188" s="16"/>
      <c r="GQ188" s="16"/>
      <c r="GR188" s="16"/>
      <c r="GS188" s="16"/>
      <c r="GT188" s="16"/>
      <c r="GU188" s="16"/>
      <c r="GV188" s="16"/>
      <c r="GW188" s="16"/>
      <c r="GX188" s="16"/>
      <c r="GY188" s="16"/>
      <c r="GZ188" s="16"/>
      <c r="HA188" s="16"/>
      <c r="HB188" s="16"/>
      <c r="HC188" s="16"/>
      <c r="HD188" s="16"/>
      <c r="HE188" s="16"/>
      <c r="HF188" s="16"/>
      <c r="HG188" s="16"/>
      <c r="HH188" s="16"/>
      <c r="HI188" s="16"/>
      <c r="HJ188" s="16"/>
      <c r="HK188" s="16"/>
      <c r="HL188" s="16"/>
      <c r="HM188" s="16"/>
      <c r="HN188" s="16"/>
      <c r="HO188" s="16"/>
      <c r="HP188" s="16"/>
      <c r="HQ188" s="16"/>
      <c r="HR188" s="16"/>
      <c r="HS188" s="16"/>
      <c r="HT188" s="16"/>
      <c r="HU188" s="16"/>
      <c r="HV188" s="16"/>
      <c r="HW188" s="16"/>
      <c r="HX188" s="16"/>
      <c r="HY188" s="16"/>
      <c r="HZ188" s="16"/>
      <c r="IA188" s="16"/>
      <c r="IB188" s="16"/>
      <c r="IC188" s="16"/>
      <c r="ID188" s="16"/>
      <c r="IE188" s="16"/>
      <c r="IF188" s="16"/>
      <c r="IG188" s="16"/>
      <c r="IH188" s="16"/>
      <c r="II188" s="16"/>
      <c r="IJ188" s="16"/>
      <c r="IK188" s="16"/>
      <c r="IL188" s="16"/>
      <c r="IM188" s="16"/>
      <c r="IN188" s="16"/>
      <c r="IO188" s="16"/>
      <c r="IP188" s="16"/>
      <c r="IQ188" s="16"/>
      <c r="IR188" s="16"/>
      <c r="IS188" s="16"/>
      <c r="IT188" s="16"/>
      <c r="IU188" s="16"/>
      <c r="IV188" s="16"/>
      <c r="IW188" s="16"/>
    </row>
    <row r="189" customFormat="false" ht="15" hidden="false" customHeight="false" outlineLevel="0" collapsed="false">
      <c r="A189" s="92"/>
      <c r="B189" s="16" t="s">
        <v>118</v>
      </c>
      <c r="C189" s="127" t="n">
        <v>0</v>
      </c>
      <c r="D189" s="127" t="n">
        <v>0</v>
      </c>
      <c r="E189" s="130" t="n">
        <v>0</v>
      </c>
      <c r="F189" s="130" t="n">
        <v>0</v>
      </c>
      <c r="G189" s="130" t="n">
        <v>0</v>
      </c>
      <c r="H189" s="130" t="n">
        <v>0</v>
      </c>
      <c r="I189" s="130" t="n">
        <v>0</v>
      </c>
      <c r="J189" s="130" t="n">
        <v>0</v>
      </c>
      <c r="K189" s="130" t="n">
        <v>0</v>
      </c>
      <c r="L189" s="130" t="n">
        <v>0</v>
      </c>
      <c r="M189" s="130" t="n">
        <v>0</v>
      </c>
      <c r="N189" s="130" t="n">
        <v>0</v>
      </c>
      <c r="O189" s="130" t="n">
        <v>0</v>
      </c>
      <c r="P189" s="130" t="n">
        <v>0</v>
      </c>
      <c r="Q189" s="96" t="n">
        <f aca="false">SUM(E189:P189)</f>
        <v>0</v>
      </c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DC189" s="16"/>
      <c r="DD189" s="16"/>
      <c r="DE189" s="16"/>
      <c r="DF189" s="16"/>
      <c r="DG189" s="16"/>
      <c r="DH189" s="16"/>
      <c r="DI189" s="16"/>
      <c r="DJ189" s="16"/>
      <c r="DK189" s="16"/>
      <c r="DL189" s="16"/>
      <c r="DM189" s="16"/>
      <c r="DN189" s="16"/>
      <c r="DO189" s="16"/>
      <c r="DP189" s="16"/>
      <c r="DQ189" s="16"/>
      <c r="DR189" s="16"/>
      <c r="DS189" s="16"/>
      <c r="DT189" s="16"/>
      <c r="DU189" s="16"/>
      <c r="DV189" s="16"/>
      <c r="DW189" s="16"/>
      <c r="DX189" s="16"/>
      <c r="DY189" s="16"/>
      <c r="DZ189" s="16"/>
      <c r="EA189" s="16"/>
      <c r="EB189" s="16"/>
      <c r="EC189" s="16"/>
      <c r="ED189" s="16"/>
      <c r="EE189" s="16"/>
      <c r="EF189" s="16"/>
      <c r="EG189" s="16"/>
      <c r="EH189" s="16"/>
      <c r="EI189" s="16"/>
      <c r="EJ189" s="16"/>
      <c r="EK189" s="16"/>
      <c r="EL189" s="16"/>
      <c r="EM189" s="16"/>
      <c r="EN189" s="16"/>
      <c r="EO189" s="16"/>
      <c r="EP189" s="16"/>
      <c r="EQ189" s="16"/>
      <c r="ER189" s="16"/>
      <c r="ES189" s="16"/>
      <c r="ET189" s="16"/>
      <c r="EU189" s="16"/>
      <c r="EV189" s="16"/>
      <c r="EW189" s="16"/>
      <c r="EX189" s="16"/>
      <c r="EY189" s="16"/>
      <c r="EZ189" s="16"/>
      <c r="FA189" s="16"/>
      <c r="FB189" s="16"/>
      <c r="FC189" s="16"/>
      <c r="FD189" s="16"/>
      <c r="FE189" s="16"/>
      <c r="FF189" s="16"/>
      <c r="FG189" s="16"/>
      <c r="FH189" s="16"/>
      <c r="FI189" s="16"/>
      <c r="FJ189" s="16"/>
      <c r="FK189" s="16"/>
      <c r="FL189" s="16"/>
      <c r="FM189" s="16"/>
      <c r="FN189" s="16"/>
      <c r="FO189" s="16"/>
      <c r="FP189" s="16"/>
      <c r="FQ189" s="16"/>
      <c r="FR189" s="16"/>
      <c r="FS189" s="16"/>
      <c r="FT189" s="16"/>
      <c r="FU189" s="16"/>
      <c r="FV189" s="16"/>
      <c r="FW189" s="16"/>
      <c r="FX189" s="16"/>
      <c r="FY189" s="16"/>
      <c r="FZ189" s="16"/>
      <c r="GA189" s="16"/>
      <c r="GB189" s="16"/>
      <c r="GC189" s="16"/>
      <c r="GD189" s="16"/>
      <c r="GE189" s="16"/>
      <c r="GF189" s="16"/>
      <c r="GG189" s="16"/>
      <c r="GH189" s="16"/>
      <c r="GI189" s="16"/>
      <c r="GJ189" s="16"/>
      <c r="GK189" s="16"/>
      <c r="GL189" s="16"/>
      <c r="GM189" s="16"/>
      <c r="GN189" s="16"/>
      <c r="GO189" s="16"/>
      <c r="GP189" s="16"/>
      <c r="GQ189" s="16"/>
      <c r="GR189" s="16"/>
      <c r="GS189" s="16"/>
      <c r="GT189" s="16"/>
      <c r="GU189" s="16"/>
      <c r="GV189" s="16"/>
      <c r="GW189" s="16"/>
      <c r="GX189" s="16"/>
      <c r="GY189" s="16"/>
      <c r="GZ189" s="16"/>
      <c r="HA189" s="16"/>
      <c r="HB189" s="16"/>
      <c r="HC189" s="16"/>
      <c r="HD189" s="16"/>
      <c r="HE189" s="16"/>
      <c r="HF189" s="16"/>
      <c r="HG189" s="16"/>
      <c r="HH189" s="16"/>
      <c r="HI189" s="16"/>
      <c r="HJ189" s="16"/>
      <c r="HK189" s="16"/>
      <c r="HL189" s="16"/>
      <c r="HM189" s="16"/>
      <c r="HN189" s="16"/>
      <c r="HO189" s="16"/>
      <c r="HP189" s="16"/>
      <c r="HQ189" s="16"/>
      <c r="HR189" s="16"/>
      <c r="HS189" s="16"/>
      <c r="HT189" s="16"/>
      <c r="HU189" s="16"/>
      <c r="HV189" s="16"/>
      <c r="HW189" s="16"/>
      <c r="HX189" s="16"/>
      <c r="HY189" s="16"/>
      <c r="HZ189" s="16"/>
      <c r="IA189" s="16"/>
      <c r="IB189" s="16"/>
      <c r="IC189" s="16"/>
      <c r="ID189" s="16"/>
      <c r="IE189" s="16"/>
      <c r="IF189" s="16"/>
      <c r="IG189" s="16"/>
      <c r="IH189" s="16"/>
      <c r="II189" s="16"/>
      <c r="IJ189" s="16"/>
      <c r="IK189" s="16"/>
      <c r="IL189" s="16"/>
      <c r="IM189" s="16"/>
      <c r="IN189" s="16"/>
      <c r="IO189" s="16"/>
      <c r="IP189" s="16"/>
      <c r="IQ189" s="16"/>
      <c r="IR189" s="16"/>
      <c r="IS189" s="16"/>
      <c r="IT189" s="16"/>
      <c r="IU189" s="16"/>
      <c r="IV189" s="16"/>
      <c r="IW189" s="16"/>
    </row>
    <row r="190" customFormat="false" ht="15" hidden="false" customHeight="false" outlineLevel="0" collapsed="false">
      <c r="A190" s="104"/>
      <c r="B190" s="105" t="s">
        <v>119</v>
      </c>
      <c r="C190" s="106" t="n">
        <f aca="false">SUM(C188:C189)</f>
        <v>0</v>
      </c>
      <c r="D190" s="106" t="n">
        <f aca="false">SUM(D188:D189)</f>
        <v>0</v>
      </c>
      <c r="E190" s="105" t="n">
        <f aca="false">SUM(E188:E189)</f>
        <v>0</v>
      </c>
      <c r="F190" s="105" t="n">
        <f aca="false">SUM(F188:F189)</f>
        <v>0</v>
      </c>
      <c r="G190" s="105" t="n">
        <f aca="false">SUM(G188:G189)</f>
        <v>0</v>
      </c>
      <c r="H190" s="105" t="n">
        <f aca="false">SUM(H188:H189)</f>
        <v>0</v>
      </c>
      <c r="I190" s="105" t="n">
        <f aca="false">SUM(I188:I189)</f>
        <v>0</v>
      </c>
      <c r="J190" s="105" t="n">
        <f aca="false">SUM(J188:J189)</f>
        <v>0</v>
      </c>
      <c r="K190" s="105" t="n">
        <f aca="false">SUM(K188:K189)</f>
        <v>0</v>
      </c>
      <c r="L190" s="105" t="n">
        <f aca="false">SUM(L188:L189)</f>
        <v>0</v>
      </c>
      <c r="M190" s="105" t="n">
        <f aca="false">SUM(M188:M189)</f>
        <v>0</v>
      </c>
      <c r="N190" s="105" t="n">
        <f aca="false">SUM(N188:N189)</f>
        <v>0</v>
      </c>
      <c r="O190" s="105" t="n">
        <f aca="false">SUM(O188:O189)</f>
        <v>0</v>
      </c>
      <c r="P190" s="105" t="n">
        <f aca="false">SUM(P188:P189)</f>
        <v>0</v>
      </c>
      <c r="Q190" s="44" t="n">
        <f aca="false">SUM(E190:P190)</f>
        <v>0</v>
      </c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  <c r="AV190" s="42"/>
      <c r="AW190" s="42"/>
      <c r="AX190" s="42"/>
      <c r="AY190" s="42"/>
      <c r="AZ190" s="42"/>
      <c r="BA190" s="42"/>
      <c r="BB190" s="42"/>
      <c r="BC190" s="42"/>
      <c r="BD190" s="42"/>
      <c r="BE190" s="42"/>
      <c r="BF190" s="42"/>
      <c r="BG190" s="42"/>
      <c r="BH190" s="42"/>
      <c r="BI190" s="42"/>
      <c r="BJ190" s="42"/>
      <c r="BK190" s="42"/>
      <c r="BL190" s="42"/>
      <c r="BM190" s="42"/>
      <c r="BN190" s="42"/>
      <c r="BO190" s="42"/>
      <c r="BP190" s="42"/>
      <c r="BQ190" s="42"/>
      <c r="BR190" s="42"/>
      <c r="BS190" s="42"/>
      <c r="BT190" s="42"/>
      <c r="BU190" s="42"/>
      <c r="BV190" s="42"/>
      <c r="BW190" s="42"/>
      <c r="BX190" s="42"/>
      <c r="BY190" s="42"/>
      <c r="BZ190" s="42"/>
      <c r="CA190" s="42"/>
      <c r="CB190" s="42"/>
      <c r="CC190" s="42"/>
      <c r="CD190" s="42"/>
      <c r="CE190" s="42"/>
      <c r="CF190" s="42"/>
      <c r="CG190" s="42"/>
      <c r="CH190" s="42"/>
      <c r="CI190" s="42"/>
      <c r="CJ190" s="42"/>
      <c r="CK190" s="42"/>
      <c r="CL190" s="42"/>
      <c r="CM190" s="42"/>
      <c r="CN190" s="42"/>
      <c r="CO190" s="42"/>
      <c r="CP190" s="42"/>
      <c r="CQ190" s="42"/>
      <c r="CR190" s="42"/>
      <c r="CS190" s="42"/>
      <c r="CT190" s="42"/>
      <c r="CU190" s="42"/>
      <c r="CV190" s="42"/>
      <c r="CW190" s="42"/>
      <c r="CX190" s="42"/>
      <c r="CY190" s="42"/>
      <c r="CZ190" s="42"/>
      <c r="DA190" s="42"/>
      <c r="DB190" s="42"/>
      <c r="DC190" s="42"/>
      <c r="DD190" s="42"/>
      <c r="DE190" s="42"/>
      <c r="DF190" s="42"/>
      <c r="DG190" s="42"/>
      <c r="DH190" s="42"/>
      <c r="DI190" s="42"/>
      <c r="DJ190" s="42"/>
      <c r="DK190" s="42"/>
      <c r="DL190" s="42"/>
      <c r="DM190" s="42"/>
      <c r="DN190" s="42"/>
      <c r="DO190" s="42"/>
      <c r="DP190" s="42"/>
      <c r="DQ190" s="42"/>
      <c r="DR190" s="42"/>
      <c r="DS190" s="42"/>
      <c r="DT190" s="42"/>
      <c r="DU190" s="42"/>
      <c r="DV190" s="42"/>
      <c r="DW190" s="42"/>
      <c r="DX190" s="42"/>
      <c r="DY190" s="42"/>
      <c r="DZ190" s="42"/>
      <c r="EA190" s="42"/>
      <c r="EB190" s="42"/>
      <c r="EC190" s="42"/>
      <c r="ED190" s="42"/>
      <c r="EE190" s="42"/>
      <c r="EF190" s="42"/>
      <c r="EG190" s="42"/>
      <c r="EH190" s="42"/>
      <c r="EI190" s="42"/>
      <c r="EJ190" s="42"/>
      <c r="EK190" s="42"/>
      <c r="EL190" s="42"/>
      <c r="EM190" s="42"/>
      <c r="EN190" s="42"/>
      <c r="EO190" s="42"/>
      <c r="EP190" s="42"/>
      <c r="EQ190" s="42"/>
      <c r="ER190" s="42"/>
      <c r="ES190" s="42"/>
      <c r="ET190" s="42"/>
      <c r="EU190" s="42"/>
      <c r="EV190" s="42"/>
      <c r="EW190" s="42"/>
      <c r="EX190" s="42"/>
      <c r="EY190" s="42"/>
      <c r="EZ190" s="42"/>
      <c r="FA190" s="42"/>
      <c r="FB190" s="42"/>
      <c r="FC190" s="42"/>
      <c r="FD190" s="42"/>
      <c r="FE190" s="42"/>
      <c r="FF190" s="42"/>
      <c r="FG190" s="42"/>
      <c r="FH190" s="42"/>
      <c r="FI190" s="42"/>
      <c r="FJ190" s="42"/>
      <c r="FK190" s="42"/>
      <c r="FL190" s="42"/>
      <c r="FM190" s="42"/>
      <c r="FN190" s="42"/>
      <c r="FO190" s="42"/>
      <c r="FP190" s="42"/>
      <c r="FQ190" s="42"/>
      <c r="FR190" s="42"/>
      <c r="FS190" s="42"/>
      <c r="FT190" s="42"/>
      <c r="FU190" s="42"/>
      <c r="FV190" s="42"/>
      <c r="FW190" s="42"/>
      <c r="FX190" s="42"/>
      <c r="FY190" s="42"/>
      <c r="FZ190" s="42"/>
      <c r="GA190" s="42"/>
      <c r="GB190" s="42"/>
      <c r="GC190" s="42"/>
      <c r="GD190" s="42"/>
      <c r="GE190" s="42"/>
      <c r="GF190" s="42"/>
      <c r="GG190" s="42"/>
      <c r="GH190" s="42"/>
      <c r="GI190" s="42"/>
      <c r="GJ190" s="42"/>
      <c r="GK190" s="42"/>
      <c r="GL190" s="42"/>
      <c r="GM190" s="42"/>
      <c r="GN190" s="42"/>
      <c r="GO190" s="42"/>
      <c r="GP190" s="42"/>
      <c r="GQ190" s="42"/>
      <c r="GR190" s="42"/>
      <c r="GS190" s="42"/>
      <c r="GT190" s="42"/>
      <c r="GU190" s="42"/>
      <c r="GV190" s="42"/>
      <c r="GW190" s="42"/>
      <c r="GX190" s="42"/>
      <c r="GY190" s="42"/>
      <c r="GZ190" s="42"/>
      <c r="HA190" s="42"/>
      <c r="HB190" s="42"/>
      <c r="HC190" s="42"/>
      <c r="HD190" s="42"/>
      <c r="HE190" s="42"/>
      <c r="HF190" s="42"/>
      <c r="HG190" s="42"/>
      <c r="HH190" s="42"/>
      <c r="HI190" s="42"/>
      <c r="HJ190" s="42"/>
      <c r="HK190" s="42"/>
      <c r="HL190" s="42"/>
      <c r="HM190" s="42"/>
      <c r="HN190" s="42"/>
      <c r="HO190" s="42"/>
      <c r="HP190" s="42"/>
      <c r="HQ190" s="42"/>
      <c r="HR190" s="42"/>
      <c r="HS190" s="42"/>
      <c r="HT190" s="42"/>
      <c r="HU190" s="42"/>
      <c r="HV190" s="42"/>
      <c r="HW190" s="42"/>
      <c r="HX190" s="42"/>
      <c r="HY190" s="42"/>
      <c r="HZ190" s="42"/>
      <c r="IA190" s="42"/>
      <c r="IB190" s="42"/>
      <c r="IC190" s="42"/>
      <c r="ID190" s="42"/>
      <c r="IE190" s="42"/>
      <c r="IF190" s="42"/>
      <c r="IG190" s="42"/>
      <c r="IH190" s="42"/>
      <c r="II190" s="42"/>
      <c r="IJ190" s="42"/>
      <c r="IK190" s="42"/>
      <c r="IL190" s="42"/>
      <c r="IM190" s="42"/>
      <c r="IN190" s="42"/>
      <c r="IO190" s="42"/>
      <c r="IP190" s="42"/>
      <c r="IQ190" s="42"/>
      <c r="IR190" s="42"/>
      <c r="IS190" s="42"/>
      <c r="IT190" s="42"/>
      <c r="IU190" s="42"/>
      <c r="IV190" s="42"/>
      <c r="IW190" s="42"/>
    </row>
    <row r="191" customFormat="false" ht="15" hidden="false" customHeight="false" outlineLevel="0" collapsed="false">
      <c r="A191" s="92"/>
      <c r="B191" s="16"/>
      <c r="C191" s="122"/>
      <c r="D191" s="122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72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DC191" s="16"/>
      <c r="DD191" s="16"/>
      <c r="DE191" s="16"/>
      <c r="DF191" s="16"/>
      <c r="DG191" s="16"/>
      <c r="DH191" s="16"/>
      <c r="DI191" s="16"/>
      <c r="DJ191" s="16"/>
      <c r="DK191" s="16"/>
      <c r="DL191" s="16"/>
      <c r="DM191" s="16"/>
      <c r="DN191" s="16"/>
      <c r="DO191" s="16"/>
      <c r="DP191" s="16"/>
      <c r="DQ191" s="16"/>
      <c r="DR191" s="16"/>
      <c r="DS191" s="16"/>
      <c r="DT191" s="16"/>
      <c r="DU191" s="16"/>
      <c r="DV191" s="16"/>
      <c r="DW191" s="16"/>
      <c r="DX191" s="16"/>
      <c r="DY191" s="16"/>
      <c r="DZ191" s="16"/>
      <c r="EA191" s="16"/>
      <c r="EB191" s="16"/>
      <c r="EC191" s="16"/>
      <c r="ED191" s="16"/>
      <c r="EE191" s="16"/>
      <c r="EF191" s="16"/>
      <c r="EG191" s="16"/>
      <c r="EH191" s="16"/>
      <c r="EI191" s="16"/>
      <c r="EJ191" s="16"/>
      <c r="EK191" s="16"/>
      <c r="EL191" s="16"/>
      <c r="EM191" s="16"/>
      <c r="EN191" s="16"/>
      <c r="EO191" s="16"/>
      <c r="EP191" s="16"/>
      <c r="EQ191" s="16"/>
      <c r="ER191" s="16"/>
      <c r="ES191" s="16"/>
      <c r="ET191" s="16"/>
      <c r="EU191" s="16"/>
      <c r="EV191" s="16"/>
      <c r="EW191" s="16"/>
      <c r="EX191" s="16"/>
      <c r="EY191" s="16"/>
      <c r="EZ191" s="16"/>
      <c r="FA191" s="16"/>
      <c r="FB191" s="16"/>
      <c r="FC191" s="16"/>
      <c r="FD191" s="16"/>
      <c r="FE191" s="16"/>
      <c r="FF191" s="16"/>
      <c r="FG191" s="16"/>
      <c r="FH191" s="16"/>
      <c r="FI191" s="16"/>
      <c r="FJ191" s="16"/>
      <c r="FK191" s="16"/>
      <c r="FL191" s="16"/>
      <c r="FM191" s="16"/>
      <c r="FN191" s="16"/>
      <c r="FO191" s="16"/>
      <c r="FP191" s="16"/>
      <c r="FQ191" s="16"/>
      <c r="FR191" s="16"/>
      <c r="FS191" s="16"/>
      <c r="FT191" s="16"/>
      <c r="FU191" s="16"/>
      <c r="FV191" s="16"/>
      <c r="FW191" s="16"/>
      <c r="FX191" s="16"/>
      <c r="FY191" s="16"/>
      <c r="FZ191" s="16"/>
      <c r="GA191" s="16"/>
      <c r="GB191" s="16"/>
      <c r="GC191" s="16"/>
      <c r="GD191" s="16"/>
      <c r="GE191" s="16"/>
      <c r="GF191" s="16"/>
      <c r="GG191" s="16"/>
      <c r="GH191" s="16"/>
      <c r="GI191" s="16"/>
      <c r="GJ191" s="16"/>
      <c r="GK191" s="16"/>
      <c r="GL191" s="16"/>
      <c r="GM191" s="16"/>
      <c r="GN191" s="16"/>
      <c r="GO191" s="16"/>
      <c r="GP191" s="16"/>
      <c r="GQ191" s="16"/>
      <c r="GR191" s="16"/>
      <c r="GS191" s="16"/>
      <c r="GT191" s="16"/>
      <c r="GU191" s="16"/>
      <c r="GV191" s="16"/>
      <c r="GW191" s="16"/>
      <c r="GX191" s="16"/>
      <c r="GY191" s="16"/>
      <c r="GZ191" s="16"/>
      <c r="HA191" s="16"/>
      <c r="HB191" s="16"/>
      <c r="HC191" s="16"/>
      <c r="HD191" s="16"/>
      <c r="HE191" s="16"/>
      <c r="HF191" s="16"/>
      <c r="HG191" s="16"/>
      <c r="HH191" s="16"/>
      <c r="HI191" s="16"/>
      <c r="HJ191" s="16"/>
      <c r="HK191" s="16"/>
      <c r="HL191" s="16"/>
      <c r="HM191" s="16"/>
      <c r="HN191" s="16"/>
      <c r="HO191" s="16"/>
      <c r="HP191" s="16"/>
      <c r="HQ191" s="16"/>
      <c r="HR191" s="16"/>
      <c r="HS191" s="16"/>
      <c r="HT191" s="16"/>
      <c r="HU191" s="16"/>
      <c r="HV191" s="16"/>
      <c r="HW191" s="16"/>
      <c r="HX191" s="16"/>
      <c r="HY191" s="16"/>
      <c r="HZ191" s="16"/>
      <c r="IA191" s="16"/>
      <c r="IB191" s="16"/>
      <c r="IC191" s="16"/>
      <c r="ID191" s="16"/>
      <c r="IE191" s="16"/>
      <c r="IF191" s="16"/>
      <c r="IG191" s="16"/>
      <c r="IH191" s="16"/>
      <c r="II191" s="16"/>
      <c r="IJ191" s="16"/>
      <c r="IK191" s="16"/>
      <c r="IL191" s="16"/>
      <c r="IM191" s="16"/>
      <c r="IN191" s="16"/>
      <c r="IO191" s="16"/>
      <c r="IP191" s="16"/>
      <c r="IQ191" s="16"/>
      <c r="IR191" s="16"/>
      <c r="IS191" s="16"/>
      <c r="IT191" s="16"/>
      <c r="IU191" s="16"/>
      <c r="IV191" s="16"/>
      <c r="IW191" s="16"/>
    </row>
    <row r="192" customFormat="false" ht="15.75" hidden="false" customHeight="false" outlineLevel="0" collapsed="false">
      <c r="A192" s="110"/>
      <c r="B192" s="111" t="s">
        <v>163</v>
      </c>
      <c r="C192" s="112" t="n">
        <f aca="false">C182+C186+C190</f>
        <v>0</v>
      </c>
      <c r="D192" s="112" t="n">
        <f aca="false">D182+D186+D190</f>
        <v>0</v>
      </c>
      <c r="E192" s="120" t="n">
        <f aca="false">E182+E186+E190</f>
        <v>0</v>
      </c>
      <c r="F192" s="120" t="n">
        <f aca="false">F182+F186+F190</f>
        <v>0</v>
      </c>
      <c r="G192" s="120" t="n">
        <f aca="false">G182+G186+G190</f>
        <v>0</v>
      </c>
      <c r="H192" s="120" t="n">
        <f aca="false">H182+H186+H190</f>
        <v>0</v>
      </c>
      <c r="I192" s="120" t="n">
        <f aca="false">I182+I186+I190</f>
        <v>0</v>
      </c>
      <c r="J192" s="120" t="n">
        <f aca="false">J182+J186+J190</f>
        <v>0</v>
      </c>
      <c r="K192" s="120" t="n">
        <f aca="false">K182+K186+K190</f>
        <v>0</v>
      </c>
      <c r="L192" s="120" t="n">
        <f aca="false">L182+L186+L190</f>
        <v>0</v>
      </c>
      <c r="M192" s="120" t="n">
        <f aca="false">M182+M186+M190</f>
        <v>0</v>
      </c>
      <c r="N192" s="120" t="n">
        <f aca="false">N182+N186+N190</f>
        <v>0</v>
      </c>
      <c r="O192" s="120" t="n">
        <f aca="false">O182+O186+O190</f>
        <v>0</v>
      </c>
      <c r="P192" s="120" t="n">
        <f aca="false">P182+P186+P190</f>
        <v>0</v>
      </c>
      <c r="Q192" s="112" t="n">
        <f aca="false">Q182+Q186+Q190</f>
        <v>0</v>
      </c>
      <c r="R192" s="111"/>
      <c r="S192" s="111"/>
      <c r="T192" s="111"/>
      <c r="U192" s="111"/>
      <c r="V192" s="111"/>
      <c r="W192" s="111"/>
      <c r="X192" s="111"/>
      <c r="Y192" s="111"/>
      <c r="Z192" s="111"/>
      <c r="AA192" s="111"/>
      <c r="AB192" s="111"/>
      <c r="AC192" s="111"/>
      <c r="AD192" s="111"/>
      <c r="AE192" s="111"/>
      <c r="AF192" s="111"/>
      <c r="AG192" s="111"/>
      <c r="AH192" s="111"/>
      <c r="AI192" s="111"/>
      <c r="AJ192" s="111"/>
      <c r="AK192" s="111"/>
      <c r="AL192" s="111"/>
      <c r="AM192" s="111"/>
      <c r="AN192" s="111"/>
      <c r="AO192" s="111"/>
      <c r="AP192" s="111"/>
      <c r="AQ192" s="111"/>
      <c r="AR192" s="111"/>
      <c r="AS192" s="111"/>
      <c r="AT192" s="111"/>
      <c r="AU192" s="111"/>
      <c r="AV192" s="111"/>
      <c r="AW192" s="111"/>
      <c r="AX192" s="111"/>
      <c r="AY192" s="111"/>
      <c r="AZ192" s="111"/>
      <c r="BA192" s="111"/>
      <c r="BB192" s="111"/>
      <c r="BC192" s="111"/>
      <c r="BD192" s="111"/>
      <c r="BE192" s="111"/>
      <c r="BF192" s="111"/>
      <c r="BG192" s="111"/>
      <c r="BH192" s="111"/>
      <c r="BI192" s="111"/>
      <c r="BJ192" s="111"/>
      <c r="BK192" s="111"/>
      <c r="BL192" s="111"/>
      <c r="BM192" s="111"/>
      <c r="BN192" s="111"/>
      <c r="BO192" s="111"/>
      <c r="BP192" s="111"/>
      <c r="BQ192" s="111"/>
      <c r="BR192" s="111"/>
      <c r="BS192" s="111"/>
      <c r="BT192" s="111"/>
      <c r="BU192" s="111"/>
      <c r="BV192" s="111"/>
      <c r="BW192" s="111"/>
      <c r="BX192" s="111"/>
      <c r="BY192" s="111"/>
      <c r="BZ192" s="111"/>
      <c r="CA192" s="111"/>
      <c r="CB192" s="111"/>
      <c r="CC192" s="111"/>
      <c r="CD192" s="111"/>
      <c r="CE192" s="111"/>
      <c r="CF192" s="111"/>
      <c r="CG192" s="111"/>
      <c r="CH192" s="111"/>
      <c r="CI192" s="111"/>
      <c r="CJ192" s="111"/>
      <c r="CK192" s="111"/>
      <c r="CL192" s="111"/>
      <c r="CM192" s="111"/>
      <c r="CN192" s="111"/>
      <c r="CO192" s="111"/>
      <c r="CP192" s="111"/>
      <c r="CQ192" s="111"/>
      <c r="CR192" s="111"/>
      <c r="CS192" s="111"/>
      <c r="CT192" s="111"/>
      <c r="CU192" s="111"/>
      <c r="CV192" s="111"/>
      <c r="CW192" s="111"/>
      <c r="CX192" s="111"/>
      <c r="CY192" s="111"/>
      <c r="CZ192" s="111"/>
      <c r="DA192" s="111"/>
      <c r="DB192" s="111"/>
      <c r="DC192" s="111"/>
      <c r="DD192" s="111"/>
      <c r="DE192" s="111"/>
      <c r="DF192" s="111"/>
      <c r="DG192" s="111"/>
      <c r="DH192" s="111"/>
      <c r="DI192" s="111"/>
      <c r="DJ192" s="111"/>
      <c r="DK192" s="111"/>
      <c r="DL192" s="111"/>
      <c r="DM192" s="111"/>
      <c r="DN192" s="111"/>
      <c r="DO192" s="111"/>
      <c r="DP192" s="111"/>
      <c r="DQ192" s="111"/>
      <c r="DR192" s="111"/>
      <c r="DS192" s="111"/>
      <c r="DT192" s="111"/>
      <c r="DU192" s="111"/>
      <c r="DV192" s="111"/>
      <c r="DW192" s="111"/>
      <c r="DX192" s="111"/>
      <c r="DY192" s="111"/>
      <c r="DZ192" s="111"/>
      <c r="EA192" s="111"/>
      <c r="EB192" s="111"/>
      <c r="EC192" s="111"/>
      <c r="ED192" s="111"/>
      <c r="EE192" s="111"/>
      <c r="EF192" s="111"/>
      <c r="EG192" s="111"/>
      <c r="EH192" s="111"/>
      <c r="EI192" s="111"/>
      <c r="EJ192" s="111"/>
      <c r="EK192" s="111"/>
      <c r="EL192" s="111"/>
      <c r="EM192" s="111"/>
      <c r="EN192" s="111"/>
      <c r="EO192" s="111"/>
      <c r="EP192" s="111"/>
      <c r="EQ192" s="111"/>
      <c r="ER192" s="111"/>
      <c r="ES192" s="111"/>
      <c r="ET192" s="111"/>
      <c r="EU192" s="111"/>
      <c r="EV192" s="111"/>
      <c r="EW192" s="111"/>
      <c r="EX192" s="111"/>
      <c r="EY192" s="111"/>
      <c r="EZ192" s="111"/>
      <c r="FA192" s="111"/>
      <c r="FB192" s="111"/>
      <c r="FC192" s="111"/>
      <c r="FD192" s="111"/>
      <c r="FE192" s="111"/>
      <c r="FF192" s="111"/>
      <c r="FG192" s="111"/>
      <c r="FH192" s="111"/>
      <c r="FI192" s="111"/>
      <c r="FJ192" s="111"/>
      <c r="FK192" s="111"/>
      <c r="FL192" s="111"/>
      <c r="FM192" s="111"/>
      <c r="FN192" s="111"/>
      <c r="FO192" s="111"/>
      <c r="FP192" s="111"/>
      <c r="FQ192" s="111"/>
      <c r="FR192" s="111"/>
      <c r="FS192" s="111"/>
      <c r="FT192" s="111"/>
      <c r="FU192" s="111"/>
      <c r="FV192" s="111"/>
      <c r="FW192" s="111"/>
      <c r="FX192" s="111"/>
      <c r="FY192" s="111"/>
      <c r="FZ192" s="111"/>
      <c r="GA192" s="111"/>
      <c r="GB192" s="111"/>
      <c r="GC192" s="111"/>
      <c r="GD192" s="111"/>
      <c r="GE192" s="111"/>
      <c r="GF192" s="111"/>
      <c r="GG192" s="111"/>
      <c r="GH192" s="111"/>
      <c r="GI192" s="111"/>
      <c r="GJ192" s="111"/>
      <c r="GK192" s="111"/>
      <c r="GL192" s="111"/>
      <c r="GM192" s="111"/>
      <c r="GN192" s="111"/>
      <c r="GO192" s="111"/>
      <c r="GP192" s="111"/>
      <c r="GQ192" s="111"/>
      <c r="GR192" s="111"/>
      <c r="GS192" s="111"/>
      <c r="GT192" s="111"/>
      <c r="GU192" s="111"/>
      <c r="GV192" s="111"/>
      <c r="GW192" s="111"/>
      <c r="GX192" s="111"/>
      <c r="GY192" s="111"/>
      <c r="GZ192" s="111"/>
      <c r="HA192" s="111"/>
      <c r="HB192" s="111"/>
      <c r="HC192" s="111"/>
      <c r="HD192" s="111"/>
      <c r="HE192" s="111"/>
      <c r="HF192" s="111"/>
      <c r="HG192" s="111"/>
      <c r="HH192" s="111"/>
      <c r="HI192" s="111"/>
      <c r="HJ192" s="111"/>
      <c r="HK192" s="111"/>
      <c r="HL192" s="111"/>
      <c r="HM192" s="111"/>
      <c r="HN192" s="111"/>
      <c r="HO192" s="111"/>
      <c r="HP192" s="111"/>
      <c r="HQ192" s="111"/>
      <c r="HR192" s="111"/>
      <c r="HS192" s="111"/>
      <c r="HT192" s="111"/>
      <c r="HU192" s="111"/>
      <c r="HV192" s="111"/>
      <c r="HW192" s="111"/>
      <c r="HX192" s="111"/>
      <c r="HY192" s="111"/>
      <c r="HZ192" s="111"/>
      <c r="IA192" s="111"/>
      <c r="IB192" s="111"/>
      <c r="IC192" s="111"/>
      <c r="ID192" s="111"/>
      <c r="IE192" s="111"/>
      <c r="IF192" s="111"/>
      <c r="IG192" s="111"/>
      <c r="IH192" s="111"/>
      <c r="II192" s="111"/>
      <c r="IJ192" s="111"/>
      <c r="IK192" s="111"/>
      <c r="IL192" s="111"/>
      <c r="IM192" s="111"/>
      <c r="IN192" s="111"/>
      <c r="IO192" s="111"/>
      <c r="IP192" s="111"/>
      <c r="IQ192" s="111"/>
      <c r="IR192" s="111"/>
      <c r="IS192" s="111"/>
      <c r="IT192" s="111"/>
      <c r="IU192" s="111"/>
      <c r="IV192" s="111"/>
      <c r="IW192" s="111"/>
    </row>
    <row r="193" customFormat="false" ht="15" hidden="false" customHeight="false" outlineLevel="0" collapsed="false">
      <c r="A193" s="131"/>
      <c r="B193" s="40"/>
      <c r="C193" s="72"/>
      <c r="D193" s="132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29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 s="40"/>
      <c r="AL193" s="40"/>
      <c r="AM193" s="40"/>
      <c r="AN193" s="40"/>
      <c r="AO193" s="40"/>
      <c r="AP193" s="40"/>
      <c r="AQ193" s="40"/>
      <c r="AR193" s="40"/>
      <c r="AS193" s="40"/>
      <c r="AT193" s="40"/>
      <c r="AU193" s="40"/>
      <c r="AV193" s="40"/>
      <c r="AW193" s="40"/>
      <c r="AX193" s="40"/>
      <c r="AY193" s="40"/>
      <c r="AZ193" s="40"/>
      <c r="BA193" s="40"/>
      <c r="BB193" s="40"/>
      <c r="BC193" s="40"/>
      <c r="BD193" s="40"/>
      <c r="BE193" s="40"/>
      <c r="BF193" s="40"/>
      <c r="BG193" s="40"/>
      <c r="BH193" s="40"/>
      <c r="BI193" s="40"/>
      <c r="BJ193" s="40"/>
      <c r="BK193" s="40"/>
      <c r="BL193" s="40"/>
      <c r="BM193" s="40"/>
      <c r="BN193" s="40"/>
      <c r="BO193" s="40"/>
      <c r="BP193" s="40"/>
      <c r="BQ193" s="40"/>
      <c r="BR193" s="40"/>
      <c r="BS193" s="40"/>
      <c r="BT193" s="40"/>
      <c r="BU193" s="40"/>
      <c r="BV193" s="40"/>
      <c r="BW193" s="40"/>
      <c r="BX193" s="40"/>
      <c r="BY193" s="40"/>
      <c r="BZ193" s="40"/>
      <c r="CA193" s="40"/>
      <c r="CB193" s="40"/>
      <c r="CC193" s="40"/>
      <c r="CD193" s="40"/>
      <c r="CE193" s="40"/>
      <c r="CF193" s="40"/>
      <c r="CG193" s="40"/>
      <c r="CH193" s="40"/>
      <c r="CI193" s="40"/>
      <c r="CJ193" s="40"/>
      <c r="CK193" s="40"/>
      <c r="CL193" s="40"/>
      <c r="CM193" s="40"/>
      <c r="CN193" s="40"/>
      <c r="CO193" s="40"/>
      <c r="CP193" s="40"/>
      <c r="CQ193" s="40"/>
      <c r="CR193" s="40"/>
      <c r="CS193" s="40"/>
      <c r="CT193" s="40"/>
      <c r="CU193" s="40"/>
      <c r="CV193" s="40"/>
      <c r="CW193" s="40"/>
      <c r="CX193" s="40"/>
      <c r="CY193" s="40"/>
      <c r="CZ193" s="40"/>
      <c r="DA193" s="40"/>
      <c r="DB193" s="40"/>
      <c r="DC193" s="40"/>
      <c r="DD193" s="40"/>
      <c r="DE193" s="40"/>
      <c r="DF193" s="40"/>
      <c r="DG193" s="40"/>
      <c r="DH193" s="40"/>
      <c r="DI193" s="40"/>
      <c r="DJ193" s="40"/>
      <c r="DK193" s="40"/>
      <c r="DL193" s="40"/>
      <c r="DM193" s="40"/>
      <c r="DN193" s="40"/>
      <c r="DO193" s="40"/>
      <c r="DP193" s="40"/>
      <c r="DQ193" s="40"/>
      <c r="DR193" s="40"/>
      <c r="DS193" s="40"/>
      <c r="DT193" s="40"/>
      <c r="DU193" s="40"/>
      <c r="DV193" s="40"/>
      <c r="DW193" s="40"/>
      <c r="DX193" s="40"/>
      <c r="DY193" s="40"/>
      <c r="DZ193" s="40"/>
      <c r="EA193" s="40"/>
      <c r="EB193" s="40"/>
      <c r="EC193" s="40"/>
      <c r="ED193" s="40"/>
      <c r="EE193" s="40"/>
      <c r="EF193" s="40"/>
      <c r="EG193" s="40"/>
      <c r="EH193" s="40"/>
      <c r="EI193" s="40"/>
      <c r="EJ193" s="40"/>
      <c r="EK193" s="40"/>
      <c r="EL193" s="40"/>
      <c r="EM193" s="40"/>
      <c r="EN193" s="40"/>
      <c r="EO193" s="40"/>
      <c r="EP193" s="40"/>
      <c r="EQ193" s="40"/>
      <c r="ER193" s="40"/>
      <c r="ES193" s="40"/>
      <c r="ET193" s="40"/>
      <c r="EU193" s="40"/>
      <c r="EV193" s="40"/>
      <c r="EW193" s="40"/>
      <c r="EX193" s="40"/>
      <c r="EY193" s="40"/>
      <c r="EZ193" s="40"/>
      <c r="FA193" s="40"/>
      <c r="FB193" s="40"/>
      <c r="FC193" s="40"/>
      <c r="FD193" s="40"/>
      <c r="FE193" s="40"/>
      <c r="FF193" s="40"/>
      <c r="FG193" s="40"/>
      <c r="FH193" s="40"/>
      <c r="FI193" s="40"/>
      <c r="FJ193" s="40"/>
      <c r="FK193" s="40"/>
      <c r="FL193" s="40"/>
      <c r="FM193" s="40"/>
      <c r="FN193" s="40"/>
      <c r="FO193" s="40"/>
      <c r="FP193" s="40"/>
      <c r="FQ193" s="40"/>
      <c r="FR193" s="40"/>
      <c r="FS193" s="40"/>
      <c r="FT193" s="40"/>
      <c r="FU193" s="40"/>
      <c r="FV193" s="40"/>
      <c r="FW193" s="40"/>
      <c r="FX193" s="40"/>
      <c r="FY193" s="40"/>
      <c r="FZ193" s="40"/>
      <c r="GA193" s="40"/>
      <c r="GB193" s="40"/>
      <c r="GC193" s="40"/>
      <c r="GD193" s="40"/>
      <c r="GE193" s="40"/>
      <c r="GF193" s="40"/>
      <c r="GG193" s="40"/>
      <c r="GH193" s="40"/>
      <c r="GI193" s="40"/>
      <c r="GJ193" s="40"/>
      <c r="GK193" s="40"/>
      <c r="GL193" s="40"/>
      <c r="GM193" s="40"/>
      <c r="GN193" s="40"/>
      <c r="GO193" s="40"/>
      <c r="GP193" s="40"/>
      <c r="GQ193" s="40"/>
      <c r="GR193" s="40"/>
      <c r="GS193" s="40"/>
      <c r="GT193" s="40"/>
      <c r="GU193" s="40"/>
      <c r="GV193" s="40"/>
      <c r="GW193" s="40"/>
      <c r="GX193" s="40"/>
      <c r="GY193" s="40"/>
      <c r="GZ193" s="40"/>
      <c r="HA193" s="40"/>
      <c r="HB193" s="40"/>
      <c r="HC193" s="40"/>
      <c r="HD193" s="40"/>
      <c r="HE193" s="40"/>
      <c r="HF193" s="40"/>
      <c r="HG193" s="40"/>
      <c r="HH193" s="40"/>
      <c r="HI193" s="40"/>
      <c r="HJ193" s="40"/>
      <c r="HK193" s="40"/>
      <c r="HL193" s="40"/>
      <c r="HM193" s="40"/>
      <c r="HN193" s="40"/>
      <c r="HO193" s="40"/>
      <c r="HP193" s="40"/>
      <c r="HQ193" s="40"/>
      <c r="HR193" s="40"/>
      <c r="HS193" s="40"/>
      <c r="HT193" s="40"/>
      <c r="HU193" s="40"/>
      <c r="HV193" s="40"/>
      <c r="HW193" s="40"/>
      <c r="HX193" s="40"/>
      <c r="HY193" s="40"/>
      <c r="HZ193" s="40"/>
      <c r="IA193" s="40"/>
      <c r="IB193" s="40"/>
      <c r="IC193" s="40"/>
      <c r="ID193" s="40"/>
      <c r="IE193" s="40"/>
      <c r="IF193" s="40"/>
      <c r="IG193" s="40"/>
      <c r="IH193" s="40"/>
      <c r="II193" s="40"/>
      <c r="IJ193" s="40"/>
      <c r="IK193" s="40"/>
      <c r="IL193" s="40"/>
      <c r="IM193" s="40"/>
      <c r="IN193" s="40"/>
      <c r="IO193" s="40"/>
      <c r="IP193" s="40"/>
      <c r="IQ193" s="40"/>
      <c r="IR193" s="40"/>
      <c r="IS193" s="40"/>
      <c r="IT193" s="40"/>
      <c r="IU193" s="40"/>
      <c r="IV193" s="40"/>
      <c r="IW193" s="40"/>
    </row>
    <row r="194" customFormat="false" ht="31.5" hidden="false" customHeight="true" outlineLevel="0" collapsed="false">
      <c r="A194" s="133"/>
      <c r="B194" s="134" t="s">
        <v>164</v>
      </c>
      <c r="C194" s="135" t="n">
        <f aca="false">+C23+C27+C31+C64+C105+C178+C192</f>
        <v>0</v>
      </c>
      <c r="D194" s="136" t="n">
        <f aca="false">+D23+D27+D31+D64+D105+D178+D192</f>
        <v>0</v>
      </c>
      <c r="E194" s="137" t="n">
        <f aca="false">+E23+E27+E31+E64+E105+E178+E192</f>
        <v>0</v>
      </c>
      <c r="F194" s="137" t="n">
        <f aca="false">+F23+F27+F31+F64+F105+F178+F192</f>
        <v>0</v>
      </c>
      <c r="G194" s="137" t="n">
        <f aca="false">+G23+G27+G31+G64+G105+G178+G192</f>
        <v>0</v>
      </c>
      <c r="H194" s="137" t="n">
        <f aca="false">+H23+H27+H31+H64+H105+H178+H192</f>
        <v>0</v>
      </c>
      <c r="I194" s="137" t="n">
        <f aca="false">+I23+I27+I31+I64+I105+I178+I192</f>
        <v>0</v>
      </c>
      <c r="J194" s="137" t="n">
        <f aca="false">+J23+J27+J31+J64+J105+J178+J192</f>
        <v>0</v>
      </c>
      <c r="K194" s="137" t="n">
        <f aca="false">+K23+K27+K31+K64+K105+K178+K192</f>
        <v>0</v>
      </c>
      <c r="L194" s="137" t="n">
        <f aca="false">+L23+L27+L31+L64+L105+L178+L192</f>
        <v>0</v>
      </c>
      <c r="M194" s="137" t="n">
        <f aca="false">+M23+M27+M31+M64+M105+M178+M192</f>
        <v>0</v>
      </c>
      <c r="N194" s="137" t="n">
        <f aca="false">+N23+N27+N31+N64+N105+N178+N192</f>
        <v>0</v>
      </c>
      <c r="O194" s="137" t="n">
        <f aca="false">+O23+O27+O31+O64+O105+O178+O192</f>
        <v>0</v>
      </c>
      <c r="P194" s="137" t="n">
        <f aca="false">+P23+P27+P31+P64+P105+P178+P192</f>
        <v>0</v>
      </c>
      <c r="Q194" s="135" t="n">
        <f aca="false">+Q23+Q27+Q31+Q64+Q105+Q178+Q192</f>
        <v>0</v>
      </c>
      <c r="R194" s="138"/>
      <c r="S194" s="138"/>
      <c r="T194" s="138"/>
      <c r="U194" s="138"/>
      <c r="V194" s="138"/>
      <c r="W194" s="138"/>
      <c r="X194" s="138"/>
      <c r="Y194" s="138"/>
      <c r="Z194" s="138"/>
      <c r="AA194" s="138"/>
      <c r="AB194" s="138"/>
      <c r="AC194" s="138"/>
      <c r="AD194" s="138"/>
      <c r="AE194" s="138"/>
      <c r="AF194" s="138"/>
      <c r="AG194" s="138"/>
      <c r="AH194" s="138"/>
      <c r="AI194" s="138"/>
      <c r="AJ194" s="138"/>
      <c r="AK194" s="138"/>
      <c r="AL194" s="138"/>
      <c r="AM194" s="138"/>
      <c r="AN194" s="138"/>
      <c r="AO194" s="138"/>
      <c r="AP194" s="138"/>
      <c r="AQ194" s="138"/>
      <c r="AR194" s="138"/>
      <c r="AS194" s="138"/>
      <c r="AT194" s="138"/>
      <c r="AU194" s="138"/>
      <c r="AV194" s="138"/>
      <c r="AW194" s="138"/>
      <c r="AX194" s="138"/>
      <c r="AY194" s="138"/>
      <c r="AZ194" s="138"/>
      <c r="BA194" s="138"/>
      <c r="BB194" s="138"/>
      <c r="BC194" s="138"/>
      <c r="BD194" s="138"/>
      <c r="BE194" s="138"/>
      <c r="BF194" s="138"/>
      <c r="BG194" s="138"/>
      <c r="BH194" s="138"/>
      <c r="BI194" s="138"/>
      <c r="BJ194" s="138"/>
      <c r="BK194" s="138"/>
      <c r="BL194" s="138"/>
      <c r="BM194" s="138"/>
      <c r="BN194" s="138"/>
      <c r="BO194" s="138"/>
      <c r="BP194" s="138"/>
      <c r="BQ194" s="138"/>
      <c r="BR194" s="138"/>
      <c r="BS194" s="138"/>
      <c r="BT194" s="138"/>
      <c r="BU194" s="138"/>
      <c r="BV194" s="138"/>
      <c r="BW194" s="138"/>
      <c r="BX194" s="138"/>
      <c r="BY194" s="138"/>
      <c r="BZ194" s="138"/>
      <c r="CA194" s="138"/>
      <c r="CB194" s="138"/>
      <c r="CC194" s="138"/>
      <c r="CD194" s="138"/>
      <c r="CE194" s="138"/>
      <c r="CF194" s="138"/>
      <c r="CG194" s="138"/>
      <c r="CH194" s="138"/>
      <c r="CI194" s="138"/>
      <c r="CJ194" s="138"/>
      <c r="CK194" s="138"/>
      <c r="CL194" s="138"/>
      <c r="CM194" s="138"/>
      <c r="CN194" s="138"/>
      <c r="CO194" s="138"/>
      <c r="CP194" s="138"/>
      <c r="CQ194" s="138"/>
      <c r="CR194" s="138"/>
      <c r="CS194" s="138"/>
      <c r="CT194" s="138"/>
      <c r="CU194" s="138"/>
      <c r="CV194" s="138"/>
      <c r="CW194" s="138"/>
      <c r="CX194" s="138"/>
      <c r="CY194" s="138"/>
      <c r="CZ194" s="138"/>
      <c r="DA194" s="138"/>
      <c r="DB194" s="138"/>
      <c r="DC194" s="138"/>
      <c r="DD194" s="138"/>
      <c r="DE194" s="138"/>
      <c r="DF194" s="138"/>
      <c r="DG194" s="138"/>
      <c r="DH194" s="138"/>
      <c r="DI194" s="138"/>
      <c r="DJ194" s="138"/>
      <c r="DK194" s="138"/>
      <c r="DL194" s="138"/>
      <c r="DM194" s="138"/>
      <c r="DN194" s="138"/>
      <c r="DO194" s="138"/>
      <c r="DP194" s="138"/>
      <c r="DQ194" s="138"/>
      <c r="DR194" s="138"/>
      <c r="DS194" s="138"/>
      <c r="DT194" s="138"/>
      <c r="DU194" s="138"/>
      <c r="DV194" s="138"/>
      <c r="DW194" s="138"/>
      <c r="DX194" s="138"/>
      <c r="DY194" s="138"/>
      <c r="DZ194" s="138"/>
      <c r="EA194" s="138"/>
      <c r="EB194" s="138"/>
      <c r="EC194" s="138"/>
      <c r="ED194" s="138"/>
      <c r="EE194" s="138"/>
      <c r="EF194" s="138"/>
      <c r="EG194" s="138"/>
      <c r="EH194" s="138"/>
      <c r="EI194" s="138"/>
      <c r="EJ194" s="138"/>
      <c r="EK194" s="138"/>
      <c r="EL194" s="138"/>
      <c r="EM194" s="138"/>
      <c r="EN194" s="138"/>
      <c r="EO194" s="138"/>
      <c r="EP194" s="138"/>
      <c r="EQ194" s="138"/>
      <c r="ER194" s="138"/>
      <c r="ES194" s="138"/>
      <c r="ET194" s="138"/>
      <c r="EU194" s="138"/>
      <c r="EV194" s="138"/>
      <c r="EW194" s="138"/>
      <c r="EX194" s="138"/>
      <c r="EY194" s="138"/>
      <c r="EZ194" s="138"/>
      <c r="FA194" s="138"/>
      <c r="FB194" s="138"/>
      <c r="FC194" s="138"/>
      <c r="FD194" s="138"/>
      <c r="FE194" s="138"/>
      <c r="FF194" s="138"/>
      <c r="FG194" s="138"/>
      <c r="FH194" s="138"/>
      <c r="FI194" s="138"/>
      <c r="FJ194" s="138"/>
      <c r="FK194" s="138"/>
      <c r="FL194" s="138"/>
      <c r="FM194" s="138"/>
      <c r="FN194" s="138"/>
      <c r="FO194" s="138"/>
      <c r="FP194" s="138"/>
      <c r="FQ194" s="138"/>
      <c r="FR194" s="138"/>
      <c r="FS194" s="138"/>
      <c r="FT194" s="138"/>
      <c r="FU194" s="138"/>
      <c r="FV194" s="138"/>
      <c r="FW194" s="138"/>
      <c r="FX194" s="138"/>
      <c r="FY194" s="138"/>
      <c r="FZ194" s="138"/>
      <c r="GA194" s="138"/>
      <c r="GB194" s="138"/>
      <c r="GC194" s="138"/>
      <c r="GD194" s="138"/>
      <c r="GE194" s="138"/>
      <c r="GF194" s="138"/>
      <c r="GG194" s="138"/>
      <c r="GH194" s="138"/>
      <c r="GI194" s="138"/>
      <c r="GJ194" s="138"/>
      <c r="GK194" s="138"/>
      <c r="GL194" s="138"/>
      <c r="GM194" s="138"/>
      <c r="GN194" s="138"/>
      <c r="GO194" s="138"/>
      <c r="GP194" s="138"/>
      <c r="GQ194" s="138"/>
      <c r="GR194" s="138"/>
      <c r="GS194" s="138"/>
      <c r="GT194" s="138"/>
      <c r="GU194" s="138"/>
      <c r="GV194" s="138"/>
      <c r="GW194" s="138"/>
      <c r="GX194" s="138"/>
      <c r="GY194" s="138"/>
      <c r="GZ194" s="138"/>
      <c r="HA194" s="138"/>
      <c r="HB194" s="138"/>
      <c r="HC194" s="138"/>
      <c r="HD194" s="138"/>
      <c r="HE194" s="138"/>
      <c r="HF194" s="138"/>
      <c r="HG194" s="138"/>
      <c r="HH194" s="138"/>
      <c r="HI194" s="138"/>
      <c r="HJ194" s="138"/>
      <c r="HK194" s="138"/>
      <c r="HL194" s="138"/>
      <c r="HM194" s="138"/>
      <c r="HN194" s="138"/>
      <c r="HO194" s="138"/>
      <c r="HP194" s="138"/>
      <c r="HQ194" s="138"/>
      <c r="HR194" s="138"/>
      <c r="HS194" s="138"/>
      <c r="HT194" s="138"/>
      <c r="HU194" s="138"/>
      <c r="HV194" s="138"/>
      <c r="HW194" s="138"/>
      <c r="HX194" s="138"/>
      <c r="HY194" s="138"/>
      <c r="HZ194" s="138"/>
      <c r="IA194" s="138"/>
      <c r="IB194" s="138"/>
      <c r="IC194" s="138"/>
      <c r="ID194" s="138"/>
      <c r="IE194" s="138"/>
      <c r="IF194" s="138"/>
      <c r="IG194" s="138"/>
      <c r="IH194" s="138"/>
      <c r="II194" s="138"/>
      <c r="IJ194" s="138"/>
      <c r="IK194" s="138"/>
      <c r="IL194" s="138"/>
      <c r="IM194" s="138"/>
      <c r="IN194" s="138"/>
      <c r="IO194" s="138"/>
      <c r="IP194" s="138"/>
      <c r="IQ194" s="138"/>
      <c r="IR194" s="138"/>
      <c r="IS194" s="138"/>
      <c r="IT194" s="138"/>
      <c r="IU194" s="138"/>
      <c r="IV194" s="138"/>
      <c r="IW194" s="138"/>
    </row>
    <row r="195" customFormat="false" ht="15.75" hidden="false" customHeight="false" outlineLevel="0" collapsed="false">
      <c r="C195" s="72"/>
      <c r="D195" s="72"/>
      <c r="E195" s="0"/>
      <c r="F195" s="0"/>
      <c r="G195" s="0"/>
      <c r="H195" s="0"/>
      <c r="I195" s="0"/>
      <c r="J195" s="0"/>
      <c r="K195" s="0"/>
      <c r="L195" s="0"/>
      <c r="M195" s="0"/>
      <c r="N195" s="0"/>
      <c r="O195" s="0"/>
      <c r="P195" s="0"/>
      <c r="Q195" s="29"/>
    </row>
    <row r="196" customFormat="false" ht="15.75" hidden="false" customHeight="false" outlineLevel="0" collapsed="false">
      <c r="A196" s="139"/>
      <c r="B196" s="40"/>
      <c r="C196" s="72"/>
      <c r="D196" s="72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140" t="s">
        <v>165</v>
      </c>
      <c r="P196" s="140"/>
      <c r="Q196" s="85" t="n">
        <f aca="false">+Q23+Q27+Q31+Q38+Q42+Q46+Q50+Q54+Q58+Q62+Q71+Q75+Q79+Q83+Q87+Q91+Q95+Q99+Q103+Q112+Q116+Q120+Q124+Q128+Q132+Q136+Q140+Q144+Q148+Q152+Q156+Q160+Q164+Q168+Q172+Q176+Q182+Q186+Q190</f>
        <v>0</v>
      </c>
    </row>
    <row r="197" customFormat="false" ht="15" hidden="false" customHeight="false" outlineLevel="0" collapsed="false">
      <c r="A197" s="139"/>
      <c r="B197" s="40"/>
      <c r="C197" s="72"/>
      <c r="D197" s="72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141"/>
    </row>
    <row r="198" customFormat="false" ht="15.75" hidden="false" customHeight="false" outlineLevel="0" collapsed="false">
      <c r="A198" s="139"/>
      <c r="B198" s="40"/>
      <c r="C198" s="72"/>
      <c r="D198" s="72"/>
      <c r="E198" s="40"/>
      <c r="F198" s="40"/>
      <c r="G198" s="40"/>
      <c r="H198" s="40"/>
      <c r="I198" s="40"/>
      <c r="J198" s="40"/>
      <c r="K198" s="40"/>
      <c r="L198" s="40"/>
      <c r="M198" s="40"/>
      <c r="N198" s="140" t="s">
        <v>166</v>
      </c>
      <c r="O198" s="140"/>
      <c r="P198" s="140"/>
      <c r="Q198" s="85" t="n">
        <f aca="false">Q194-Q196</f>
        <v>0</v>
      </c>
    </row>
    <row r="199" customFormat="false" ht="15.75" hidden="false" customHeight="false" outlineLevel="0" collapsed="false">
      <c r="A199" s="139"/>
      <c r="B199" s="40"/>
      <c r="C199" s="72"/>
      <c r="D199" s="72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140"/>
      <c r="P199" s="142"/>
      <c r="Q199" s="143"/>
    </row>
    <row r="200" customFormat="false" ht="15.75" hidden="false" customHeight="false" outlineLevel="0" collapsed="false">
      <c r="A200" s="144" t="n">
        <v>69000000</v>
      </c>
      <c r="B200" s="145" t="s">
        <v>167</v>
      </c>
      <c r="C200" s="112" t="n">
        <v>0</v>
      </c>
      <c r="D200" s="112" t="n">
        <v>0</v>
      </c>
      <c r="E200" s="120" t="n">
        <v>0</v>
      </c>
      <c r="F200" s="120" t="n">
        <v>0</v>
      </c>
      <c r="G200" s="120" t="n">
        <v>0</v>
      </c>
      <c r="H200" s="120" t="n">
        <v>0</v>
      </c>
      <c r="I200" s="120" t="n">
        <v>0</v>
      </c>
      <c r="J200" s="120" t="n">
        <v>0</v>
      </c>
      <c r="K200" s="120" t="n">
        <v>0</v>
      </c>
      <c r="L200" s="120" t="n">
        <v>0</v>
      </c>
      <c r="M200" s="120" t="n">
        <v>0</v>
      </c>
      <c r="N200" s="120" t="n">
        <v>0</v>
      </c>
      <c r="O200" s="120" t="n">
        <v>0</v>
      </c>
      <c r="P200" s="120" t="n">
        <v>0</v>
      </c>
      <c r="Q200" s="112" t="n">
        <f aca="false">SUM(E200:P200)</f>
        <v>0</v>
      </c>
      <c r="R200" s="111"/>
      <c r="S200" s="111"/>
      <c r="T200" s="111"/>
      <c r="U200" s="111"/>
      <c r="V200" s="111"/>
      <c r="W200" s="111"/>
      <c r="X200" s="111"/>
      <c r="Y200" s="111"/>
      <c r="Z200" s="111"/>
      <c r="AA200" s="111"/>
      <c r="AB200" s="111"/>
      <c r="AC200" s="111"/>
      <c r="AD200" s="111"/>
      <c r="AE200" s="111"/>
      <c r="AF200" s="111"/>
      <c r="AG200" s="111"/>
      <c r="AH200" s="111"/>
      <c r="AI200" s="111"/>
      <c r="AJ200" s="111"/>
      <c r="AK200" s="111"/>
      <c r="AL200" s="111"/>
      <c r="AM200" s="111"/>
      <c r="AN200" s="111"/>
      <c r="AO200" s="111"/>
      <c r="AP200" s="111"/>
      <c r="AQ200" s="111"/>
      <c r="AR200" s="111"/>
      <c r="AS200" s="111"/>
      <c r="AT200" s="111"/>
      <c r="AU200" s="111"/>
      <c r="AV200" s="111"/>
      <c r="AW200" s="111"/>
      <c r="AX200" s="111"/>
      <c r="AY200" s="111"/>
      <c r="AZ200" s="111"/>
      <c r="BA200" s="111"/>
      <c r="BB200" s="111"/>
      <c r="BC200" s="111"/>
      <c r="BD200" s="111"/>
      <c r="BE200" s="111"/>
      <c r="BF200" s="111"/>
      <c r="BG200" s="111"/>
      <c r="BH200" s="111"/>
      <c r="BI200" s="111"/>
      <c r="BJ200" s="111"/>
      <c r="BK200" s="111"/>
      <c r="BL200" s="111"/>
      <c r="BM200" s="111"/>
      <c r="BN200" s="111"/>
      <c r="BO200" s="111"/>
      <c r="BP200" s="111"/>
      <c r="BQ200" s="111"/>
      <c r="BR200" s="111"/>
      <c r="BS200" s="111"/>
      <c r="BT200" s="111"/>
      <c r="BU200" s="111"/>
      <c r="BV200" s="111"/>
      <c r="BW200" s="111"/>
      <c r="BX200" s="111"/>
      <c r="BY200" s="111"/>
      <c r="BZ200" s="111"/>
      <c r="CA200" s="111"/>
      <c r="CB200" s="111"/>
      <c r="CC200" s="111"/>
      <c r="CD200" s="111"/>
      <c r="CE200" s="111"/>
      <c r="CF200" s="111"/>
      <c r="CG200" s="111"/>
      <c r="CH200" s="111"/>
      <c r="CI200" s="111"/>
      <c r="CJ200" s="111"/>
      <c r="CK200" s="111"/>
      <c r="CL200" s="111"/>
      <c r="CM200" s="111"/>
      <c r="CN200" s="111"/>
      <c r="CO200" s="111"/>
      <c r="CP200" s="111"/>
      <c r="CQ200" s="111"/>
      <c r="CR200" s="111"/>
      <c r="CS200" s="111"/>
      <c r="CT200" s="111"/>
      <c r="CU200" s="111"/>
      <c r="CV200" s="111"/>
      <c r="CW200" s="111"/>
      <c r="CX200" s="111"/>
      <c r="CY200" s="111"/>
      <c r="CZ200" s="111"/>
      <c r="DA200" s="111"/>
      <c r="DB200" s="111"/>
      <c r="DC200" s="111"/>
      <c r="DD200" s="111"/>
      <c r="DE200" s="111"/>
      <c r="DF200" s="111"/>
      <c r="DG200" s="111"/>
      <c r="DH200" s="111"/>
      <c r="DI200" s="111"/>
      <c r="DJ200" s="111"/>
      <c r="DK200" s="111"/>
      <c r="DL200" s="111"/>
      <c r="DM200" s="111"/>
      <c r="DN200" s="111"/>
      <c r="DO200" s="111"/>
      <c r="DP200" s="111"/>
      <c r="DQ200" s="111"/>
      <c r="DR200" s="111"/>
      <c r="DS200" s="111"/>
      <c r="DT200" s="111"/>
      <c r="DU200" s="111"/>
      <c r="DV200" s="111"/>
      <c r="DW200" s="111"/>
      <c r="DX200" s="111"/>
      <c r="DY200" s="111"/>
      <c r="DZ200" s="111"/>
      <c r="EA200" s="111"/>
      <c r="EB200" s="111"/>
      <c r="EC200" s="111"/>
      <c r="ED200" s="111"/>
      <c r="EE200" s="111"/>
      <c r="EF200" s="111"/>
      <c r="EG200" s="111"/>
      <c r="EH200" s="111"/>
      <c r="EI200" s="111"/>
      <c r="EJ200" s="111"/>
      <c r="EK200" s="111"/>
      <c r="EL200" s="111"/>
      <c r="EM200" s="111"/>
      <c r="EN200" s="111"/>
      <c r="EO200" s="111"/>
      <c r="EP200" s="111"/>
      <c r="EQ200" s="111"/>
      <c r="ER200" s="111"/>
      <c r="ES200" s="111"/>
      <c r="ET200" s="111"/>
      <c r="EU200" s="111"/>
      <c r="EV200" s="111"/>
      <c r="EW200" s="111"/>
      <c r="EX200" s="111"/>
      <c r="EY200" s="111"/>
      <c r="EZ200" s="111"/>
      <c r="FA200" s="111"/>
      <c r="FB200" s="111"/>
      <c r="FC200" s="111"/>
      <c r="FD200" s="111"/>
      <c r="FE200" s="111"/>
      <c r="FF200" s="111"/>
      <c r="FG200" s="111"/>
      <c r="FH200" s="111"/>
      <c r="FI200" s="111"/>
      <c r="FJ200" s="111"/>
      <c r="FK200" s="111"/>
      <c r="FL200" s="111"/>
      <c r="FM200" s="111"/>
      <c r="FN200" s="111"/>
      <c r="FO200" s="111"/>
      <c r="FP200" s="111"/>
      <c r="FQ200" s="111"/>
      <c r="FR200" s="111"/>
      <c r="FS200" s="111"/>
      <c r="FT200" s="111"/>
      <c r="FU200" s="111"/>
      <c r="FV200" s="111"/>
      <c r="FW200" s="111"/>
      <c r="FX200" s="111"/>
      <c r="FY200" s="111"/>
      <c r="FZ200" s="111"/>
      <c r="GA200" s="111"/>
      <c r="GB200" s="111"/>
      <c r="GC200" s="111"/>
      <c r="GD200" s="111"/>
      <c r="GE200" s="111"/>
      <c r="GF200" s="111"/>
      <c r="GG200" s="111"/>
      <c r="GH200" s="111"/>
      <c r="GI200" s="111"/>
      <c r="GJ200" s="111"/>
      <c r="GK200" s="111"/>
      <c r="GL200" s="111"/>
      <c r="GM200" s="111"/>
      <c r="GN200" s="111"/>
      <c r="GO200" s="111"/>
      <c r="GP200" s="111"/>
      <c r="GQ200" s="111"/>
      <c r="GR200" s="111"/>
      <c r="GS200" s="111"/>
      <c r="GT200" s="111"/>
      <c r="GU200" s="111"/>
      <c r="GV200" s="111"/>
      <c r="GW200" s="111"/>
      <c r="GX200" s="111"/>
      <c r="GY200" s="111"/>
      <c r="GZ200" s="111"/>
      <c r="HA200" s="111"/>
      <c r="HB200" s="111"/>
      <c r="HC200" s="111"/>
      <c r="HD200" s="111"/>
      <c r="HE200" s="111"/>
      <c r="HF200" s="111"/>
      <c r="HG200" s="111"/>
      <c r="HH200" s="111"/>
      <c r="HI200" s="111"/>
      <c r="HJ200" s="111"/>
      <c r="HK200" s="111"/>
      <c r="HL200" s="111"/>
      <c r="HM200" s="111"/>
      <c r="HN200" s="111"/>
      <c r="HO200" s="111"/>
      <c r="HP200" s="111"/>
      <c r="HQ200" s="111"/>
      <c r="HR200" s="111"/>
      <c r="HS200" s="111"/>
      <c r="HT200" s="111"/>
      <c r="HU200" s="111"/>
      <c r="HV200" s="111"/>
      <c r="HW200" s="111"/>
      <c r="HX200" s="111"/>
      <c r="HY200" s="111"/>
      <c r="HZ200" s="111"/>
      <c r="IA200" s="111"/>
      <c r="IB200" s="111"/>
      <c r="IC200" s="111"/>
      <c r="ID200" s="111"/>
      <c r="IE200" s="111"/>
      <c r="IF200" s="111"/>
      <c r="IG200" s="111"/>
      <c r="IH200" s="111"/>
      <c r="II200" s="111"/>
      <c r="IJ200" s="111"/>
      <c r="IK200" s="111"/>
      <c r="IL200" s="111"/>
      <c r="IM200" s="111"/>
      <c r="IN200" s="111"/>
      <c r="IO200" s="111"/>
      <c r="IP200" s="111"/>
      <c r="IQ200" s="111"/>
      <c r="IR200" s="111"/>
      <c r="IS200" s="111"/>
      <c r="IT200" s="111"/>
      <c r="IU200" s="111"/>
      <c r="IV200" s="111"/>
      <c r="IW200" s="111"/>
    </row>
    <row r="201" customFormat="false" ht="15.75" hidden="false" customHeight="false" outlineLevel="0" collapsed="false">
      <c r="A201" s="139"/>
      <c r="B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140"/>
      <c r="P201" s="142"/>
      <c r="Q201" s="146"/>
    </row>
    <row r="290" customFormat="false" ht="15.75" hidden="false" customHeight="false" outlineLevel="0" collapsed="false">
      <c r="B290" s="147"/>
      <c r="C290" s="148"/>
      <c r="D290" s="148"/>
      <c r="E290" s="149"/>
      <c r="F290" s="149"/>
      <c r="G290" s="149"/>
      <c r="H290" s="149"/>
    </row>
  </sheetData>
  <mergeCells count="4">
    <mergeCell ref="A10:B10"/>
    <mergeCell ref="A18:B18"/>
    <mergeCell ref="O196:P196"/>
    <mergeCell ref="N198:P198"/>
  </mergeCells>
  <printOptions headings="false" gridLines="false" gridLinesSet="true" horizontalCentered="true" verticalCentered="false"/>
  <pageMargins left="0.2" right="0.25" top="0.359722222222222" bottom="0.5" header="0.511811023622047" footer="0.25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>&amp;R&amp;8&amp;F&amp;A
&amp;D&amp;T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3"/>
  <sheetViews>
    <sheetView showFormulas="false" showGridLines="true" showRowColHeaders="false" showZeros="true" rightToLeft="false" tabSelected="false" showOutlineSymbols="true" defaultGridColor="true" view="normal" topLeftCell="A1" colorId="64" zoomScale="75" zoomScaleNormal="75" zoomScalePageLayoutView="100" workbookViewId="0">
      <pane xSplit="2" ySplit="9" topLeftCell="C19" activePane="bottomRight" state="frozen"/>
      <selection pane="topLeft" activeCell="A1" activeCellId="0" sqref="A1"/>
      <selection pane="topRight" activeCell="C1" activeCellId="0" sqref="C1"/>
      <selection pane="bottomLeft" activeCell="A19" activeCellId="0" sqref="A19"/>
      <selection pane="bottomRight" activeCell="C19" activeCellId="0" sqref="C19"/>
    </sheetView>
  </sheetViews>
  <sheetFormatPr defaultColWidth="10.32421875" defaultRowHeight="15" customHeight="true" zeroHeight="false" outlineLevelRow="0" outlineLevelCol="0"/>
  <cols>
    <col collapsed="false" customWidth="true" hidden="false" outlineLevel="0" max="1" min="1" style="18" width="11.1"/>
    <col collapsed="false" customWidth="true" hidden="false" outlineLevel="0" max="2" min="2" style="0" width="39.11"/>
    <col collapsed="false" customWidth="true" hidden="false" outlineLevel="0" max="4" min="3" style="45" width="10.77"/>
    <col collapsed="false" customWidth="true" hidden="false" outlineLevel="0" max="16" min="5" style="28" width="9.77"/>
    <col collapsed="false" customWidth="true" hidden="false" outlineLevel="0" max="17" min="17" style="28" width="10.77"/>
  </cols>
  <sheetData>
    <row r="1" customFormat="false" ht="18" hidden="false" customHeight="false" outlineLevel="0" collapsed="false">
      <c r="A1" s="46" t="s">
        <v>168</v>
      </c>
      <c r="B1" s="47"/>
      <c r="C1" s="48"/>
      <c r="D1" s="4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1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  <c r="IU1" s="50"/>
      <c r="IV1" s="50"/>
      <c r="IW1" s="50"/>
    </row>
    <row r="2" customFormat="false" ht="18" hidden="false" customHeight="false" outlineLevel="0" collapsed="false">
      <c r="A2" s="52" t="s">
        <v>96</v>
      </c>
      <c r="B2" s="53"/>
      <c r="C2" s="54"/>
      <c r="D2" s="55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56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</row>
    <row r="3" customFormat="false" ht="18.75" hidden="false" customHeight="false" outlineLevel="0" collapsed="false">
      <c r="A3" s="57"/>
      <c r="B3" s="58" t="s">
        <v>25</v>
      </c>
      <c r="C3" s="59"/>
      <c r="D3" s="60"/>
      <c r="E3" s="6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56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</row>
    <row r="4" customFormat="false" ht="18" hidden="false" customHeight="false" outlineLevel="0" collapsed="false">
      <c r="A4" s="57"/>
      <c r="B4" s="62" t="s">
        <v>97</v>
      </c>
      <c r="C4" s="59"/>
      <c r="D4" s="60"/>
      <c r="E4" s="63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56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</row>
    <row r="5" customFormat="false" ht="18.75" hidden="false" customHeight="false" outlineLevel="0" collapsed="false">
      <c r="A5" s="64"/>
      <c r="B5" s="65"/>
      <c r="C5" s="66"/>
      <c r="D5" s="67"/>
      <c r="E5" s="6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56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</row>
    <row r="6" customFormat="false" ht="18" hidden="false" customHeight="false" outlineLevel="0" collapsed="false">
      <c r="A6" s="68" t="str">
        <f aca="false">Instructions!G4</f>
        <v>XXXX</v>
      </c>
      <c r="B6" s="68"/>
      <c r="C6" s="69"/>
      <c r="D6" s="69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2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</row>
    <row r="7" customFormat="false" ht="18" hidden="false" customHeight="false" outlineLevel="0" collapsed="false">
      <c r="A7" s="70" t="str">
        <f aca="false">Instructions!G5</f>
        <v>XXXXXX</v>
      </c>
      <c r="B7" s="71" t="str">
        <f aca="false">Instructions!G6</f>
        <v>Cost Center Name</v>
      </c>
      <c r="C7" s="72"/>
      <c r="D7" s="72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7" t="n">
        <v>2002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5.75" hidden="false" customHeight="false" outlineLevel="0" collapsed="false">
      <c r="C8" s="73" t="n">
        <v>2001</v>
      </c>
      <c r="D8" s="73" t="n">
        <v>2001</v>
      </c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19" t="s">
        <v>24</v>
      </c>
    </row>
    <row r="9" customFormat="false" ht="15.75" hidden="false" customHeight="false" outlineLevel="0" collapsed="false">
      <c r="A9" s="74"/>
      <c r="B9" s="75"/>
      <c r="C9" s="76" t="s">
        <v>98</v>
      </c>
      <c r="D9" s="76" t="s">
        <v>99</v>
      </c>
      <c r="E9" s="22" t="s">
        <v>26</v>
      </c>
      <c r="F9" s="22" t="s">
        <v>27</v>
      </c>
      <c r="G9" s="22" t="s">
        <v>28</v>
      </c>
      <c r="H9" s="22" t="s">
        <v>29</v>
      </c>
      <c r="I9" s="22" t="s">
        <v>30</v>
      </c>
      <c r="J9" s="22" t="s">
        <v>31</v>
      </c>
      <c r="K9" s="22" t="s">
        <v>32</v>
      </c>
      <c r="L9" s="22" t="s">
        <v>33</v>
      </c>
      <c r="M9" s="22" t="s">
        <v>34</v>
      </c>
      <c r="N9" s="22" t="s">
        <v>35</v>
      </c>
      <c r="O9" s="22" t="s">
        <v>36</v>
      </c>
      <c r="P9" s="22" t="s">
        <v>37</v>
      </c>
      <c r="Q9" s="24" t="s">
        <v>38</v>
      </c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75"/>
      <c r="CP9" s="75"/>
      <c r="CQ9" s="75"/>
      <c r="CR9" s="75"/>
      <c r="CS9" s="75"/>
      <c r="CT9" s="75"/>
      <c r="CU9" s="75"/>
      <c r="CV9" s="75"/>
      <c r="CW9" s="75"/>
      <c r="CX9" s="75"/>
      <c r="CY9" s="75"/>
      <c r="CZ9" s="75"/>
      <c r="DA9" s="75"/>
      <c r="DB9" s="75"/>
      <c r="DC9" s="75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75"/>
      <c r="DZ9" s="75"/>
      <c r="EA9" s="75"/>
      <c r="EB9" s="75"/>
      <c r="EC9" s="75"/>
      <c r="ED9" s="75"/>
      <c r="EE9" s="75"/>
      <c r="EF9" s="75"/>
      <c r="EG9" s="75"/>
      <c r="EH9" s="75"/>
      <c r="EI9" s="75"/>
      <c r="EJ9" s="75"/>
      <c r="EK9" s="75"/>
      <c r="EL9" s="75"/>
      <c r="EM9" s="75"/>
      <c r="EN9" s="75"/>
      <c r="EO9" s="75"/>
      <c r="EP9" s="75"/>
      <c r="EQ9" s="75"/>
      <c r="ER9" s="75"/>
      <c r="ES9" s="75"/>
      <c r="ET9" s="75"/>
      <c r="EU9" s="75"/>
      <c r="EV9" s="75"/>
      <c r="EW9" s="75"/>
      <c r="EX9" s="75"/>
      <c r="EY9" s="75"/>
      <c r="EZ9" s="75"/>
      <c r="FA9" s="75"/>
      <c r="FB9" s="75"/>
      <c r="FC9" s="75"/>
      <c r="FD9" s="75"/>
      <c r="FE9" s="75"/>
      <c r="FF9" s="75"/>
      <c r="FG9" s="75"/>
      <c r="FH9" s="75"/>
      <c r="FI9" s="75"/>
      <c r="FJ9" s="75"/>
      <c r="FK9" s="75"/>
      <c r="FL9" s="75"/>
      <c r="FM9" s="75"/>
      <c r="FN9" s="75"/>
      <c r="FO9" s="75"/>
      <c r="FP9" s="75"/>
      <c r="FQ9" s="75"/>
      <c r="FR9" s="75"/>
      <c r="FS9" s="75"/>
      <c r="FT9" s="75"/>
      <c r="FU9" s="75"/>
      <c r="FV9" s="75"/>
      <c r="FW9" s="75"/>
      <c r="FX9" s="75"/>
      <c r="FY9" s="75"/>
      <c r="FZ9" s="75"/>
      <c r="GA9" s="75"/>
      <c r="GB9" s="75"/>
      <c r="GC9" s="75"/>
      <c r="GD9" s="75"/>
      <c r="GE9" s="75"/>
      <c r="GF9" s="75"/>
      <c r="GG9" s="75"/>
      <c r="GH9" s="75"/>
      <c r="GI9" s="75"/>
      <c r="GJ9" s="75"/>
      <c r="GK9" s="75"/>
      <c r="GL9" s="75"/>
      <c r="GM9" s="75"/>
      <c r="GN9" s="75"/>
      <c r="GO9" s="75"/>
      <c r="GP9" s="75"/>
      <c r="GQ9" s="75"/>
      <c r="GR9" s="75"/>
      <c r="GS9" s="75"/>
      <c r="GT9" s="75"/>
      <c r="GU9" s="75"/>
      <c r="GV9" s="75"/>
      <c r="GW9" s="75"/>
      <c r="GX9" s="75"/>
      <c r="GY9" s="75"/>
      <c r="GZ9" s="75"/>
      <c r="HA9" s="75"/>
      <c r="HB9" s="75"/>
      <c r="HC9" s="75"/>
      <c r="HD9" s="75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  <c r="IU9" s="75"/>
      <c r="IV9" s="75"/>
      <c r="IW9" s="75"/>
    </row>
    <row r="10" customFormat="false" ht="15.75" hidden="false" customHeight="false" outlineLevel="0" collapsed="false">
      <c r="A10" s="101" t="s">
        <v>107</v>
      </c>
      <c r="B10" s="102"/>
      <c r="C10" s="81"/>
      <c r="D10" s="81"/>
      <c r="E10" s="26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29"/>
    </row>
    <row r="11" customFormat="false" ht="15" hidden="false" customHeight="false" outlineLevel="0" collapsed="false">
      <c r="A11" s="86" t="n">
        <v>52000500</v>
      </c>
      <c r="B11" s="0" t="s">
        <v>107</v>
      </c>
      <c r="C11" s="81" t="n">
        <v>0</v>
      </c>
      <c r="D11" s="81" t="n">
        <v>0</v>
      </c>
      <c r="E11" s="93" t="n">
        <v>0</v>
      </c>
      <c r="F11" s="93" t="n">
        <v>0</v>
      </c>
      <c r="G11" s="93" t="n">
        <v>0</v>
      </c>
      <c r="H11" s="93" t="n">
        <v>0</v>
      </c>
      <c r="I11" s="93" t="n">
        <v>0</v>
      </c>
      <c r="J11" s="93" t="n">
        <v>0</v>
      </c>
      <c r="K11" s="93" t="n">
        <v>0</v>
      </c>
      <c r="L11" s="93" t="n">
        <v>0</v>
      </c>
      <c r="M11" s="93" t="n">
        <v>0</v>
      </c>
      <c r="N11" s="93" t="n">
        <v>0</v>
      </c>
      <c r="O11" s="93" t="n">
        <v>0</v>
      </c>
      <c r="P11" s="93" t="n">
        <v>0</v>
      </c>
      <c r="Q11" s="72" t="n">
        <f aca="false">SUM(E11:P11)</f>
        <v>0</v>
      </c>
    </row>
    <row r="12" customFormat="false" ht="15" hidden="false" customHeight="false" outlineLevel="0" collapsed="false">
      <c r="A12" s="118"/>
      <c r="B12" s="119"/>
      <c r="C12" s="106"/>
      <c r="D12" s="106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44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19"/>
      <c r="CV12" s="119"/>
      <c r="CW12" s="119"/>
      <c r="CX12" s="119"/>
      <c r="CY12" s="119"/>
      <c r="CZ12" s="119"/>
      <c r="DA12" s="119"/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19"/>
      <c r="DR12" s="119"/>
      <c r="DS12" s="119"/>
      <c r="DT12" s="119"/>
      <c r="DU12" s="119"/>
      <c r="DV12" s="119"/>
      <c r="DW12" s="119"/>
      <c r="DX12" s="119"/>
      <c r="DY12" s="119"/>
      <c r="DZ12" s="119"/>
      <c r="EA12" s="119"/>
      <c r="EB12" s="119"/>
      <c r="EC12" s="119"/>
      <c r="ED12" s="119"/>
      <c r="EE12" s="119"/>
      <c r="EF12" s="119"/>
      <c r="EG12" s="119"/>
      <c r="EH12" s="119"/>
      <c r="EI12" s="119"/>
      <c r="EJ12" s="119"/>
      <c r="EK12" s="119"/>
      <c r="EL12" s="119"/>
      <c r="EM12" s="119"/>
      <c r="EN12" s="119"/>
      <c r="EO12" s="119"/>
      <c r="EP12" s="119"/>
      <c r="EQ12" s="119"/>
      <c r="ER12" s="119"/>
      <c r="ES12" s="119"/>
      <c r="ET12" s="119"/>
      <c r="EU12" s="119"/>
      <c r="EV12" s="119"/>
      <c r="EW12" s="119"/>
      <c r="EX12" s="119"/>
      <c r="EY12" s="119"/>
      <c r="EZ12" s="119"/>
      <c r="FA12" s="119"/>
      <c r="FB12" s="119"/>
      <c r="FC12" s="119"/>
      <c r="FD12" s="119"/>
      <c r="FE12" s="119"/>
      <c r="FF12" s="119"/>
      <c r="FG12" s="119"/>
      <c r="FH12" s="119"/>
      <c r="FI12" s="119"/>
      <c r="FJ12" s="119"/>
      <c r="FK12" s="119"/>
      <c r="FL12" s="119"/>
      <c r="FM12" s="119"/>
      <c r="FN12" s="119"/>
      <c r="FO12" s="119"/>
      <c r="FP12" s="119"/>
      <c r="FQ12" s="119"/>
      <c r="FR12" s="119"/>
      <c r="FS12" s="119"/>
      <c r="FT12" s="119"/>
      <c r="FU12" s="119"/>
      <c r="FV12" s="119"/>
      <c r="FW12" s="119"/>
      <c r="FX12" s="119"/>
      <c r="FY12" s="119"/>
      <c r="FZ12" s="119"/>
      <c r="GA12" s="119"/>
      <c r="GB12" s="119"/>
      <c r="GC12" s="119"/>
      <c r="GD12" s="119"/>
      <c r="GE12" s="119"/>
      <c r="GF12" s="119"/>
      <c r="GG12" s="119"/>
      <c r="GH12" s="119"/>
      <c r="GI12" s="119"/>
      <c r="GJ12" s="119"/>
      <c r="GK12" s="119"/>
      <c r="GL12" s="119"/>
      <c r="GM12" s="119"/>
      <c r="GN12" s="119"/>
      <c r="GO12" s="119"/>
      <c r="GP12" s="119"/>
      <c r="GQ12" s="119"/>
      <c r="GR12" s="119"/>
      <c r="GS12" s="119"/>
      <c r="GT12" s="119"/>
      <c r="GU12" s="119"/>
      <c r="GV12" s="119"/>
      <c r="GW12" s="119"/>
      <c r="GX12" s="119"/>
      <c r="GY12" s="119"/>
      <c r="GZ12" s="119"/>
      <c r="HA12" s="119"/>
      <c r="HB12" s="119"/>
      <c r="HC12" s="119"/>
      <c r="HD12" s="119"/>
      <c r="HE12" s="119"/>
      <c r="HF12" s="119"/>
      <c r="HG12" s="119"/>
      <c r="HH12" s="119"/>
      <c r="HI12" s="119"/>
      <c r="HJ12" s="119"/>
      <c r="HK12" s="119"/>
      <c r="HL12" s="119"/>
      <c r="HM12" s="119"/>
      <c r="HN12" s="119"/>
      <c r="HO12" s="119"/>
      <c r="HP12" s="119"/>
      <c r="HQ12" s="119"/>
      <c r="HR12" s="119"/>
      <c r="HS12" s="119"/>
      <c r="HT12" s="119"/>
      <c r="HU12" s="119"/>
      <c r="HV12" s="119"/>
      <c r="HW12" s="119"/>
      <c r="HX12" s="119"/>
      <c r="HY12" s="119"/>
      <c r="HZ12" s="119"/>
      <c r="IA12" s="119"/>
      <c r="IB12" s="119"/>
      <c r="IC12" s="119"/>
      <c r="ID12" s="119"/>
      <c r="IE12" s="119"/>
      <c r="IF12" s="119"/>
      <c r="IG12" s="119"/>
      <c r="IH12" s="119"/>
      <c r="II12" s="119"/>
      <c r="IJ12" s="119"/>
      <c r="IK12" s="119"/>
      <c r="IL12" s="119"/>
      <c r="IM12" s="119"/>
      <c r="IN12" s="119"/>
      <c r="IO12" s="119"/>
      <c r="IP12" s="119"/>
      <c r="IQ12" s="119"/>
      <c r="IR12" s="119"/>
      <c r="IS12" s="119"/>
      <c r="IT12" s="119"/>
      <c r="IU12" s="119"/>
      <c r="IV12" s="119"/>
      <c r="IW12" s="119"/>
    </row>
    <row r="13" customFormat="false" ht="15.75" hidden="false" customHeight="false" outlineLevel="0" collapsed="false">
      <c r="A13" s="101" t="s">
        <v>112</v>
      </c>
      <c r="B13" s="102"/>
      <c r="C13" s="81"/>
      <c r="D13" s="81"/>
      <c r="E13" s="26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29"/>
    </row>
    <row r="14" customFormat="false" ht="15" hidden="false" customHeight="false" outlineLevel="0" collapsed="false">
      <c r="A14" s="97" t="n">
        <v>59003000</v>
      </c>
      <c r="B14" s="150" t="s">
        <v>112</v>
      </c>
      <c r="C14" s="81" t="n">
        <v>0</v>
      </c>
      <c r="D14" s="81" t="n">
        <v>0</v>
      </c>
      <c r="E14" s="93" t="n">
        <v>0</v>
      </c>
      <c r="F14" s="93" t="n">
        <v>0</v>
      </c>
      <c r="G14" s="93" t="n">
        <v>0</v>
      </c>
      <c r="H14" s="93" t="n">
        <v>0</v>
      </c>
      <c r="I14" s="93" t="n">
        <v>0</v>
      </c>
      <c r="J14" s="93" t="n">
        <v>0</v>
      </c>
      <c r="K14" s="93" t="n">
        <v>0</v>
      </c>
      <c r="L14" s="93" t="n">
        <v>0</v>
      </c>
      <c r="M14" s="93" t="n">
        <v>0</v>
      </c>
      <c r="N14" s="93" t="n">
        <v>0</v>
      </c>
      <c r="O14" s="93" t="n">
        <v>0</v>
      </c>
      <c r="P14" s="93" t="n">
        <v>0</v>
      </c>
      <c r="Q14" s="72" t="n">
        <f aca="false">SUM(E14:P14)</f>
        <v>0</v>
      </c>
    </row>
    <row r="15" customFormat="false" ht="15" hidden="false" customHeight="false" outlineLevel="0" collapsed="false">
      <c r="A15" s="118"/>
      <c r="B15" s="119"/>
      <c r="C15" s="106"/>
      <c r="D15" s="106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44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  <c r="CK15" s="119"/>
      <c r="CL15" s="119"/>
      <c r="CM15" s="119"/>
      <c r="CN15" s="119"/>
      <c r="CO15" s="119"/>
      <c r="CP15" s="119"/>
      <c r="CQ15" s="119"/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/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19"/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19"/>
      <c r="ED15" s="119"/>
      <c r="EE15" s="119"/>
      <c r="EF15" s="119"/>
      <c r="EG15" s="119"/>
      <c r="EH15" s="119"/>
      <c r="EI15" s="119"/>
      <c r="EJ15" s="119"/>
      <c r="EK15" s="119"/>
      <c r="EL15" s="119"/>
      <c r="EM15" s="119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19"/>
      <c r="FF15" s="119"/>
      <c r="FG15" s="119"/>
      <c r="FH15" s="119"/>
      <c r="FI15" s="119"/>
      <c r="FJ15" s="119"/>
      <c r="FK15" s="119"/>
      <c r="FL15" s="119"/>
      <c r="FM15" s="119"/>
      <c r="FN15" s="119"/>
      <c r="FO15" s="119"/>
      <c r="FP15" s="119"/>
      <c r="FQ15" s="119"/>
      <c r="FR15" s="119"/>
      <c r="FS15" s="119"/>
      <c r="FT15" s="119"/>
      <c r="FU15" s="119"/>
      <c r="FV15" s="119"/>
      <c r="FW15" s="119"/>
      <c r="FX15" s="119"/>
      <c r="FY15" s="119"/>
      <c r="FZ15" s="119"/>
      <c r="GA15" s="119"/>
      <c r="GB15" s="119"/>
      <c r="GC15" s="119"/>
      <c r="GD15" s="119"/>
      <c r="GE15" s="119"/>
      <c r="GF15" s="119"/>
      <c r="GG15" s="119"/>
      <c r="GH15" s="119"/>
      <c r="GI15" s="119"/>
      <c r="GJ15" s="119"/>
      <c r="GK15" s="119"/>
      <c r="GL15" s="119"/>
      <c r="GM15" s="119"/>
      <c r="GN15" s="119"/>
      <c r="GO15" s="119"/>
      <c r="GP15" s="119"/>
      <c r="GQ15" s="119"/>
      <c r="GR15" s="119"/>
      <c r="GS15" s="119"/>
      <c r="GT15" s="119"/>
      <c r="GU15" s="119"/>
      <c r="GV15" s="119"/>
      <c r="GW15" s="119"/>
      <c r="GX15" s="119"/>
      <c r="GY15" s="119"/>
      <c r="GZ15" s="119"/>
      <c r="HA15" s="119"/>
      <c r="HB15" s="119"/>
      <c r="HC15" s="119"/>
      <c r="HD15" s="119"/>
      <c r="HE15" s="119"/>
      <c r="HF15" s="119"/>
      <c r="HG15" s="119"/>
      <c r="HH15" s="119"/>
      <c r="HI15" s="119"/>
      <c r="HJ15" s="119"/>
      <c r="HK15" s="119"/>
      <c r="HL15" s="119"/>
      <c r="HM15" s="119"/>
      <c r="HN15" s="119"/>
      <c r="HO15" s="119"/>
      <c r="HP15" s="119"/>
      <c r="HQ15" s="119"/>
      <c r="HR15" s="119"/>
      <c r="HS15" s="119"/>
      <c r="HT15" s="119"/>
      <c r="HU15" s="119"/>
      <c r="HV15" s="119"/>
      <c r="HW15" s="119"/>
      <c r="HX15" s="119"/>
      <c r="HY15" s="119"/>
      <c r="HZ15" s="119"/>
      <c r="IA15" s="119"/>
      <c r="IB15" s="119"/>
      <c r="IC15" s="119"/>
      <c r="ID15" s="119"/>
      <c r="IE15" s="119"/>
      <c r="IF15" s="119"/>
      <c r="IG15" s="119"/>
      <c r="IH15" s="119"/>
      <c r="II15" s="119"/>
      <c r="IJ15" s="119"/>
      <c r="IK15" s="119"/>
      <c r="IL15" s="119"/>
      <c r="IM15" s="119"/>
      <c r="IN15" s="119"/>
      <c r="IO15" s="119"/>
      <c r="IP15" s="119"/>
      <c r="IQ15" s="119"/>
      <c r="IR15" s="119"/>
      <c r="IS15" s="119"/>
      <c r="IT15" s="119"/>
      <c r="IU15" s="119"/>
      <c r="IV15" s="119"/>
      <c r="IW15" s="119"/>
    </row>
    <row r="16" customFormat="false" ht="15.75" hidden="false" customHeight="false" outlineLevel="0" collapsed="false">
      <c r="A16" s="101" t="s">
        <v>114</v>
      </c>
      <c r="B16" s="102"/>
      <c r="C16" s="81"/>
      <c r="D16" s="81"/>
      <c r="E16" s="26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29"/>
    </row>
    <row r="17" customFormat="false" ht="15" hidden="false" customHeight="false" outlineLevel="0" collapsed="false">
      <c r="A17" s="97" t="n">
        <v>52001000</v>
      </c>
      <c r="B17" s="150" t="s">
        <v>114</v>
      </c>
      <c r="C17" s="81" t="n">
        <v>0</v>
      </c>
      <c r="D17" s="81" t="n">
        <v>0</v>
      </c>
      <c r="E17" s="93" t="n">
        <v>0</v>
      </c>
      <c r="F17" s="93" t="n">
        <v>0</v>
      </c>
      <c r="G17" s="93" t="n">
        <v>0</v>
      </c>
      <c r="H17" s="93" t="n">
        <v>0</v>
      </c>
      <c r="I17" s="93" t="n">
        <v>0</v>
      </c>
      <c r="J17" s="93" t="n">
        <v>0</v>
      </c>
      <c r="K17" s="93" t="n">
        <v>0</v>
      </c>
      <c r="L17" s="93" t="n">
        <v>0</v>
      </c>
      <c r="M17" s="93" t="n">
        <v>0</v>
      </c>
      <c r="N17" s="93" t="n">
        <v>0</v>
      </c>
      <c r="O17" s="93" t="n">
        <v>0</v>
      </c>
      <c r="P17" s="93" t="n">
        <v>0</v>
      </c>
      <c r="Q17" s="72" t="n">
        <f aca="false">SUM(E17:P17)</f>
        <v>0</v>
      </c>
    </row>
    <row r="18" customFormat="false" ht="15" hidden="false" customHeight="false" outlineLevel="0" collapsed="false">
      <c r="A18" s="118"/>
      <c r="B18" s="119"/>
      <c r="C18" s="106"/>
      <c r="D18" s="106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44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  <c r="BB18" s="119"/>
      <c r="BC18" s="119"/>
      <c r="BD18" s="119"/>
      <c r="BE18" s="119"/>
      <c r="BF18" s="119"/>
      <c r="BG18" s="119"/>
      <c r="BH18" s="119"/>
      <c r="BI18" s="119"/>
      <c r="BJ18" s="119"/>
      <c r="BK18" s="119"/>
      <c r="BL18" s="119"/>
      <c r="BM18" s="119"/>
      <c r="BN18" s="119"/>
      <c r="BO18" s="119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  <c r="EH18" s="119"/>
      <c r="EI18" s="119"/>
      <c r="EJ18" s="119"/>
      <c r="EK18" s="119"/>
      <c r="EL18" s="119"/>
      <c r="EM18" s="119"/>
      <c r="EN18" s="119"/>
      <c r="EO18" s="119"/>
      <c r="EP18" s="119"/>
      <c r="EQ18" s="119"/>
      <c r="ER18" s="119"/>
      <c r="ES18" s="119"/>
      <c r="ET18" s="119"/>
      <c r="EU18" s="119"/>
      <c r="EV18" s="119"/>
      <c r="EW18" s="119"/>
      <c r="EX18" s="119"/>
      <c r="EY18" s="119"/>
      <c r="EZ18" s="119"/>
      <c r="FA18" s="119"/>
      <c r="FB18" s="119"/>
      <c r="FC18" s="119"/>
      <c r="FD18" s="119"/>
      <c r="FE18" s="119"/>
      <c r="FF18" s="119"/>
      <c r="FG18" s="119"/>
      <c r="FH18" s="119"/>
      <c r="FI18" s="119"/>
      <c r="FJ18" s="119"/>
      <c r="FK18" s="119"/>
      <c r="FL18" s="119"/>
      <c r="FM18" s="119"/>
      <c r="FN18" s="119"/>
      <c r="FO18" s="119"/>
      <c r="FP18" s="119"/>
      <c r="FQ18" s="119"/>
      <c r="FR18" s="119"/>
      <c r="FS18" s="119"/>
      <c r="FT18" s="119"/>
      <c r="FU18" s="119"/>
      <c r="FV18" s="119"/>
      <c r="FW18" s="119"/>
      <c r="FX18" s="119"/>
      <c r="FY18" s="119"/>
      <c r="FZ18" s="119"/>
      <c r="GA18" s="119"/>
      <c r="GB18" s="119"/>
      <c r="GC18" s="119"/>
      <c r="GD18" s="119"/>
      <c r="GE18" s="119"/>
      <c r="GF18" s="119"/>
      <c r="GG18" s="119"/>
      <c r="GH18" s="119"/>
      <c r="GI18" s="119"/>
      <c r="GJ18" s="119"/>
      <c r="GK18" s="119"/>
      <c r="GL18" s="119"/>
      <c r="GM18" s="119"/>
      <c r="GN18" s="119"/>
      <c r="GO18" s="119"/>
      <c r="GP18" s="119"/>
      <c r="GQ18" s="119"/>
      <c r="GR18" s="119"/>
      <c r="GS18" s="119"/>
      <c r="GT18" s="119"/>
      <c r="GU18" s="119"/>
      <c r="GV18" s="119"/>
      <c r="GW18" s="119"/>
      <c r="GX18" s="119"/>
      <c r="GY18" s="119"/>
      <c r="GZ18" s="119"/>
      <c r="HA18" s="119"/>
      <c r="HB18" s="119"/>
      <c r="HC18" s="119"/>
      <c r="HD18" s="119"/>
      <c r="HE18" s="119"/>
      <c r="HF18" s="119"/>
      <c r="HG18" s="119"/>
      <c r="HH18" s="119"/>
      <c r="HI18" s="119"/>
      <c r="HJ18" s="119"/>
      <c r="HK18" s="119"/>
      <c r="HL18" s="119"/>
      <c r="HM18" s="119"/>
      <c r="HN18" s="119"/>
      <c r="HO18" s="119"/>
      <c r="HP18" s="119"/>
      <c r="HQ18" s="119"/>
      <c r="HR18" s="119"/>
      <c r="HS18" s="119"/>
      <c r="HT18" s="119"/>
      <c r="HU18" s="119"/>
      <c r="HV18" s="119"/>
      <c r="HW18" s="119"/>
      <c r="HX18" s="119"/>
      <c r="HY18" s="119"/>
      <c r="HZ18" s="119"/>
      <c r="IA18" s="119"/>
      <c r="IB18" s="119"/>
      <c r="IC18" s="119"/>
      <c r="ID18" s="119"/>
      <c r="IE18" s="119"/>
      <c r="IF18" s="119"/>
      <c r="IG18" s="119"/>
      <c r="IH18" s="119"/>
      <c r="II18" s="119"/>
      <c r="IJ18" s="119"/>
      <c r="IK18" s="119"/>
      <c r="IL18" s="119"/>
      <c r="IM18" s="119"/>
      <c r="IN18" s="119"/>
      <c r="IO18" s="119"/>
      <c r="IP18" s="119"/>
      <c r="IQ18" s="119"/>
      <c r="IR18" s="119"/>
      <c r="IS18" s="119"/>
      <c r="IT18" s="119"/>
      <c r="IU18" s="119"/>
      <c r="IV18" s="119"/>
      <c r="IW18" s="119"/>
    </row>
    <row r="19" customFormat="false" ht="15.75" hidden="false" customHeight="false" outlineLevel="0" collapsed="false">
      <c r="A19" s="101" t="s">
        <v>169</v>
      </c>
      <c r="B19" s="102"/>
      <c r="C19" s="81"/>
      <c r="D19" s="81"/>
      <c r="E19" s="26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29"/>
    </row>
    <row r="20" customFormat="false" ht="15" hidden="false" customHeight="false" outlineLevel="0" collapsed="false">
      <c r="A20" s="86" t="n">
        <v>52001500</v>
      </c>
      <c r="B20" s="0" t="s">
        <v>117</v>
      </c>
      <c r="C20" s="81" t="n">
        <v>0</v>
      </c>
      <c r="D20" s="81" t="n">
        <v>0</v>
      </c>
      <c r="E20" s="93" t="n">
        <v>0</v>
      </c>
      <c r="F20" s="93" t="n">
        <v>0</v>
      </c>
      <c r="G20" s="93" t="n">
        <v>0</v>
      </c>
      <c r="H20" s="93" t="n">
        <v>0</v>
      </c>
      <c r="I20" s="93" t="n">
        <v>0</v>
      </c>
      <c r="J20" s="93" t="n">
        <v>0</v>
      </c>
      <c r="K20" s="93" t="n">
        <v>0</v>
      </c>
      <c r="L20" s="93" t="n">
        <v>0</v>
      </c>
      <c r="M20" s="93" t="n">
        <v>0</v>
      </c>
      <c r="N20" s="93" t="n">
        <v>0</v>
      </c>
      <c r="O20" s="93" t="n">
        <v>0</v>
      </c>
      <c r="P20" s="93" t="n">
        <v>0</v>
      </c>
      <c r="Q20" s="72" t="n">
        <f aca="false">SUM(E20:P20)</f>
        <v>0</v>
      </c>
    </row>
    <row r="21" customFormat="false" ht="15" hidden="false" customHeight="false" outlineLevel="0" collapsed="false">
      <c r="A21" s="86" t="n">
        <v>52002000</v>
      </c>
      <c r="B21" s="0" t="s">
        <v>120</v>
      </c>
      <c r="C21" s="81" t="n">
        <v>0</v>
      </c>
      <c r="D21" s="81" t="n">
        <v>0</v>
      </c>
      <c r="E21" s="93" t="n">
        <v>0</v>
      </c>
      <c r="F21" s="93" t="n">
        <v>0</v>
      </c>
      <c r="G21" s="93" t="n">
        <v>0</v>
      </c>
      <c r="H21" s="93" t="n">
        <v>0</v>
      </c>
      <c r="I21" s="93" t="n">
        <v>0</v>
      </c>
      <c r="J21" s="93" t="n">
        <v>0</v>
      </c>
      <c r="K21" s="93" t="n">
        <v>0</v>
      </c>
      <c r="L21" s="93" t="n">
        <v>0</v>
      </c>
      <c r="M21" s="93" t="n">
        <v>0</v>
      </c>
      <c r="N21" s="93" t="n">
        <v>0</v>
      </c>
      <c r="O21" s="93" t="n">
        <v>0</v>
      </c>
      <c r="P21" s="93" t="n">
        <v>0</v>
      </c>
      <c r="Q21" s="72" t="n">
        <f aca="false">SUM(E21:P21)</f>
        <v>0</v>
      </c>
    </row>
    <row r="22" customFormat="false" ht="15" hidden="false" customHeight="false" outlineLevel="0" collapsed="false">
      <c r="A22" s="86" t="n">
        <v>52002500</v>
      </c>
      <c r="B22" s="0" t="s">
        <v>121</v>
      </c>
      <c r="C22" s="81" t="n">
        <v>0</v>
      </c>
      <c r="D22" s="81" t="n">
        <v>0</v>
      </c>
      <c r="E22" s="93" t="n">
        <v>0</v>
      </c>
      <c r="F22" s="93" t="n">
        <v>0</v>
      </c>
      <c r="G22" s="93" t="n">
        <v>0</v>
      </c>
      <c r="H22" s="93" t="n">
        <v>0</v>
      </c>
      <c r="I22" s="93" t="n">
        <v>0</v>
      </c>
      <c r="J22" s="93" t="n">
        <v>0</v>
      </c>
      <c r="K22" s="93" t="n">
        <v>0</v>
      </c>
      <c r="L22" s="93" t="n">
        <v>0</v>
      </c>
      <c r="M22" s="93" t="n">
        <v>0</v>
      </c>
      <c r="N22" s="93" t="n">
        <v>0</v>
      </c>
      <c r="O22" s="93" t="n">
        <v>0</v>
      </c>
      <c r="P22" s="93" t="n">
        <v>0</v>
      </c>
      <c r="Q22" s="72" t="n">
        <f aca="false">SUM(E22:P22)</f>
        <v>0</v>
      </c>
    </row>
    <row r="23" customFormat="false" ht="15" hidden="false" customHeight="false" outlineLevel="0" collapsed="false">
      <c r="A23" s="86" t="n">
        <v>52003000</v>
      </c>
      <c r="B23" s="0" t="s">
        <v>122</v>
      </c>
      <c r="C23" s="81" t="n">
        <v>0</v>
      </c>
      <c r="D23" s="81" t="n">
        <v>0</v>
      </c>
      <c r="E23" s="93" t="n">
        <v>0</v>
      </c>
      <c r="F23" s="93" t="n">
        <v>0</v>
      </c>
      <c r="G23" s="93" t="n">
        <v>0</v>
      </c>
      <c r="H23" s="93" t="n">
        <v>0</v>
      </c>
      <c r="I23" s="93" t="n">
        <v>0</v>
      </c>
      <c r="J23" s="93" t="n">
        <v>0</v>
      </c>
      <c r="K23" s="93" t="n">
        <v>0</v>
      </c>
      <c r="L23" s="93" t="n">
        <v>0</v>
      </c>
      <c r="M23" s="93" t="n">
        <v>0</v>
      </c>
      <c r="N23" s="93" t="n">
        <v>0</v>
      </c>
      <c r="O23" s="93" t="n">
        <v>0</v>
      </c>
      <c r="P23" s="93" t="n">
        <v>0</v>
      </c>
      <c r="Q23" s="72" t="n">
        <f aca="false">SUM(E23:P23)</f>
        <v>0</v>
      </c>
    </row>
    <row r="24" customFormat="false" ht="15" hidden="false" customHeight="false" outlineLevel="0" collapsed="false">
      <c r="A24" s="86" t="n">
        <v>52003500</v>
      </c>
      <c r="B24" s="0" t="s">
        <v>123</v>
      </c>
      <c r="C24" s="81" t="n">
        <v>0</v>
      </c>
      <c r="D24" s="81" t="n">
        <v>0</v>
      </c>
      <c r="E24" s="93" t="n">
        <v>0</v>
      </c>
      <c r="F24" s="93" t="n">
        <v>0</v>
      </c>
      <c r="G24" s="93" t="n">
        <v>0</v>
      </c>
      <c r="H24" s="93" t="n">
        <v>0</v>
      </c>
      <c r="I24" s="93" t="n">
        <v>0</v>
      </c>
      <c r="J24" s="93" t="n">
        <v>0</v>
      </c>
      <c r="K24" s="93" t="n">
        <v>0</v>
      </c>
      <c r="L24" s="93" t="n">
        <v>0</v>
      </c>
      <c r="M24" s="93" t="n">
        <v>0</v>
      </c>
      <c r="N24" s="93" t="n">
        <v>0</v>
      </c>
      <c r="O24" s="93" t="n">
        <v>0</v>
      </c>
      <c r="P24" s="93" t="n">
        <v>0</v>
      </c>
      <c r="Q24" s="72" t="n">
        <f aca="false">SUM(E24:P24)</f>
        <v>0</v>
      </c>
    </row>
    <row r="25" customFormat="false" ht="15" hidden="false" customHeight="false" outlineLevel="0" collapsed="false">
      <c r="A25" s="86" t="n">
        <v>52004000</v>
      </c>
      <c r="B25" s="0" t="s">
        <v>124</v>
      </c>
      <c r="C25" s="81" t="n">
        <v>0</v>
      </c>
      <c r="D25" s="81" t="n">
        <v>0</v>
      </c>
      <c r="E25" s="93" t="n">
        <v>0</v>
      </c>
      <c r="F25" s="93" t="n">
        <v>0</v>
      </c>
      <c r="G25" s="93" t="n">
        <v>0</v>
      </c>
      <c r="H25" s="93" t="n">
        <v>0</v>
      </c>
      <c r="I25" s="93" t="n">
        <v>0</v>
      </c>
      <c r="J25" s="93" t="n">
        <v>0</v>
      </c>
      <c r="K25" s="93" t="n">
        <v>0</v>
      </c>
      <c r="L25" s="93" t="n">
        <v>0</v>
      </c>
      <c r="M25" s="93" t="n">
        <v>0</v>
      </c>
      <c r="N25" s="93" t="n">
        <v>0</v>
      </c>
      <c r="O25" s="93" t="n">
        <v>0</v>
      </c>
      <c r="P25" s="93" t="n">
        <v>0</v>
      </c>
      <c r="Q25" s="72" t="n">
        <f aca="false">SUM(E25:P25)</f>
        <v>0</v>
      </c>
    </row>
    <row r="26" customFormat="false" ht="15" hidden="false" customHeight="false" outlineLevel="0" collapsed="false">
      <c r="A26" s="86" t="n">
        <v>52004500</v>
      </c>
      <c r="B26" s="0" t="s">
        <v>125</v>
      </c>
      <c r="C26" s="81" t="n">
        <v>0</v>
      </c>
      <c r="D26" s="81" t="n">
        <v>0</v>
      </c>
      <c r="E26" s="93" t="n">
        <v>0</v>
      </c>
      <c r="F26" s="93" t="n">
        <v>0</v>
      </c>
      <c r="G26" s="93" t="n">
        <v>0</v>
      </c>
      <c r="H26" s="93" t="n">
        <v>0</v>
      </c>
      <c r="I26" s="93" t="n">
        <v>0</v>
      </c>
      <c r="J26" s="93" t="n">
        <v>0</v>
      </c>
      <c r="K26" s="93" t="n">
        <v>0</v>
      </c>
      <c r="L26" s="93" t="n">
        <v>0</v>
      </c>
      <c r="M26" s="93" t="n">
        <v>0</v>
      </c>
      <c r="N26" s="93" t="n">
        <v>0</v>
      </c>
      <c r="O26" s="93" t="n">
        <v>0</v>
      </c>
      <c r="P26" s="93" t="n">
        <v>0</v>
      </c>
      <c r="Q26" s="72" t="n">
        <f aca="false">SUM(E26:P26)</f>
        <v>0</v>
      </c>
    </row>
    <row r="27" customFormat="false" ht="15" hidden="false" customHeight="false" outlineLevel="0" collapsed="false">
      <c r="A27" s="107"/>
      <c r="B27" s="108"/>
      <c r="C27" s="36"/>
      <c r="D27" s="36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9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  <c r="AP27" s="108"/>
      <c r="AQ27" s="108"/>
      <c r="AR27" s="108"/>
      <c r="AS27" s="108"/>
      <c r="AT27" s="108"/>
      <c r="AU27" s="108"/>
      <c r="AV27" s="108"/>
      <c r="AW27" s="108"/>
      <c r="AX27" s="108"/>
      <c r="AY27" s="108"/>
      <c r="AZ27" s="108"/>
      <c r="BA27" s="108"/>
      <c r="BB27" s="108"/>
      <c r="BC27" s="108"/>
      <c r="BD27" s="108"/>
      <c r="BE27" s="108"/>
      <c r="BF27" s="108"/>
      <c r="BG27" s="108"/>
      <c r="BH27" s="108"/>
      <c r="BI27" s="108"/>
      <c r="BJ27" s="108"/>
      <c r="BK27" s="108"/>
      <c r="BL27" s="108"/>
      <c r="BM27" s="108"/>
      <c r="BN27" s="108"/>
      <c r="BO27" s="108"/>
      <c r="BP27" s="108"/>
      <c r="BQ27" s="108"/>
      <c r="BR27" s="108"/>
      <c r="BS27" s="108"/>
      <c r="BT27" s="108"/>
      <c r="BU27" s="108"/>
      <c r="BV27" s="108"/>
      <c r="BW27" s="108"/>
      <c r="BX27" s="108"/>
      <c r="BY27" s="108"/>
      <c r="BZ27" s="108"/>
      <c r="CA27" s="108"/>
      <c r="CB27" s="108"/>
      <c r="CC27" s="108"/>
      <c r="CD27" s="108"/>
      <c r="CE27" s="108"/>
      <c r="CF27" s="108"/>
      <c r="CG27" s="108"/>
      <c r="CH27" s="108"/>
      <c r="CI27" s="108"/>
      <c r="CJ27" s="108"/>
      <c r="CK27" s="108"/>
      <c r="CL27" s="108"/>
      <c r="CM27" s="108"/>
      <c r="CN27" s="108"/>
      <c r="CO27" s="108"/>
      <c r="CP27" s="108"/>
      <c r="CQ27" s="108"/>
      <c r="CR27" s="108"/>
      <c r="CS27" s="108"/>
      <c r="CT27" s="108"/>
      <c r="CU27" s="108"/>
      <c r="CV27" s="108"/>
      <c r="CW27" s="108"/>
      <c r="CX27" s="108"/>
      <c r="CY27" s="108"/>
      <c r="CZ27" s="108"/>
      <c r="DA27" s="108"/>
      <c r="DB27" s="108"/>
      <c r="DC27" s="108"/>
      <c r="DD27" s="108"/>
      <c r="DE27" s="108"/>
      <c r="DF27" s="108"/>
      <c r="DG27" s="108"/>
      <c r="DH27" s="108"/>
      <c r="DI27" s="108"/>
      <c r="DJ27" s="108"/>
      <c r="DK27" s="108"/>
      <c r="DL27" s="108"/>
      <c r="DM27" s="108"/>
      <c r="DN27" s="108"/>
      <c r="DO27" s="108"/>
      <c r="DP27" s="108"/>
      <c r="DQ27" s="108"/>
      <c r="DR27" s="108"/>
      <c r="DS27" s="108"/>
      <c r="DT27" s="108"/>
      <c r="DU27" s="108"/>
      <c r="DV27" s="108"/>
      <c r="DW27" s="108"/>
      <c r="DX27" s="108"/>
      <c r="DY27" s="108"/>
      <c r="DZ27" s="108"/>
      <c r="EA27" s="108"/>
      <c r="EB27" s="108"/>
      <c r="EC27" s="108"/>
      <c r="ED27" s="108"/>
      <c r="EE27" s="108"/>
      <c r="EF27" s="108"/>
      <c r="EG27" s="108"/>
      <c r="EH27" s="108"/>
      <c r="EI27" s="108"/>
      <c r="EJ27" s="108"/>
      <c r="EK27" s="108"/>
      <c r="EL27" s="108"/>
      <c r="EM27" s="108"/>
      <c r="EN27" s="108"/>
      <c r="EO27" s="108"/>
      <c r="EP27" s="108"/>
      <c r="EQ27" s="108"/>
      <c r="ER27" s="108"/>
      <c r="ES27" s="108"/>
      <c r="ET27" s="108"/>
      <c r="EU27" s="108"/>
      <c r="EV27" s="108"/>
      <c r="EW27" s="108"/>
      <c r="EX27" s="108"/>
      <c r="EY27" s="108"/>
      <c r="EZ27" s="108"/>
      <c r="FA27" s="108"/>
      <c r="FB27" s="108"/>
      <c r="FC27" s="108"/>
      <c r="FD27" s="108"/>
      <c r="FE27" s="108"/>
      <c r="FF27" s="108"/>
      <c r="FG27" s="108"/>
      <c r="FH27" s="108"/>
      <c r="FI27" s="108"/>
      <c r="FJ27" s="108"/>
      <c r="FK27" s="108"/>
      <c r="FL27" s="108"/>
      <c r="FM27" s="108"/>
      <c r="FN27" s="108"/>
      <c r="FO27" s="108"/>
      <c r="FP27" s="108"/>
      <c r="FQ27" s="108"/>
      <c r="FR27" s="108"/>
      <c r="FS27" s="108"/>
      <c r="FT27" s="108"/>
      <c r="FU27" s="108"/>
      <c r="FV27" s="108"/>
      <c r="FW27" s="108"/>
      <c r="FX27" s="108"/>
      <c r="FY27" s="108"/>
      <c r="FZ27" s="108"/>
      <c r="GA27" s="108"/>
      <c r="GB27" s="108"/>
      <c r="GC27" s="108"/>
      <c r="GD27" s="108"/>
      <c r="GE27" s="108"/>
      <c r="GF27" s="108"/>
      <c r="GG27" s="108"/>
      <c r="GH27" s="108"/>
      <c r="GI27" s="108"/>
      <c r="GJ27" s="108"/>
      <c r="GK27" s="108"/>
      <c r="GL27" s="108"/>
      <c r="GM27" s="108"/>
      <c r="GN27" s="108"/>
      <c r="GO27" s="108"/>
      <c r="GP27" s="108"/>
      <c r="GQ27" s="108"/>
      <c r="GR27" s="108"/>
      <c r="GS27" s="108"/>
      <c r="GT27" s="108"/>
      <c r="GU27" s="108"/>
      <c r="GV27" s="108"/>
      <c r="GW27" s="108"/>
      <c r="GX27" s="108"/>
      <c r="GY27" s="108"/>
      <c r="GZ27" s="108"/>
      <c r="HA27" s="108"/>
      <c r="HB27" s="108"/>
      <c r="HC27" s="108"/>
      <c r="HD27" s="108"/>
      <c r="HE27" s="108"/>
      <c r="HF27" s="108"/>
      <c r="HG27" s="108"/>
      <c r="HH27" s="108"/>
      <c r="HI27" s="108"/>
      <c r="HJ27" s="108"/>
      <c r="HK27" s="108"/>
      <c r="HL27" s="108"/>
      <c r="HM27" s="108"/>
      <c r="HN27" s="108"/>
      <c r="HO27" s="108"/>
      <c r="HP27" s="108"/>
      <c r="HQ27" s="108"/>
      <c r="HR27" s="108"/>
      <c r="HS27" s="108"/>
      <c r="HT27" s="108"/>
      <c r="HU27" s="108"/>
      <c r="HV27" s="108"/>
      <c r="HW27" s="108"/>
      <c r="HX27" s="108"/>
      <c r="HY27" s="108"/>
      <c r="HZ27" s="108"/>
      <c r="IA27" s="108"/>
      <c r="IB27" s="108"/>
      <c r="IC27" s="108"/>
      <c r="ID27" s="108"/>
      <c r="IE27" s="108"/>
      <c r="IF27" s="108"/>
      <c r="IG27" s="108"/>
      <c r="IH27" s="108"/>
      <c r="II27" s="108"/>
      <c r="IJ27" s="108"/>
      <c r="IK27" s="108"/>
      <c r="IL27" s="108"/>
      <c r="IM27" s="108"/>
      <c r="IN27" s="108"/>
      <c r="IO27" s="108"/>
      <c r="IP27" s="108"/>
      <c r="IQ27" s="108"/>
      <c r="IR27" s="108"/>
      <c r="IS27" s="108"/>
      <c r="IT27" s="108"/>
      <c r="IU27" s="108"/>
      <c r="IV27" s="108"/>
      <c r="IW27" s="108"/>
    </row>
    <row r="28" customFormat="false" ht="15.75" hidden="false" customHeight="false" outlineLevel="0" collapsed="false">
      <c r="A28" s="110"/>
      <c r="B28" s="111" t="s">
        <v>170</v>
      </c>
      <c r="C28" s="112" t="n">
        <f aca="false">SUM(C20:C27)</f>
        <v>0</v>
      </c>
      <c r="D28" s="112" t="n">
        <f aca="false">SUM(D20:D27)</f>
        <v>0</v>
      </c>
      <c r="E28" s="113" t="n">
        <f aca="false">SUM(E20:E27)</f>
        <v>0</v>
      </c>
      <c r="F28" s="113" t="n">
        <f aca="false">SUM(F20:F27)</f>
        <v>0</v>
      </c>
      <c r="G28" s="113" t="n">
        <f aca="false">SUM(G20:G27)</f>
        <v>0</v>
      </c>
      <c r="H28" s="113" t="n">
        <f aca="false">SUM(H20:H27)</f>
        <v>0</v>
      </c>
      <c r="I28" s="113" t="n">
        <f aca="false">SUM(I20:I27)</f>
        <v>0</v>
      </c>
      <c r="J28" s="113" t="n">
        <f aca="false">SUM(J20:J27)</f>
        <v>0</v>
      </c>
      <c r="K28" s="113" t="n">
        <f aca="false">SUM(K20:K27)</f>
        <v>0</v>
      </c>
      <c r="L28" s="113" t="n">
        <f aca="false">SUM(L20:L27)</f>
        <v>0</v>
      </c>
      <c r="M28" s="113" t="n">
        <f aca="false">SUM(M20:M27)</f>
        <v>0</v>
      </c>
      <c r="N28" s="113" t="n">
        <f aca="false">SUM(N20:N27)</f>
        <v>0</v>
      </c>
      <c r="O28" s="113" t="n">
        <f aca="false">SUM(O20:O27)</f>
        <v>0</v>
      </c>
      <c r="P28" s="113" t="n">
        <f aca="false">SUM(P20:P27)</f>
        <v>0</v>
      </c>
      <c r="Q28" s="114" t="n">
        <f aca="false">SUM(Q20:Q27)</f>
        <v>0</v>
      </c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111"/>
      <c r="AK28" s="111"/>
      <c r="AL28" s="111"/>
      <c r="AM28" s="111"/>
      <c r="AN28" s="111"/>
      <c r="AO28" s="111"/>
      <c r="AP28" s="111"/>
      <c r="AQ28" s="111"/>
      <c r="AR28" s="111"/>
      <c r="AS28" s="111"/>
      <c r="AT28" s="111"/>
      <c r="AU28" s="111"/>
      <c r="AV28" s="111"/>
      <c r="AW28" s="111"/>
      <c r="AX28" s="111"/>
      <c r="AY28" s="111"/>
      <c r="AZ28" s="111"/>
      <c r="BA28" s="111"/>
      <c r="BB28" s="111"/>
      <c r="BC28" s="111"/>
      <c r="BD28" s="111"/>
      <c r="BE28" s="111"/>
      <c r="BF28" s="111"/>
      <c r="BG28" s="111"/>
      <c r="BH28" s="111"/>
      <c r="BI28" s="111"/>
      <c r="BJ28" s="111"/>
      <c r="BK28" s="111"/>
      <c r="BL28" s="111"/>
      <c r="BM28" s="111"/>
      <c r="BN28" s="111"/>
      <c r="BO28" s="111"/>
      <c r="BP28" s="111"/>
      <c r="BQ28" s="111"/>
      <c r="BR28" s="111"/>
      <c r="BS28" s="111"/>
      <c r="BT28" s="111"/>
      <c r="BU28" s="111"/>
      <c r="BV28" s="111"/>
      <c r="BW28" s="111"/>
      <c r="BX28" s="111"/>
      <c r="BY28" s="111"/>
      <c r="BZ28" s="111"/>
      <c r="CA28" s="111"/>
      <c r="CB28" s="111"/>
      <c r="CC28" s="111"/>
      <c r="CD28" s="111"/>
      <c r="CE28" s="111"/>
      <c r="CF28" s="111"/>
      <c r="CG28" s="111"/>
      <c r="CH28" s="111"/>
      <c r="CI28" s="111"/>
      <c r="CJ28" s="111"/>
      <c r="CK28" s="111"/>
      <c r="CL28" s="111"/>
      <c r="CM28" s="111"/>
      <c r="CN28" s="111"/>
      <c r="CO28" s="111"/>
      <c r="CP28" s="111"/>
      <c r="CQ28" s="111"/>
      <c r="CR28" s="111"/>
      <c r="CS28" s="111"/>
      <c r="CT28" s="111"/>
      <c r="CU28" s="111"/>
      <c r="CV28" s="111"/>
      <c r="CW28" s="111"/>
      <c r="CX28" s="111"/>
      <c r="CY28" s="111"/>
      <c r="CZ28" s="111"/>
      <c r="DA28" s="111"/>
      <c r="DB28" s="111"/>
      <c r="DC28" s="111"/>
      <c r="DD28" s="111"/>
      <c r="DE28" s="111"/>
      <c r="DF28" s="111"/>
      <c r="DG28" s="111"/>
      <c r="DH28" s="111"/>
      <c r="DI28" s="111"/>
      <c r="DJ28" s="111"/>
      <c r="DK28" s="111"/>
      <c r="DL28" s="111"/>
      <c r="DM28" s="111"/>
      <c r="DN28" s="111"/>
      <c r="DO28" s="111"/>
      <c r="DP28" s="111"/>
      <c r="DQ28" s="111"/>
      <c r="DR28" s="111"/>
      <c r="DS28" s="111"/>
      <c r="DT28" s="111"/>
      <c r="DU28" s="111"/>
      <c r="DV28" s="111"/>
      <c r="DW28" s="111"/>
      <c r="DX28" s="111"/>
      <c r="DY28" s="111"/>
      <c r="DZ28" s="111"/>
      <c r="EA28" s="111"/>
      <c r="EB28" s="111"/>
      <c r="EC28" s="111"/>
      <c r="ED28" s="111"/>
      <c r="EE28" s="111"/>
      <c r="EF28" s="111"/>
      <c r="EG28" s="111"/>
      <c r="EH28" s="111"/>
      <c r="EI28" s="111"/>
      <c r="EJ28" s="111"/>
      <c r="EK28" s="111"/>
      <c r="EL28" s="111"/>
      <c r="EM28" s="111"/>
      <c r="EN28" s="111"/>
      <c r="EO28" s="111"/>
      <c r="EP28" s="111"/>
      <c r="EQ28" s="111"/>
      <c r="ER28" s="111"/>
      <c r="ES28" s="111"/>
      <c r="ET28" s="111"/>
      <c r="EU28" s="111"/>
      <c r="EV28" s="111"/>
      <c r="EW28" s="111"/>
      <c r="EX28" s="111"/>
      <c r="EY28" s="111"/>
      <c r="EZ28" s="111"/>
      <c r="FA28" s="111"/>
      <c r="FB28" s="111"/>
      <c r="FC28" s="111"/>
      <c r="FD28" s="111"/>
      <c r="FE28" s="111"/>
      <c r="FF28" s="111"/>
      <c r="FG28" s="111"/>
      <c r="FH28" s="111"/>
      <c r="FI28" s="111"/>
      <c r="FJ28" s="111"/>
      <c r="FK28" s="111"/>
      <c r="FL28" s="111"/>
      <c r="FM28" s="111"/>
      <c r="FN28" s="111"/>
      <c r="FO28" s="111"/>
      <c r="FP28" s="111"/>
      <c r="FQ28" s="111"/>
      <c r="FR28" s="111"/>
      <c r="FS28" s="111"/>
      <c r="FT28" s="111"/>
      <c r="FU28" s="111"/>
      <c r="FV28" s="111"/>
      <c r="FW28" s="111"/>
      <c r="FX28" s="111"/>
      <c r="FY28" s="111"/>
      <c r="FZ28" s="111"/>
      <c r="GA28" s="111"/>
      <c r="GB28" s="111"/>
      <c r="GC28" s="111"/>
      <c r="GD28" s="111"/>
      <c r="GE28" s="111"/>
      <c r="GF28" s="111"/>
      <c r="GG28" s="111"/>
      <c r="GH28" s="111"/>
      <c r="GI28" s="111"/>
      <c r="GJ28" s="111"/>
      <c r="GK28" s="111"/>
      <c r="GL28" s="111"/>
      <c r="GM28" s="111"/>
      <c r="GN28" s="111"/>
      <c r="GO28" s="111"/>
      <c r="GP28" s="111"/>
      <c r="GQ28" s="111"/>
      <c r="GR28" s="111"/>
      <c r="GS28" s="111"/>
      <c r="GT28" s="111"/>
      <c r="GU28" s="111"/>
      <c r="GV28" s="111"/>
      <c r="GW28" s="111"/>
      <c r="GX28" s="111"/>
      <c r="GY28" s="111"/>
      <c r="GZ28" s="111"/>
      <c r="HA28" s="111"/>
      <c r="HB28" s="111"/>
      <c r="HC28" s="111"/>
      <c r="HD28" s="111"/>
      <c r="HE28" s="111"/>
      <c r="HF28" s="111"/>
      <c r="HG28" s="111"/>
      <c r="HH28" s="111"/>
      <c r="HI28" s="111"/>
      <c r="HJ28" s="111"/>
      <c r="HK28" s="111"/>
      <c r="HL28" s="111"/>
      <c r="HM28" s="111"/>
      <c r="HN28" s="111"/>
      <c r="HO28" s="111"/>
      <c r="HP28" s="111"/>
      <c r="HQ28" s="111"/>
      <c r="HR28" s="111"/>
      <c r="HS28" s="111"/>
      <c r="HT28" s="111"/>
      <c r="HU28" s="111"/>
      <c r="HV28" s="111"/>
      <c r="HW28" s="111"/>
      <c r="HX28" s="111"/>
      <c r="HY28" s="111"/>
      <c r="HZ28" s="111"/>
      <c r="IA28" s="111"/>
      <c r="IB28" s="111"/>
      <c r="IC28" s="111"/>
      <c r="ID28" s="111"/>
      <c r="IE28" s="111"/>
      <c r="IF28" s="111"/>
      <c r="IG28" s="111"/>
      <c r="IH28" s="111"/>
      <c r="II28" s="111"/>
      <c r="IJ28" s="111"/>
      <c r="IK28" s="111"/>
      <c r="IL28" s="111"/>
      <c r="IM28" s="111"/>
      <c r="IN28" s="111"/>
      <c r="IO28" s="111"/>
      <c r="IP28" s="111"/>
      <c r="IQ28" s="111"/>
      <c r="IR28" s="111"/>
      <c r="IS28" s="111"/>
      <c r="IT28" s="111"/>
      <c r="IU28" s="111"/>
      <c r="IV28" s="111"/>
      <c r="IW28" s="111"/>
    </row>
    <row r="29" customFormat="false" ht="15.75" hidden="false" customHeight="false" outlineLevel="0" collapsed="false">
      <c r="A29" s="110"/>
      <c r="B29" s="111"/>
      <c r="C29" s="115"/>
      <c r="D29" s="115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7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11"/>
      <c r="AS29" s="111"/>
      <c r="AT29" s="111"/>
      <c r="AU29" s="111"/>
      <c r="AV29" s="111"/>
      <c r="AW29" s="111"/>
      <c r="AX29" s="111"/>
      <c r="AY29" s="111"/>
      <c r="AZ29" s="111"/>
      <c r="BA29" s="111"/>
      <c r="BB29" s="111"/>
      <c r="BC29" s="111"/>
      <c r="BD29" s="111"/>
      <c r="BE29" s="111"/>
      <c r="BF29" s="111"/>
      <c r="BG29" s="111"/>
      <c r="BH29" s="111"/>
      <c r="BI29" s="111"/>
      <c r="BJ29" s="111"/>
      <c r="BK29" s="111"/>
      <c r="BL29" s="111"/>
      <c r="BM29" s="111"/>
      <c r="BN29" s="111"/>
      <c r="BO29" s="111"/>
      <c r="BP29" s="111"/>
      <c r="BQ29" s="111"/>
      <c r="BR29" s="111"/>
      <c r="BS29" s="111"/>
      <c r="BT29" s="111"/>
      <c r="BU29" s="111"/>
      <c r="BV29" s="111"/>
      <c r="BW29" s="111"/>
      <c r="BX29" s="111"/>
      <c r="BY29" s="111"/>
      <c r="BZ29" s="111"/>
      <c r="CA29" s="111"/>
      <c r="CB29" s="111"/>
      <c r="CC29" s="111"/>
      <c r="CD29" s="111"/>
      <c r="CE29" s="111"/>
      <c r="CF29" s="111"/>
      <c r="CG29" s="111"/>
      <c r="CH29" s="111"/>
      <c r="CI29" s="111"/>
      <c r="CJ29" s="111"/>
      <c r="CK29" s="111"/>
      <c r="CL29" s="111"/>
      <c r="CM29" s="111"/>
      <c r="CN29" s="111"/>
      <c r="CO29" s="111"/>
      <c r="CP29" s="111"/>
      <c r="CQ29" s="111"/>
      <c r="CR29" s="111"/>
      <c r="CS29" s="111"/>
      <c r="CT29" s="111"/>
      <c r="CU29" s="111"/>
      <c r="CV29" s="111"/>
      <c r="CW29" s="111"/>
      <c r="CX29" s="111"/>
      <c r="CY29" s="111"/>
      <c r="CZ29" s="111"/>
      <c r="DA29" s="111"/>
      <c r="DB29" s="111"/>
      <c r="DC29" s="111"/>
      <c r="DD29" s="111"/>
      <c r="DE29" s="111"/>
      <c r="DF29" s="111"/>
      <c r="DG29" s="111"/>
      <c r="DH29" s="111"/>
      <c r="DI29" s="111"/>
      <c r="DJ29" s="111"/>
      <c r="DK29" s="111"/>
      <c r="DL29" s="111"/>
      <c r="DM29" s="111"/>
      <c r="DN29" s="111"/>
      <c r="DO29" s="111"/>
      <c r="DP29" s="111"/>
      <c r="DQ29" s="111"/>
      <c r="DR29" s="111"/>
      <c r="DS29" s="111"/>
      <c r="DT29" s="111"/>
      <c r="DU29" s="111"/>
      <c r="DV29" s="111"/>
      <c r="DW29" s="111"/>
      <c r="DX29" s="111"/>
      <c r="DY29" s="111"/>
      <c r="DZ29" s="111"/>
      <c r="EA29" s="111"/>
      <c r="EB29" s="111"/>
      <c r="EC29" s="111"/>
      <c r="ED29" s="111"/>
      <c r="EE29" s="111"/>
      <c r="EF29" s="111"/>
      <c r="EG29" s="111"/>
      <c r="EH29" s="111"/>
      <c r="EI29" s="111"/>
      <c r="EJ29" s="111"/>
      <c r="EK29" s="111"/>
      <c r="EL29" s="111"/>
      <c r="EM29" s="111"/>
      <c r="EN29" s="111"/>
      <c r="EO29" s="111"/>
      <c r="EP29" s="111"/>
      <c r="EQ29" s="111"/>
      <c r="ER29" s="111"/>
      <c r="ES29" s="111"/>
      <c r="ET29" s="111"/>
      <c r="EU29" s="111"/>
      <c r="EV29" s="111"/>
      <c r="EW29" s="111"/>
      <c r="EX29" s="111"/>
      <c r="EY29" s="111"/>
      <c r="EZ29" s="111"/>
      <c r="FA29" s="111"/>
      <c r="FB29" s="111"/>
      <c r="FC29" s="111"/>
      <c r="FD29" s="111"/>
      <c r="FE29" s="111"/>
      <c r="FF29" s="111"/>
      <c r="FG29" s="111"/>
      <c r="FH29" s="111"/>
      <c r="FI29" s="111"/>
      <c r="FJ29" s="111"/>
      <c r="FK29" s="111"/>
      <c r="FL29" s="111"/>
      <c r="FM29" s="111"/>
      <c r="FN29" s="111"/>
      <c r="FO29" s="111"/>
      <c r="FP29" s="111"/>
      <c r="FQ29" s="111"/>
      <c r="FR29" s="111"/>
      <c r="FS29" s="111"/>
      <c r="FT29" s="111"/>
      <c r="FU29" s="111"/>
      <c r="FV29" s="111"/>
      <c r="FW29" s="111"/>
      <c r="FX29" s="111"/>
      <c r="FY29" s="111"/>
      <c r="FZ29" s="111"/>
      <c r="GA29" s="111"/>
      <c r="GB29" s="111"/>
      <c r="GC29" s="111"/>
      <c r="GD29" s="111"/>
      <c r="GE29" s="111"/>
      <c r="GF29" s="111"/>
      <c r="GG29" s="111"/>
      <c r="GH29" s="111"/>
      <c r="GI29" s="111"/>
      <c r="GJ29" s="111"/>
      <c r="GK29" s="111"/>
      <c r="GL29" s="111"/>
      <c r="GM29" s="111"/>
      <c r="GN29" s="111"/>
      <c r="GO29" s="111"/>
      <c r="GP29" s="111"/>
      <c r="GQ29" s="111"/>
      <c r="GR29" s="111"/>
      <c r="GS29" s="111"/>
      <c r="GT29" s="111"/>
      <c r="GU29" s="111"/>
      <c r="GV29" s="111"/>
      <c r="GW29" s="111"/>
      <c r="GX29" s="111"/>
      <c r="GY29" s="111"/>
      <c r="GZ29" s="111"/>
      <c r="HA29" s="111"/>
      <c r="HB29" s="111"/>
      <c r="HC29" s="111"/>
      <c r="HD29" s="111"/>
      <c r="HE29" s="111"/>
      <c r="HF29" s="111"/>
      <c r="HG29" s="111"/>
      <c r="HH29" s="111"/>
      <c r="HI29" s="111"/>
      <c r="HJ29" s="111"/>
      <c r="HK29" s="111"/>
      <c r="HL29" s="111"/>
      <c r="HM29" s="111"/>
      <c r="HN29" s="111"/>
      <c r="HO29" s="111"/>
      <c r="HP29" s="111"/>
      <c r="HQ29" s="111"/>
      <c r="HR29" s="111"/>
      <c r="HS29" s="111"/>
      <c r="HT29" s="111"/>
      <c r="HU29" s="111"/>
      <c r="HV29" s="111"/>
      <c r="HW29" s="111"/>
      <c r="HX29" s="111"/>
      <c r="HY29" s="111"/>
      <c r="HZ29" s="111"/>
      <c r="IA29" s="111"/>
      <c r="IB29" s="111"/>
      <c r="IC29" s="111"/>
      <c r="ID29" s="111"/>
      <c r="IE29" s="111"/>
      <c r="IF29" s="111"/>
      <c r="IG29" s="111"/>
      <c r="IH29" s="111"/>
      <c r="II29" s="111"/>
      <c r="IJ29" s="111"/>
      <c r="IK29" s="111"/>
      <c r="IL29" s="111"/>
      <c r="IM29" s="111"/>
      <c r="IN29" s="111"/>
      <c r="IO29" s="111"/>
      <c r="IP29" s="111"/>
      <c r="IQ29" s="111"/>
      <c r="IR29" s="111"/>
      <c r="IS29" s="111"/>
      <c r="IT29" s="111"/>
      <c r="IU29" s="111"/>
      <c r="IV29" s="111"/>
      <c r="IW29" s="111"/>
    </row>
    <row r="30" customFormat="false" ht="15.75" hidden="false" customHeight="false" outlineLevel="0" collapsed="false">
      <c r="A30" s="110"/>
      <c r="B30" s="111"/>
      <c r="C30" s="115"/>
      <c r="D30" s="115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7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/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/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/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111"/>
      <c r="DM30" s="111"/>
      <c r="DN30" s="111"/>
      <c r="DO30" s="111"/>
      <c r="DP30" s="111"/>
      <c r="DQ30" s="111"/>
      <c r="DR30" s="111"/>
      <c r="DS30" s="111"/>
      <c r="DT30" s="111"/>
      <c r="DU30" s="111"/>
      <c r="DV30" s="111"/>
      <c r="DW30" s="111"/>
      <c r="DX30" s="111"/>
      <c r="DY30" s="111"/>
      <c r="DZ30" s="111"/>
      <c r="EA30" s="111"/>
      <c r="EB30" s="111"/>
      <c r="EC30" s="111"/>
      <c r="ED30" s="111"/>
      <c r="EE30" s="111"/>
      <c r="EF30" s="111"/>
      <c r="EG30" s="111"/>
      <c r="EH30" s="111"/>
      <c r="EI30" s="111"/>
      <c r="EJ30" s="111"/>
      <c r="EK30" s="111"/>
      <c r="EL30" s="111"/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/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/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/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/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111"/>
      <c r="ID30" s="111"/>
      <c r="IE30" s="111"/>
      <c r="IF30" s="111"/>
      <c r="IG30" s="111"/>
      <c r="IH30" s="111"/>
      <c r="II30" s="111"/>
      <c r="IJ30" s="111"/>
      <c r="IK30" s="111"/>
      <c r="IL30" s="111"/>
      <c r="IM30" s="111"/>
      <c r="IN30" s="111"/>
      <c r="IO30" s="111"/>
      <c r="IP30" s="111"/>
      <c r="IQ30" s="111"/>
      <c r="IR30" s="111"/>
      <c r="IS30" s="111"/>
      <c r="IT30" s="111"/>
      <c r="IU30" s="111"/>
      <c r="IV30" s="111"/>
      <c r="IW30" s="111"/>
    </row>
    <row r="31" customFormat="false" ht="15.75" hidden="false" customHeight="false" outlineLevel="0" collapsed="false">
      <c r="A31" s="101" t="s">
        <v>127</v>
      </c>
      <c r="B31" s="102"/>
      <c r="C31" s="81"/>
      <c r="D31" s="81"/>
      <c r="E31" s="26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29"/>
    </row>
    <row r="32" customFormat="false" ht="15" hidden="false" customHeight="false" outlineLevel="0" collapsed="false">
      <c r="A32" s="86" t="n">
        <v>52507000</v>
      </c>
      <c r="B32" s="0" t="s">
        <v>128</v>
      </c>
      <c r="C32" s="81" t="n">
        <v>0</v>
      </c>
      <c r="D32" s="81" t="n">
        <v>0</v>
      </c>
      <c r="E32" s="93" t="n">
        <v>0</v>
      </c>
      <c r="F32" s="93" t="n">
        <v>0</v>
      </c>
      <c r="G32" s="93" t="n">
        <v>0</v>
      </c>
      <c r="H32" s="93" t="n">
        <v>0</v>
      </c>
      <c r="I32" s="93" t="n">
        <v>0</v>
      </c>
      <c r="J32" s="93" t="n">
        <v>0</v>
      </c>
      <c r="K32" s="93" t="n">
        <v>0</v>
      </c>
      <c r="L32" s="93" t="n">
        <v>0</v>
      </c>
      <c r="M32" s="93" t="n">
        <v>0</v>
      </c>
      <c r="N32" s="93" t="n">
        <v>0</v>
      </c>
      <c r="O32" s="93" t="n">
        <v>0</v>
      </c>
      <c r="P32" s="93" t="n">
        <v>0</v>
      </c>
      <c r="Q32" s="72" t="n">
        <f aca="false">SUM(E32:P32)</f>
        <v>0</v>
      </c>
    </row>
    <row r="33" customFormat="false" ht="15" hidden="false" customHeight="false" outlineLevel="0" collapsed="false">
      <c r="A33" s="86" t="n">
        <v>52507100</v>
      </c>
      <c r="B33" s="0" t="s">
        <v>129</v>
      </c>
      <c r="C33" s="81" t="n">
        <v>0</v>
      </c>
      <c r="D33" s="81" t="n">
        <v>0</v>
      </c>
      <c r="E33" s="93" t="n">
        <v>0</v>
      </c>
      <c r="F33" s="93" t="n">
        <v>0</v>
      </c>
      <c r="G33" s="93" t="n">
        <v>0</v>
      </c>
      <c r="H33" s="93" t="n">
        <v>0</v>
      </c>
      <c r="I33" s="93" t="n">
        <v>0</v>
      </c>
      <c r="J33" s="93" t="n">
        <v>0</v>
      </c>
      <c r="K33" s="93" t="n">
        <v>0</v>
      </c>
      <c r="L33" s="93" t="n">
        <v>0</v>
      </c>
      <c r="M33" s="93" t="n">
        <v>0</v>
      </c>
      <c r="N33" s="93" t="n">
        <v>0</v>
      </c>
      <c r="O33" s="93" t="n">
        <v>0</v>
      </c>
      <c r="P33" s="93" t="n">
        <v>0</v>
      </c>
      <c r="Q33" s="72" t="n">
        <f aca="false">SUM(E33:P33)</f>
        <v>0</v>
      </c>
    </row>
    <row r="34" customFormat="false" ht="15" hidden="false" customHeight="false" outlineLevel="0" collapsed="false">
      <c r="A34" s="86" t="n">
        <v>52507200</v>
      </c>
      <c r="B34" s="0" t="s">
        <v>130</v>
      </c>
      <c r="C34" s="81" t="n">
        <v>0</v>
      </c>
      <c r="D34" s="81" t="n">
        <v>0</v>
      </c>
      <c r="E34" s="93" t="n">
        <v>0</v>
      </c>
      <c r="F34" s="93" t="n">
        <v>0</v>
      </c>
      <c r="G34" s="93" t="n">
        <v>0</v>
      </c>
      <c r="H34" s="93" t="n">
        <v>0</v>
      </c>
      <c r="I34" s="93" t="n">
        <v>0</v>
      </c>
      <c r="J34" s="93" t="n">
        <v>0</v>
      </c>
      <c r="K34" s="93" t="n">
        <v>0</v>
      </c>
      <c r="L34" s="93" t="n">
        <v>0</v>
      </c>
      <c r="M34" s="93" t="n">
        <v>0</v>
      </c>
      <c r="N34" s="93" t="n">
        <v>0</v>
      </c>
      <c r="O34" s="93" t="n">
        <v>0</v>
      </c>
      <c r="P34" s="93" t="n">
        <v>0</v>
      </c>
      <c r="Q34" s="72" t="n">
        <f aca="false">SUM(E34:P34)</f>
        <v>0</v>
      </c>
    </row>
    <row r="35" customFormat="false" ht="15" hidden="false" customHeight="false" outlineLevel="0" collapsed="false">
      <c r="A35" s="86" t="n">
        <v>52507300</v>
      </c>
      <c r="B35" s="0" t="s">
        <v>131</v>
      </c>
      <c r="C35" s="81" t="n">
        <v>0</v>
      </c>
      <c r="D35" s="81" t="n">
        <v>0</v>
      </c>
      <c r="E35" s="93" t="n">
        <v>0</v>
      </c>
      <c r="F35" s="93" t="n">
        <v>0</v>
      </c>
      <c r="G35" s="93" t="n">
        <v>0</v>
      </c>
      <c r="H35" s="93" t="n">
        <v>0</v>
      </c>
      <c r="I35" s="93" t="n">
        <v>0</v>
      </c>
      <c r="J35" s="93" t="n">
        <v>0</v>
      </c>
      <c r="K35" s="93" t="n">
        <v>0</v>
      </c>
      <c r="L35" s="93" t="n">
        <v>0</v>
      </c>
      <c r="M35" s="93" t="n">
        <v>0</v>
      </c>
      <c r="N35" s="93" t="n">
        <v>0</v>
      </c>
      <c r="O35" s="93" t="n">
        <v>0</v>
      </c>
      <c r="P35" s="93" t="n">
        <v>0</v>
      </c>
      <c r="Q35" s="72" t="n">
        <f aca="false">SUM(E35:P35)</f>
        <v>0</v>
      </c>
    </row>
    <row r="36" customFormat="false" ht="15" hidden="false" customHeight="false" outlineLevel="0" collapsed="false">
      <c r="A36" s="86" t="n">
        <v>52507400</v>
      </c>
      <c r="B36" s="0" t="s">
        <v>132</v>
      </c>
      <c r="C36" s="81" t="n">
        <v>0</v>
      </c>
      <c r="D36" s="81" t="n">
        <v>0</v>
      </c>
      <c r="E36" s="93" t="n">
        <v>0</v>
      </c>
      <c r="F36" s="93" t="n">
        <v>0</v>
      </c>
      <c r="G36" s="93" t="n">
        <v>0</v>
      </c>
      <c r="H36" s="93" t="n">
        <v>0</v>
      </c>
      <c r="I36" s="93" t="n">
        <v>0</v>
      </c>
      <c r="J36" s="93" t="n">
        <v>0</v>
      </c>
      <c r="K36" s="93" t="n">
        <v>0</v>
      </c>
      <c r="L36" s="93" t="n">
        <v>0</v>
      </c>
      <c r="M36" s="93" t="n">
        <v>0</v>
      </c>
      <c r="N36" s="93" t="n">
        <v>0</v>
      </c>
      <c r="O36" s="93" t="n">
        <v>0</v>
      </c>
      <c r="P36" s="93" t="n">
        <v>0</v>
      </c>
      <c r="Q36" s="72" t="n">
        <f aca="false">SUM(E36:P36)</f>
        <v>0</v>
      </c>
    </row>
    <row r="37" customFormat="false" ht="15" hidden="false" customHeight="false" outlineLevel="0" collapsed="false">
      <c r="A37" s="86" t="n">
        <v>52507500</v>
      </c>
      <c r="B37" s="0" t="s">
        <v>133</v>
      </c>
      <c r="C37" s="81" t="n">
        <v>0</v>
      </c>
      <c r="D37" s="81" t="n">
        <v>0</v>
      </c>
      <c r="E37" s="93" t="n">
        <v>0</v>
      </c>
      <c r="F37" s="93" t="n">
        <v>0</v>
      </c>
      <c r="G37" s="93" t="n">
        <v>0</v>
      </c>
      <c r="H37" s="93" t="n">
        <v>0</v>
      </c>
      <c r="I37" s="93" t="n">
        <v>0</v>
      </c>
      <c r="J37" s="93" t="n">
        <v>0</v>
      </c>
      <c r="K37" s="93" t="n">
        <v>0</v>
      </c>
      <c r="L37" s="93" t="n">
        <v>0</v>
      </c>
      <c r="M37" s="93" t="n">
        <v>0</v>
      </c>
      <c r="N37" s="93" t="n">
        <v>0</v>
      </c>
      <c r="O37" s="93" t="n">
        <v>0</v>
      </c>
      <c r="P37" s="93" t="n">
        <v>0</v>
      </c>
      <c r="Q37" s="72" t="n">
        <f aca="false">SUM(E37:P37)</f>
        <v>0</v>
      </c>
    </row>
    <row r="38" customFormat="false" ht="15" hidden="false" customHeight="false" outlineLevel="0" collapsed="false">
      <c r="A38" s="86" t="n">
        <v>52507600</v>
      </c>
      <c r="B38" s="0" t="s">
        <v>134</v>
      </c>
      <c r="C38" s="81" t="n">
        <v>0</v>
      </c>
      <c r="D38" s="81" t="n">
        <v>0</v>
      </c>
      <c r="E38" s="93" t="n">
        <v>0</v>
      </c>
      <c r="F38" s="93" t="n">
        <v>0</v>
      </c>
      <c r="G38" s="93" t="n">
        <v>0</v>
      </c>
      <c r="H38" s="93" t="n">
        <v>0</v>
      </c>
      <c r="I38" s="93" t="n">
        <v>0</v>
      </c>
      <c r="J38" s="93" t="n">
        <v>0</v>
      </c>
      <c r="K38" s="93" t="n">
        <v>0</v>
      </c>
      <c r="L38" s="93" t="n">
        <v>0</v>
      </c>
      <c r="M38" s="93" t="n">
        <v>0</v>
      </c>
      <c r="N38" s="93" t="n">
        <v>0</v>
      </c>
      <c r="O38" s="93" t="n">
        <v>0</v>
      </c>
      <c r="P38" s="93" t="n">
        <v>0</v>
      </c>
      <c r="Q38" s="72" t="n">
        <f aca="false">SUM(E38:P38)</f>
        <v>0</v>
      </c>
    </row>
    <row r="39" customFormat="false" ht="15" hidden="false" customHeight="false" outlineLevel="0" collapsed="false">
      <c r="A39" s="86" t="n">
        <v>52507700</v>
      </c>
      <c r="B39" s="0" t="s">
        <v>135</v>
      </c>
      <c r="C39" s="81" t="n">
        <v>0</v>
      </c>
      <c r="D39" s="81" t="n">
        <v>0</v>
      </c>
      <c r="E39" s="93" t="n">
        <v>0</v>
      </c>
      <c r="F39" s="93" t="n">
        <v>0</v>
      </c>
      <c r="G39" s="93" t="n">
        <v>0</v>
      </c>
      <c r="H39" s="93" t="n">
        <v>0</v>
      </c>
      <c r="I39" s="93" t="n">
        <v>0</v>
      </c>
      <c r="J39" s="93" t="n">
        <v>0</v>
      </c>
      <c r="K39" s="93" t="n">
        <v>0</v>
      </c>
      <c r="L39" s="93" t="n">
        <v>0</v>
      </c>
      <c r="M39" s="93" t="n">
        <v>0</v>
      </c>
      <c r="N39" s="93" t="n">
        <v>0</v>
      </c>
      <c r="O39" s="93" t="n">
        <v>0</v>
      </c>
      <c r="P39" s="93" t="n">
        <v>0</v>
      </c>
      <c r="Q39" s="72" t="n">
        <f aca="false">SUM(E39:P39)</f>
        <v>0</v>
      </c>
    </row>
    <row r="40" customFormat="false" ht="15" hidden="false" customHeight="false" outlineLevel="0" collapsed="false">
      <c r="A40" s="86" t="n">
        <v>52508000</v>
      </c>
      <c r="B40" s="0" t="s">
        <v>136</v>
      </c>
      <c r="C40" s="81" t="n">
        <v>0</v>
      </c>
      <c r="D40" s="81" t="n">
        <v>0</v>
      </c>
      <c r="E40" s="93" t="n">
        <v>0</v>
      </c>
      <c r="F40" s="93" t="n">
        <v>0</v>
      </c>
      <c r="G40" s="93" t="n">
        <v>0</v>
      </c>
      <c r="H40" s="93" t="n">
        <v>0</v>
      </c>
      <c r="I40" s="93" t="n">
        <v>0</v>
      </c>
      <c r="J40" s="93" t="n">
        <v>0</v>
      </c>
      <c r="K40" s="93" t="n">
        <v>0</v>
      </c>
      <c r="L40" s="93" t="n">
        <v>0</v>
      </c>
      <c r="M40" s="93" t="n">
        <v>0</v>
      </c>
      <c r="N40" s="93" t="n">
        <v>0</v>
      </c>
      <c r="O40" s="93" t="n">
        <v>0</v>
      </c>
      <c r="P40" s="93" t="n">
        <v>0</v>
      </c>
      <c r="Q40" s="72" t="n">
        <f aca="false">SUM(E40:P40)</f>
        <v>0</v>
      </c>
    </row>
    <row r="41" customFormat="false" ht="13.5" hidden="false" customHeight="true" outlineLevel="0" collapsed="false">
      <c r="A41" s="118"/>
      <c r="B41" s="119"/>
      <c r="C41" s="106"/>
      <c r="D41" s="106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44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Q41" s="119"/>
      <c r="AR41" s="119"/>
      <c r="AS41" s="119"/>
      <c r="AT41" s="119"/>
      <c r="AU41" s="119"/>
      <c r="AV41" s="119"/>
      <c r="AW41" s="119"/>
      <c r="AX41" s="119"/>
      <c r="AY41" s="119"/>
      <c r="AZ41" s="119"/>
      <c r="BA41" s="119"/>
      <c r="BB41" s="119"/>
      <c r="BC41" s="119"/>
      <c r="BD41" s="119"/>
      <c r="BE41" s="119"/>
      <c r="BF41" s="119"/>
      <c r="BG41" s="119"/>
      <c r="BH41" s="119"/>
      <c r="BI41" s="119"/>
      <c r="BJ41" s="119"/>
      <c r="BK41" s="119"/>
      <c r="BL41" s="119"/>
      <c r="BM41" s="119"/>
      <c r="BN41" s="119"/>
      <c r="BO41" s="119"/>
      <c r="BP41" s="119"/>
      <c r="BQ41" s="119"/>
      <c r="BR41" s="119"/>
      <c r="BS41" s="119"/>
      <c r="BT41" s="119"/>
      <c r="BU41" s="119"/>
      <c r="BV41" s="119"/>
      <c r="BW41" s="119"/>
      <c r="BX41" s="119"/>
      <c r="BY41" s="119"/>
      <c r="BZ41" s="119"/>
      <c r="CA41" s="119"/>
      <c r="CB41" s="119"/>
      <c r="CC41" s="119"/>
      <c r="CD41" s="119"/>
      <c r="CE41" s="119"/>
      <c r="CF41" s="119"/>
      <c r="CG41" s="119"/>
      <c r="CH41" s="119"/>
      <c r="CI41" s="119"/>
      <c r="CJ41" s="119"/>
      <c r="CK41" s="119"/>
      <c r="CL41" s="119"/>
      <c r="CM41" s="119"/>
      <c r="CN41" s="119"/>
      <c r="CO41" s="119"/>
      <c r="CP41" s="119"/>
      <c r="CQ41" s="119"/>
      <c r="CR41" s="119"/>
      <c r="CS41" s="119"/>
      <c r="CT41" s="119"/>
      <c r="CU41" s="119"/>
      <c r="CV41" s="119"/>
      <c r="CW41" s="119"/>
      <c r="CX41" s="119"/>
      <c r="CY41" s="119"/>
      <c r="CZ41" s="119"/>
      <c r="DA41" s="119"/>
      <c r="DB41" s="119"/>
      <c r="DC41" s="119"/>
      <c r="DD41" s="119"/>
      <c r="DE41" s="119"/>
      <c r="DF41" s="119"/>
      <c r="DG41" s="119"/>
      <c r="DH41" s="119"/>
      <c r="DI41" s="119"/>
      <c r="DJ41" s="119"/>
      <c r="DK41" s="119"/>
      <c r="DL41" s="119"/>
      <c r="DM41" s="119"/>
      <c r="DN41" s="119"/>
      <c r="DO41" s="119"/>
      <c r="DP41" s="119"/>
      <c r="DQ41" s="119"/>
      <c r="DR41" s="119"/>
      <c r="DS41" s="119"/>
      <c r="DT41" s="119"/>
      <c r="DU41" s="119"/>
      <c r="DV41" s="119"/>
      <c r="DW41" s="119"/>
      <c r="DX41" s="119"/>
      <c r="DY41" s="119"/>
      <c r="DZ41" s="119"/>
      <c r="EA41" s="119"/>
      <c r="EB41" s="119"/>
      <c r="EC41" s="119"/>
      <c r="ED41" s="119"/>
      <c r="EE41" s="119"/>
      <c r="EF41" s="119"/>
      <c r="EG41" s="119"/>
      <c r="EH41" s="119"/>
      <c r="EI41" s="119"/>
      <c r="EJ41" s="119"/>
      <c r="EK41" s="119"/>
      <c r="EL41" s="119"/>
      <c r="EM41" s="119"/>
      <c r="EN41" s="119"/>
      <c r="EO41" s="119"/>
      <c r="EP41" s="119"/>
      <c r="EQ41" s="119"/>
      <c r="ER41" s="119"/>
      <c r="ES41" s="119"/>
      <c r="ET41" s="119"/>
      <c r="EU41" s="119"/>
      <c r="EV41" s="119"/>
      <c r="EW41" s="119"/>
      <c r="EX41" s="119"/>
      <c r="EY41" s="119"/>
      <c r="EZ41" s="119"/>
      <c r="FA41" s="119"/>
      <c r="FB41" s="119"/>
      <c r="FC41" s="119"/>
      <c r="FD41" s="119"/>
      <c r="FE41" s="119"/>
      <c r="FF41" s="119"/>
      <c r="FG41" s="119"/>
      <c r="FH41" s="119"/>
      <c r="FI41" s="119"/>
      <c r="FJ41" s="119"/>
      <c r="FK41" s="119"/>
      <c r="FL41" s="119"/>
      <c r="FM41" s="119"/>
      <c r="FN41" s="119"/>
      <c r="FO41" s="119"/>
      <c r="FP41" s="119"/>
      <c r="FQ41" s="119"/>
      <c r="FR41" s="119"/>
      <c r="FS41" s="119"/>
      <c r="FT41" s="119"/>
      <c r="FU41" s="119"/>
      <c r="FV41" s="119"/>
      <c r="FW41" s="119"/>
      <c r="FX41" s="119"/>
      <c r="FY41" s="119"/>
      <c r="FZ41" s="119"/>
      <c r="GA41" s="119"/>
      <c r="GB41" s="119"/>
      <c r="GC41" s="119"/>
      <c r="GD41" s="119"/>
      <c r="GE41" s="119"/>
      <c r="GF41" s="119"/>
      <c r="GG41" s="119"/>
      <c r="GH41" s="119"/>
      <c r="GI41" s="119"/>
      <c r="GJ41" s="119"/>
      <c r="GK41" s="119"/>
      <c r="GL41" s="119"/>
      <c r="GM41" s="119"/>
      <c r="GN41" s="119"/>
      <c r="GO41" s="119"/>
      <c r="GP41" s="119"/>
      <c r="GQ41" s="119"/>
      <c r="GR41" s="119"/>
      <c r="GS41" s="119"/>
      <c r="GT41" s="119"/>
      <c r="GU41" s="119"/>
      <c r="GV41" s="119"/>
      <c r="GW41" s="119"/>
      <c r="GX41" s="119"/>
      <c r="GY41" s="119"/>
      <c r="GZ41" s="119"/>
      <c r="HA41" s="119"/>
      <c r="HB41" s="119"/>
      <c r="HC41" s="119"/>
      <c r="HD41" s="119"/>
      <c r="HE41" s="119"/>
      <c r="HF41" s="119"/>
      <c r="HG41" s="119"/>
      <c r="HH41" s="119"/>
      <c r="HI41" s="119"/>
      <c r="HJ41" s="119"/>
      <c r="HK41" s="119"/>
      <c r="HL41" s="119"/>
      <c r="HM41" s="119"/>
      <c r="HN41" s="119"/>
      <c r="HO41" s="119"/>
      <c r="HP41" s="119"/>
      <c r="HQ41" s="119"/>
      <c r="HR41" s="119"/>
      <c r="HS41" s="119"/>
      <c r="HT41" s="119"/>
      <c r="HU41" s="119"/>
      <c r="HV41" s="119"/>
      <c r="HW41" s="119"/>
      <c r="HX41" s="119"/>
      <c r="HY41" s="119"/>
      <c r="HZ41" s="119"/>
      <c r="IA41" s="119"/>
      <c r="IB41" s="119"/>
      <c r="IC41" s="119"/>
      <c r="ID41" s="119"/>
      <c r="IE41" s="119"/>
      <c r="IF41" s="119"/>
      <c r="IG41" s="119"/>
      <c r="IH41" s="119"/>
      <c r="II41" s="119"/>
      <c r="IJ41" s="119"/>
      <c r="IK41" s="119"/>
      <c r="IL41" s="119"/>
      <c r="IM41" s="119"/>
      <c r="IN41" s="119"/>
      <c r="IO41" s="119"/>
      <c r="IP41" s="119"/>
      <c r="IQ41" s="119"/>
      <c r="IR41" s="119"/>
      <c r="IS41" s="119"/>
      <c r="IT41" s="119"/>
      <c r="IU41" s="119"/>
      <c r="IV41" s="119"/>
      <c r="IW41" s="119"/>
    </row>
    <row r="42" customFormat="false" ht="15.75" hidden="false" customHeight="false" outlineLevel="0" collapsed="false">
      <c r="A42" s="110"/>
      <c r="B42" s="111" t="s">
        <v>137</v>
      </c>
      <c r="C42" s="112" t="n">
        <f aca="false">SUM(C32:C41)</f>
        <v>0</v>
      </c>
      <c r="D42" s="112" t="n">
        <f aca="false">SUM(D32:D41)</f>
        <v>0</v>
      </c>
      <c r="E42" s="120" t="n">
        <f aca="false">SUM(E32:E41)</f>
        <v>0</v>
      </c>
      <c r="F42" s="120" t="n">
        <f aca="false">SUM(F32:F41)</f>
        <v>0</v>
      </c>
      <c r="G42" s="120" t="n">
        <f aca="false">SUM(G32:G41)</f>
        <v>0</v>
      </c>
      <c r="H42" s="120" t="n">
        <f aca="false">SUM(H32:H41)</f>
        <v>0</v>
      </c>
      <c r="I42" s="120" t="n">
        <f aca="false">SUM(I32:I41)</f>
        <v>0</v>
      </c>
      <c r="J42" s="120" t="n">
        <f aca="false">SUM(J32:J41)</f>
        <v>0</v>
      </c>
      <c r="K42" s="120" t="n">
        <f aca="false">SUM(K32:K41)</f>
        <v>0</v>
      </c>
      <c r="L42" s="120" t="n">
        <f aca="false">SUM(L32:L41)</f>
        <v>0</v>
      </c>
      <c r="M42" s="120" t="n">
        <f aca="false">SUM(M32:M41)</f>
        <v>0</v>
      </c>
      <c r="N42" s="120" t="n">
        <f aca="false">SUM(N32:N41)</f>
        <v>0</v>
      </c>
      <c r="O42" s="120" t="n">
        <f aca="false">SUM(O32:O41)</f>
        <v>0</v>
      </c>
      <c r="P42" s="120" t="n">
        <f aca="false">SUM(P32:P41)</f>
        <v>0</v>
      </c>
      <c r="Q42" s="112" t="n">
        <f aca="false">SUM(Q32:Q41)</f>
        <v>0</v>
      </c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  <c r="AW42" s="111"/>
      <c r="AX42" s="111"/>
      <c r="AY42" s="111"/>
      <c r="AZ42" s="111"/>
      <c r="BA42" s="111"/>
      <c r="BB42" s="111"/>
      <c r="BC42" s="111"/>
      <c r="BD42" s="111"/>
      <c r="BE42" s="111"/>
      <c r="BF42" s="111"/>
      <c r="BG42" s="111"/>
      <c r="BH42" s="111"/>
      <c r="BI42" s="111"/>
      <c r="BJ42" s="111"/>
      <c r="BK42" s="111"/>
      <c r="BL42" s="111"/>
      <c r="BM42" s="111"/>
      <c r="BN42" s="111"/>
      <c r="BO42" s="111"/>
      <c r="BP42" s="111"/>
      <c r="BQ42" s="111"/>
      <c r="BR42" s="111"/>
      <c r="BS42" s="111"/>
      <c r="BT42" s="111"/>
      <c r="BU42" s="111"/>
      <c r="BV42" s="111"/>
      <c r="BW42" s="111"/>
      <c r="BX42" s="111"/>
      <c r="BY42" s="111"/>
      <c r="BZ42" s="111"/>
      <c r="CA42" s="111"/>
      <c r="CB42" s="111"/>
      <c r="CC42" s="111"/>
      <c r="CD42" s="111"/>
      <c r="CE42" s="111"/>
      <c r="CF42" s="111"/>
      <c r="CG42" s="111"/>
      <c r="CH42" s="111"/>
      <c r="CI42" s="111"/>
      <c r="CJ42" s="111"/>
      <c r="CK42" s="111"/>
      <c r="CL42" s="111"/>
      <c r="CM42" s="111"/>
      <c r="CN42" s="111"/>
      <c r="CO42" s="111"/>
      <c r="CP42" s="111"/>
      <c r="CQ42" s="111"/>
      <c r="CR42" s="111"/>
      <c r="CS42" s="111"/>
      <c r="CT42" s="111"/>
      <c r="CU42" s="111"/>
      <c r="CV42" s="111"/>
      <c r="CW42" s="111"/>
      <c r="CX42" s="111"/>
      <c r="CY42" s="111"/>
      <c r="CZ42" s="111"/>
      <c r="DA42" s="111"/>
      <c r="DB42" s="111"/>
      <c r="DC42" s="111"/>
      <c r="DD42" s="111"/>
      <c r="DE42" s="111"/>
      <c r="DF42" s="111"/>
      <c r="DG42" s="111"/>
      <c r="DH42" s="111"/>
      <c r="DI42" s="111"/>
      <c r="DJ42" s="111"/>
      <c r="DK42" s="111"/>
      <c r="DL42" s="111"/>
      <c r="DM42" s="111"/>
      <c r="DN42" s="111"/>
      <c r="DO42" s="111"/>
      <c r="DP42" s="111"/>
      <c r="DQ42" s="111"/>
      <c r="DR42" s="111"/>
      <c r="DS42" s="111"/>
      <c r="DT42" s="111"/>
      <c r="DU42" s="111"/>
      <c r="DV42" s="111"/>
      <c r="DW42" s="111"/>
      <c r="DX42" s="111"/>
      <c r="DY42" s="111"/>
      <c r="DZ42" s="111"/>
      <c r="EA42" s="111"/>
      <c r="EB42" s="111"/>
      <c r="EC42" s="111"/>
      <c r="ED42" s="111"/>
      <c r="EE42" s="111"/>
      <c r="EF42" s="111"/>
      <c r="EG42" s="111"/>
      <c r="EH42" s="111"/>
      <c r="EI42" s="111"/>
      <c r="EJ42" s="111"/>
      <c r="EK42" s="111"/>
      <c r="EL42" s="111"/>
      <c r="EM42" s="111"/>
      <c r="EN42" s="111"/>
      <c r="EO42" s="111"/>
      <c r="EP42" s="111"/>
      <c r="EQ42" s="111"/>
      <c r="ER42" s="111"/>
      <c r="ES42" s="111"/>
      <c r="ET42" s="111"/>
      <c r="EU42" s="111"/>
      <c r="EV42" s="111"/>
      <c r="EW42" s="111"/>
      <c r="EX42" s="111"/>
      <c r="EY42" s="111"/>
      <c r="EZ42" s="111"/>
      <c r="FA42" s="111"/>
      <c r="FB42" s="111"/>
      <c r="FC42" s="111"/>
      <c r="FD42" s="111"/>
      <c r="FE42" s="111"/>
      <c r="FF42" s="111"/>
      <c r="FG42" s="111"/>
      <c r="FH42" s="111"/>
      <c r="FI42" s="111"/>
      <c r="FJ42" s="111"/>
      <c r="FK42" s="111"/>
      <c r="FL42" s="111"/>
      <c r="FM42" s="111"/>
      <c r="FN42" s="111"/>
      <c r="FO42" s="111"/>
      <c r="FP42" s="111"/>
      <c r="FQ42" s="111"/>
      <c r="FR42" s="111"/>
      <c r="FS42" s="111"/>
      <c r="FT42" s="111"/>
      <c r="FU42" s="111"/>
      <c r="FV42" s="111"/>
      <c r="FW42" s="111"/>
      <c r="FX42" s="111"/>
      <c r="FY42" s="111"/>
      <c r="FZ42" s="111"/>
      <c r="GA42" s="111"/>
      <c r="GB42" s="111"/>
      <c r="GC42" s="111"/>
      <c r="GD42" s="111"/>
      <c r="GE42" s="111"/>
      <c r="GF42" s="111"/>
      <c r="GG42" s="111"/>
      <c r="GH42" s="111"/>
      <c r="GI42" s="111"/>
      <c r="GJ42" s="111"/>
      <c r="GK42" s="111"/>
      <c r="GL42" s="111"/>
      <c r="GM42" s="111"/>
      <c r="GN42" s="111"/>
      <c r="GO42" s="111"/>
      <c r="GP42" s="111"/>
      <c r="GQ42" s="111"/>
      <c r="GR42" s="111"/>
      <c r="GS42" s="111"/>
      <c r="GT42" s="111"/>
      <c r="GU42" s="111"/>
      <c r="GV42" s="111"/>
      <c r="GW42" s="111"/>
      <c r="GX42" s="111"/>
      <c r="GY42" s="111"/>
      <c r="GZ42" s="111"/>
      <c r="HA42" s="111"/>
      <c r="HB42" s="111"/>
      <c r="HC42" s="111"/>
      <c r="HD42" s="111"/>
      <c r="HE42" s="111"/>
      <c r="HF42" s="111"/>
      <c r="HG42" s="111"/>
      <c r="HH42" s="111"/>
      <c r="HI42" s="111"/>
      <c r="HJ42" s="111"/>
      <c r="HK42" s="111"/>
      <c r="HL42" s="111"/>
      <c r="HM42" s="111"/>
      <c r="HN42" s="111"/>
      <c r="HO42" s="111"/>
      <c r="HP42" s="111"/>
      <c r="HQ42" s="111"/>
      <c r="HR42" s="111"/>
      <c r="HS42" s="111"/>
      <c r="HT42" s="111"/>
      <c r="HU42" s="111"/>
      <c r="HV42" s="111"/>
      <c r="HW42" s="111"/>
      <c r="HX42" s="111"/>
      <c r="HY42" s="111"/>
      <c r="HZ42" s="111"/>
      <c r="IA42" s="111"/>
      <c r="IB42" s="111"/>
      <c r="IC42" s="111"/>
      <c r="ID42" s="111"/>
      <c r="IE42" s="111"/>
      <c r="IF42" s="111"/>
      <c r="IG42" s="111"/>
      <c r="IH42" s="111"/>
      <c r="II42" s="111"/>
      <c r="IJ42" s="111"/>
      <c r="IK42" s="111"/>
      <c r="IL42" s="111"/>
      <c r="IM42" s="111"/>
      <c r="IN42" s="111"/>
      <c r="IO42" s="111"/>
      <c r="IP42" s="111"/>
      <c r="IQ42" s="111"/>
      <c r="IR42" s="111"/>
      <c r="IS42" s="111"/>
      <c r="IT42" s="111"/>
      <c r="IU42" s="111"/>
      <c r="IV42" s="111"/>
      <c r="IW42" s="111"/>
    </row>
    <row r="43" customFormat="false" ht="15.75" hidden="false" customHeight="false" outlineLevel="0" collapsed="false">
      <c r="A43" s="110"/>
      <c r="B43" s="111"/>
      <c r="C43" s="115"/>
      <c r="D43" s="115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15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1"/>
      <c r="AO43" s="111"/>
      <c r="AP43" s="111"/>
      <c r="AQ43" s="111"/>
      <c r="AR43" s="111"/>
      <c r="AS43" s="111"/>
      <c r="AT43" s="111"/>
      <c r="AU43" s="111"/>
      <c r="AV43" s="111"/>
      <c r="AW43" s="111"/>
      <c r="AX43" s="111"/>
      <c r="AY43" s="111"/>
      <c r="AZ43" s="111"/>
      <c r="BA43" s="111"/>
      <c r="BB43" s="111"/>
      <c r="BC43" s="111"/>
      <c r="BD43" s="111"/>
      <c r="BE43" s="111"/>
      <c r="BF43" s="111"/>
      <c r="BG43" s="111"/>
      <c r="BH43" s="111"/>
      <c r="BI43" s="111"/>
      <c r="BJ43" s="111"/>
      <c r="BK43" s="111"/>
      <c r="BL43" s="111"/>
      <c r="BM43" s="111"/>
      <c r="BN43" s="111"/>
      <c r="BO43" s="111"/>
      <c r="BP43" s="111"/>
      <c r="BQ43" s="111"/>
      <c r="BR43" s="111"/>
      <c r="BS43" s="111"/>
      <c r="BT43" s="111"/>
      <c r="BU43" s="111"/>
      <c r="BV43" s="111"/>
      <c r="BW43" s="111"/>
      <c r="BX43" s="111"/>
      <c r="BY43" s="111"/>
      <c r="BZ43" s="111"/>
      <c r="CA43" s="111"/>
      <c r="CB43" s="111"/>
      <c r="CC43" s="111"/>
      <c r="CD43" s="111"/>
      <c r="CE43" s="111"/>
      <c r="CF43" s="111"/>
      <c r="CG43" s="111"/>
      <c r="CH43" s="111"/>
      <c r="CI43" s="111"/>
      <c r="CJ43" s="111"/>
      <c r="CK43" s="111"/>
      <c r="CL43" s="111"/>
      <c r="CM43" s="111"/>
      <c r="CN43" s="111"/>
      <c r="CO43" s="111"/>
      <c r="CP43" s="111"/>
      <c r="CQ43" s="111"/>
      <c r="CR43" s="111"/>
      <c r="CS43" s="111"/>
      <c r="CT43" s="111"/>
      <c r="CU43" s="111"/>
      <c r="CV43" s="111"/>
      <c r="CW43" s="111"/>
      <c r="CX43" s="111"/>
      <c r="CY43" s="111"/>
      <c r="CZ43" s="111"/>
      <c r="DA43" s="111"/>
      <c r="DB43" s="111"/>
      <c r="DC43" s="111"/>
      <c r="DD43" s="111"/>
      <c r="DE43" s="111"/>
      <c r="DF43" s="111"/>
      <c r="DG43" s="111"/>
      <c r="DH43" s="111"/>
      <c r="DI43" s="111"/>
      <c r="DJ43" s="111"/>
      <c r="DK43" s="111"/>
      <c r="DL43" s="111"/>
      <c r="DM43" s="111"/>
      <c r="DN43" s="111"/>
      <c r="DO43" s="111"/>
      <c r="DP43" s="111"/>
      <c r="DQ43" s="111"/>
      <c r="DR43" s="111"/>
      <c r="DS43" s="111"/>
      <c r="DT43" s="111"/>
      <c r="DU43" s="111"/>
      <c r="DV43" s="111"/>
      <c r="DW43" s="111"/>
      <c r="DX43" s="111"/>
      <c r="DY43" s="111"/>
      <c r="DZ43" s="111"/>
      <c r="EA43" s="111"/>
      <c r="EB43" s="111"/>
      <c r="EC43" s="111"/>
      <c r="ED43" s="111"/>
      <c r="EE43" s="111"/>
      <c r="EF43" s="111"/>
      <c r="EG43" s="111"/>
      <c r="EH43" s="111"/>
      <c r="EI43" s="111"/>
      <c r="EJ43" s="111"/>
      <c r="EK43" s="111"/>
      <c r="EL43" s="111"/>
      <c r="EM43" s="111"/>
      <c r="EN43" s="111"/>
      <c r="EO43" s="111"/>
      <c r="EP43" s="111"/>
      <c r="EQ43" s="111"/>
      <c r="ER43" s="111"/>
      <c r="ES43" s="111"/>
      <c r="ET43" s="111"/>
      <c r="EU43" s="111"/>
      <c r="EV43" s="111"/>
      <c r="EW43" s="111"/>
      <c r="EX43" s="111"/>
      <c r="EY43" s="111"/>
      <c r="EZ43" s="111"/>
      <c r="FA43" s="111"/>
      <c r="FB43" s="111"/>
      <c r="FC43" s="111"/>
      <c r="FD43" s="111"/>
      <c r="FE43" s="111"/>
      <c r="FF43" s="111"/>
      <c r="FG43" s="111"/>
      <c r="FH43" s="111"/>
      <c r="FI43" s="111"/>
      <c r="FJ43" s="111"/>
      <c r="FK43" s="111"/>
      <c r="FL43" s="111"/>
      <c r="FM43" s="111"/>
      <c r="FN43" s="111"/>
      <c r="FO43" s="111"/>
      <c r="FP43" s="111"/>
      <c r="FQ43" s="111"/>
      <c r="FR43" s="111"/>
      <c r="FS43" s="111"/>
      <c r="FT43" s="111"/>
      <c r="FU43" s="111"/>
      <c r="FV43" s="111"/>
      <c r="FW43" s="111"/>
      <c r="FX43" s="111"/>
      <c r="FY43" s="111"/>
      <c r="FZ43" s="111"/>
      <c r="GA43" s="111"/>
      <c r="GB43" s="111"/>
      <c r="GC43" s="111"/>
      <c r="GD43" s="111"/>
      <c r="GE43" s="111"/>
      <c r="GF43" s="111"/>
      <c r="GG43" s="111"/>
      <c r="GH43" s="111"/>
      <c r="GI43" s="111"/>
      <c r="GJ43" s="111"/>
      <c r="GK43" s="111"/>
      <c r="GL43" s="111"/>
      <c r="GM43" s="111"/>
      <c r="GN43" s="111"/>
      <c r="GO43" s="111"/>
      <c r="GP43" s="111"/>
      <c r="GQ43" s="111"/>
      <c r="GR43" s="111"/>
      <c r="GS43" s="111"/>
      <c r="GT43" s="111"/>
      <c r="GU43" s="111"/>
      <c r="GV43" s="111"/>
      <c r="GW43" s="111"/>
      <c r="GX43" s="111"/>
      <c r="GY43" s="111"/>
      <c r="GZ43" s="111"/>
      <c r="HA43" s="111"/>
      <c r="HB43" s="111"/>
      <c r="HC43" s="111"/>
      <c r="HD43" s="111"/>
      <c r="HE43" s="111"/>
      <c r="HF43" s="111"/>
      <c r="HG43" s="111"/>
      <c r="HH43" s="111"/>
      <c r="HI43" s="111"/>
      <c r="HJ43" s="111"/>
      <c r="HK43" s="111"/>
      <c r="HL43" s="111"/>
      <c r="HM43" s="111"/>
      <c r="HN43" s="111"/>
      <c r="HO43" s="111"/>
      <c r="HP43" s="111"/>
      <c r="HQ43" s="111"/>
      <c r="HR43" s="111"/>
      <c r="HS43" s="111"/>
      <c r="HT43" s="111"/>
      <c r="HU43" s="111"/>
      <c r="HV43" s="111"/>
      <c r="HW43" s="111"/>
      <c r="HX43" s="111"/>
      <c r="HY43" s="111"/>
      <c r="HZ43" s="111"/>
      <c r="IA43" s="111"/>
      <c r="IB43" s="111"/>
      <c r="IC43" s="111"/>
      <c r="ID43" s="111"/>
      <c r="IE43" s="111"/>
      <c r="IF43" s="111"/>
      <c r="IG43" s="111"/>
      <c r="IH43" s="111"/>
      <c r="II43" s="111"/>
      <c r="IJ43" s="111"/>
      <c r="IK43" s="111"/>
      <c r="IL43" s="111"/>
      <c r="IM43" s="111"/>
      <c r="IN43" s="111"/>
      <c r="IO43" s="111"/>
      <c r="IP43" s="111"/>
      <c r="IQ43" s="111"/>
      <c r="IR43" s="111"/>
      <c r="IS43" s="111"/>
      <c r="IT43" s="111"/>
      <c r="IU43" s="111"/>
      <c r="IV43" s="111"/>
      <c r="IW43" s="111"/>
    </row>
    <row r="44" customFormat="false" ht="15.75" hidden="false" customHeight="false" outlineLevel="0" collapsed="false">
      <c r="A44" s="110"/>
      <c r="B44" s="111"/>
      <c r="C44" s="115"/>
      <c r="D44" s="115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7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  <c r="AO44" s="111"/>
      <c r="AP44" s="111"/>
      <c r="AQ44" s="111"/>
      <c r="AR44" s="111"/>
      <c r="AS44" s="111"/>
      <c r="AT44" s="111"/>
      <c r="AU44" s="111"/>
      <c r="AV44" s="111"/>
      <c r="AW44" s="111"/>
      <c r="AX44" s="111"/>
      <c r="AY44" s="111"/>
      <c r="AZ44" s="111"/>
      <c r="BA44" s="111"/>
      <c r="BB44" s="111"/>
      <c r="BC44" s="111"/>
      <c r="BD44" s="111"/>
      <c r="BE44" s="111"/>
      <c r="BF44" s="111"/>
      <c r="BG44" s="111"/>
      <c r="BH44" s="111"/>
      <c r="BI44" s="111"/>
      <c r="BJ44" s="111"/>
      <c r="BK44" s="111"/>
      <c r="BL44" s="111"/>
      <c r="BM44" s="111"/>
      <c r="BN44" s="111"/>
      <c r="BO44" s="111"/>
      <c r="BP44" s="111"/>
      <c r="BQ44" s="111"/>
      <c r="BR44" s="111"/>
      <c r="BS44" s="111"/>
      <c r="BT44" s="111"/>
      <c r="BU44" s="111"/>
      <c r="BV44" s="111"/>
      <c r="BW44" s="111"/>
      <c r="BX44" s="111"/>
      <c r="BY44" s="111"/>
      <c r="BZ44" s="111"/>
      <c r="CA44" s="111"/>
      <c r="CB44" s="111"/>
      <c r="CC44" s="111"/>
      <c r="CD44" s="111"/>
      <c r="CE44" s="111"/>
      <c r="CF44" s="111"/>
      <c r="CG44" s="111"/>
      <c r="CH44" s="111"/>
      <c r="CI44" s="111"/>
      <c r="CJ44" s="111"/>
      <c r="CK44" s="111"/>
      <c r="CL44" s="111"/>
      <c r="CM44" s="111"/>
      <c r="CN44" s="111"/>
      <c r="CO44" s="111"/>
      <c r="CP44" s="111"/>
      <c r="CQ44" s="111"/>
      <c r="CR44" s="111"/>
      <c r="CS44" s="111"/>
      <c r="CT44" s="111"/>
      <c r="CU44" s="111"/>
      <c r="CV44" s="111"/>
      <c r="CW44" s="111"/>
      <c r="CX44" s="111"/>
      <c r="CY44" s="111"/>
      <c r="CZ44" s="111"/>
      <c r="DA44" s="111"/>
      <c r="DB44" s="111"/>
      <c r="DC44" s="111"/>
      <c r="DD44" s="111"/>
      <c r="DE44" s="111"/>
      <c r="DF44" s="111"/>
      <c r="DG44" s="111"/>
      <c r="DH44" s="111"/>
      <c r="DI44" s="111"/>
      <c r="DJ44" s="111"/>
      <c r="DK44" s="111"/>
      <c r="DL44" s="111"/>
      <c r="DM44" s="111"/>
      <c r="DN44" s="111"/>
      <c r="DO44" s="111"/>
      <c r="DP44" s="111"/>
      <c r="DQ44" s="111"/>
      <c r="DR44" s="111"/>
      <c r="DS44" s="111"/>
      <c r="DT44" s="111"/>
      <c r="DU44" s="111"/>
      <c r="DV44" s="111"/>
      <c r="DW44" s="111"/>
      <c r="DX44" s="111"/>
      <c r="DY44" s="111"/>
      <c r="DZ44" s="111"/>
      <c r="EA44" s="111"/>
      <c r="EB44" s="111"/>
      <c r="EC44" s="111"/>
      <c r="ED44" s="111"/>
      <c r="EE44" s="111"/>
      <c r="EF44" s="111"/>
      <c r="EG44" s="111"/>
      <c r="EH44" s="111"/>
      <c r="EI44" s="111"/>
      <c r="EJ44" s="111"/>
      <c r="EK44" s="111"/>
      <c r="EL44" s="111"/>
      <c r="EM44" s="111"/>
      <c r="EN44" s="111"/>
      <c r="EO44" s="111"/>
      <c r="EP44" s="111"/>
      <c r="EQ44" s="111"/>
      <c r="ER44" s="111"/>
      <c r="ES44" s="111"/>
      <c r="ET44" s="111"/>
      <c r="EU44" s="111"/>
      <c r="EV44" s="111"/>
      <c r="EW44" s="111"/>
      <c r="EX44" s="111"/>
      <c r="EY44" s="111"/>
      <c r="EZ44" s="111"/>
      <c r="FA44" s="111"/>
      <c r="FB44" s="111"/>
      <c r="FC44" s="111"/>
      <c r="FD44" s="111"/>
      <c r="FE44" s="111"/>
      <c r="FF44" s="111"/>
      <c r="FG44" s="111"/>
      <c r="FH44" s="111"/>
      <c r="FI44" s="111"/>
      <c r="FJ44" s="111"/>
      <c r="FK44" s="111"/>
      <c r="FL44" s="111"/>
      <c r="FM44" s="111"/>
      <c r="FN44" s="111"/>
      <c r="FO44" s="111"/>
      <c r="FP44" s="111"/>
      <c r="FQ44" s="111"/>
      <c r="FR44" s="111"/>
      <c r="FS44" s="111"/>
      <c r="FT44" s="111"/>
      <c r="FU44" s="111"/>
      <c r="FV44" s="111"/>
      <c r="FW44" s="111"/>
      <c r="FX44" s="111"/>
      <c r="FY44" s="111"/>
      <c r="FZ44" s="111"/>
      <c r="GA44" s="111"/>
      <c r="GB44" s="111"/>
      <c r="GC44" s="111"/>
      <c r="GD44" s="111"/>
      <c r="GE44" s="111"/>
      <c r="GF44" s="111"/>
      <c r="GG44" s="111"/>
      <c r="GH44" s="111"/>
      <c r="GI44" s="111"/>
      <c r="GJ44" s="111"/>
      <c r="GK44" s="111"/>
      <c r="GL44" s="111"/>
      <c r="GM44" s="111"/>
      <c r="GN44" s="111"/>
      <c r="GO44" s="111"/>
      <c r="GP44" s="111"/>
      <c r="GQ44" s="111"/>
      <c r="GR44" s="111"/>
      <c r="GS44" s="111"/>
      <c r="GT44" s="111"/>
      <c r="GU44" s="111"/>
      <c r="GV44" s="111"/>
      <c r="GW44" s="111"/>
      <c r="GX44" s="111"/>
      <c r="GY44" s="111"/>
      <c r="GZ44" s="111"/>
      <c r="HA44" s="111"/>
      <c r="HB44" s="111"/>
      <c r="HC44" s="111"/>
      <c r="HD44" s="111"/>
      <c r="HE44" s="111"/>
      <c r="HF44" s="111"/>
      <c r="HG44" s="111"/>
      <c r="HH44" s="111"/>
      <c r="HI44" s="111"/>
      <c r="HJ44" s="111"/>
      <c r="HK44" s="111"/>
      <c r="HL44" s="111"/>
      <c r="HM44" s="111"/>
      <c r="HN44" s="111"/>
      <c r="HO44" s="111"/>
      <c r="HP44" s="111"/>
      <c r="HQ44" s="111"/>
      <c r="HR44" s="111"/>
      <c r="HS44" s="111"/>
      <c r="HT44" s="111"/>
      <c r="HU44" s="111"/>
      <c r="HV44" s="111"/>
      <c r="HW44" s="111"/>
      <c r="HX44" s="111"/>
      <c r="HY44" s="111"/>
      <c r="HZ44" s="111"/>
      <c r="IA44" s="111"/>
      <c r="IB44" s="111"/>
      <c r="IC44" s="111"/>
      <c r="ID44" s="111"/>
      <c r="IE44" s="111"/>
      <c r="IF44" s="111"/>
      <c r="IG44" s="111"/>
      <c r="IH44" s="111"/>
      <c r="II44" s="111"/>
      <c r="IJ44" s="111"/>
      <c r="IK44" s="111"/>
      <c r="IL44" s="111"/>
      <c r="IM44" s="111"/>
      <c r="IN44" s="111"/>
      <c r="IO44" s="111"/>
      <c r="IP44" s="111"/>
      <c r="IQ44" s="111"/>
      <c r="IR44" s="111"/>
      <c r="IS44" s="111"/>
      <c r="IT44" s="111"/>
      <c r="IU44" s="111"/>
      <c r="IV44" s="111"/>
      <c r="IW44" s="111"/>
    </row>
    <row r="45" customFormat="false" ht="15.75" hidden="false" customHeight="false" outlineLevel="0" collapsed="false">
      <c r="A45" s="101" t="s">
        <v>138</v>
      </c>
      <c r="B45" s="102"/>
      <c r="C45" s="122"/>
      <c r="D45" s="122"/>
      <c r="E45" s="123"/>
      <c r="F45" s="123"/>
      <c r="G45" s="123"/>
      <c r="H45" s="123"/>
      <c r="I45" s="123"/>
      <c r="J45" s="123"/>
      <c r="K45" s="123"/>
      <c r="L45" s="123"/>
      <c r="M45" s="26"/>
      <c r="N45" s="26"/>
      <c r="O45" s="26"/>
      <c r="P45" s="26"/>
      <c r="Q45" s="29"/>
    </row>
    <row r="46" customFormat="false" ht="15" hidden="false" customHeight="false" outlineLevel="0" collapsed="false">
      <c r="A46" s="86" t="n">
        <v>52503500</v>
      </c>
      <c r="B46" s="0" t="s">
        <v>140</v>
      </c>
      <c r="C46" s="81" t="n">
        <v>0</v>
      </c>
      <c r="D46" s="81" t="n">
        <v>0</v>
      </c>
      <c r="E46" s="93" t="n">
        <v>0</v>
      </c>
      <c r="F46" s="93" t="n">
        <v>0</v>
      </c>
      <c r="G46" s="93" t="n">
        <v>0</v>
      </c>
      <c r="H46" s="93" t="n">
        <v>0</v>
      </c>
      <c r="I46" s="93" t="n">
        <v>0</v>
      </c>
      <c r="J46" s="93" t="n">
        <v>0</v>
      </c>
      <c r="K46" s="93" t="n">
        <v>0</v>
      </c>
      <c r="L46" s="93" t="n">
        <v>0</v>
      </c>
      <c r="M46" s="93" t="n">
        <v>0</v>
      </c>
      <c r="N46" s="93" t="n">
        <v>0</v>
      </c>
      <c r="O46" s="93" t="n">
        <v>0</v>
      </c>
      <c r="P46" s="93" t="n">
        <v>0</v>
      </c>
      <c r="Q46" s="72" t="n">
        <f aca="false">SUM(E46:P46)</f>
        <v>0</v>
      </c>
    </row>
    <row r="47" customFormat="false" ht="15" hidden="false" customHeight="false" outlineLevel="0" collapsed="false">
      <c r="A47" s="86" t="n">
        <v>52504500</v>
      </c>
      <c r="B47" s="0" t="s">
        <v>145</v>
      </c>
      <c r="C47" s="81" t="n">
        <v>0</v>
      </c>
      <c r="D47" s="81" t="n">
        <v>0</v>
      </c>
      <c r="E47" s="93" t="n">
        <v>0</v>
      </c>
      <c r="F47" s="93" t="n">
        <v>0</v>
      </c>
      <c r="G47" s="93" t="n">
        <v>0</v>
      </c>
      <c r="H47" s="93" t="n">
        <v>0</v>
      </c>
      <c r="I47" s="93" t="n">
        <v>0</v>
      </c>
      <c r="J47" s="93" t="n">
        <v>0</v>
      </c>
      <c r="K47" s="93" t="n">
        <v>0</v>
      </c>
      <c r="L47" s="93" t="n">
        <v>0</v>
      </c>
      <c r="M47" s="93" t="n">
        <v>0</v>
      </c>
      <c r="N47" s="93" t="n">
        <v>0</v>
      </c>
      <c r="O47" s="93" t="n">
        <v>0</v>
      </c>
      <c r="P47" s="93" t="n">
        <v>0</v>
      </c>
      <c r="Q47" s="72" t="n">
        <f aca="false">SUM(E47:P47)</f>
        <v>0</v>
      </c>
    </row>
    <row r="48" customFormat="false" ht="15" hidden="false" customHeight="false" outlineLevel="0" collapsed="false">
      <c r="A48" s="86" t="n">
        <v>52505500</v>
      </c>
      <c r="B48" s="0" t="s">
        <v>147</v>
      </c>
      <c r="C48" s="81" t="n">
        <v>0</v>
      </c>
      <c r="D48" s="81" t="n">
        <v>0</v>
      </c>
      <c r="E48" s="93" t="n">
        <v>0</v>
      </c>
      <c r="F48" s="93" t="n">
        <v>0</v>
      </c>
      <c r="G48" s="93" t="n">
        <v>0</v>
      </c>
      <c r="H48" s="93" t="n">
        <v>0</v>
      </c>
      <c r="I48" s="93" t="n">
        <v>0</v>
      </c>
      <c r="J48" s="93" t="n">
        <v>0</v>
      </c>
      <c r="K48" s="93" t="n">
        <v>0</v>
      </c>
      <c r="L48" s="93" t="n">
        <v>0</v>
      </c>
      <c r="M48" s="93" t="n">
        <v>0</v>
      </c>
      <c r="N48" s="93" t="n">
        <v>0</v>
      </c>
      <c r="O48" s="93" t="n">
        <v>0</v>
      </c>
      <c r="P48" s="93" t="n">
        <v>0</v>
      </c>
      <c r="Q48" s="72" t="n">
        <f aca="false">SUM(E48:P48)</f>
        <v>0</v>
      </c>
    </row>
    <row r="49" customFormat="false" ht="15" hidden="false" customHeight="false" outlineLevel="0" collapsed="false">
      <c r="A49" s="86" t="n">
        <v>52506000</v>
      </c>
      <c r="B49" s="0" t="s">
        <v>148</v>
      </c>
      <c r="C49" s="81" t="n">
        <v>0</v>
      </c>
      <c r="D49" s="81" t="n">
        <v>0</v>
      </c>
      <c r="E49" s="93" t="n">
        <v>0</v>
      </c>
      <c r="F49" s="93" t="n">
        <v>0</v>
      </c>
      <c r="G49" s="93" t="n">
        <v>0</v>
      </c>
      <c r="H49" s="93" t="n">
        <v>0</v>
      </c>
      <c r="I49" s="93" t="n">
        <v>0</v>
      </c>
      <c r="J49" s="93" t="n">
        <v>0</v>
      </c>
      <c r="K49" s="93" t="n">
        <v>0</v>
      </c>
      <c r="L49" s="93" t="n">
        <v>0</v>
      </c>
      <c r="M49" s="93" t="n">
        <v>0</v>
      </c>
      <c r="N49" s="93" t="n">
        <v>0</v>
      </c>
      <c r="O49" s="93" t="n">
        <v>0</v>
      </c>
      <c r="P49" s="93" t="n">
        <v>0</v>
      </c>
      <c r="Q49" s="72" t="n">
        <f aca="false">SUM(E49:P49)</f>
        <v>0</v>
      </c>
    </row>
    <row r="50" customFormat="false" ht="15" hidden="false" customHeight="false" outlineLevel="0" collapsed="false">
      <c r="A50" s="86" t="n">
        <v>52506500</v>
      </c>
      <c r="B50" s="0" t="s">
        <v>149</v>
      </c>
      <c r="C50" s="81" t="n">
        <v>0</v>
      </c>
      <c r="D50" s="81" t="n">
        <v>0</v>
      </c>
      <c r="E50" s="93" t="n">
        <v>0</v>
      </c>
      <c r="F50" s="93" t="n">
        <v>0</v>
      </c>
      <c r="G50" s="93" t="n">
        <v>0</v>
      </c>
      <c r="H50" s="93" t="n">
        <v>0</v>
      </c>
      <c r="I50" s="93" t="n">
        <v>0</v>
      </c>
      <c r="J50" s="93" t="n">
        <v>0</v>
      </c>
      <c r="K50" s="93" t="n">
        <v>0</v>
      </c>
      <c r="L50" s="93" t="n">
        <v>0</v>
      </c>
      <c r="M50" s="93" t="n">
        <v>0</v>
      </c>
      <c r="N50" s="93" t="n">
        <v>0</v>
      </c>
      <c r="O50" s="93" t="n">
        <v>0</v>
      </c>
      <c r="P50" s="93" t="n">
        <v>0</v>
      </c>
      <c r="Q50" s="72" t="n">
        <f aca="false">SUM(E50:P50)</f>
        <v>0</v>
      </c>
    </row>
    <row r="51" customFormat="false" ht="15" hidden="false" customHeight="false" outlineLevel="0" collapsed="false">
      <c r="A51" s="86" t="n">
        <v>52508100</v>
      </c>
      <c r="B51" s="0" t="s">
        <v>150</v>
      </c>
      <c r="C51" s="81" t="n">
        <v>0</v>
      </c>
      <c r="D51" s="81" t="n">
        <v>0</v>
      </c>
      <c r="E51" s="93" t="n">
        <v>0</v>
      </c>
      <c r="F51" s="93" t="n">
        <v>0</v>
      </c>
      <c r="G51" s="93" t="n">
        <v>0</v>
      </c>
      <c r="H51" s="93" t="n">
        <v>0</v>
      </c>
      <c r="I51" s="93" t="n">
        <v>0</v>
      </c>
      <c r="J51" s="93" t="n">
        <v>0</v>
      </c>
      <c r="K51" s="93" t="n">
        <v>0</v>
      </c>
      <c r="L51" s="93" t="n">
        <v>0</v>
      </c>
      <c r="M51" s="93" t="n">
        <v>0</v>
      </c>
      <c r="N51" s="93" t="n">
        <v>0</v>
      </c>
      <c r="O51" s="93" t="n">
        <v>0</v>
      </c>
      <c r="P51" s="93" t="n">
        <v>0</v>
      </c>
      <c r="Q51" s="72" t="n">
        <f aca="false">SUM(E51:P51)</f>
        <v>0</v>
      </c>
    </row>
    <row r="52" customFormat="false" ht="15" hidden="false" customHeight="false" outlineLevel="0" collapsed="false">
      <c r="A52" s="86" t="n">
        <v>52508500</v>
      </c>
      <c r="B52" s="0" t="s">
        <v>151</v>
      </c>
      <c r="C52" s="81" t="n">
        <v>0</v>
      </c>
      <c r="D52" s="81" t="n">
        <v>0</v>
      </c>
      <c r="E52" s="93" t="n">
        <v>0</v>
      </c>
      <c r="F52" s="93" t="n">
        <v>0</v>
      </c>
      <c r="G52" s="93" t="n">
        <v>0</v>
      </c>
      <c r="H52" s="93" t="n">
        <v>0</v>
      </c>
      <c r="I52" s="93" t="n">
        <v>0</v>
      </c>
      <c r="J52" s="93" t="n">
        <v>0</v>
      </c>
      <c r="K52" s="93" t="n">
        <v>0</v>
      </c>
      <c r="L52" s="93" t="n">
        <v>0</v>
      </c>
      <c r="M52" s="93" t="n">
        <v>0</v>
      </c>
      <c r="N52" s="93" t="n">
        <v>0</v>
      </c>
      <c r="O52" s="93" t="n">
        <v>0</v>
      </c>
      <c r="P52" s="93" t="n">
        <v>0</v>
      </c>
      <c r="Q52" s="72" t="n">
        <f aca="false">SUM(E52:P52)</f>
        <v>0</v>
      </c>
    </row>
    <row r="53" customFormat="false" ht="15" hidden="false" customHeight="false" outlineLevel="0" collapsed="false">
      <c r="A53" s="86" t="n">
        <v>53600000</v>
      </c>
      <c r="B53" s="0" t="s">
        <v>152</v>
      </c>
      <c r="C53" s="81" t="n">
        <v>0</v>
      </c>
      <c r="D53" s="81" t="n">
        <v>0</v>
      </c>
      <c r="E53" s="93" t="n">
        <v>0</v>
      </c>
      <c r="F53" s="93" t="n">
        <v>0</v>
      </c>
      <c r="G53" s="93" t="n">
        <v>0</v>
      </c>
      <c r="H53" s="93" t="n">
        <v>0</v>
      </c>
      <c r="I53" s="93" t="n">
        <v>0</v>
      </c>
      <c r="J53" s="93" t="n">
        <v>0</v>
      </c>
      <c r="K53" s="93" t="n">
        <v>0</v>
      </c>
      <c r="L53" s="93" t="n">
        <v>0</v>
      </c>
      <c r="M53" s="93" t="n">
        <v>0</v>
      </c>
      <c r="N53" s="93" t="n">
        <v>0</v>
      </c>
      <c r="O53" s="93" t="n">
        <v>0</v>
      </c>
      <c r="P53" s="93" t="n">
        <v>0</v>
      </c>
      <c r="Q53" s="72" t="n">
        <f aca="false">SUM(E53:P53)</f>
        <v>0</v>
      </c>
    </row>
    <row r="54" customFormat="false" ht="15" hidden="false" customHeight="false" outlineLevel="0" collapsed="false">
      <c r="A54" s="86"/>
      <c r="C54" s="81"/>
      <c r="D54" s="81"/>
      <c r="E54" s="26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29"/>
    </row>
    <row r="55" customFormat="false" ht="15.75" hidden="false" customHeight="false" outlineLevel="0" collapsed="false">
      <c r="A55" s="110"/>
      <c r="B55" s="111" t="s">
        <v>156</v>
      </c>
      <c r="C55" s="112" t="n">
        <f aca="false">SUM(C46:C54)</f>
        <v>0</v>
      </c>
      <c r="D55" s="112" t="n">
        <f aca="false">SUM(D46:D54)</f>
        <v>0</v>
      </c>
      <c r="E55" s="124" t="n">
        <f aca="false">SUM(E46:E54)</f>
        <v>0</v>
      </c>
      <c r="F55" s="120" t="n">
        <f aca="false">SUM(F46:F54)</f>
        <v>0</v>
      </c>
      <c r="G55" s="120" t="n">
        <f aca="false">SUM(G46:G54)</f>
        <v>0</v>
      </c>
      <c r="H55" s="120" t="n">
        <f aca="false">SUM(H46:H54)</f>
        <v>0</v>
      </c>
      <c r="I55" s="120" t="n">
        <f aca="false">SUM(I46:I54)</f>
        <v>0</v>
      </c>
      <c r="J55" s="120" t="n">
        <f aca="false">SUM(J46:J54)</f>
        <v>0</v>
      </c>
      <c r="K55" s="120" t="n">
        <f aca="false">SUM(K46:K54)</f>
        <v>0</v>
      </c>
      <c r="L55" s="120" t="n">
        <f aca="false">SUM(L46:L54)</f>
        <v>0</v>
      </c>
      <c r="M55" s="120" t="n">
        <f aca="false">SUM(M46:M54)</f>
        <v>0</v>
      </c>
      <c r="N55" s="120" t="n">
        <f aca="false">SUM(N46:N54)</f>
        <v>0</v>
      </c>
      <c r="O55" s="120" t="n">
        <f aca="false">SUM(O46:O54)</f>
        <v>0</v>
      </c>
      <c r="P55" s="120" t="n">
        <f aca="false">SUM(P46:P54)</f>
        <v>0</v>
      </c>
      <c r="Q55" s="112" t="n">
        <f aca="false">SUM(Q46:Q54)</f>
        <v>0</v>
      </c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  <c r="AH55" s="111"/>
      <c r="AI55" s="111"/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1"/>
      <c r="AU55" s="111"/>
      <c r="AV55" s="111"/>
      <c r="AW55" s="111"/>
      <c r="AX55" s="111"/>
      <c r="AY55" s="111"/>
      <c r="AZ55" s="111"/>
      <c r="BA55" s="111"/>
      <c r="BB55" s="111"/>
      <c r="BC55" s="111"/>
      <c r="BD55" s="111"/>
      <c r="BE55" s="111"/>
      <c r="BF55" s="111"/>
      <c r="BG55" s="111"/>
      <c r="BH55" s="111"/>
      <c r="BI55" s="111"/>
      <c r="BJ55" s="111"/>
      <c r="BK55" s="111"/>
      <c r="BL55" s="111"/>
      <c r="BM55" s="111"/>
      <c r="BN55" s="111"/>
      <c r="BO55" s="111"/>
      <c r="BP55" s="111"/>
      <c r="BQ55" s="111"/>
      <c r="BR55" s="111"/>
      <c r="BS55" s="111"/>
      <c r="BT55" s="111"/>
      <c r="BU55" s="111"/>
      <c r="BV55" s="111"/>
      <c r="BW55" s="111"/>
      <c r="BX55" s="111"/>
      <c r="BY55" s="111"/>
      <c r="BZ55" s="111"/>
      <c r="CA55" s="111"/>
      <c r="CB55" s="111"/>
      <c r="CC55" s="111"/>
      <c r="CD55" s="111"/>
      <c r="CE55" s="111"/>
      <c r="CF55" s="111"/>
      <c r="CG55" s="111"/>
      <c r="CH55" s="111"/>
      <c r="CI55" s="111"/>
      <c r="CJ55" s="111"/>
      <c r="CK55" s="111"/>
      <c r="CL55" s="111"/>
      <c r="CM55" s="111"/>
      <c r="CN55" s="111"/>
      <c r="CO55" s="111"/>
      <c r="CP55" s="111"/>
      <c r="CQ55" s="111"/>
      <c r="CR55" s="111"/>
      <c r="CS55" s="111"/>
      <c r="CT55" s="111"/>
      <c r="CU55" s="111"/>
      <c r="CV55" s="111"/>
      <c r="CW55" s="111"/>
      <c r="CX55" s="111"/>
      <c r="CY55" s="111"/>
      <c r="CZ55" s="111"/>
      <c r="DA55" s="111"/>
      <c r="DB55" s="111"/>
      <c r="DC55" s="111"/>
      <c r="DD55" s="111"/>
      <c r="DE55" s="111"/>
      <c r="DF55" s="111"/>
      <c r="DG55" s="111"/>
      <c r="DH55" s="111"/>
      <c r="DI55" s="111"/>
      <c r="DJ55" s="111"/>
      <c r="DK55" s="111"/>
      <c r="DL55" s="111"/>
      <c r="DM55" s="111"/>
      <c r="DN55" s="111"/>
      <c r="DO55" s="111"/>
      <c r="DP55" s="111"/>
      <c r="DQ55" s="111"/>
      <c r="DR55" s="111"/>
      <c r="DS55" s="111"/>
      <c r="DT55" s="111"/>
      <c r="DU55" s="111"/>
      <c r="DV55" s="111"/>
      <c r="DW55" s="111"/>
      <c r="DX55" s="111"/>
      <c r="DY55" s="111"/>
      <c r="DZ55" s="111"/>
      <c r="EA55" s="111"/>
      <c r="EB55" s="111"/>
      <c r="EC55" s="111"/>
      <c r="ED55" s="111"/>
      <c r="EE55" s="111"/>
      <c r="EF55" s="111"/>
      <c r="EG55" s="111"/>
      <c r="EH55" s="111"/>
      <c r="EI55" s="111"/>
      <c r="EJ55" s="111"/>
      <c r="EK55" s="111"/>
      <c r="EL55" s="111"/>
      <c r="EM55" s="111"/>
      <c r="EN55" s="111"/>
      <c r="EO55" s="111"/>
      <c r="EP55" s="111"/>
      <c r="EQ55" s="111"/>
      <c r="ER55" s="111"/>
      <c r="ES55" s="111"/>
      <c r="ET55" s="111"/>
      <c r="EU55" s="111"/>
      <c r="EV55" s="111"/>
      <c r="EW55" s="111"/>
      <c r="EX55" s="111"/>
      <c r="EY55" s="111"/>
      <c r="EZ55" s="111"/>
      <c r="FA55" s="111"/>
      <c r="FB55" s="111"/>
      <c r="FC55" s="111"/>
      <c r="FD55" s="111"/>
      <c r="FE55" s="111"/>
      <c r="FF55" s="111"/>
      <c r="FG55" s="111"/>
      <c r="FH55" s="111"/>
      <c r="FI55" s="111"/>
      <c r="FJ55" s="111"/>
      <c r="FK55" s="111"/>
      <c r="FL55" s="111"/>
      <c r="FM55" s="111"/>
      <c r="FN55" s="111"/>
      <c r="FO55" s="111"/>
      <c r="FP55" s="111"/>
      <c r="FQ55" s="111"/>
      <c r="FR55" s="111"/>
      <c r="FS55" s="111"/>
      <c r="FT55" s="111"/>
      <c r="FU55" s="111"/>
      <c r="FV55" s="111"/>
      <c r="FW55" s="111"/>
      <c r="FX55" s="111"/>
      <c r="FY55" s="111"/>
      <c r="FZ55" s="111"/>
      <c r="GA55" s="111"/>
      <c r="GB55" s="111"/>
      <c r="GC55" s="111"/>
      <c r="GD55" s="111"/>
      <c r="GE55" s="111"/>
      <c r="GF55" s="111"/>
      <c r="GG55" s="111"/>
      <c r="GH55" s="111"/>
      <c r="GI55" s="111"/>
      <c r="GJ55" s="111"/>
      <c r="GK55" s="111"/>
      <c r="GL55" s="111"/>
      <c r="GM55" s="111"/>
      <c r="GN55" s="111"/>
      <c r="GO55" s="111"/>
      <c r="GP55" s="111"/>
      <c r="GQ55" s="111"/>
      <c r="GR55" s="111"/>
      <c r="GS55" s="111"/>
      <c r="GT55" s="111"/>
      <c r="GU55" s="111"/>
      <c r="GV55" s="111"/>
      <c r="GW55" s="111"/>
      <c r="GX55" s="111"/>
      <c r="GY55" s="111"/>
      <c r="GZ55" s="111"/>
      <c r="HA55" s="111"/>
      <c r="HB55" s="111"/>
      <c r="HC55" s="111"/>
      <c r="HD55" s="111"/>
      <c r="HE55" s="111"/>
      <c r="HF55" s="111"/>
      <c r="HG55" s="111"/>
      <c r="HH55" s="111"/>
      <c r="HI55" s="111"/>
      <c r="HJ55" s="111"/>
      <c r="HK55" s="111"/>
      <c r="HL55" s="111"/>
      <c r="HM55" s="111"/>
      <c r="HN55" s="111"/>
      <c r="HO55" s="111"/>
      <c r="HP55" s="111"/>
      <c r="HQ55" s="111"/>
      <c r="HR55" s="111"/>
      <c r="HS55" s="111"/>
      <c r="HT55" s="111"/>
      <c r="HU55" s="111"/>
      <c r="HV55" s="111"/>
      <c r="HW55" s="111"/>
      <c r="HX55" s="111"/>
      <c r="HY55" s="111"/>
      <c r="HZ55" s="111"/>
      <c r="IA55" s="111"/>
      <c r="IB55" s="111"/>
      <c r="IC55" s="111"/>
      <c r="ID55" s="111"/>
      <c r="IE55" s="111"/>
      <c r="IF55" s="111"/>
      <c r="IG55" s="111"/>
      <c r="IH55" s="111"/>
      <c r="II55" s="111"/>
      <c r="IJ55" s="111"/>
      <c r="IK55" s="111"/>
      <c r="IL55" s="111"/>
      <c r="IM55" s="111"/>
      <c r="IN55" s="111"/>
      <c r="IO55" s="111"/>
      <c r="IP55" s="111"/>
      <c r="IQ55" s="111"/>
      <c r="IR55" s="111"/>
      <c r="IS55" s="111"/>
      <c r="IT55" s="111"/>
      <c r="IU55" s="111"/>
      <c r="IV55" s="111"/>
      <c r="IW55" s="111"/>
    </row>
    <row r="56" customFormat="false" ht="15.75" hidden="false" customHeight="false" outlineLevel="0" collapsed="false">
      <c r="A56" s="110"/>
      <c r="B56" s="111"/>
      <c r="C56" s="115"/>
      <c r="D56" s="115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15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1"/>
      <c r="AU56" s="111"/>
      <c r="AV56" s="111"/>
      <c r="AW56" s="111"/>
      <c r="AX56" s="111"/>
      <c r="AY56" s="111"/>
      <c r="AZ56" s="111"/>
      <c r="BA56" s="111"/>
      <c r="BB56" s="111"/>
      <c r="BC56" s="111"/>
      <c r="BD56" s="111"/>
      <c r="BE56" s="111"/>
      <c r="BF56" s="111"/>
      <c r="BG56" s="111"/>
      <c r="BH56" s="111"/>
      <c r="BI56" s="111"/>
      <c r="BJ56" s="111"/>
      <c r="BK56" s="111"/>
      <c r="BL56" s="111"/>
      <c r="BM56" s="111"/>
      <c r="BN56" s="111"/>
      <c r="BO56" s="111"/>
      <c r="BP56" s="111"/>
      <c r="BQ56" s="111"/>
      <c r="BR56" s="111"/>
      <c r="BS56" s="111"/>
      <c r="BT56" s="111"/>
      <c r="BU56" s="111"/>
      <c r="BV56" s="111"/>
      <c r="BW56" s="111"/>
      <c r="BX56" s="111"/>
      <c r="BY56" s="111"/>
      <c r="BZ56" s="111"/>
      <c r="CA56" s="111"/>
      <c r="CB56" s="111"/>
      <c r="CC56" s="111"/>
      <c r="CD56" s="111"/>
      <c r="CE56" s="111"/>
      <c r="CF56" s="111"/>
      <c r="CG56" s="111"/>
      <c r="CH56" s="111"/>
      <c r="CI56" s="111"/>
      <c r="CJ56" s="111"/>
      <c r="CK56" s="111"/>
      <c r="CL56" s="111"/>
      <c r="CM56" s="111"/>
      <c r="CN56" s="111"/>
      <c r="CO56" s="111"/>
      <c r="CP56" s="111"/>
      <c r="CQ56" s="111"/>
      <c r="CR56" s="111"/>
      <c r="CS56" s="111"/>
      <c r="CT56" s="111"/>
      <c r="CU56" s="111"/>
      <c r="CV56" s="111"/>
      <c r="CW56" s="111"/>
      <c r="CX56" s="111"/>
      <c r="CY56" s="111"/>
      <c r="CZ56" s="111"/>
      <c r="DA56" s="111"/>
      <c r="DB56" s="111"/>
      <c r="DC56" s="111"/>
      <c r="DD56" s="111"/>
      <c r="DE56" s="111"/>
      <c r="DF56" s="111"/>
      <c r="DG56" s="111"/>
      <c r="DH56" s="111"/>
      <c r="DI56" s="111"/>
      <c r="DJ56" s="111"/>
      <c r="DK56" s="111"/>
      <c r="DL56" s="111"/>
      <c r="DM56" s="111"/>
      <c r="DN56" s="111"/>
      <c r="DO56" s="111"/>
      <c r="DP56" s="111"/>
      <c r="DQ56" s="111"/>
      <c r="DR56" s="111"/>
      <c r="DS56" s="111"/>
      <c r="DT56" s="111"/>
      <c r="DU56" s="111"/>
      <c r="DV56" s="111"/>
      <c r="DW56" s="111"/>
      <c r="DX56" s="111"/>
      <c r="DY56" s="111"/>
      <c r="DZ56" s="111"/>
      <c r="EA56" s="111"/>
      <c r="EB56" s="111"/>
      <c r="EC56" s="111"/>
      <c r="ED56" s="111"/>
      <c r="EE56" s="111"/>
      <c r="EF56" s="111"/>
      <c r="EG56" s="111"/>
      <c r="EH56" s="111"/>
      <c r="EI56" s="111"/>
      <c r="EJ56" s="111"/>
      <c r="EK56" s="111"/>
      <c r="EL56" s="111"/>
      <c r="EM56" s="111"/>
      <c r="EN56" s="111"/>
      <c r="EO56" s="111"/>
      <c r="EP56" s="111"/>
      <c r="EQ56" s="111"/>
      <c r="ER56" s="111"/>
      <c r="ES56" s="111"/>
      <c r="ET56" s="111"/>
      <c r="EU56" s="111"/>
      <c r="EV56" s="111"/>
      <c r="EW56" s="111"/>
      <c r="EX56" s="111"/>
      <c r="EY56" s="111"/>
      <c r="EZ56" s="111"/>
      <c r="FA56" s="111"/>
      <c r="FB56" s="111"/>
      <c r="FC56" s="111"/>
      <c r="FD56" s="111"/>
      <c r="FE56" s="111"/>
      <c r="FF56" s="111"/>
      <c r="FG56" s="111"/>
      <c r="FH56" s="111"/>
      <c r="FI56" s="111"/>
      <c r="FJ56" s="111"/>
      <c r="FK56" s="111"/>
      <c r="FL56" s="111"/>
      <c r="FM56" s="111"/>
      <c r="FN56" s="111"/>
      <c r="FO56" s="111"/>
      <c r="FP56" s="111"/>
      <c r="FQ56" s="111"/>
      <c r="FR56" s="111"/>
      <c r="FS56" s="111"/>
      <c r="FT56" s="111"/>
      <c r="FU56" s="111"/>
      <c r="FV56" s="111"/>
      <c r="FW56" s="111"/>
      <c r="FX56" s="111"/>
      <c r="FY56" s="111"/>
      <c r="FZ56" s="111"/>
      <c r="GA56" s="111"/>
      <c r="GB56" s="111"/>
      <c r="GC56" s="111"/>
      <c r="GD56" s="111"/>
      <c r="GE56" s="111"/>
      <c r="GF56" s="111"/>
      <c r="GG56" s="111"/>
      <c r="GH56" s="111"/>
      <c r="GI56" s="111"/>
      <c r="GJ56" s="111"/>
      <c r="GK56" s="111"/>
      <c r="GL56" s="111"/>
      <c r="GM56" s="111"/>
      <c r="GN56" s="111"/>
      <c r="GO56" s="111"/>
      <c r="GP56" s="111"/>
      <c r="GQ56" s="111"/>
      <c r="GR56" s="111"/>
      <c r="GS56" s="111"/>
      <c r="GT56" s="111"/>
      <c r="GU56" s="111"/>
      <c r="GV56" s="111"/>
      <c r="GW56" s="111"/>
      <c r="GX56" s="111"/>
      <c r="GY56" s="111"/>
      <c r="GZ56" s="111"/>
      <c r="HA56" s="111"/>
      <c r="HB56" s="111"/>
      <c r="HC56" s="111"/>
      <c r="HD56" s="111"/>
      <c r="HE56" s="111"/>
      <c r="HF56" s="111"/>
      <c r="HG56" s="111"/>
      <c r="HH56" s="111"/>
      <c r="HI56" s="111"/>
      <c r="HJ56" s="111"/>
      <c r="HK56" s="111"/>
      <c r="HL56" s="111"/>
      <c r="HM56" s="111"/>
      <c r="HN56" s="111"/>
      <c r="HO56" s="111"/>
      <c r="HP56" s="111"/>
      <c r="HQ56" s="111"/>
      <c r="HR56" s="111"/>
      <c r="HS56" s="111"/>
      <c r="HT56" s="111"/>
      <c r="HU56" s="111"/>
      <c r="HV56" s="111"/>
      <c r="HW56" s="111"/>
      <c r="HX56" s="111"/>
      <c r="HY56" s="111"/>
      <c r="HZ56" s="111"/>
      <c r="IA56" s="111"/>
      <c r="IB56" s="111"/>
      <c r="IC56" s="111"/>
      <c r="ID56" s="111"/>
      <c r="IE56" s="111"/>
      <c r="IF56" s="111"/>
      <c r="IG56" s="111"/>
      <c r="IH56" s="111"/>
      <c r="II56" s="111"/>
      <c r="IJ56" s="111"/>
      <c r="IK56" s="111"/>
      <c r="IL56" s="111"/>
      <c r="IM56" s="111"/>
      <c r="IN56" s="111"/>
      <c r="IO56" s="111"/>
      <c r="IP56" s="111"/>
      <c r="IQ56" s="111"/>
      <c r="IR56" s="111"/>
      <c r="IS56" s="111"/>
      <c r="IT56" s="111"/>
      <c r="IU56" s="111"/>
      <c r="IV56" s="111"/>
      <c r="IW56" s="111"/>
    </row>
    <row r="57" customFormat="false" ht="15.75" hidden="false" customHeight="false" outlineLevel="0" collapsed="false">
      <c r="A57" s="101" t="s">
        <v>157</v>
      </c>
      <c r="B57" s="102"/>
      <c r="C57" s="81"/>
      <c r="D57" s="81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9"/>
    </row>
    <row r="58" customFormat="false" ht="15" hidden="false" customHeight="false" outlineLevel="0" collapsed="false">
      <c r="A58" s="92" t="n">
        <v>52502500</v>
      </c>
      <c r="B58" s="16" t="s">
        <v>158</v>
      </c>
      <c r="C58" s="122" t="n">
        <v>0</v>
      </c>
      <c r="D58" s="122" t="n">
        <v>0</v>
      </c>
      <c r="E58" s="33" t="n">
        <v>0</v>
      </c>
      <c r="F58" s="33" t="n">
        <v>0</v>
      </c>
      <c r="G58" s="33" t="n">
        <v>0</v>
      </c>
      <c r="H58" s="33" t="n">
        <v>0</v>
      </c>
      <c r="I58" s="33" t="n">
        <v>0</v>
      </c>
      <c r="J58" s="33" t="n">
        <v>0</v>
      </c>
      <c r="K58" s="33" t="n">
        <v>0</v>
      </c>
      <c r="L58" s="33" t="n">
        <v>0</v>
      </c>
      <c r="M58" s="33" t="n">
        <v>0</v>
      </c>
      <c r="N58" s="33" t="n">
        <v>0</v>
      </c>
      <c r="O58" s="33" t="n">
        <v>0</v>
      </c>
      <c r="P58" s="33" t="n">
        <v>0</v>
      </c>
      <c r="Q58" s="126" t="n">
        <f aca="false">SUM(E58:P58)</f>
        <v>0</v>
      </c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6"/>
      <c r="FU58" s="16"/>
      <c r="FV58" s="16"/>
      <c r="FW58" s="16"/>
      <c r="FX58" s="16"/>
      <c r="FY58" s="16"/>
      <c r="FZ58" s="16"/>
      <c r="GA58" s="16"/>
      <c r="GB58" s="16"/>
      <c r="GC58" s="16"/>
      <c r="GD58" s="16"/>
      <c r="GE58" s="16"/>
      <c r="GF58" s="16"/>
      <c r="GG58" s="16"/>
      <c r="GH58" s="16"/>
      <c r="GI58" s="16"/>
      <c r="GJ58" s="16"/>
      <c r="GK58" s="16"/>
      <c r="GL58" s="16"/>
      <c r="GM58" s="16"/>
      <c r="GN58" s="16"/>
      <c r="GO58" s="16"/>
      <c r="GP58" s="16"/>
      <c r="GQ58" s="16"/>
      <c r="GR58" s="16"/>
      <c r="GS58" s="16"/>
      <c r="GT58" s="16"/>
      <c r="GU58" s="16"/>
      <c r="GV58" s="16"/>
      <c r="GW58" s="16"/>
      <c r="GX58" s="16"/>
      <c r="GY58" s="16"/>
      <c r="GZ58" s="16"/>
      <c r="HA58" s="16"/>
      <c r="HB58" s="16"/>
      <c r="HC58" s="16"/>
      <c r="HD58" s="16"/>
      <c r="HE58" s="16"/>
      <c r="HF58" s="16"/>
      <c r="HG58" s="16"/>
      <c r="HH58" s="16"/>
      <c r="HI58" s="16"/>
      <c r="HJ58" s="16"/>
      <c r="HK58" s="16"/>
      <c r="HL58" s="16"/>
      <c r="HM58" s="16"/>
      <c r="HN58" s="16"/>
      <c r="HO58" s="16"/>
      <c r="HP58" s="16"/>
      <c r="HQ58" s="16"/>
      <c r="HR58" s="16"/>
      <c r="HS58" s="16"/>
      <c r="HT58" s="16"/>
      <c r="HU58" s="16"/>
      <c r="HV58" s="16"/>
      <c r="HW58" s="16"/>
      <c r="HX58" s="16"/>
      <c r="HY58" s="16"/>
      <c r="HZ58" s="16"/>
      <c r="IA58" s="16"/>
      <c r="IB58" s="16"/>
      <c r="IC58" s="16"/>
      <c r="ID58" s="16"/>
      <c r="IE58" s="16"/>
      <c r="IF58" s="16"/>
      <c r="IG58" s="16"/>
      <c r="IH58" s="16"/>
      <c r="II58" s="16"/>
      <c r="IJ58" s="16"/>
      <c r="IK58" s="16"/>
      <c r="IL58" s="16"/>
      <c r="IM58" s="16"/>
      <c r="IN58" s="16"/>
      <c r="IO58" s="16"/>
      <c r="IP58" s="16"/>
      <c r="IQ58" s="16"/>
      <c r="IR58" s="16"/>
      <c r="IS58" s="16"/>
      <c r="IT58" s="16"/>
      <c r="IU58" s="16"/>
      <c r="IV58" s="16"/>
      <c r="IW58" s="16"/>
    </row>
    <row r="59" customFormat="false" ht="15" hidden="false" customHeight="false" outlineLevel="0" collapsed="false">
      <c r="A59" s="92" t="n">
        <v>52502000</v>
      </c>
      <c r="B59" s="16" t="s">
        <v>159</v>
      </c>
      <c r="C59" s="122" t="n">
        <v>0</v>
      </c>
      <c r="D59" s="122" t="n">
        <v>0</v>
      </c>
      <c r="E59" s="33" t="n">
        <v>0</v>
      </c>
      <c r="F59" s="33" t="n">
        <v>0</v>
      </c>
      <c r="G59" s="33" t="n">
        <v>0</v>
      </c>
      <c r="H59" s="33" t="n">
        <v>0</v>
      </c>
      <c r="I59" s="33" t="n">
        <v>0</v>
      </c>
      <c r="J59" s="33" t="n">
        <v>0</v>
      </c>
      <c r="K59" s="33" t="n">
        <v>0</v>
      </c>
      <c r="L59" s="33" t="n">
        <v>0</v>
      </c>
      <c r="M59" s="33" t="n">
        <v>0</v>
      </c>
      <c r="N59" s="33" t="n">
        <v>0</v>
      </c>
      <c r="O59" s="33" t="n">
        <v>0</v>
      </c>
      <c r="P59" s="33" t="n">
        <v>0</v>
      </c>
      <c r="Q59" s="126" t="n">
        <f aca="false">SUM(E59:P59)</f>
        <v>0</v>
      </c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  <c r="EN59" s="16"/>
      <c r="EO59" s="16"/>
      <c r="EP59" s="16"/>
      <c r="EQ59" s="16"/>
      <c r="ER59" s="16"/>
      <c r="ES59" s="16"/>
      <c r="ET59" s="16"/>
      <c r="EU59" s="16"/>
      <c r="EV59" s="16"/>
      <c r="EW59" s="16"/>
      <c r="EX59" s="16"/>
      <c r="EY59" s="16"/>
      <c r="EZ59" s="16"/>
      <c r="FA59" s="16"/>
      <c r="FB59" s="16"/>
      <c r="FC59" s="16"/>
      <c r="FD59" s="16"/>
      <c r="FE59" s="16"/>
      <c r="FF59" s="16"/>
      <c r="FG59" s="16"/>
      <c r="FH59" s="16"/>
      <c r="FI59" s="16"/>
      <c r="FJ59" s="16"/>
      <c r="FK59" s="16"/>
      <c r="FL59" s="16"/>
      <c r="FM59" s="16"/>
      <c r="FN59" s="16"/>
      <c r="FO59" s="16"/>
      <c r="FP59" s="16"/>
      <c r="FQ59" s="16"/>
      <c r="FR59" s="16"/>
      <c r="FS59" s="16"/>
      <c r="FT59" s="16"/>
      <c r="FU59" s="16"/>
      <c r="FV59" s="16"/>
      <c r="FW59" s="16"/>
      <c r="FX59" s="16"/>
      <c r="FY59" s="16"/>
      <c r="FZ59" s="16"/>
      <c r="GA59" s="16"/>
      <c r="GB59" s="16"/>
      <c r="GC59" s="16"/>
      <c r="GD59" s="16"/>
      <c r="GE59" s="16"/>
      <c r="GF59" s="16"/>
      <c r="GG59" s="16"/>
      <c r="GH59" s="16"/>
      <c r="GI59" s="16"/>
      <c r="GJ59" s="16"/>
      <c r="GK59" s="16"/>
      <c r="GL59" s="16"/>
      <c r="GM59" s="16"/>
      <c r="GN59" s="16"/>
      <c r="GO59" s="16"/>
      <c r="GP59" s="16"/>
      <c r="GQ59" s="16"/>
      <c r="GR59" s="16"/>
      <c r="GS59" s="16"/>
      <c r="GT59" s="16"/>
      <c r="GU59" s="16"/>
      <c r="GV59" s="16"/>
      <c r="GW59" s="16"/>
      <c r="GX59" s="16"/>
      <c r="GY59" s="16"/>
      <c r="GZ59" s="16"/>
      <c r="HA59" s="16"/>
      <c r="HB59" s="16"/>
      <c r="HC59" s="16"/>
      <c r="HD59" s="16"/>
      <c r="HE59" s="16"/>
      <c r="HF59" s="16"/>
      <c r="HG59" s="16"/>
      <c r="HH59" s="16"/>
      <c r="HI59" s="16"/>
      <c r="HJ59" s="16"/>
      <c r="HK59" s="16"/>
      <c r="HL59" s="16"/>
      <c r="HM59" s="16"/>
      <c r="HN59" s="16"/>
      <c r="HO59" s="16"/>
      <c r="HP59" s="16"/>
      <c r="HQ59" s="16"/>
      <c r="HR59" s="16"/>
      <c r="HS59" s="16"/>
      <c r="HT59" s="16"/>
      <c r="HU59" s="16"/>
      <c r="HV59" s="16"/>
      <c r="HW59" s="16"/>
      <c r="HX59" s="16"/>
      <c r="HY59" s="16"/>
      <c r="HZ59" s="16"/>
      <c r="IA59" s="16"/>
      <c r="IB59" s="16"/>
      <c r="IC59" s="16"/>
      <c r="ID59" s="16"/>
      <c r="IE59" s="16"/>
      <c r="IF59" s="16"/>
      <c r="IG59" s="16"/>
      <c r="IH59" s="16"/>
      <c r="II59" s="16"/>
      <c r="IJ59" s="16"/>
      <c r="IK59" s="16"/>
      <c r="IL59" s="16"/>
      <c r="IM59" s="16"/>
      <c r="IN59" s="16"/>
      <c r="IO59" s="16"/>
      <c r="IP59" s="16"/>
      <c r="IQ59" s="16"/>
      <c r="IR59" s="16"/>
      <c r="IS59" s="16"/>
      <c r="IT59" s="16"/>
      <c r="IU59" s="16"/>
      <c r="IV59" s="16"/>
      <c r="IW59" s="16"/>
    </row>
    <row r="60" customFormat="false" ht="15" hidden="false" customHeight="false" outlineLevel="0" collapsed="false">
      <c r="A60" s="92" t="n">
        <v>52502600</v>
      </c>
      <c r="B60" s="16" t="s">
        <v>162</v>
      </c>
      <c r="C60" s="122" t="n">
        <v>0</v>
      </c>
      <c r="D60" s="122" t="n">
        <v>0</v>
      </c>
      <c r="E60" s="33" t="n">
        <v>0</v>
      </c>
      <c r="F60" s="33" t="n">
        <v>0</v>
      </c>
      <c r="G60" s="33" t="n">
        <v>0</v>
      </c>
      <c r="H60" s="33" t="n">
        <v>0</v>
      </c>
      <c r="I60" s="33" t="n">
        <v>0</v>
      </c>
      <c r="J60" s="33" t="n">
        <v>0</v>
      </c>
      <c r="K60" s="33" t="n">
        <v>0</v>
      </c>
      <c r="L60" s="33" t="n">
        <v>0</v>
      </c>
      <c r="M60" s="33" t="n">
        <v>0</v>
      </c>
      <c r="N60" s="33" t="n">
        <v>0</v>
      </c>
      <c r="O60" s="33" t="n">
        <v>0</v>
      </c>
      <c r="P60" s="33" t="n">
        <v>0</v>
      </c>
      <c r="Q60" s="126" t="n">
        <f aca="false">SUM(E60:P60)</f>
        <v>0</v>
      </c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  <c r="DM60" s="16"/>
      <c r="DN60" s="16"/>
      <c r="DO60" s="16"/>
      <c r="DP60" s="16"/>
      <c r="DQ60" s="16"/>
      <c r="DR60" s="16"/>
      <c r="DS60" s="16"/>
      <c r="DT60" s="16"/>
      <c r="DU60" s="16"/>
      <c r="DV60" s="16"/>
      <c r="DW60" s="16"/>
      <c r="DX60" s="16"/>
      <c r="DY60" s="16"/>
      <c r="DZ60" s="16"/>
      <c r="EA60" s="16"/>
      <c r="EB60" s="16"/>
      <c r="EC60" s="16"/>
      <c r="ED60" s="16"/>
      <c r="EE60" s="16"/>
      <c r="EF60" s="16"/>
      <c r="EG60" s="16"/>
      <c r="EH60" s="16"/>
      <c r="EI60" s="16"/>
      <c r="EJ60" s="16"/>
      <c r="EK60" s="16"/>
      <c r="EL60" s="16"/>
      <c r="EM60" s="16"/>
      <c r="EN60" s="16"/>
      <c r="EO60" s="16"/>
      <c r="EP60" s="16"/>
      <c r="EQ60" s="16"/>
      <c r="ER60" s="16"/>
      <c r="ES60" s="16"/>
      <c r="ET60" s="16"/>
      <c r="EU60" s="16"/>
      <c r="EV60" s="16"/>
      <c r="EW60" s="16"/>
      <c r="EX60" s="16"/>
      <c r="EY60" s="16"/>
      <c r="EZ60" s="16"/>
      <c r="FA60" s="16"/>
      <c r="FB60" s="16"/>
      <c r="FC60" s="16"/>
      <c r="FD60" s="16"/>
      <c r="FE60" s="16"/>
      <c r="FF60" s="16"/>
      <c r="FG60" s="16"/>
      <c r="FH60" s="16"/>
      <c r="FI60" s="16"/>
      <c r="FJ60" s="16"/>
      <c r="FK60" s="16"/>
      <c r="FL60" s="16"/>
      <c r="FM60" s="16"/>
      <c r="FN60" s="16"/>
      <c r="FO60" s="16"/>
      <c r="FP60" s="16"/>
      <c r="FQ60" s="16"/>
      <c r="FR60" s="16"/>
      <c r="FS60" s="16"/>
      <c r="FT60" s="16"/>
      <c r="FU60" s="16"/>
      <c r="FV60" s="16"/>
      <c r="FW60" s="16"/>
      <c r="FX60" s="16"/>
      <c r="FY60" s="16"/>
      <c r="FZ60" s="16"/>
      <c r="GA60" s="16"/>
      <c r="GB60" s="16"/>
      <c r="GC60" s="16"/>
      <c r="GD60" s="16"/>
      <c r="GE60" s="16"/>
      <c r="GF60" s="16"/>
      <c r="GG60" s="16"/>
      <c r="GH60" s="16"/>
      <c r="GI60" s="16"/>
      <c r="GJ60" s="16"/>
      <c r="GK60" s="16"/>
      <c r="GL60" s="16"/>
      <c r="GM60" s="16"/>
      <c r="GN60" s="16"/>
      <c r="GO60" s="16"/>
      <c r="GP60" s="16"/>
      <c r="GQ60" s="16"/>
      <c r="GR60" s="16"/>
      <c r="GS60" s="16"/>
      <c r="GT60" s="16"/>
      <c r="GU60" s="16"/>
      <c r="GV60" s="16"/>
      <c r="GW60" s="16"/>
      <c r="GX60" s="16"/>
      <c r="GY60" s="16"/>
      <c r="GZ60" s="16"/>
      <c r="HA60" s="16"/>
      <c r="HB60" s="16"/>
      <c r="HC60" s="16"/>
      <c r="HD60" s="16"/>
      <c r="HE60" s="16"/>
      <c r="HF60" s="16"/>
      <c r="HG60" s="16"/>
      <c r="HH60" s="16"/>
      <c r="HI60" s="16"/>
      <c r="HJ60" s="16"/>
      <c r="HK60" s="16"/>
      <c r="HL60" s="16"/>
      <c r="HM60" s="16"/>
      <c r="HN60" s="16"/>
      <c r="HO60" s="16"/>
      <c r="HP60" s="16"/>
      <c r="HQ60" s="16"/>
      <c r="HR60" s="16"/>
      <c r="HS60" s="16"/>
      <c r="HT60" s="16"/>
      <c r="HU60" s="16"/>
      <c r="HV60" s="16"/>
      <c r="HW60" s="16"/>
      <c r="HX60" s="16"/>
      <c r="HY60" s="16"/>
      <c r="HZ60" s="16"/>
      <c r="IA60" s="16"/>
      <c r="IB60" s="16"/>
      <c r="IC60" s="16"/>
      <c r="ID60" s="16"/>
      <c r="IE60" s="16"/>
      <c r="IF60" s="16"/>
      <c r="IG60" s="16"/>
      <c r="IH60" s="16"/>
      <c r="II60" s="16"/>
      <c r="IJ60" s="16"/>
      <c r="IK60" s="16"/>
      <c r="IL60" s="16"/>
      <c r="IM60" s="16"/>
      <c r="IN60" s="16"/>
      <c r="IO60" s="16"/>
      <c r="IP60" s="16"/>
      <c r="IQ60" s="16"/>
      <c r="IR60" s="16"/>
      <c r="IS60" s="16"/>
      <c r="IT60" s="16"/>
      <c r="IU60" s="16"/>
      <c r="IV60" s="16"/>
      <c r="IW60" s="16"/>
    </row>
    <row r="61" customFormat="false" ht="15" hidden="false" customHeight="false" outlineLevel="0" collapsed="false">
      <c r="A61" s="92"/>
      <c r="B61" s="16"/>
      <c r="C61" s="122"/>
      <c r="D61" s="122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72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  <c r="DM61" s="16"/>
      <c r="DN61" s="16"/>
      <c r="DO61" s="16"/>
      <c r="DP61" s="16"/>
      <c r="DQ61" s="16"/>
      <c r="DR61" s="16"/>
      <c r="DS61" s="16"/>
      <c r="DT61" s="16"/>
      <c r="DU61" s="16"/>
      <c r="DV61" s="16"/>
      <c r="DW61" s="16"/>
      <c r="DX61" s="16"/>
      <c r="DY61" s="16"/>
      <c r="DZ61" s="16"/>
      <c r="EA61" s="16"/>
      <c r="EB61" s="16"/>
      <c r="EC61" s="16"/>
      <c r="ED61" s="16"/>
      <c r="EE61" s="16"/>
      <c r="EF61" s="16"/>
      <c r="EG61" s="16"/>
      <c r="EH61" s="16"/>
      <c r="EI61" s="16"/>
      <c r="EJ61" s="16"/>
      <c r="EK61" s="16"/>
      <c r="EL61" s="16"/>
      <c r="EM61" s="16"/>
      <c r="EN61" s="16"/>
      <c r="EO61" s="16"/>
      <c r="EP61" s="16"/>
      <c r="EQ61" s="16"/>
      <c r="ER61" s="16"/>
      <c r="ES61" s="16"/>
      <c r="ET61" s="16"/>
      <c r="EU61" s="16"/>
      <c r="EV61" s="16"/>
      <c r="EW61" s="16"/>
      <c r="EX61" s="16"/>
      <c r="EY61" s="16"/>
      <c r="EZ61" s="16"/>
      <c r="FA61" s="16"/>
      <c r="FB61" s="16"/>
      <c r="FC61" s="16"/>
      <c r="FD61" s="16"/>
      <c r="FE61" s="16"/>
      <c r="FF61" s="16"/>
      <c r="FG61" s="16"/>
      <c r="FH61" s="16"/>
      <c r="FI61" s="16"/>
      <c r="FJ61" s="16"/>
      <c r="FK61" s="16"/>
      <c r="FL61" s="16"/>
      <c r="FM61" s="16"/>
      <c r="FN61" s="16"/>
      <c r="FO61" s="16"/>
      <c r="FP61" s="16"/>
      <c r="FQ61" s="16"/>
      <c r="FR61" s="16"/>
      <c r="FS61" s="16"/>
      <c r="FT61" s="16"/>
      <c r="FU61" s="16"/>
      <c r="FV61" s="16"/>
      <c r="FW61" s="16"/>
      <c r="FX61" s="16"/>
      <c r="FY61" s="16"/>
      <c r="FZ61" s="16"/>
      <c r="GA61" s="16"/>
      <c r="GB61" s="16"/>
      <c r="GC61" s="16"/>
      <c r="GD61" s="16"/>
      <c r="GE61" s="16"/>
      <c r="GF61" s="16"/>
      <c r="GG61" s="16"/>
      <c r="GH61" s="16"/>
      <c r="GI61" s="16"/>
      <c r="GJ61" s="16"/>
      <c r="GK61" s="16"/>
      <c r="GL61" s="16"/>
      <c r="GM61" s="16"/>
      <c r="GN61" s="16"/>
      <c r="GO61" s="16"/>
      <c r="GP61" s="16"/>
      <c r="GQ61" s="16"/>
      <c r="GR61" s="16"/>
      <c r="GS61" s="16"/>
      <c r="GT61" s="16"/>
      <c r="GU61" s="16"/>
      <c r="GV61" s="16"/>
      <c r="GW61" s="16"/>
      <c r="GX61" s="16"/>
      <c r="GY61" s="16"/>
      <c r="GZ61" s="16"/>
      <c r="HA61" s="16"/>
      <c r="HB61" s="16"/>
      <c r="HC61" s="16"/>
      <c r="HD61" s="16"/>
      <c r="HE61" s="16"/>
      <c r="HF61" s="16"/>
      <c r="HG61" s="16"/>
      <c r="HH61" s="16"/>
      <c r="HI61" s="16"/>
      <c r="HJ61" s="16"/>
      <c r="HK61" s="16"/>
      <c r="HL61" s="16"/>
      <c r="HM61" s="16"/>
      <c r="HN61" s="16"/>
      <c r="HO61" s="16"/>
      <c r="HP61" s="16"/>
      <c r="HQ61" s="16"/>
      <c r="HR61" s="16"/>
      <c r="HS61" s="16"/>
      <c r="HT61" s="16"/>
      <c r="HU61" s="16"/>
      <c r="HV61" s="16"/>
      <c r="HW61" s="16"/>
      <c r="HX61" s="16"/>
      <c r="HY61" s="16"/>
      <c r="HZ61" s="16"/>
      <c r="IA61" s="16"/>
      <c r="IB61" s="16"/>
      <c r="IC61" s="16"/>
      <c r="ID61" s="16"/>
      <c r="IE61" s="16"/>
      <c r="IF61" s="16"/>
      <c r="IG61" s="16"/>
      <c r="IH61" s="16"/>
      <c r="II61" s="16"/>
      <c r="IJ61" s="16"/>
      <c r="IK61" s="16"/>
      <c r="IL61" s="16"/>
      <c r="IM61" s="16"/>
      <c r="IN61" s="16"/>
      <c r="IO61" s="16"/>
      <c r="IP61" s="16"/>
      <c r="IQ61" s="16"/>
      <c r="IR61" s="16"/>
      <c r="IS61" s="16"/>
      <c r="IT61" s="16"/>
      <c r="IU61" s="16"/>
      <c r="IV61" s="16"/>
      <c r="IW61" s="16"/>
    </row>
    <row r="62" customFormat="false" ht="15.75" hidden="false" customHeight="false" outlineLevel="0" collapsed="false">
      <c r="A62" s="110"/>
      <c r="B62" s="111" t="s">
        <v>163</v>
      </c>
      <c r="C62" s="112" t="n">
        <f aca="false">SUM(C58:C61)</f>
        <v>0</v>
      </c>
      <c r="D62" s="112" t="n">
        <f aca="false">SUM(D58:D61)</f>
        <v>0</v>
      </c>
      <c r="E62" s="120" t="n">
        <f aca="false">SUM(E58:E61)</f>
        <v>0</v>
      </c>
      <c r="F62" s="120" t="n">
        <f aca="false">SUM(F58:F61)</f>
        <v>0</v>
      </c>
      <c r="G62" s="120" t="n">
        <f aca="false">SUM(G58:G61)</f>
        <v>0</v>
      </c>
      <c r="H62" s="120" t="n">
        <f aca="false">SUM(H58:H61)</f>
        <v>0</v>
      </c>
      <c r="I62" s="120" t="n">
        <f aca="false">SUM(I58:I61)</f>
        <v>0</v>
      </c>
      <c r="J62" s="120" t="n">
        <f aca="false">SUM(J58:J61)</f>
        <v>0</v>
      </c>
      <c r="K62" s="120" t="n">
        <f aca="false">SUM(K58:K61)</f>
        <v>0</v>
      </c>
      <c r="L62" s="120" t="n">
        <f aca="false">SUM(L58:L61)</f>
        <v>0</v>
      </c>
      <c r="M62" s="120" t="n">
        <f aca="false">SUM(M58:M61)</f>
        <v>0</v>
      </c>
      <c r="N62" s="120" t="n">
        <f aca="false">SUM(N58:N61)</f>
        <v>0</v>
      </c>
      <c r="O62" s="120" t="n">
        <f aca="false">SUM(O58:O61)</f>
        <v>0</v>
      </c>
      <c r="P62" s="120" t="n">
        <f aca="false">SUM(P58:P61)</f>
        <v>0</v>
      </c>
      <c r="Q62" s="112" t="n">
        <f aca="false">SUM(Q58:Q61)</f>
        <v>0</v>
      </c>
      <c r="R62" s="111"/>
      <c r="S62" s="111"/>
      <c r="T62" s="111"/>
      <c r="U62" s="111"/>
      <c r="V62" s="111"/>
      <c r="W62" s="111"/>
      <c r="X62" s="111"/>
      <c r="Y62" s="111"/>
      <c r="Z62" s="111"/>
      <c r="AA62" s="111"/>
      <c r="AB62" s="111"/>
      <c r="AC62" s="111"/>
      <c r="AD62" s="111"/>
      <c r="AE62" s="111"/>
      <c r="AF62" s="111"/>
      <c r="AG62" s="111"/>
      <c r="AH62" s="111"/>
      <c r="AI62" s="111"/>
      <c r="AJ62" s="111"/>
      <c r="AK62" s="111"/>
      <c r="AL62" s="111"/>
      <c r="AM62" s="111"/>
      <c r="AN62" s="111"/>
      <c r="AO62" s="111"/>
      <c r="AP62" s="111"/>
      <c r="AQ62" s="111"/>
      <c r="AR62" s="111"/>
      <c r="AS62" s="111"/>
      <c r="AT62" s="111"/>
      <c r="AU62" s="111"/>
      <c r="AV62" s="111"/>
      <c r="AW62" s="111"/>
      <c r="AX62" s="111"/>
      <c r="AY62" s="111"/>
      <c r="AZ62" s="111"/>
      <c r="BA62" s="111"/>
      <c r="BB62" s="111"/>
      <c r="BC62" s="111"/>
      <c r="BD62" s="111"/>
      <c r="BE62" s="111"/>
      <c r="BF62" s="111"/>
      <c r="BG62" s="111"/>
      <c r="BH62" s="111"/>
      <c r="BI62" s="111"/>
      <c r="BJ62" s="111"/>
      <c r="BK62" s="111"/>
      <c r="BL62" s="111"/>
      <c r="BM62" s="111"/>
      <c r="BN62" s="111"/>
      <c r="BO62" s="111"/>
      <c r="BP62" s="111"/>
      <c r="BQ62" s="111"/>
      <c r="BR62" s="111"/>
      <c r="BS62" s="111"/>
      <c r="BT62" s="111"/>
      <c r="BU62" s="111"/>
      <c r="BV62" s="111"/>
      <c r="BW62" s="111"/>
      <c r="BX62" s="111"/>
      <c r="BY62" s="111"/>
      <c r="BZ62" s="111"/>
      <c r="CA62" s="111"/>
      <c r="CB62" s="111"/>
      <c r="CC62" s="111"/>
      <c r="CD62" s="111"/>
      <c r="CE62" s="111"/>
      <c r="CF62" s="111"/>
      <c r="CG62" s="111"/>
      <c r="CH62" s="111"/>
      <c r="CI62" s="111"/>
      <c r="CJ62" s="111"/>
      <c r="CK62" s="111"/>
      <c r="CL62" s="111"/>
      <c r="CM62" s="111"/>
      <c r="CN62" s="111"/>
      <c r="CO62" s="111"/>
      <c r="CP62" s="111"/>
      <c r="CQ62" s="111"/>
      <c r="CR62" s="111"/>
      <c r="CS62" s="111"/>
      <c r="CT62" s="111"/>
      <c r="CU62" s="111"/>
      <c r="CV62" s="111"/>
      <c r="CW62" s="111"/>
      <c r="CX62" s="111"/>
      <c r="CY62" s="111"/>
      <c r="CZ62" s="111"/>
      <c r="DA62" s="111"/>
      <c r="DB62" s="111"/>
      <c r="DC62" s="111"/>
      <c r="DD62" s="111"/>
      <c r="DE62" s="111"/>
      <c r="DF62" s="111"/>
      <c r="DG62" s="111"/>
      <c r="DH62" s="111"/>
      <c r="DI62" s="111"/>
      <c r="DJ62" s="111"/>
      <c r="DK62" s="111"/>
      <c r="DL62" s="111"/>
      <c r="DM62" s="111"/>
      <c r="DN62" s="111"/>
      <c r="DO62" s="111"/>
      <c r="DP62" s="111"/>
      <c r="DQ62" s="111"/>
      <c r="DR62" s="111"/>
      <c r="DS62" s="111"/>
      <c r="DT62" s="111"/>
      <c r="DU62" s="111"/>
      <c r="DV62" s="111"/>
      <c r="DW62" s="111"/>
      <c r="DX62" s="111"/>
      <c r="DY62" s="111"/>
      <c r="DZ62" s="111"/>
      <c r="EA62" s="111"/>
      <c r="EB62" s="111"/>
      <c r="EC62" s="111"/>
      <c r="ED62" s="111"/>
      <c r="EE62" s="111"/>
      <c r="EF62" s="111"/>
      <c r="EG62" s="111"/>
      <c r="EH62" s="111"/>
      <c r="EI62" s="111"/>
      <c r="EJ62" s="111"/>
      <c r="EK62" s="111"/>
      <c r="EL62" s="111"/>
      <c r="EM62" s="111"/>
      <c r="EN62" s="111"/>
      <c r="EO62" s="111"/>
      <c r="EP62" s="111"/>
      <c r="EQ62" s="111"/>
      <c r="ER62" s="111"/>
      <c r="ES62" s="111"/>
      <c r="ET62" s="111"/>
      <c r="EU62" s="111"/>
      <c r="EV62" s="111"/>
      <c r="EW62" s="111"/>
      <c r="EX62" s="111"/>
      <c r="EY62" s="111"/>
      <c r="EZ62" s="111"/>
      <c r="FA62" s="111"/>
      <c r="FB62" s="111"/>
      <c r="FC62" s="111"/>
      <c r="FD62" s="111"/>
      <c r="FE62" s="111"/>
      <c r="FF62" s="111"/>
      <c r="FG62" s="111"/>
      <c r="FH62" s="111"/>
      <c r="FI62" s="111"/>
      <c r="FJ62" s="111"/>
      <c r="FK62" s="111"/>
      <c r="FL62" s="111"/>
      <c r="FM62" s="111"/>
      <c r="FN62" s="111"/>
      <c r="FO62" s="111"/>
      <c r="FP62" s="111"/>
      <c r="FQ62" s="111"/>
      <c r="FR62" s="111"/>
      <c r="FS62" s="111"/>
      <c r="FT62" s="111"/>
      <c r="FU62" s="111"/>
      <c r="FV62" s="111"/>
      <c r="FW62" s="111"/>
      <c r="FX62" s="111"/>
      <c r="FY62" s="111"/>
      <c r="FZ62" s="111"/>
      <c r="GA62" s="111"/>
      <c r="GB62" s="111"/>
      <c r="GC62" s="111"/>
      <c r="GD62" s="111"/>
      <c r="GE62" s="111"/>
      <c r="GF62" s="111"/>
      <c r="GG62" s="111"/>
      <c r="GH62" s="111"/>
      <c r="GI62" s="111"/>
      <c r="GJ62" s="111"/>
      <c r="GK62" s="111"/>
      <c r="GL62" s="111"/>
      <c r="GM62" s="111"/>
      <c r="GN62" s="111"/>
      <c r="GO62" s="111"/>
      <c r="GP62" s="111"/>
      <c r="GQ62" s="111"/>
      <c r="GR62" s="111"/>
      <c r="GS62" s="111"/>
      <c r="GT62" s="111"/>
      <c r="GU62" s="111"/>
      <c r="GV62" s="111"/>
      <c r="GW62" s="111"/>
      <c r="GX62" s="111"/>
      <c r="GY62" s="111"/>
      <c r="GZ62" s="111"/>
      <c r="HA62" s="111"/>
      <c r="HB62" s="111"/>
      <c r="HC62" s="111"/>
      <c r="HD62" s="111"/>
      <c r="HE62" s="111"/>
      <c r="HF62" s="111"/>
      <c r="HG62" s="111"/>
      <c r="HH62" s="111"/>
      <c r="HI62" s="111"/>
      <c r="HJ62" s="111"/>
      <c r="HK62" s="111"/>
      <c r="HL62" s="111"/>
      <c r="HM62" s="111"/>
      <c r="HN62" s="111"/>
      <c r="HO62" s="111"/>
      <c r="HP62" s="111"/>
      <c r="HQ62" s="111"/>
      <c r="HR62" s="111"/>
      <c r="HS62" s="111"/>
      <c r="HT62" s="111"/>
      <c r="HU62" s="111"/>
      <c r="HV62" s="111"/>
      <c r="HW62" s="111"/>
      <c r="HX62" s="111"/>
      <c r="HY62" s="111"/>
      <c r="HZ62" s="111"/>
      <c r="IA62" s="111"/>
      <c r="IB62" s="111"/>
      <c r="IC62" s="111"/>
      <c r="ID62" s="111"/>
      <c r="IE62" s="111"/>
      <c r="IF62" s="111"/>
      <c r="IG62" s="111"/>
      <c r="IH62" s="111"/>
      <c r="II62" s="111"/>
      <c r="IJ62" s="111"/>
      <c r="IK62" s="111"/>
      <c r="IL62" s="111"/>
      <c r="IM62" s="111"/>
      <c r="IN62" s="111"/>
      <c r="IO62" s="111"/>
      <c r="IP62" s="111"/>
      <c r="IQ62" s="111"/>
      <c r="IR62" s="111"/>
      <c r="IS62" s="111"/>
      <c r="IT62" s="111"/>
      <c r="IU62" s="111"/>
      <c r="IV62" s="111"/>
      <c r="IW62" s="111"/>
    </row>
    <row r="63" customFormat="false" ht="15.75" hidden="false" customHeight="false" outlineLevel="0" collapsed="false">
      <c r="A63" s="110"/>
      <c r="B63" s="111"/>
      <c r="C63" s="115"/>
      <c r="D63" s="115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7"/>
      <c r="R63" s="111"/>
      <c r="S63" s="111"/>
      <c r="T63" s="111"/>
      <c r="U63" s="111"/>
      <c r="V63" s="111"/>
      <c r="W63" s="111"/>
      <c r="X63" s="111"/>
      <c r="Y63" s="111"/>
      <c r="Z63" s="111"/>
      <c r="AA63" s="111"/>
      <c r="AB63" s="111"/>
      <c r="AC63" s="111"/>
      <c r="AD63" s="111"/>
      <c r="AE63" s="111"/>
      <c r="AF63" s="111"/>
      <c r="AG63" s="111"/>
      <c r="AH63" s="111"/>
      <c r="AI63" s="111"/>
      <c r="AJ63" s="111"/>
      <c r="AK63" s="111"/>
      <c r="AL63" s="111"/>
      <c r="AM63" s="111"/>
      <c r="AN63" s="111"/>
      <c r="AO63" s="111"/>
      <c r="AP63" s="111"/>
      <c r="AQ63" s="111"/>
      <c r="AR63" s="111"/>
      <c r="AS63" s="111"/>
      <c r="AT63" s="111"/>
      <c r="AU63" s="111"/>
      <c r="AV63" s="111"/>
      <c r="AW63" s="111"/>
      <c r="AX63" s="111"/>
      <c r="AY63" s="111"/>
      <c r="AZ63" s="111"/>
      <c r="BA63" s="111"/>
      <c r="BB63" s="111"/>
      <c r="BC63" s="111"/>
      <c r="BD63" s="111"/>
      <c r="BE63" s="111"/>
      <c r="BF63" s="111"/>
      <c r="BG63" s="111"/>
      <c r="BH63" s="111"/>
      <c r="BI63" s="111"/>
      <c r="BJ63" s="111"/>
      <c r="BK63" s="111"/>
      <c r="BL63" s="111"/>
      <c r="BM63" s="111"/>
      <c r="BN63" s="111"/>
      <c r="BO63" s="111"/>
      <c r="BP63" s="111"/>
      <c r="BQ63" s="111"/>
      <c r="BR63" s="111"/>
      <c r="BS63" s="111"/>
      <c r="BT63" s="111"/>
      <c r="BU63" s="111"/>
      <c r="BV63" s="111"/>
      <c r="BW63" s="111"/>
      <c r="BX63" s="111"/>
      <c r="BY63" s="111"/>
      <c r="BZ63" s="111"/>
      <c r="CA63" s="111"/>
      <c r="CB63" s="111"/>
      <c r="CC63" s="111"/>
      <c r="CD63" s="111"/>
      <c r="CE63" s="111"/>
      <c r="CF63" s="111"/>
      <c r="CG63" s="111"/>
      <c r="CH63" s="111"/>
      <c r="CI63" s="111"/>
      <c r="CJ63" s="111"/>
      <c r="CK63" s="111"/>
      <c r="CL63" s="111"/>
      <c r="CM63" s="111"/>
      <c r="CN63" s="111"/>
      <c r="CO63" s="111"/>
      <c r="CP63" s="111"/>
      <c r="CQ63" s="111"/>
      <c r="CR63" s="111"/>
      <c r="CS63" s="111"/>
      <c r="CT63" s="111"/>
      <c r="CU63" s="111"/>
      <c r="CV63" s="111"/>
      <c r="CW63" s="111"/>
      <c r="CX63" s="111"/>
      <c r="CY63" s="111"/>
      <c r="CZ63" s="111"/>
      <c r="DA63" s="111"/>
      <c r="DB63" s="111"/>
      <c r="DC63" s="111"/>
      <c r="DD63" s="111"/>
      <c r="DE63" s="111"/>
      <c r="DF63" s="111"/>
      <c r="DG63" s="111"/>
      <c r="DH63" s="111"/>
      <c r="DI63" s="111"/>
      <c r="DJ63" s="111"/>
      <c r="DK63" s="111"/>
      <c r="DL63" s="111"/>
      <c r="DM63" s="111"/>
      <c r="DN63" s="111"/>
      <c r="DO63" s="111"/>
      <c r="DP63" s="111"/>
      <c r="DQ63" s="111"/>
      <c r="DR63" s="111"/>
      <c r="DS63" s="111"/>
      <c r="DT63" s="111"/>
      <c r="DU63" s="111"/>
      <c r="DV63" s="111"/>
      <c r="DW63" s="111"/>
      <c r="DX63" s="111"/>
      <c r="DY63" s="111"/>
      <c r="DZ63" s="111"/>
      <c r="EA63" s="111"/>
      <c r="EB63" s="111"/>
      <c r="EC63" s="111"/>
      <c r="ED63" s="111"/>
      <c r="EE63" s="111"/>
      <c r="EF63" s="111"/>
      <c r="EG63" s="111"/>
      <c r="EH63" s="111"/>
      <c r="EI63" s="111"/>
      <c r="EJ63" s="111"/>
      <c r="EK63" s="111"/>
      <c r="EL63" s="111"/>
      <c r="EM63" s="111"/>
      <c r="EN63" s="111"/>
      <c r="EO63" s="111"/>
      <c r="EP63" s="111"/>
      <c r="EQ63" s="111"/>
      <c r="ER63" s="111"/>
      <c r="ES63" s="111"/>
      <c r="ET63" s="111"/>
      <c r="EU63" s="111"/>
      <c r="EV63" s="111"/>
      <c r="EW63" s="111"/>
      <c r="EX63" s="111"/>
      <c r="EY63" s="111"/>
      <c r="EZ63" s="111"/>
      <c r="FA63" s="111"/>
      <c r="FB63" s="111"/>
      <c r="FC63" s="111"/>
      <c r="FD63" s="111"/>
      <c r="FE63" s="111"/>
      <c r="FF63" s="111"/>
      <c r="FG63" s="111"/>
      <c r="FH63" s="111"/>
      <c r="FI63" s="111"/>
      <c r="FJ63" s="111"/>
      <c r="FK63" s="111"/>
      <c r="FL63" s="111"/>
      <c r="FM63" s="111"/>
      <c r="FN63" s="111"/>
      <c r="FO63" s="111"/>
      <c r="FP63" s="111"/>
      <c r="FQ63" s="111"/>
      <c r="FR63" s="111"/>
      <c r="FS63" s="111"/>
      <c r="FT63" s="111"/>
      <c r="FU63" s="111"/>
      <c r="FV63" s="111"/>
      <c r="FW63" s="111"/>
      <c r="FX63" s="111"/>
      <c r="FY63" s="111"/>
      <c r="FZ63" s="111"/>
      <c r="GA63" s="111"/>
      <c r="GB63" s="111"/>
      <c r="GC63" s="111"/>
      <c r="GD63" s="111"/>
      <c r="GE63" s="111"/>
      <c r="GF63" s="111"/>
      <c r="GG63" s="111"/>
      <c r="GH63" s="111"/>
      <c r="GI63" s="111"/>
      <c r="GJ63" s="111"/>
      <c r="GK63" s="111"/>
      <c r="GL63" s="111"/>
      <c r="GM63" s="111"/>
      <c r="GN63" s="111"/>
      <c r="GO63" s="111"/>
      <c r="GP63" s="111"/>
      <c r="GQ63" s="111"/>
      <c r="GR63" s="111"/>
      <c r="GS63" s="111"/>
      <c r="GT63" s="111"/>
      <c r="GU63" s="111"/>
      <c r="GV63" s="111"/>
      <c r="GW63" s="111"/>
      <c r="GX63" s="111"/>
      <c r="GY63" s="111"/>
      <c r="GZ63" s="111"/>
      <c r="HA63" s="111"/>
      <c r="HB63" s="111"/>
      <c r="HC63" s="111"/>
      <c r="HD63" s="111"/>
      <c r="HE63" s="111"/>
      <c r="HF63" s="111"/>
      <c r="HG63" s="111"/>
      <c r="HH63" s="111"/>
      <c r="HI63" s="111"/>
      <c r="HJ63" s="111"/>
      <c r="HK63" s="111"/>
      <c r="HL63" s="111"/>
      <c r="HM63" s="111"/>
      <c r="HN63" s="111"/>
      <c r="HO63" s="111"/>
      <c r="HP63" s="111"/>
      <c r="HQ63" s="111"/>
      <c r="HR63" s="111"/>
      <c r="HS63" s="111"/>
      <c r="HT63" s="111"/>
      <c r="HU63" s="111"/>
      <c r="HV63" s="111"/>
      <c r="HW63" s="111"/>
      <c r="HX63" s="111"/>
      <c r="HY63" s="111"/>
      <c r="HZ63" s="111"/>
      <c r="IA63" s="111"/>
      <c r="IB63" s="111"/>
      <c r="IC63" s="111"/>
      <c r="ID63" s="111"/>
      <c r="IE63" s="111"/>
      <c r="IF63" s="111"/>
      <c r="IG63" s="111"/>
      <c r="IH63" s="111"/>
      <c r="II63" s="111"/>
      <c r="IJ63" s="111"/>
      <c r="IK63" s="111"/>
      <c r="IL63" s="111"/>
      <c r="IM63" s="111"/>
      <c r="IN63" s="111"/>
      <c r="IO63" s="111"/>
      <c r="IP63" s="111"/>
      <c r="IQ63" s="111"/>
      <c r="IR63" s="111"/>
      <c r="IS63" s="111"/>
      <c r="IT63" s="111"/>
      <c r="IU63" s="111"/>
      <c r="IV63" s="111"/>
      <c r="IW63" s="111"/>
    </row>
    <row r="64" customFormat="false" ht="31.5" hidden="false" customHeight="true" outlineLevel="0" collapsed="false">
      <c r="A64" s="133"/>
      <c r="B64" s="134" t="s">
        <v>171</v>
      </c>
      <c r="C64" s="135" t="n">
        <f aca="false">C11+C14+C17+C28+C42+C55+C62</f>
        <v>0</v>
      </c>
      <c r="D64" s="135" t="n">
        <f aca="false">D11+D14+D17+D28+D42+D55+D62</f>
        <v>0</v>
      </c>
      <c r="E64" s="137" t="n">
        <f aca="false">E11+E14+E17+E28+E42+E55+E62</f>
        <v>0</v>
      </c>
      <c r="F64" s="137" t="n">
        <f aca="false">F11+F14+F17+F28+F42+F55+F62</f>
        <v>0</v>
      </c>
      <c r="G64" s="137" t="n">
        <f aca="false">G11+G14+G17+G28+G42+G55+G62</f>
        <v>0</v>
      </c>
      <c r="H64" s="137" t="n">
        <f aca="false">H11+H14+H17+H28+H42+H55+H62</f>
        <v>0</v>
      </c>
      <c r="I64" s="137" t="n">
        <f aca="false">I11+I14+I17+I28+I42+I55+I62</f>
        <v>0</v>
      </c>
      <c r="J64" s="137" t="n">
        <f aca="false">J11+J14+J17+J28+J42+J55+J62</f>
        <v>0</v>
      </c>
      <c r="K64" s="137" t="n">
        <f aca="false">K11+K14+K17+K28+K42+K55+K62</f>
        <v>0</v>
      </c>
      <c r="L64" s="137" t="n">
        <f aca="false">L11+L14+L17+L28+L42+L55+L62</f>
        <v>0</v>
      </c>
      <c r="M64" s="137" t="n">
        <f aca="false">M11+M14+M17+M28+M42+M55+M62</f>
        <v>0</v>
      </c>
      <c r="N64" s="137" t="n">
        <f aca="false">N11+N14+N17+N28+N42+N55+N62</f>
        <v>0</v>
      </c>
      <c r="O64" s="137" t="n">
        <f aca="false">O11+O14+O17+O28+O42+O55+O62</f>
        <v>0</v>
      </c>
      <c r="P64" s="137" t="n">
        <f aca="false">P11+P14+P17+P28+P42+P55+P62</f>
        <v>0</v>
      </c>
      <c r="Q64" s="135" t="n">
        <f aca="false">Q11+Q14+Q17+Q28+Q42+Q55+Q62</f>
        <v>0</v>
      </c>
      <c r="R64" s="138"/>
      <c r="S64" s="138"/>
      <c r="T64" s="138"/>
      <c r="U64" s="138"/>
      <c r="V64" s="138"/>
      <c r="W64" s="138"/>
      <c r="X64" s="138"/>
      <c r="Y64" s="138"/>
      <c r="Z64" s="138"/>
      <c r="AA64" s="138"/>
      <c r="AB64" s="138"/>
      <c r="AC64" s="138"/>
      <c r="AD64" s="138"/>
      <c r="AE64" s="138"/>
      <c r="AF64" s="138"/>
      <c r="AG64" s="138"/>
      <c r="AH64" s="138"/>
      <c r="AI64" s="138"/>
      <c r="AJ64" s="138"/>
      <c r="AK64" s="138"/>
      <c r="AL64" s="138"/>
      <c r="AM64" s="138"/>
      <c r="AN64" s="138"/>
      <c r="AO64" s="138"/>
      <c r="AP64" s="138"/>
      <c r="AQ64" s="138"/>
      <c r="AR64" s="138"/>
      <c r="AS64" s="138"/>
      <c r="AT64" s="138"/>
      <c r="AU64" s="138"/>
      <c r="AV64" s="138"/>
      <c r="AW64" s="138"/>
      <c r="AX64" s="138"/>
      <c r="AY64" s="138"/>
      <c r="AZ64" s="138"/>
      <c r="BA64" s="138"/>
      <c r="BB64" s="138"/>
      <c r="BC64" s="138"/>
      <c r="BD64" s="138"/>
      <c r="BE64" s="138"/>
      <c r="BF64" s="138"/>
      <c r="BG64" s="138"/>
      <c r="BH64" s="138"/>
      <c r="BI64" s="138"/>
      <c r="BJ64" s="138"/>
      <c r="BK64" s="138"/>
      <c r="BL64" s="138"/>
      <c r="BM64" s="138"/>
      <c r="BN64" s="138"/>
      <c r="BO64" s="138"/>
      <c r="BP64" s="138"/>
      <c r="BQ64" s="138"/>
      <c r="BR64" s="138"/>
      <c r="BS64" s="138"/>
      <c r="BT64" s="138"/>
      <c r="BU64" s="138"/>
      <c r="BV64" s="138"/>
      <c r="BW64" s="138"/>
      <c r="BX64" s="138"/>
      <c r="BY64" s="138"/>
      <c r="BZ64" s="138"/>
      <c r="CA64" s="138"/>
      <c r="CB64" s="138"/>
      <c r="CC64" s="138"/>
      <c r="CD64" s="138"/>
      <c r="CE64" s="138"/>
      <c r="CF64" s="138"/>
      <c r="CG64" s="138"/>
      <c r="CH64" s="138"/>
      <c r="CI64" s="138"/>
      <c r="CJ64" s="138"/>
      <c r="CK64" s="138"/>
      <c r="CL64" s="138"/>
      <c r="CM64" s="138"/>
      <c r="CN64" s="138"/>
      <c r="CO64" s="138"/>
      <c r="CP64" s="138"/>
      <c r="CQ64" s="138"/>
      <c r="CR64" s="138"/>
      <c r="CS64" s="138"/>
      <c r="CT64" s="138"/>
      <c r="CU64" s="138"/>
      <c r="CV64" s="138"/>
      <c r="CW64" s="138"/>
      <c r="CX64" s="138"/>
      <c r="CY64" s="138"/>
      <c r="CZ64" s="138"/>
      <c r="DA64" s="138"/>
      <c r="DB64" s="138"/>
      <c r="DC64" s="138"/>
      <c r="DD64" s="138"/>
      <c r="DE64" s="138"/>
      <c r="DF64" s="138"/>
      <c r="DG64" s="138"/>
      <c r="DH64" s="138"/>
      <c r="DI64" s="138"/>
      <c r="DJ64" s="138"/>
      <c r="DK64" s="138"/>
      <c r="DL64" s="138"/>
      <c r="DM64" s="138"/>
      <c r="DN64" s="138"/>
      <c r="DO64" s="138"/>
      <c r="DP64" s="138"/>
      <c r="DQ64" s="138"/>
      <c r="DR64" s="138"/>
      <c r="DS64" s="138"/>
      <c r="DT64" s="138"/>
      <c r="DU64" s="138"/>
      <c r="DV64" s="138"/>
      <c r="DW64" s="138"/>
      <c r="DX64" s="138"/>
      <c r="DY64" s="138"/>
      <c r="DZ64" s="138"/>
      <c r="EA64" s="138"/>
      <c r="EB64" s="138"/>
      <c r="EC64" s="138"/>
      <c r="ED64" s="138"/>
      <c r="EE64" s="138"/>
      <c r="EF64" s="138"/>
      <c r="EG64" s="138"/>
      <c r="EH64" s="138"/>
      <c r="EI64" s="138"/>
      <c r="EJ64" s="138"/>
      <c r="EK64" s="138"/>
      <c r="EL64" s="138"/>
      <c r="EM64" s="138"/>
      <c r="EN64" s="138"/>
      <c r="EO64" s="138"/>
      <c r="EP64" s="138"/>
      <c r="EQ64" s="138"/>
      <c r="ER64" s="138"/>
      <c r="ES64" s="138"/>
      <c r="ET64" s="138"/>
      <c r="EU64" s="138"/>
      <c r="EV64" s="138"/>
      <c r="EW64" s="138"/>
      <c r="EX64" s="138"/>
      <c r="EY64" s="138"/>
      <c r="EZ64" s="138"/>
      <c r="FA64" s="138"/>
      <c r="FB64" s="138"/>
      <c r="FC64" s="138"/>
      <c r="FD64" s="138"/>
      <c r="FE64" s="138"/>
      <c r="FF64" s="138"/>
      <c r="FG64" s="138"/>
      <c r="FH64" s="138"/>
      <c r="FI64" s="138"/>
      <c r="FJ64" s="138"/>
      <c r="FK64" s="138"/>
      <c r="FL64" s="138"/>
      <c r="FM64" s="138"/>
      <c r="FN64" s="138"/>
      <c r="FO64" s="138"/>
      <c r="FP64" s="138"/>
      <c r="FQ64" s="138"/>
      <c r="FR64" s="138"/>
      <c r="FS64" s="138"/>
      <c r="FT64" s="138"/>
      <c r="FU64" s="138"/>
      <c r="FV64" s="138"/>
      <c r="FW64" s="138"/>
      <c r="FX64" s="138"/>
      <c r="FY64" s="138"/>
      <c r="FZ64" s="138"/>
      <c r="GA64" s="138"/>
      <c r="GB64" s="138"/>
      <c r="GC64" s="138"/>
      <c r="GD64" s="138"/>
      <c r="GE64" s="138"/>
      <c r="GF64" s="138"/>
      <c r="GG64" s="138"/>
      <c r="GH64" s="138"/>
      <c r="GI64" s="138"/>
      <c r="GJ64" s="138"/>
      <c r="GK64" s="138"/>
      <c r="GL64" s="138"/>
      <c r="GM64" s="138"/>
      <c r="GN64" s="138"/>
      <c r="GO64" s="138"/>
      <c r="GP64" s="138"/>
      <c r="GQ64" s="138"/>
      <c r="GR64" s="138"/>
      <c r="GS64" s="138"/>
      <c r="GT64" s="138"/>
      <c r="GU64" s="138"/>
      <c r="GV64" s="138"/>
      <c r="GW64" s="138"/>
      <c r="GX64" s="138"/>
      <c r="GY64" s="138"/>
      <c r="GZ64" s="138"/>
      <c r="HA64" s="138"/>
      <c r="HB64" s="138"/>
      <c r="HC64" s="138"/>
      <c r="HD64" s="138"/>
      <c r="HE64" s="138"/>
      <c r="HF64" s="138"/>
      <c r="HG64" s="138"/>
      <c r="HH64" s="138"/>
      <c r="HI64" s="138"/>
      <c r="HJ64" s="138"/>
      <c r="HK64" s="138"/>
      <c r="HL64" s="138"/>
      <c r="HM64" s="138"/>
      <c r="HN64" s="138"/>
      <c r="HO64" s="138"/>
      <c r="HP64" s="138"/>
      <c r="HQ64" s="138"/>
      <c r="HR64" s="138"/>
      <c r="HS64" s="138"/>
      <c r="HT64" s="138"/>
      <c r="HU64" s="138"/>
      <c r="HV64" s="138"/>
      <c r="HW64" s="138"/>
      <c r="HX64" s="138"/>
      <c r="HY64" s="138"/>
      <c r="HZ64" s="138"/>
      <c r="IA64" s="138"/>
      <c r="IB64" s="138"/>
      <c r="IC64" s="138"/>
      <c r="ID64" s="138"/>
      <c r="IE64" s="138"/>
      <c r="IF64" s="138"/>
      <c r="IG64" s="138"/>
      <c r="IH64" s="138"/>
      <c r="II64" s="138"/>
      <c r="IJ64" s="138"/>
      <c r="IK64" s="138"/>
      <c r="IL64" s="138"/>
      <c r="IM64" s="138"/>
      <c r="IN64" s="138"/>
      <c r="IO64" s="138"/>
      <c r="IP64" s="138"/>
      <c r="IQ64" s="138"/>
      <c r="IR64" s="138"/>
      <c r="IS64" s="138"/>
      <c r="IT64" s="138"/>
      <c r="IU64" s="138"/>
      <c r="IV64" s="138"/>
      <c r="IW64" s="138"/>
    </row>
    <row r="65" customFormat="false" ht="15.75" hidden="false" customHeight="false" outlineLevel="0" collapsed="false"/>
    <row r="153" customFormat="false" ht="15.75" hidden="false" customHeight="false" outlineLevel="0" collapsed="false">
      <c r="B153" s="147"/>
      <c r="C153" s="148"/>
      <c r="D153" s="148"/>
      <c r="E153" s="149"/>
      <c r="F153" s="149"/>
      <c r="G153" s="149"/>
      <c r="H153" s="14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5"/>
  <sheetViews>
    <sheetView showFormulas="false" showGridLines="true" showRowColHeaders="false" showZeros="true" rightToLeft="false" tabSelected="false" showOutlineSymbols="true" defaultGridColor="true" view="normal" topLeftCell="A3" colorId="64" zoomScale="75" zoomScaleNormal="75" zoomScalePageLayoutView="100" workbookViewId="0">
      <selection pane="topLeft" activeCell="B36" activeCellId="0" sqref="B36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8.21"/>
    <col collapsed="false" customWidth="true" hidden="false" outlineLevel="0" max="2" min="2" style="0" width="33.21"/>
    <col collapsed="false" customWidth="true" hidden="false" outlineLevel="0" max="3" min="3" style="0" width="2.21"/>
    <col collapsed="false" customWidth="true" hidden="false" outlineLevel="0" max="5" min="4" style="0" width="10.21"/>
    <col collapsed="false" customWidth="true" hidden="false" outlineLevel="0" max="6" min="6" style="0" width="2.21"/>
    <col collapsed="false" customWidth="true" hidden="false" outlineLevel="0" max="7" min="7" style="0" width="10.21"/>
    <col collapsed="false" customWidth="true" hidden="false" outlineLevel="0" max="8" min="8" style="0" width="2.21"/>
    <col collapsed="false" customWidth="true" hidden="true" outlineLevel="0" max="9" min="9" style="0" width="12.55"/>
    <col collapsed="false" customWidth="true" hidden="true" outlineLevel="0" max="10" min="10" style="0" width="2.21"/>
    <col collapsed="false" customWidth="true" hidden="true" outlineLevel="0" max="11" min="11" style="151" width="5.77"/>
  </cols>
  <sheetData>
    <row r="1" customFormat="false" ht="15.75" hidden="false" customHeight="false" outlineLevel="0" collapsed="false">
      <c r="A1" s="152" t="s">
        <v>172</v>
      </c>
      <c r="B1" s="75"/>
      <c r="C1" s="75"/>
      <c r="D1" s="75"/>
      <c r="E1" s="75"/>
      <c r="F1" s="75"/>
      <c r="G1" s="75"/>
      <c r="H1" s="75"/>
      <c r="I1" s="75"/>
    </row>
    <row r="2" customFormat="false" ht="15.75" hidden="false" customHeight="false" outlineLevel="0" collapsed="false">
      <c r="A2" s="6" t="str">
        <f aca="false">Instructions!G4</f>
        <v>XXXX</v>
      </c>
      <c r="B2" s="6"/>
      <c r="C2" s="6"/>
    </row>
    <row r="3" customFormat="false" ht="15.75" hidden="false" customHeight="false" outlineLevel="0" collapsed="false">
      <c r="A3" s="153" t="str">
        <f aca="false">Instructions!G5</f>
        <v>XXXXXX</v>
      </c>
      <c r="B3" s="154" t="str">
        <f aca="false">Instructions!G6</f>
        <v>Cost Center Name</v>
      </c>
      <c r="C3" s="154"/>
    </row>
    <row r="4" customFormat="false" ht="15.75" hidden="false" customHeight="false" outlineLevel="0" collapsed="false">
      <c r="A4" s="153"/>
      <c r="B4" s="154"/>
      <c r="C4" s="154"/>
    </row>
    <row r="5" customFormat="false" ht="15.75" hidden="false" customHeight="false" outlineLevel="0" collapsed="false">
      <c r="A5" s="31" t="s">
        <v>173</v>
      </c>
      <c r="B5" s="154"/>
      <c r="C5" s="154"/>
    </row>
    <row r="6" customFormat="false" ht="15" hidden="false" customHeight="true" outlineLevel="0" collapsed="false">
      <c r="A6" s="155" t="s">
        <v>174</v>
      </c>
      <c r="B6" s="155"/>
      <c r="C6" s="156"/>
    </row>
    <row r="7" customFormat="false" ht="15" hidden="false" customHeight="false" outlineLevel="0" collapsed="false">
      <c r="A7" s="155"/>
      <c r="B7" s="155"/>
      <c r="C7" s="156"/>
    </row>
    <row r="8" customFormat="false" ht="15.75" hidden="false" customHeight="false" outlineLevel="0" collapsed="false">
      <c r="A8" s="155"/>
      <c r="B8" s="155"/>
      <c r="C8" s="156"/>
      <c r="D8" s="157" t="n">
        <v>2001</v>
      </c>
      <c r="E8" s="157" t="n">
        <v>2001</v>
      </c>
      <c r="F8" s="158"/>
      <c r="G8" s="157" t="n">
        <v>2002</v>
      </c>
      <c r="H8" s="158"/>
      <c r="I8" s="157" t="n">
        <v>2002</v>
      </c>
    </row>
    <row r="9" customFormat="false" ht="15.75" hidden="false" customHeight="false" outlineLevel="0" collapsed="false">
      <c r="A9" s="155"/>
      <c r="B9" s="155"/>
      <c r="C9" s="156"/>
      <c r="D9" s="159" t="s">
        <v>24</v>
      </c>
      <c r="E9" s="159" t="s">
        <v>175</v>
      </c>
      <c r="F9" s="160"/>
      <c r="G9" s="159" t="s">
        <v>24</v>
      </c>
      <c r="H9" s="160"/>
      <c r="I9" s="159" t="s">
        <v>176</v>
      </c>
    </row>
    <row r="10" customFormat="false" ht="15.75" hidden="false" customHeight="false" outlineLevel="0" collapsed="false">
      <c r="D10" s="161"/>
      <c r="E10" s="161"/>
      <c r="F10" s="161"/>
      <c r="G10" s="162"/>
      <c r="H10" s="160"/>
      <c r="I10" s="161"/>
    </row>
    <row r="11" customFormat="false" ht="15.75" hidden="false" customHeight="false" outlineLevel="0" collapsed="false">
      <c r="A11" s="50" t="s">
        <v>177</v>
      </c>
      <c r="B11" s="50"/>
      <c r="C11" s="50"/>
      <c r="D11" s="163" t="n">
        <f aca="false">+'Detail Expense'!C194</f>
        <v>0</v>
      </c>
      <c r="E11" s="163" t="n">
        <f aca="false">+'Detail Expense'!D194</f>
        <v>0</v>
      </c>
      <c r="F11" s="164"/>
      <c r="G11" s="163" t="n">
        <f aca="false">+'Detail Expense'!Q194</f>
        <v>0</v>
      </c>
      <c r="H11" s="138"/>
      <c r="I11" s="163" t="n">
        <f aca="false">G11/12</f>
        <v>0</v>
      </c>
      <c r="J11" s="50"/>
      <c r="K11" s="75"/>
    </row>
    <row r="12" customFormat="false" ht="15" hidden="false" customHeight="false" outlineLevel="0" collapsed="false">
      <c r="A12" s="40"/>
      <c r="B12" s="40"/>
      <c r="C12" s="40"/>
      <c r="D12" s="165"/>
      <c r="E12" s="165"/>
      <c r="F12" s="40"/>
      <c r="G12" s="165"/>
      <c r="H12" s="40"/>
      <c r="I12" s="165"/>
      <c r="J12" s="40"/>
      <c r="K12" s="166"/>
    </row>
    <row r="13" customFormat="false" ht="15" hidden="false" customHeight="false" outlineLevel="0" collapsed="false">
      <c r="A13" s="167" t="s">
        <v>178</v>
      </c>
      <c r="B13" s="168"/>
      <c r="C13" s="168"/>
      <c r="D13" s="169"/>
      <c r="E13" s="169"/>
      <c r="F13" s="168"/>
      <c r="G13" s="169"/>
      <c r="H13" s="168"/>
      <c r="I13" s="169"/>
      <c r="J13" s="168"/>
      <c r="K13" s="168"/>
      <c r="L13" s="168"/>
      <c r="M13" s="168"/>
    </row>
    <row r="14" customFormat="false" ht="15.75" hidden="false" customHeight="false" outlineLevel="0" collapsed="false">
      <c r="A14" s="50" t="s">
        <v>179</v>
      </c>
      <c r="B14" s="50"/>
      <c r="C14" s="50"/>
      <c r="D14" s="170"/>
      <c r="E14" s="171"/>
      <c r="F14" s="171"/>
      <c r="G14" s="171"/>
      <c r="H14" s="172"/>
      <c r="I14" s="171"/>
      <c r="J14" s="50"/>
      <c r="K14" s="173" t="s">
        <v>180</v>
      </c>
    </row>
    <row r="15" customFormat="false" ht="15" hidden="false" customHeight="false" outlineLevel="0" collapsed="false">
      <c r="B15" s="0" t="s">
        <v>181</v>
      </c>
      <c r="D15" s="174" t="n">
        <v>0</v>
      </c>
      <c r="E15" s="174" t="n">
        <v>0</v>
      </c>
      <c r="F15" s="174"/>
      <c r="G15" s="174" t="n">
        <v>0</v>
      </c>
      <c r="H15" s="175"/>
      <c r="I15" s="174" t="n">
        <f aca="false">-(G15/12)</f>
        <v>-0</v>
      </c>
      <c r="K15" s="176" t="n">
        <v>60</v>
      </c>
    </row>
    <row r="16" customFormat="false" ht="15" hidden="false" customHeight="false" outlineLevel="0" collapsed="false">
      <c r="B16" s="0" t="s">
        <v>182</v>
      </c>
      <c r="D16" s="174" t="n">
        <v>0</v>
      </c>
      <c r="E16" s="174" t="n">
        <v>0</v>
      </c>
      <c r="F16" s="174"/>
      <c r="G16" s="174" t="n">
        <v>0</v>
      </c>
      <c r="H16" s="175"/>
      <c r="I16" s="174" t="n">
        <f aca="false">-(G16/12)</f>
        <v>-0</v>
      </c>
      <c r="K16" s="176" t="n">
        <v>62</v>
      </c>
    </row>
    <row r="17" customFormat="false" ht="15" hidden="false" customHeight="false" outlineLevel="0" collapsed="false">
      <c r="B17" s="0" t="s">
        <v>183</v>
      </c>
      <c r="D17" s="174" t="n">
        <v>0</v>
      </c>
      <c r="E17" s="174" t="n">
        <v>0</v>
      </c>
      <c r="F17" s="174"/>
      <c r="G17" s="174" t="n">
        <v>0</v>
      </c>
      <c r="H17" s="175"/>
      <c r="I17" s="174" t="n">
        <f aca="false">-(G17/12)</f>
        <v>-0</v>
      </c>
      <c r="K17" s="176" t="n">
        <v>85</v>
      </c>
    </row>
    <row r="18" customFormat="false" ht="15" hidden="false" customHeight="false" outlineLevel="0" collapsed="false">
      <c r="B18" s="0" t="s">
        <v>184</v>
      </c>
      <c r="D18" s="174" t="n">
        <v>0</v>
      </c>
      <c r="E18" s="174" t="n">
        <v>0</v>
      </c>
      <c r="F18" s="174"/>
      <c r="G18" s="174" t="n">
        <v>0</v>
      </c>
      <c r="H18" s="175"/>
      <c r="I18" s="174" t="n">
        <f aca="false">-(G18/12)</f>
        <v>-0</v>
      </c>
      <c r="K18" s="176" t="n">
        <v>172</v>
      </c>
    </row>
    <row r="19" customFormat="false" ht="15" hidden="false" customHeight="false" outlineLevel="0" collapsed="false">
      <c r="B19" s="0" t="s">
        <v>185</v>
      </c>
      <c r="D19" s="174" t="n">
        <v>0</v>
      </c>
      <c r="E19" s="174" t="n">
        <v>0</v>
      </c>
      <c r="F19" s="174"/>
      <c r="G19" s="174" t="n">
        <v>0</v>
      </c>
      <c r="H19" s="175"/>
      <c r="I19" s="174" t="n">
        <f aca="false">-(G19/12)</f>
        <v>-0</v>
      </c>
      <c r="K19" s="176" t="n">
        <v>179</v>
      </c>
    </row>
    <row r="20" customFormat="false" ht="15" hidden="false" customHeight="false" outlineLevel="0" collapsed="false">
      <c r="B20" s="0" t="s">
        <v>186</v>
      </c>
      <c r="D20" s="174" t="n">
        <v>0</v>
      </c>
      <c r="E20" s="174" t="n">
        <v>0</v>
      </c>
      <c r="F20" s="174"/>
      <c r="G20" s="174" t="n">
        <v>0</v>
      </c>
      <c r="H20" s="175"/>
      <c r="I20" s="174" t="n">
        <f aca="false">-(G20/12)</f>
        <v>-0</v>
      </c>
      <c r="K20" s="176" t="n">
        <v>366</v>
      </c>
    </row>
    <row r="21" customFormat="false" ht="15" hidden="false" customHeight="false" outlineLevel="0" collapsed="false">
      <c r="B21" s="0" t="s">
        <v>187</v>
      </c>
      <c r="D21" s="174" t="n">
        <v>0</v>
      </c>
      <c r="E21" s="174" t="n">
        <v>0</v>
      </c>
      <c r="F21" s="174"/>
      <c r="G21" s="174" t="n">
        <v>0</v>
      </c>
      <c r="H21" s="175"/>
      <c r="I21" s="174" t="n">
        <f aca="false">-(G21/12)</f>
        <v>-0</v>
      </c>
      <c r="K21" s="176" t="n">
        <v>105</v>
      </c>
    </row>
    <row r="22" customFormat="false" ht="15" hidden="false" customHeight="false" outlineLevel="0" collapsed="false">
      <c r="B22" s="0" t="s">
        <v>188</v>
      </c>
      <c r="D22" s="174" t="n">
        <v>0</v>
      </c>
      <c r="E22" s="174" t="n">
        <v>0</v>
      </c>
      <c r="F22" s="174"/>
      <c r="G22" s="174" t="n">
        <v>0</v>
      </c>
      <c r="H22" s="175"/>
      <c r="I22" s="174" t="n">
        <f aca="false">-(G22/12)</f>
        <v>-0</v>
      </c>
      <c r="K22" s="176" t="n">
        <v>82</v>
      </c>
    </row>
    <row r="23" customFormat="false" ht="15" hidden="false" customHeight="false" outlineLevel="0" collapsed="false">
      <c r="B23" s="0" t="s">
        <v>189</v>
      </c>
      <c r="D23" s="174" t="n">
        <v>0</v>
      </c>
      <c r="E23" s="174" t="n">
        <v>0</v>
      </c>
      <c r="F23" s="174"/>
      <c r="G23" s="174" t="n">
        <v>0</v>
      </c>
      <c r="H23" s="175"/>
      <c r="I23" s="174" t="n">
        <f aca="false">-(G23/12)</f>
        <v>-0</v>
      </c>
      <c r="K23" s="176" t="n">
        <v>974</v>
      </c>
    </row>
    <row r="24" customFormat="false" ht="15" hidden="false" customHeight="false" outlineLevel="0" collapsed="false">
      <c r="B24" s="0" t="s">
        <v>190</v>
      </c>
      <c r="D24" s="174" t="n">
        <v>0</v>
      </c>
      <c r="E24" s="174" t="n">
        <v>0</v>
      </c>
      <c r="F24" s="174"/>
      <c r="G24" s="174" t="n">
        <v>0</v>
      </c>
      <c r="H24" s="175"/>
      <c r="I24" s="174" t="n">
        <f aca="false">-(G24/12)</f>
        <v>-0</v>
      </c>
      <c r="K24" s="176" t="n">
        <v>413</v>
      </c>
    </row>
    <row r="25" customFormat="false" ht="15" hidden="false" customHeight="false" outlineLevel="0" collapsed="false">
      <c r="B25" s="0" t="s">
        <v>191</v>
      </c>
      <c r="D25" s="174" t="n">
        <v>0</v>
      </c>
      <c r="E25" s="174" t="n">
        <v>0</v>
      </c>
      <c r="F25" s="174"/>
      <c r="G25" s="174" t="n">
        <v>0</v>
      </c>
      <c r="H25" s="175"/>
      <c r="I25" s="174" t="n">
        <f aca="false">-(G25/12)</f>
        <v>-0</v>
      </c>
      <c r="K25" s="176" t="n">
        <v>912</v>
      </c>
    </row>
    <row r="26" customFormat="false" ht="15" hidden="false" customHeight="false" outlineLevel="0" collapsed="false">
      <c r="B26" s="0" t="s">
        <v>192</v>
      </c>
      <c r="D26" s="174" t="n">
        <v>0</v>
      </c>
      <c r="E26" s="174" t="n">
        <v>0</v>
      </c>
      <c r="F26" s="174"/>
      <c r="G26" s="174" t="n">
        <v>0</v>
      </c>
      <c r="H26" s="175"/>
      <c r="I26" s="174" t="n">
        <f aca="false">-(G26/12)</f>
        <v>-0</v>
      </c>
      <c r="K26" s="176" t="n">
        <v>1105</v>
      </c>
    </row>
    <row r="27" customFormat="false" ht="15" hidden="false" customHeight="false" outlineLevel="0" collapsed="false">
      <c r="B27" s="0" t="s">
        <v>193</v>
      </c>
      <c r="D27" s="174" t="n">
        <v>0</v>
      </c>
      <c r="E27" s="174" t="n">
        <v>0</v>
      </c>
      <c r="F27" s="174"/>
      <c r="G27" s="174" t="n">
        <v>0</v>
      </c>
      <c r="H27" s="175"/>
      <c r="I27" s="174" t="n">
        <f aca="false">-(G27/12)</f>
        <v>-0</v>
      </c>
      <c r="K27" s="176" t="n">
        <v>1206</v>
      </c>
    </row>
    <row r="28" customFormat="false" ht="15" hidden="false" customHeight="false" outlineLevel="0" collapsed="false">
      <c r="B28" s="0" t="s">
        <v>194</v>
      </c>
      <c r="D28" s="174" t="n">
        <v>0</v>
      </c>
      <c r="E28" s="174" t="n">
        <v>0</v>
      </c>
      <c r="F28" s="174"/>
      <c r="G28" s="174" t="n">
        <v>0</v>
      </c>
      <c r="H28" s="175"/>
      <c r="I28" s="174" t="n">
        <f aca="false">-(G28/12)</f>
        <v>-0</v>
      </c>
      <c r="K28" s="176" t="n">
        <v>985</v>
      </c>
    </row>
    <row r="29" customFormat="false" ht="15" hidden="false" customHeight="false" outlineLevel="0" collapsed="false">
      <c r="B29" s="0" t="s">
        <v>195</v>
      </c>
      <c r="D29" s="174" t="n">
        <v>0</v>
      </c>
      <c r="E29" s="174" t="n">
        <v>0</v>
      </c>
      <c r="F29" s="174"/>
      <c r="G29" s="174" t="n">
        <v>0</v>
      </c>
      <c r="H29" s="175"/>
      <c r="I29" s="174" t="n">
        <f aca="false">-(G29/12)</f>
        <v>-0</v>
      </c>
      <c r="K29" s="176" t="s">
        <v>196</v>
      </c>
    </row>
    <row r="30" customFormat="false" ht="15" hidden="false" customHeight="false" outlineLevel="0" collapsed="false">
      <c r="B30" s="0" t="s">
        <v>197</v>
      </c>
      <c r="D30" s="174" t="n">
        <v>0</v>
      </c>
      <c r="E30" s="174" t="n">
        <v>0</v>
      </c>
      <c r="F30" s="174"/>
      <c r="G30" s="174" t="n">
        <v>0</v>
      </c>
      <c r="H30" s="175"/>
      <c r="I30" s="174" t="n">
        <f aca="false">-(G30/12)</f>
        <v>-0</v>
      </c>
      <c r="K30" s="176" t="s">
        <v>198</v>
      </c>
    </row>
    <row r="31" customFormat="false" ht="15" hidden="false" customHeight="false" outlineLevel="0" collapsed="false">
      <c r="B31" s="0" t="s">
        <v>199</v>
      </c>
      <c r="D31" s="174" t="n">
        <v>0</v>
      </c>
      <c r="E31" s="174" t="n">
        <v>0</v>
      </c>
      <c r="F31" s="174"/>
      <c r="G31" s="174" t="n">
        <v>0</v>
      </c>
      <c r="H31" s="175"/>
      <c r="I31" s="174" t="n">
        <f aca="false">-(G31/12)</f>
        <v>-0</v>
      </c>
      <c r="K31" s="176"/>
    </row>
    <row r="32" customFormat="false" ht="15" hidden="false" customHeight="false" outlineLevel="0" collapsed="false">
      <c r="B32" s="0" t="s">
        <v>200</v>
      </c>
      <c r="D32" s="174" t="n">
        <v>0</v>
      </c>
      <c r="E32" s="174" t="n">
        <v>0</v>
      </c>
      <c r="F32" s="174"/>
      <c r="G32" s="174" t="n">
        <v>0</v>
      </c>
      <c r="H32" s="175"/>
      <c r="I32" s="174" t="n">
        <f aca="false">-(G32/12)</f>
        <v>-0</v>
      </c>
      <c r="K32" s="176" t="n">
        <v>969</v>
      </c>
    </row>
    <row r="33" customFormat="false" ht="15" hidden="false" customHeight="false" outlineLevel="0" collapsed="false">
      <c r="B33" s="0" t="s">
        <v>201</v>
      </c>
      <c r="D33" s="174" t="n">
        <v>0</v>
      </c>
      <c r="E33" s="174" t="n">
        <v>0</v>
      </c>
      <c r="F33" s="174"/>
      <c r="G33" s="174" t="n">
        <v>0</v>
      </c>
      <c r="H33" s="175"/>
      <c r="I33" s="174" t="n">
        <f aca="false">-(G33/12)</f>
        <v>-0</v>
      </c>
      <c r="K33" s="176" t="n">
        <v>419</v>
      </c>
    </row>
    <row r="34" customFormat="false" ht="15" hidden="false" customHeight="false" outlineLevel="0" collapsed="false">
      <c r="B34" s="0" t="s">
        <v>202</v>
      </c>
      <c r="D34" s="174" t="n">
        <v>0</v>
      </c>
      <c r="E34" s="174" t="n">
        <v>0</v>
      </c>
      <c r="F34" s="174"/>
      <c r="G34" s="174" t="n">
        <v>0</v>
      </c>
      <c r="H34" s="175"/>
      <c r="I34" s="174" t="n">
        <f aca="false">-(G34/12)</f>
        <v>-0</v>
      </c>
      <c r="K34" s="176" t="s">
        <v>203</v>
      </c>
    </row>
    <row r="35" customFormat="false" ht="15" hidden="false" customHeight="false" outlineLevel="0" collapsed="false">
      <c r="B35" s="0" t="s">
        <v>204</v>
      </c>
      <c r="D35" s="174" t="n">
        <v>0</v>
      </c>
      <c r="E35" s="174" t="n">
        <v>0</v>
      </c>
      <c r="F35" s="174"/>
      <c r="G35" s="174" t="n">
        <v>0</v>
      </c>
      <c r="H35" s="175"/>
      <c r="I35" s="174" t="n">
        <f aca="false">-(G35/12)</f>
        <v>-0</v>
      </c>
      <c r="K35" s="176" t="s">
        <v>205</v>
      </c>
    </row>
    <row r="36" customFormat="false" ht="15" hidden="false" customHeight="false" outlineLevel="0" collapsed="false">
      <c r="D36" s="174" t="n">
        <v>0</v>
      </c>
      <c r="E36" s="174" t="n">
        <v>0</v>
      </c>
      <c r="F36" s="174"/>
      <c r="G36" s="174" t="n">
        <v>0</v>
      </c>
      <c r="H36" s="175"/>
      <c r="I36" s="177" t="n">
        <f aca="false">-(G36/12)</f>
        <v>-0</v>
      </c>
      <c r="K36" s="178"/>
    </row>
    <row r="37" customFormat="false" ht="15.75" hidden="false" customHeight="false" outlineLevel="0" collapsed="false">
      <c r="A37" s="50" t="s">
        <v>206</v>
      </c>
      <c r="D37" s="179" t="n">
        <f aca="false">SUM(D15:D36)</f>
        <v>0</v>
      </c>
      <c r="E37" s="179" t="n">
        <f aca="false">SUM(E15:E36)</f>
        <v>0</v>
      </c>
      <c r="F37" s="40"/>
      <c r="G37" s="179" t="n">
        <f aca="false">SUM(G15:G36)</f>
        <v>0</v>
      </c>
      <c r="H37" s="40"/>
      <c r="I37" s="180" t="n">
        <f aca="false">SUM(I15:I36)</f>
        <v>0</v>
      </c>
    </row>
    <row r="38" customFormat="false" ht="15" hidden="false" customHeight="false" outlineLevel="0" collapsed="false">
      <c r="A38" s="181"/>
      <c r="B38" s="40"/>
      <c r="C38" s="40"/>
      <c r="D38" s="40"/>
      <c r="E38" s="40"/>
      <c r="F38" s="40"/>
      <c r="G38" s="40"/>
      <c r="H38" s="40"/>
      <c r="I38" s="40"/>
      <c r="J38" s="40"/>
      <c r="K38" s="182"/>
    </row>
    <row r="39" customFormat="false" ht="16.5" hidden="false" customHeight="false" outlineLevel="0" collapsed="false">
      <c r="A39" s="183" t="s">
        <v>207</v>
      </c>
      <c r="D39" s="184" t="n">
        <f aca="false">ROUND(+D11-D37,0)</f>
        <v>0</v>
      </c>
      <c r="E39" s="184" t="n">
        <f aca="false">ROUND(+E11-E37,0)</f>
        <v>0</v>
      </c>
      <c r="F39" s="40"/>
      <c r="G39" s="184" t="n">
        <f aca="false">ROUND(+G11-G37,0)</f>
        <v>0</v>
      </c>
      <c r="H39" s="40"/>
      <c r="I39" s="184" t="n">
        <f aca="false">I11+I37</f>
        <v>0</v>
      </c>
    </row>
    <row r="40" customFormat="false" ht="15.75" hidden="false" customHeight="false" outlineLevel="0" collapsed="false">
      <c r="A40" s="185"/>
    </row>
    <row r="45" customFormat="false" ht="15.75" hidden="false" customHeight="false" outlineLevel="0" collapsed="false">
      <c r="A45" s="6"/>
      <c r="B45" s="150"/>
      <c r="C45" s="150"/>
      <c r="D45" s="150"/>
      <c r="E45" s="150"/>
      <c r="F45" s="150"/>
      <c r="G45" s="150"/>
      <c r="H45" s="150"/>
      <c r="I45" s="150"/>
      <c r="J45" s="150"/>
      <c r="K45" s="27"/>
    </row>
  </sheetData>
  <mergeCells count="1">
    <mergeCell ref="A6:B9"/>
  </mergeCells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&amp;R&amp;8&amp;F&amp;A
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fals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H30" activeCellId="0" sqref="H30"/>
    </sheetView>
  </sheetViews>
  <sheetFormatPr defaultColWidth="8.65625" defaultRowHeight="15" customHeight="true" zeroHeight="false" outlineLevelRow="0" outlineLevelCol="0"/>
  <cols>
    <col collapsed="false" customWidth="true" hidden="false" outlineLevel="0" max="1" min="1" style="150" width="5.99"/>
    <col collapsed="false" customWidth="true" hidden="false" outlineLevel="0" max="2" min="2" style="150" width="21.21"/>
    <col collapsed="false" customWidth="true" hidden="false" outlineLevel="0" max="3" min="3" style="150" width="4.21"/>
    <col collapsed="false" customWidth="true" hidden="false" outlineLevel="0" max="4" min="4" style="150" width="9.44"/>
    <col collapsed="false" customWidth="true" hidden="false" outlineLevel="0" max="5" min="5" style="150" width="2.77"/>
    <col collapsed="false" customWidth="true" hidden="false" outlineLevel="0" max="6" min="6" style="150" width="9.44"/>
    <col collapsed="false" customWidth="true" hidden="false" outlineLevel="0" max="7" min="7" style="186" width="3.32"/>
    <col collapsed="false" customWidth="true" hidden="false" outlineLevel="0" max="8" min="8" style="150" width="9.44"/>
    <col collapsed="false" customWidth="true" hidden="false" outlineLevel="0" max="9" min="9" style="150" width="2.77"/>
    <col collapsed="false" customWidth="false" hidden="true" outlineLevel="0" max="10" min="10" style="150" width="8.65"/>
    <col collapsed="false" customWidth="true" hidden="true" outlineLevel="0" max="11" min="11" style="150" width="2.77"/>
    <col collapsed="false" customWidth="false" hidden="true" outlineLevel="0" max="12" min="12" style="150" width="8.65"/>
    <col collapsed="false" customWidth="false" hidden="false" outlineLevel="0" max="13" min="13" style="150" width="8.65"/>
    <col collapsed="false" customWidth="true" hidden="false" outlineLevel="0" max="14" min="14" style="150" width="55.65"/>
    <col collapsed="false" customWidth="false" hidden="false" outlineLevel="0" max="257" min="15" style="150" width="8.65"/>
  </cols>
  <sheetData>
    <row r="1" customFormat="false" ht="15" hidden="false" customHeight="false" outlineLevel="0" collapsed="false">
      <c r="A1" s="187" t="str">
        <f aca="false">Instructions!G4</f>
        <v>XXXX</v>
      </c>
      <c r="B1" s="188" t="str">
        <f aca="false">Instructions!G5</f>
        <v>XXXXXX</v>
      </c>
    </row>
    <row r="2" customFormat="false" ht="18" hidden="false" customHeight="false" outlineLevel="0" collapsed="false">
      <c r="A2" s="189"/>
      <c r="B2" s="27"/>
      <c r="C2" s="27"/>
      <c r="D2" s="27"/>
      <c r="E2" s="27"/>
      <c r="F2" s="27"/>
      <c r="G2" s="166"/>
      <c r="H2" s="27"/>
      <c r="I2" s="27"/>
      <c r="J2" s="27"/>
      <c r="K2" s="27"/>
      <c r="L2" s="27"/>
    </row>
    <row r="3" customFormat="false" ht="18" hidden="false" customHeight="false" outlineLevel="0" collapsed="false">
      <c r="A3" s="190" t="str">
        <f aca="false">Instructions!G6</f>
        <v>Cost Center Name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</row>
    <row r="4" customFormat="false" ht="18" hidden="false" customHeight="false" outlineLevel="0" collapsed="false">
      <c r="A4" s="190" t="s">
        <v>0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</row>
    <row r="5" customFormat="false" ht="18" hidden="false" customHeight="false" outlineLevel="0" collapsed="false">
      <c r="A5" s="190" t="s">
        <v>208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</row>
    <row r="6" customFormat="false" ht="15.75" hidden="false" customHeight="false" outlineLevel="0" collapsed="false">
      <c r="A6" s="191" t="s">
        <v>209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</row>
    <row r="7" customFormat="false" ht="15" hidden="false" customHeight="false" outlineLevel="0" collapsed="false">
      <c r="B7" s="42"/>
      <c r="H7" s="27" t="s">
        <v>210</v>
      </c>
    </row>
    <row r="8" customFormat="false" ht="15" hidden="false" customHeight="false" outlineLevel="0" collapsed="false">
      <c r="D8" s="150" t="s">
        <v>211</v>
      </c>
      <c r="H8" s="27" t="s">
        <v>212</v>
      </c>
    </row>
    <row r="9" customFormat="false" ht="15" hidden="false" customHeight="false" outlineLevel="0" collapsed="false">
      <c r="D9" s="192" t="n">
        <v>2001</v>
      </c>
      <c r="E9" s="192"/>
      <c r="F9" s="192" t="n">
        <v>2001</v>
      </c>
      <c r="G9" s="193"/>
      <c r="H9" s="194" t="s">
        <v>213</v>
      </c>
      <c r="I9" s="195"/>
      <c r="J9" s="194"/>
      <c r="K9" s="194"/>
      <c r="L9" s="194"/>
      <c r="N9" s="196"/>
    </row>
    <row r="10" customFormat="false" ht="15" hidden="false" customHeight="false" outlineLevel="0" collapsed="false">
      <c r="A10" s="197"/>
      <c r="B10" s="197" t="s">
        <v>214</v>
      </c>
      <c r="D10" s="194" t="s">
        <v>98</v>
      </c>
      <c r="E10" s="195"/>
      <c r="F10" s="194" t="s">
        <v>99</v>
      </c>
      <c r="G10" s="193"/>
      <c r="H10" s="194" t="n">
        <v>2002</v>
      </c>
      <c r="I10" s="195"/>
      <c r="J10" s="194" t="n">
        <v>2002</v>
      </c>
      <c r="K10" s="194"/>
      <c r="L10" s="194" t="n">
        <v>2003</v>
      </c>
      <c r="N10" s="198" t="s">
        <v>215</v>
      </c>
    </row>
    <row r="11" customFormat="false" ht="7.15" hidden="false" customHeight="true" outlineLevel="0" collapsed="false"/>
    <row r="12" customFormat="false" ht="15" hidden="false" customHeight="false" outlineLevel="0" collapsed="false">
      <c r="A12" s="150" t="s">
        <v>216</v>
      </c>
      <c r="D12" s="199" t="n">
        <f aca="false">ROUND(+'Detail Expense'!C23/1000,0)</f>
        <v>0</v>
      </c>
      <c r="E12" s="199"/>
      <c r="F12" s="199" t="n">
        <f aca="false">ROUND(+'Detail Expense'!D23/1000,0)</f>
        <v>0</v>
      </c>
      <c r="G12" s="200"/>
      <c r="H12" s="199" t="n">
        <f aca="false">ROUND(+'Detail Expense'!Q23/1000,0)</f>
        <v>0</v>
      </c>
      <c r="I12" s="199"/>
      <c r="J12" s="199" t="e">
        <f aca="false">ROUND(+#REF!/1000,0)</f>
        <v>#REF!</v>
      </c>
      <c r="K12" s="199"/>
      <c r="L12" s="199" t="e">
        <f aca="false">ROUND(+#REF!/1000,0)</f>
        <v>#REF!</v>
      </c>
      <c r="N12" s="201" t="n">
        <v>52000500</v>
      </c>
    </row>
    <row r="13" customFormat="false" ht="15" hidden="false" customHeight="false" outlineLevel="0" collapsed="false">
      <c r="A13" s="150" t="s">
        <v>217</v>
      </c>
      <c r="D13" s="199" t="n">
        <f aca="false">ROUND(+'Detail Expense'!C64/1000,0)</f>
        <v>0</v>
      </c>
      <c r="E13" s="199"/>
      <c r="F13" s="199" t="n">
        <f aca="false">ROUND(+'Detail Expense'!D64/1000,0)</f>
        <v>0</v>
      </c>
      <c r="G13" s="200"/>
      <c r="H13" s="199" t="n">
        <f aca="false">ROUND(+'Detail Expense'!Q64/1000,0)</f>
        <v>0</v>
      </c>
      <c r="I13" s="199"/>
      <c r="J13" s="199" t="e">
        <f aca="false">ROUND(+#REF!/1000,0)</f>
        <v>#REF!</v>
      </c>
      <c r="K13" s="199"/>
      <c r="L13" s="199" t="e">
        <f aca="false">ROUND(+#REF!/1000,0)</f>
        <v>#REF!</v>
      </c>
      <c r="N13" s="201" t="s">
        <v>218</v>
      </c>
    </row>
    <row r="14" customFormat="false" ht="15" hidden="false" customHeight="false" outlineLevel="0" collapsed="false">
      <c r="A14" s="150" t="s">
        <v>219</v>
      </c>
      <c r="D14" s="199" t="n">
        <f aca="false">ROUND(+'Detail Expense'!C105/1000,0)</f>
        <v>0</v>
      </c>
      <c r="E14" s="199"/>
      <c r="F14" s="199" t="n">
        <f aca="false">ROUND(+'Detail Expense'!D105/1000,0)</f>
        <v>0</v>
      </c>
      <c r="G14" s="200"/>
      <c r="H14" s="199" t="n">
        <f aca="false">ROUND(+'Detail Expense'!Q105/1000,0)</f>
        <v>0</v>
      </c>
      <c r="I14" s="199"/>
      <c r="J14" s="199" t="e">
        <f aca="false">ROUND((+#REF!+#REF!+#REF!+#REF!+#REF!+#REF!+#REF!+#REF!)/1000,0)</f>
        <v>#REF!</v>
      </c>
      <c r="K14" s="199"/>
      <c r="L14" s="199" t="e">
        <f aca="false">ROUND((+#REF!+#REF!+#REF!+#REF!+#REF!+#REF!+#REF!+#REF!)/1000,0)</f>
        <v>#REF!</v>
      </c>
      <c r="N14" s="201" t="s">
        <v>220</v>
      </c>
    </row>
    <row r="15" customFormat="false" ht="15" hidden="false" customHeight="false" outlineLevel="0" collapsed="false">
      <c r="A15" s="150" t="s">
        <v>221</v>
      </c>
      <c r="N15" s="201"/>
    </row>
    <row r="16" customFormat="false" ht="15" hidden="false" customHeight="false" outlineLevel="0" collapsed="false">
      <c r="A16" s="150" t="s">
        <v>222</v>
      </c>
      <c r="D16" s="199" t="n">
        <f aca="false">ROUND(+'Detail Expense'!C164/1000,0)</f>
        <v>0</v>
      </c>
      <c r="E16" s="199"/>
      <c r="F16" s="199" t="n">
        <f aca="false">ROUND(+'Detail Expense'!D164/1000,0)</f>
        <v>0</v>
      </c>
      <c r="G16" s="200"/>
      <c r="H16" s="199" t="n">
        <f aca="false">ROUND(+'Detail Expense'!Q164/1000,0)</f>
        <v>0</v>
      </c>
      <c r="I16" s="199"/>
      <c r="J16" s="199" t="e">
        <f aca="false">ROUND(+#REF!/1000,0)</f>
        <v>#REF!</v>
      </c>
      <c r="K16" s="199"/>
      <c r="L16" s="199" t="e">
        <f aca="false">ROUND(+#REF!/1000,0)</f>
        <v>#REF!</v>
      </c>
      <c r="N16" s="201" t="n">
        <v>53600000</v>
      </c>
    </row>
    <row r="17" customFormat="false" ht="15" hidden="false" customHeight="false" outlineLevel="0" collapsed="false">
      <c r="A17" s="150" t="s">
        <v>223</v>
      </c>
      <c r="D17" s="199" t="n">
        <f aca="false">ROUND((+'Detail Expense'!C168+'Detail Expense'!C172)/1000,0)</f>
        <v>0</v>
      </c>
      <c r="E17" s="199"/>
      <c r="F17" s="199" t="n">
        <f aca="false">ROUND((+'Detail Expense'!D168+'Detail Expense'!D172)/1000,0)</f>
        <v>0</v>
      </c>
      <c r="G17" s="200"/>
      <c r="H17" s="199" t="n">
        <f aca="false">ROUND((+'Detail Expense'!Q168+'Detail Expense'!Q172)/1000,0)</f>
        <v>0</v>
      </c>
      <c r="I17" s="199"/>
      <c r="J17" s="199" t="e">
        <f aca="false">ROUND((+#REF!+#REF!)/1000,0)</f>
        <v>#REF!</v>
      </c>
      <c r="K17" s="199"/>
      <c r="L17" s="199" t="e">
        <f aca="false">ROUND((+#REF!+#REF!)/1000,0)</f>
        <v>#REF!</v>
      </c>
      <c r="N17" s="201" t="s">
        <v>224</v>
      </c>
    </row>
    <row r="18" customFormat="false" ht="15" hidden="false" customHeight="false" outlineLevel="0" collapsed="false">
      <c r="A18" s="150" t="s">
        <v>225</v>
      </c>
      <c r="D18" s="199" t="n">
        <f aca="false">ROUND(+'Detail Expense'!C136/1000,0)</f>
        <v>0</v>
      </c>
      <c r="E18" s="199"/>
      <c r="F18" s="199" t="n">
        <f aca="false">ROUND(+'Detail Expense'!D136/1000,0)</f>
        <v>0</v>
      </c>
      <c r="G18" s="200"/>
      <c r="H18" s="199" t="n">
        <f aca="false">ROUND(+'Detail Expense'!Q136/1000,0)</f>
        <v>0</v>
      </c>
      <c r="I18" s="199"/>
      <c r="J18" s="199" t="e">
        <f aca="false">ROUND(+#REF!/1000,0)</f>
        <v>#REF!</v>
      </c>
      <c r="K18" s="199"/>
      <c r="L18" s="199" t="e">
        <f aca="false">ROUND(+#REF!/1000,0)</f>
        <v>#REF!</v>
      </c>
      <c r="N18" s="201" t="n">
        <v>52504500</v>
      </c>
    </row>
    <row r="19" customFormat="false" ht="15" hidden="false" customHeight="false" outlineLevel="0" collapsed="false">
      <c r="A19" s="150" t="s">
        <v>226</v>
      </c>
      <c r="D19" s="199" t="n">
        <f aca="false">ROUND(+'Detail Expense'!C112/1000,0)</f>
        <v>0</v>
      </c>
      <c r="E19" s="199"/>
      <c r="F19" s="199" t="n">
        <f aca="false">ROUND(+'Detail Expense'!D112/1000,0)</f>
        <v>0</v>
      </c>
      <c r="G19" s="200"/>
      <c r="H19" s="199" t="n">
        <f aca="false">ROUND(+'Detail Expense'!Q112/1000,0)</f>
        <v>0</v>
      </c>
      <c r="I19" s="199"/>
      <c r="J19" s="199" t="e">
        <f aca="false">ROUND(+#REF!/1000,0)</f>
        <v>#REF!</v>
      </c>
      <c r="K19" s="199"/>
      <c r="L19" s="199" t="e">
        <f aca="false">ROUND(+#REF!/1000,0)</f>
        <v>#REF!</v>
      </c>
      <c r="N19" s="201" t="n">
        <v>52500500</v>
      </c>
    </row>
    <row r="20" customFormat="false" ht="15" hidden="false" customHeight="true" outlineLevel="0" collapsed="false">
      <c r="A20" s="150" t="s">
        <v>227</v>
      </c>
      <c r="D20" s="150" t="n">
        <f aca="false">ROUND('Detail Expense'!C178/1000,0)-SUM(D16:D19)</f>
        <v>0</v>
      </c>
      <c r="F20" s="150" t="n">
        <f aca="false">ROUND('Detail Expense'!D178/1000,0)-SUM(F16:F19)</f>
        <v>0</v>
      </c>
      <c r="G20" s="200"/>
      <c r="H20" s="150" t="n">
        <f aca="false">ROUND('Detail Expense'!Q178/1000,0)-SUM(H16:H19)</f>
        <v>0</v>
      </c>
      <c r="J20" s="150" t="e">
        <f aca="false">ROUND(#REF!/1000,0)-'Exec Summ'!J16-'Exec Summ'!J14-'Exec Summ'!J17-'Exec Summ'!J18-'Exec Summ'!J19</f>
        <v>#REF!</v>
      </c>
      <c r="L20" s="150" t="e">
        <f aca="false">ROUND(#REF!/1000,0)-'Exec Summ'!L16-'Exec Summ'!L14-'Exec Summ'!L17-'Exec Summ'!L18-'Exec Summ'!L19</f>
        <v>#REF!</v>
      </c>
      <c r="N20" s="202" t="s">
        <v>228</v>
      </c>
    </row>
    <row r="21" customFormat="false" ht="15" hidden="false" customHeight="false" outlineLevel="0" collapsed="false">
      <c r="D21" s="199"/>
      <c r="E21" s="199"/>
      <c r="F21" s="199"/>
      <c r="G21" s="200"/>
      <c r="H21" s="199"/>
      <c r="I21" s="199"/>
      <c r="J21" s="199"/>
      <c r="K21" s="199"/>
      <c r="L21" s="199"/>
      <c r="N21" s="202"/>
    </row>
    <row r="22" customFormat="false" ht="15" hidden="false" customHeight="false" outlineLevel="0" collapsed="false">
      <c r="B22" s="150" t="s">
        <v>119</v>
      </c>
      <c r="D22" s="199" t="n">
        <f aca="false">SUM(D12:D20)</f>
        <v>0</v>
      </c>
      <c r="E22" s="199"/>
      <c r="F22" s="199" t="n">
        <f aca="false">SUM(F12:F20)</f>
        <v>0</v>
      </c>
      <c r="G22" s="200"/>
      <c r="H22" s="199" t="n">
        <f aca="false">SUM(H12:H20)</f>
        <v>0</v>
      </c>
      <c r="I22" s="199"/>
      <c r="J22" s="199" t="e">
        <f aca="false">SUM(J12:J20)</f>
        <v>#REF!</v>
      </c>
      <c r="K22" s="199"/>
      <c r="L22" s="199" t="e">
        <f aca="false">SUM(L12:L20)</f>
        <v>#REF!</v>
      </c>
      <c r="N22" s="201"/>
    </row>
    <row r="23" customFormat="false" ht="15" hidden="false" customHeight="false" outlineLevel="0" collapsed="false">
      <c r="D23" s="199"/>
      <c r="E23" s="199"/>
      <c r="F23" s="199"/>
      <c r="G23" s="200"/>
      <c r="H23" s="199"/>
      <c r="I23" s="199"/>
      <c r="J23" s="199"/>
      <c r="K23" s="199"/>
      <c r="L23" s="199"/>
      <c r="N23" s="201"/>
    </row>
    <row r="24" customFormat="false" ht="15" hidden="false" customHeight="false" outlineLevel="0" collapsed="false">
      <c r="A24" s="150" t="s">
        <v>229</v>
      </c>
      <c r="D24" s="199" t="n">
        <f aca="false">ROUND(+'Detail Expense'!C27/1000,0)</f>
        <v>0</v>
      </c>
      <c r="E24" s="199"/>
      <c r="F24" s="199" t="n">
        <f aca="false">ROUND(+'Detail Expense'!D27/1000,0)</f>
        <v>0</v>
      </c>
      <c r="G24" s="200"/>
      <c r="H24" s="199" t="n">
        <f aca="false">ROUND(+'Detail Expense'!Q27/1000,0)</f>
        <v>0</v>
      </c>
      <c r="I24" s="199"/>
      <c r="J24" s="199" t="e">
        <f aca="false">ROUND(+#REF!/1000,0)</f>
        <v>#REF!</v>
      </c>
      <c r="K24" s="199"/>
      <c r="L24" s="199" t="e">
        <f aca="false">ROUND(+#REF!/1000,0)</f>
        <v>#REF!</v>
      </c>
      <c r="N24" s="201" t="n">
        <v>59003000</v>
      </c>
    </row>
    <row r="25" customFormat="false" ht="15" hidden="false" customHeight="false" outlineLevel="0" collapsed="false">
      <c r="A25" s="150" t="s">
        <v>230</v>
      </c>
      <c r="D25" s="199" t="n">
        <f aca="false">ROUND(+'Detail Expense'!C31/1000,0)</f>
        <v>0</v>
      </c>
      <c r="E25" s="199"/>
      <c r="F25" s="199" t="n">
        <f aca="false">ROUND(+'Detail Expense'!D31/1000,0)</f>
        <v>0</v>
      </c>
      <c r="G25" s="200"/>
      <c r="H25" s="199" t="n">
        <f aca="false">ROUND(+'Detail Expense'!Q31/1000,0)</f>
        <v>0</v>
      </c>
      <c r="I25" s="199"/>
      <c r="J25" s="199" t="e">
        <f aca="false">ROUND(+#REF!/1000,0)</f>
        <v>#REF!</v>
      </c>
      <c r="K25" s="199"/>
      <c r="L25" s="199" t="e">
        <f aca="false">ROUND(+#REF!/1000,0)</f>
        <v>#REF!</v>
      </c>
      <c r="N25" s="201" t="n">
        <v>52001000</v>
      </c>
    </row>
    <row r="26" customFormat="false" ht="15" hidden="false" customHeight="false" outlineLevel="0" collapsed="false">
      <c r="A26" s="150" t="s">
        <v>231</v>
      </c>
      <c r="D26" s="199" t="n">
        <f aca="false">ROUND(+'Detail Expense'!C186/1000,0)</f>
        <v>0</v>
      </c>
      <c r="E26" s="199"/>
      <c r="F26" s="199" t="n">
        <f aca="false">ROUND(+'Detail Expense'!D186/1000,0)</f>
        <v>0</v>
      </c>
      <c r="G26" s="200"/>
      <c r="H26" s="199" t="n">
        <f aca="false">ROUND(+'Detail Expense'!Q186/1000,0)</f>
        <v>0</v>
      </c>
      <c r="I26" s="199"/>
      <c r="J26" s="199" t="e">
        <f aca="false">ROUND(+#REF!/1000,0)</f>
        <v>#REF!</v>
      </c>
      <c r="K26" s="199"/>
      <c r="L26" s="199" t="e">
        <f aca="false">ROUND(+#REF!/1000,0)</f>
        <v>#REF!</v>
      </c>
      <c r="N26" s="201" t="n">
        <v>52502000</v>
      </c>
    </row>
    <row r="27" customFormat="false" ht="15" hidden="false" customHeight="false" outlineLevel="0" collapsed="false">
      <c r="A27" s="150" t="s">
        <v>232</v>
      </c>
      <c r="D27" s="199" t="n">
        <f aca="false">ROUND(+'Detail Expense'!C182/1000,0)</f>
        <v>0</v>
      </c>
      <c r="E27" s="199"/>
      <c r="F27" s="199" t="n">
        <f aca="false">ROUND(+'Detail Expense'!D182/1000,0)</f>
        <v>0</v>
      </c>
      <c r="G27" s="200"/>
      <c r="H27" s="199" t="n">
        <f aca="false">ROUND(+'Detail Expense'!Q182/1000,0)</f>
        <v>0</v>
      </c>
      <c r="I27" s="199"/>
      <c r="J27" s="199" t="e">
        <f aca="false">ROUND(+#REF!/1000,0)</f>
        <v>#REF!</v>
      </c>
      <c r="K27" s="199"/>
      <c r="L27" s="199" t="e">
        <f aca="false">ROUND(+#REF!/1000,0)</f>
        <v>#REF!</v>
      </c>
      <c r="N27" s="201" t="n">
        <v>52502500</v>
      </c>
    </row>
    <row r="28" customFormat="false" ht="15" hidden="false" customHeight="false" outlineLevel="0" collapsed="false">
      <c r="A28" s="150" t="s">
        <v>233</v>
      </c>
      <c r="D28" s="199" t="n">
        <f aca="false">ROUND(+'Detail Expense'!C190/1000,0)</f>
        <v>0</v>
      </c>
      <c r="E28" s="199"/>
      <c r="F28" s="199" t="n">
        <f aca="false">ROUND(+'Detail Expense'!D190/1000,0)</f>
        <v>0</v>
      </c>
      <c r="G28" s="200"/>
      <c r="H28" s="199" t="n">
        <f aca="false">ROUND(+'Detail Expense'!Q190/1000,0)</f>
        <v>0</v>
      </c>
      <c r="I28" s="199"/>
      <c r="J28" s="199"/>
      <c r="K28" s="199"/>
      <c r="L28" s="199"/>
      <c r="N28" s="201" t="n">
        <v>52502600</v>
      </c>
    </row>
    <row r="29" customFormat="false" ht="15" hidden="false" customHeight="false" outlineLevel="0" collapsed="false">
      <c r="D29" s="199"/>
      <c r="E29" s="199"/>
      <c r="F29" s="199"/>
      <c r="G29" s="200"/>
      <c r="H29" s="199"/>
      <c r="I29" s="199"/>
      <c r="J29" s="199"/>
      <c r="K29" s="199"/>
      <c r="L29" s="199"/>
    </row>
    <row r="30" customFormat="false" ht="15" hidden="false" customHeight="false" outlineLevel="0" collapsed="false">
      <c r="B30" s="150" t="s">
        <v>234</v>
      </c>
      <c r="D30" s="203" t="n">
        <f aca="false">SUM(D22:D28)</f>
        <v>0</v>
      </c>
      <c r="E30" s="200"/>
      <c r="F30" s="203" t="n">
        <f aca="false">SUM(F22:F28)</f>
        <v>0</v>
      </c>
      <c r="G30" s="200"/>
      <c r="H30" s="203" t="n">
        <f aca="false">SUM(H22:H28)</f>
        <v>0</v>
      </c>
      <c r="I30" s="204" t="str">
        <f aca="false">IF(H30=ROUND('Detail Expense'!Q194/1000,0)," ","Error - Check 'Detail Expense' Sheet")</f>
        <v> </v>
      </c>
      <c r="J30" s="203" t="e">
        <f aca="false">SUM(J22:J27)</f>
        <v>#REF!</v>
      </c>
      <c r="K30" s="203"/>
      <c r="L30" s="203" t="e">
        <f aca="false">SUM(L22:L27)</f>
        <v>#REF!</v>
      </c>
    </row>
    <row r="31" customFormat="false" ht="15" hidden="false" customHeight="false" outlineLevel="0" collapsed="false">
      <c r="D31" s="199" t="s">
        <v>211</v>
      </c>
      <c r="E31" s="200"/>
      <c r="F31" s="199" t="s">
        <v>211</v>
      </c>
      <c r="G31" s="200"/>
      <c r="H31" s="199" t="s">
        <v>211</v>
      </c>
      <c r="I31" s="200"/>
      <c r="J31" s="199" t="s">
        <v>211</v>
      </c>
      <c r="K31" s="199"/>
      <c r="L31" s="199" t="s">
        <v>211</v>
      </c>
    </row>
    <row r="32" customFormat="false" ht="15" hidden="false" customHeight="false" outlineLevel="0" collapsed="false">
      <c r="A32" s="150" t="s">
        <v>235</v>
      </c>
      <c r="D32" s="199" t="n">
        <f aca="false">ROUND(+Allocations!D37/1000,0)</f>
        <v>0</v>
      </c>
      <c r="E32" s="200"/>
      <c r="F32" s="199" t="n">
        <f aca="false">ROUND(+Allocations!E37/1000,0)</f>
        <v>0</v>
      </c>
      <c r="G32" s="200"/>
      <c r="H32" s="199" t="n">
        <f aca="false">ROUND(+Allocations!G37/1000,0)</f>
        <v>0</v>
      </c>
      <c r="I32" s="200"/>
      <c r="J32" s="199" t="e">
        <f aca="false">ROUND(+#REF!/1000,0)</f>
        <v>#REF!</v>
      </c>
      <c r="K32" s="199"/>
      <c r="L32" s="199" t="e">
        <f aca="false">ROUND(+#REF!/1000,0)</f>
        <v>#REF!</v>
      </c>
    </row>
    <row r="33" customFormat="false" ht="15" hidden="false" customHeight="false" outlineLevel="0" collapsed="false">
      <c r="E33" s="186"/>
      <c r="I33" s="186"/>
    </row>
    <row r="34" customFormat="false" ht="15.75" hidden="false" customHeight="false" outlineLevel="0" collapsed="false">
      <c r="B34" s="150" t="s">
        <v>236</v>
      </c>
      <c r="D34" s="205" t="n">
        <f aca="false">ROUND(D30-D32,1)</f>
        <v>0</v>
      </c>
      <c r="E34" s="200"/>
      <c r="F34" s="205" t="n">
        <f aca="false">ROUND(F30-F32,1)</f>
        <v>0</v>
      </c>
      <c r="G34" s="200"/>
      <c r="H34" s="205" t="n">
        <f aca="false">ROUND(H30-H32,1)</f>
        <v>0</v>
      </c>
      <c r="I34" s="200"/>
      <c r="J34" s="205" t="e">
        <f aca="false">ROUND(J30+J32,1)</f>
        <v>#REF!</v>
      </c>
      <c r="K34" s="205"/>
      <c r="L34" s="205" t="e">
        <f aca="false">ROUND(L30+L32,1)</f>
        <v>#REF!</v>
      </c>
    </row>
    <row r="35" customFormat="false" ht="15.75" hidden="false" customHeight="false" outlineLevel="0" collapsed="false"/>
    <row r="36" customFormat="false" ht="15" hidden="false" customHeight="false" outlineLevel="0" collapsed="false">
      <c r="A36" s="150" t="s">
        <v>237</v>
      </c>
      <c r="D36" s="150" t="n">
        <f aca="false">'Detail Capital'!C64</f>
        <v>0</v>
      </c>
      <c r="F36" s="150" t="n">
        <f aca="false">'Detail Capital'!D64</f>
        <v>0</v>
      </c>
      <c r="H36" s="150" t="n">
        <f aca="false">'Detail Capital'!Q64</f>
        <v>0</v>
      </c>
    </row>
    <row r="38" customFormat="false" ht="15" hidden="false" customHeight="false" outlineLevel="0" collapsed="false">
      <c r="A38" s="150" t="s">
        <v>238</v>
      </c>
      <c r="D38" s="150" t="n">
        <f aca="false">+'Detail Expense'!C200</f>
        <v>0</v>
      </c>
      <c r="F38" s="150" t="n">
        <f aca="false">+'Detail Expense'!D200</f>
        <v>0</v>
      </c>
      <c r="H38" s="150" t="n">
        <f aca="false">+'Detail Expense'!Q200</f>
        <v>0</v>
      </c>
      <c r="N38" s="201" t="n">
        <v>69000000</v>
      </c>
    </row>
    <row r="40" customFormat="false" ht="15" hidden="false" customHeight="false" outlineLevel="0" collapsed="false">
      <c r="A40" s="150" t="s">
        <v>239</v>
      </c>
      <c r="D40" s="150" t="n">
        <f aca="false">+'Detail Expense'!C11</f>
        <v>0</v>
      </c>
      <c r="F40" s="150" t="n">
        <f aca="false">+'Detail Expense'!D11</f>
        <v>0</v>
      </c>
      <c r="H40" s="150" t="n">
        <f aca="false">+'Detail Expense'!Q11</f>
        <v>0</v>
      </c>
      <c r="J40" s="150" t="e">
        <f aca="false">+#REF!</f>
        <v>#REF!</v>
      </c>
      <c r="L40" s="150" t="e">
        <f aca="false">+#REF!</f>
        <v>#REF!</v>
      </c>
    </row>
    <row r="42" customFormat="false" ht="15" hidden="false" customHeight="false" outlineLevel="0" collapsed="false">
      <c r="A42" s="206" t="s">
        <v>240</v>
      </c>
      <c r="B42" s="207"/>
      <c r="C42" s="207"/>
      <c r="D42" s="207"/>
      <c r="E42" s="207"/>
      <c r="F42" s="207"/>
      <c r="G42" s="208"/>
      <c r="H42" s="207"/>
      <c r="I42" s="207"/>
      <c r="J42" s="207"/>
      <c r="K42" s="207"/>
      <c r="L42" s="207"/>
    </row>
    <row r="43" customFormat="false" ht="15" hidden="false" customHeight="false" outlineLevel="0" collapsed="false">
      <c r="M43" s="207"/>
      <c r="N43" s="207"/>
      <c r="O43" s="207"/>
      <c r="P43" s="207"/>
      <c r="Q43" s="207"/>
      <c r="R43" s="207"/>
      <c r="S43" s="207"/>
      <c r="T43" s="207"/>
      <c r="U43" s="207"/>
      <c r="V43" s="207"/>
      <c r="W43" s="207"/>
      <c r="X43" s="207"/>
      <c r="Y43" s="207"/>
      <c r="Z43" s="207"/>
      <c r="AA43" s="207"/>
      <c r="AB43" s="207"/>
      <c r="AC43" s="207"/>
      <c r="AD43" s="207"/>
      <c r="AE43" s="207"/>
      <c r="AF43" s="207"/>
      <c r="AG43" s="207"/>
      <c r="AH43" s="207"/>
      <c r="AI43" s="207"/>
      <c r="AJ43" s="207"/>
      <c r="AK43" s="207"/>
      <c r="AL43" s="207"/>
      <c r="AM43" s="207"/>
      <c r="AN43" s="207"/>
      <c r="AO43" s="207"/>
      <c r="AP43" s="207"/>
      <c r="AQ43" s="207"/>
      <c r="AR43" s="207"/>
      <c r="AS43" s="207"/>
      <c r="AT43" s="207"/>
      <c r="AU43" s="207"/>
      <c r="AV43" s="207"/>
      <c r="AW43" s="207"/>
      <c r="AX43" s="207"/>
      <c r="AY43" s="207"/>
      <c r="AZ43" s="207"/>
      <c r="BA43" s="207"/>
      <c r="BB43" s="207"/>
      <c r="BC43" s="207"/>
      <c r="BD43" s="207"/>
      <c r="BE43" s="207"/>
      <c r="BF43" s="207"/>
      <c r="BG43" s="207"/>
      <c r="BH43" s="207"/>
      <c r="BI43" s="207"/>
      <c r="BJ43" s="207"/>
      <c r="BK43" s="207"/>
      <c r="BL43" s="207"/>
      <c r="BM43" s="207"/>
      <c r="BN43" s="207"/>
      <c r="BO43" s="207"/>
      <c r="BP43" s="207"/>
      <c r="BQ43" s="207"/>
      <c r="BR43" s="207"/>
      <c r="BS43" s="207"/>
      <c r="BT43" s="207"/>
      <c r="BU43" s="207"/>
      <c r="BV43" s="207"/>
      <c r="BW43" s="207"/>
      <c r="BX43" s="207"/>
      <c r="BY43" s="207"/>
      <c r="BZ43" s="207"/>
      <c r="CA43" s="207"/>
      <c r="CB43" s="207"/>
      <c r="CC43" s="207"/>
      <c r="CD43" s="207"/>
      <c r="CE43" s="207"/>
      <c r="CF43" s="207"/>
      <c r="CG43" s="207"/>
      <c r="CH43" s="207"/>
      <c r="CI43" s="207"/>
      <c r="CJ43" s="207"/>
      <c r="CK43" s="207"/>
      <c r="CL43" s="207"/>
      <c r="CM43" s="207"/>
      <c r="CN43" s="207"/>
      <c r="CO43" s="207"/>
      <c r="CP43" s="207"/>
      <c r="CQ43" s="207"/>
      <c r="CR43" s="207"/>
      <c r="CS43" s="207"/>
      <c r="CT43" s="207"/>
      <c r="CU43" s="207"/>
      <c r="CV43" s="207"/>
      <c r="CW43" s="207"/>
      <c r="CX43" s="207"/>
      <c r="CY43" s="207"/>
      <c r="CZ43" s="207"/>
      <c r="DA43" s="207"/>
      <c r="DB43" s="207"/>
      <c r="DC43" s="207"/>
      <c r="DD43" s="207"/>
      <c r="DE43" s="207"/>
      <c r="DF43" s="207"/>
      <c r="DG43" s="207"/>
      <c r="DH43" s="207"/>
      <c r="DI43" s="207"/>
      <c r="DJ43" s="207"/>
      <c r="DK43" s="207"/>
      <c r="DL43" s="207"/>
      <c r="DM43" s="207"/>
      <c r="DN43" s="207"/>
      <c r="DO43" s="207"/>
      <c r="DP43" s="207"/>
      <c r="DQ43" s="207"/>
      <c r="DR43" s="207"/>
      <c r="DS43" s="207"/>
      <c r="DT43" s="207"/>
      <c r="DU43" s="207"/>
      <c r="DV43" s="207"/>
      <c r="DW43" s="207"/>
      <c r="DX43" s="207"/>
      <c r="DY43" s="207"/>
      <c r="DZ43" s="207"/>
      <c r="EA43" s="207"/>
      <c r="EB43" s="207"/>
      <c r="EC43" s="207"/>
      <c r="ED43" s="207"/>
      <c r="EE43" s="207"/>
      <c r="EF43" s="207"/>
      <c r="EG43" s="207"/>
      <c r="EH43" s="207"/>
      <c r="EI43" s="207"/>
      <c r="EJ43" s="207"/>
      <c r="EK43" s="207"/>
      <c r="EL43" s="207"/>
      <c r="EM43" s="207"/>
      <c r="EN43" s="207"/>
      <c r="EO43" s="207"/>
      <c r="EP43" s="207"/>
      <c r="EQ43" s="207"/>
      <c r="ER43" s="207"/>
      <c r="ES43" s="207"/>
      <c r="ET43" s="207"/>
      <c r="EU43" s="207"/>
      <c r="EV43" s="207"/>
      <c r="EW43" s="207"/>
      <c r="EX43" s="207"/>
      <c r="EY43" s="207"/>
      <c r="EZ43" s="207"/>
      <c r="FA43" s="207"/>
      <c r="FB43" s="207"/>
      <c r="FC43" s="207"/>
      <c r="FD43" s="207"/>
      <c r="FE43" s="207"/>
      <c r="FF43" s="207"/>
      <c r="FG43" s="207"/>
      <c r="FH43" s="207"/>
      <c r="FI43" s="207"/>
      <c r="FJ43" s="207"/>
      <c r="FK43" s="207"/>
      <c r="FL43" s="207"/>
      <c r="FM43" s="207"/>
      <c r="FN43" s="207"/>
      <c r="FO43" s="207"/>
      <c r="FP43" s="207"/>
      <c r="FQ43" s="207"/>
      <c r="FR43" s="207"/>
      <c r="FS43" s="207"/>
      <c r="FT43" s="207"/>
      <c r="FU43" s="207"/>
      <c r="FV43" s="207"/>
      <c r="FW43" s="207"/>
      <c r="FX43" s="207"/>
      <c r="FY43" s="207"/>
      <c r="FZ43" s="207"/>
      <c r="GA43" s="207"/>
      <c r="GB43" s="207"/>
      <c r="GC43" s="207"/>
      <c r="GD43" s="207"/>
      <c r="GE43" s="207"/>
      <c r="GF43" s="207"/>
      <c r="GG43" s="207"/>
      <c r="GH43" s="207"/>
      <c r="GI43" s="207"/>
      <c r="GJ43" s="207"/>
      <c r="GK43" s="207"/>
      <c r="GL43" s="207"/>
      <c r="GM43" s="207"/>
      <c r="GN43" s="207"/>
      <c r="GO43" s="207"/>
      <c r="GP43" s="207"/>
      <c r="GQ43" s="207"/>
      <c r="GR43" s="207"/>
      <c r="GS43" s="207"/>
      <c r="GT43" s="207"/>
      <c r="GU43" s="207"/>
      <c r="GV43" s="207"/>
      <c r="GW43" s="207"/>
      <c r="GX43" s="207"/>
      <c r="GY43" s="207"/>
      <c r="GZ43" s="207"/>
      <c r="HA43" s="207"/>
      <c r="HB43" s="207"/>
      <c r="HC43" s="207"/>
      <c r="HD43" s="207"/>
      <c r="HE43" s="207"/>
      <c r="HF43" s="207"/>
      <c r="HG43" s="207"/>
      <c r="HH43" s="207"/>
      <c r="HI43" s="207"/>
      <c r="HJ43" s="207"/>
      <c r="HK43" s="207"/>
      <c r="HL43" s="207"/>
      <c r="HM43" s="207"/>
      <c r="HN43" s="207"/>
      <c r="HO43" s="207"/>
      <c r="HP43" s="207"/>
      <c r="HQ43" s="207"/>
      <c r="HR43" s="207"/>
      <c r="HS43" s="207"/>
      <c r="HT43" s="207"/>
      <c r="HU43" s="207"/>
      <c r="HV43" s="207"/>
      <c r="HW43" s="207"/>
      <c r="HX43" s="207"/>
      <c r="HY43" s="207"/>
      <c r="HZ43" s="207"/>
      <c r="IA43" s="207"/>
      <c r="IB43" s="207"/>
      <c r="IC43" s="207"/>
      <c r="ID43" s="207"/>
      <c r="IE43" s="207"/>
      <c r="IF43" s="207"/>
      <c r="IG43" s="207"/>
      <c r="IH43" s="207"/>
      <c r="II43" s="207"/>
      <c r="IJ43" s="207"/>
      <c r="IK43" s="207"/>
      <c r="IL43" s="207"/>
      <c r="IM43" s="207"/>
      <c r="IN43" s="207"/>
      <c r="IO43" s="207"/>
      <c r="IP43" s="207"/>
      <c r="IQ43" s="207"/>
      <c r="IR43" s="207"/>
      <c r="IS43" s="207"/>
      <c r="IT43" s="207"/>
      <c r="IU43" s="207"/>
      <c r="IV43" s="207"/>
      <c r="IW43" s="207"/>
    </row>
    <row r="44" customFormat="false" ht="15" hidden="false" customHeight="false" outlineLevel="0" collapsed="false">
      <c r="A44" s="209"/>
    </row>
    <row r="45" customFormat="false" ht="15" hidden="false" customHeight="false" outlineLevel="0" collapsed="false">
      <c r="A45" s="209" t="str">
        <f aca="true">CELL("filename",A41)</f>
        <v>'file:///mnt/12tb/@roms/datasets/enron/EDRM Enron Email Data Set v2 XML/filtered-attachments/xls/Worksheet_blank-0f8bacb15c15e2109d6a9536d1e8060d466d41e4fdd4c692aaab9284765646c2.xls'#$Exec Summ</v>
      </c>
      <c r="C45" s="209"/>
      <c r="D45" s="199"/>
      <c r="E45" s="199"/>
      <c r="F45" s="199"/>
      <c r="G45" s="200"/>
      <c r="H45" s="199"/>
      <c r="I45" s="199"/>
      <c r="J45" s="199"/>
      <c r="K45" s="199"/>
      <c r="L45" s="199"/>
    </row>
    <row r="46" customFormat="false" ht="15.75" hidden="false" customHeight="false" outlineLevel="0" collapsed="false">
      <c r="A46" s="6"/>
      <c r="B46" s="210"/>
      <c r="C46" s="210"/>
      <c r="D46" s="211"/>
      <c r="E46" s="211"/>
      <c r="F46" s="211"/>
      <c r="G46" s="212"/>
      <c r="H46" s="211"/>
      <c r="I46" s="211"/>
      <c r="J46" s="211"/>
      <c r="K46" s="211"/>
      <c r="L46" s="211"/>
    </row>
  </sheetData>
  <sheetProtection sheet="true" password="eaac" objects="true" scenarios="true"/>
  <mergeCells count="5">
    <mergeCell ref="A3:L3"/>
    <mergeCell ref="A4:L4"/>
    <mergeCell ref="A5:L5"/>
    <mergeCell ref="A6:L6"/>
    <mergeCell ref="N20:N21"/>
  </mergeCells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&amp;R&amp;8&amp;D 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43"/>
  <sheetViews>
    <sheetView showFormulas="false" showGridLines="true" showRowColHeaders="fals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151" width="12.55"/>
    <col collapsed="false" customWidth="true" hidden="false" outlineLevel="0" max="2" min="2" style="213" width="11.44"/>
    <col collapsed="false" customWidth="false" hidden="false" outlineLevel="0" max="14" min="3" style="213" width="8.88"/>
  </cols>
  <sheetData>
    <row r="1" customFormat="false" ht="15" hidden="false" customHeight="false" outlineLevel="0" collapsed="false">
      <c r="A1" s="182" t="str">
        <f aca="false">Instructions!G5</f>
        <v>XXXXXX</v>
      </c>
      <c r="B1" s="214" t="n">
        <f aca="false">+'Detail Expense'!A23</f>
        <v>52000500</v>
      </c>
      <c r="C1" s="214" t="n">
        <f aca="false">+'Detail Expense'!E23</f>
        <v>0</v>
      </c>
      <c r="D1" s="214" t="n">
        <f aca="false">+'Detail Expense'!F23</f>
        <v>0</v>
      </c>
      <c r="E1" s="214" t="n">
        <f aca="false">+'Detail Expense'!G23</f>
        <v>0</v>
      </c>
      <c r="F1" s="214" t="n">
        <f aca="false">+'Detail Expense'!H23</f>
        <v>0</v>
      </c>
      <c r="G1" s="214" t="n">
        <f aca="false">+'Detail Expense'!I23</f>
        <v>0</v>
      </c>
      <c r="H1" s="214" t="n">
        <f aca="false">+'Detail Expense'!J23</f>
        <v>0</v>
      </c>
      <c r="I1" s="214" t="n">
        <f aca="false">+'Detail Expense'!K23</f>
        <v>0</v>
      </c>
      <c r="J1" s="214" t="n">
        <f aca="false">+'Detail Expense'!L23</f>
        <v>0</v>
      </c>
      <c r="K1" s="214" t="n">
        <f aca="false">+'Detail Expense'!M23</f>
        <v>0</v>
      </c>
      <c r="L1" s="214" t="n">
        <f aca="false">+'Detail Expense'!N23</f>
        <v>0</v>
      </c>
      <c r="M1" s="214" t="n">
        <f aca="false">+'Detail Expense'!O23</f>
        <v>0</v>
      </c>
      <c r="N1" s="214" t="n">
        <f aca="false">+'Detail Expense'!P23</f>
        <v>0</v>
      </c>
    </row>
    <row r="2" customFormat="false" ht="15" hidden="false" customHeight="false" outlineLevel="0" collapsed="false">
      <c r="A2" s="182" t="str">
        <f aca="false">A1</f>
        <v>XXXXXX</v>
      </c>
      <c r="B2" s="214" t="n">
        <f aca="false">+'Detail Expense'!A27</f>
        <v>59003000</v>
      </c>
      <c r="C2" s="214" t="n">
        <f aca="false">+'Detail Expense'!E27</f>
        <v>0</v>
      </c>
      <c r="D2" s="214" t="n">
        <f aca="false">+'Detail Expense'!F27</f>
        <v>0</v>
      </c>
      <c r="E2" s="214" t="n">
        <f aca="false">+'Detail Expense'!G27</f>
        <v>0</v>
      </c>
      <c r="F2" s="214" t="n">
        <f aca="false">+'Detail Expense'!H27</f>
        <v>0</v>
      </c>
      <c r="G2" s="214" t="n">
        <f aca="false">+'Detail Expense'!I27</f>
        <v>0</v>
      </c>
      <c r="H2" s="214" t="n">
        <f aca="false">+'Detail Expense'!J27</f>
        <v>0</v>
      </c>
      <c r="I2" s="214" t="n">
        <f aca="false">+'Detail Expense'!K27</f>
        <v>0</v>
      </c>
      <c r="J2" s="214" t="n">
        <f aca="false">+'Detail Expense'!L27</f>
        <v>0</v>
      </c>
      <c r="K2" s="214" t="n">
        <f aca="false">+'Detail Expense'!M27</f>
        <v>0</v>
      </c>
      <c r="L2" s="214" t="n">
        <f aca="false">+'Detail Expense'!N27</f>
        <v>0</v>
      </c>
      <c r="M2" s="214" t="n">
        <f aca="false">+'Detail Expense'!O27</f>
        <v>0</v>
      </c>
      <c r="N2" s="214" t="n">
        <f aca="false">+'Detail Expense'!P27</f>
        <v>0</v>
      </c>
    </row>
    <row r="3" customFormat="false" ht="15" hidden="false" customHeight="false" outlineLevel="0" collapsed="false">
      <c r="A3" s="182" t="str">
        <f aca="false">A2</f>
        <v>XXXXXX</v>
      </c>
      <c r="B3" s="214" t="n">
        <f aca="false">+'Detail Expense'!A31</f>
        <v>52001000</v>
      </c>
      <c r="C3" s="214" t="n">
        <f aca="false">+'Detail Expense'!E31</f>
        <v>0</v>
      </c>
      <c r="D3" s="214" t="n">
        <f aca="false">+'Detail Expense'!F31</f>
        <v>0</v>
      </c>
      <c r="E3" s="214" t="n">
        <f aca="false">+'Detail Expense'!G31</f>
        <v>0</v>
      </c>
      <c r="F3" s="214" t="n">
        <f aca="false">+'Detail Expense'!H31</f>
        <v>0</v>
      </c>
      <c r="G3" s="214" t="n">
        <f aca="false">+'Detail Expense'!I31</f>
        <v>0</v>
      </c>
      <c r="H3" s="214" t="n">
        <f aca="false">+'Detail Expense'!J31</f>
        <v>0</v>
      </c>
      <c r="I3" s="214" t="n">
        <f aca="false">+'Detail Expense'!K31</f>
        <v>0</v>
      </c>
      <c r="J3" s="214" t="n">
        <f aca="false">+'Detail Expense'!L31</f>
        <v>0</v>
      </c>
      <c r="K3" s="214" t="n">
        <f aca="false">+'Detail Expense'!M31</f>
        <v>0</v>
      </c>
      <c r="L3" s="214" t="n">
        <f aca="false">+'Detail Expense'!N31</f>
        <v>0</v>
      </c>
      <c r="M3" s="214" t="n">
        <f aca="false">+'Detail Expense'!O31</f>
        <v>0</v>
      </c>
      <c r="N3" s="214" t="n">
        <f aca="false">+'Detail Expense'!P31</f>
        <v>0</v>
      </c>
    </row>
    <row r="4" customFormat="false" ht="15" hidden="false" customHeight="false" outlineLevel="0" collapsed="false">
      <c r="A4" s="182" t="str">
        <f aca="false">A3</f>
        <v>XXXXXX</v>
      </c>
      <c r="B4" s="214" t="n">
        <f aca="false">+'Detail Expense'!A35</f>
        <v>52001500</v>
      </c>
      <c r="C4" s="214" t="n">
        <f aca="false">+'Detail Expense'!E38</f>
        <v>0</v>
      </c>
      <c r="D4" s="214" t="n">
        <f aca="false">+'Detail Expense'!F38</f>
        <v>0</v>
      </c>
      <c r="E4" s="214" t="n">
        <f aca="false">+'Detail Expense'!G38</f>
        <v>0</v>
      </c>
      <c r="F4" s="214" t="n">
        <f aca="false">+'Detail Expense'!H38</f>
        <v>0</v>
      </c>
      <c r="G4" s="214" t="n">
        <f aca="false">+'Detail Expense'!I38</f>
        <v>0</v>
      </c>
      <c r="H4" s="214" t="n">
        <f aca="false">+'Detail Expense'!J38</f>
        <v>0</v>
      </c>
      <c r="I4" s="214" t="n">
        <f aca="false">+'Detail Expense'!K38</f>
        <v>0</v>
      </c>
      <c r="J4" s="214" t="n">
        <f aca="false">+'Detail Expense'!L38</f>
        <v>0</v>
      </c>
      <c r="K4" s="214" t="n">
        <f aca="false">+'Detail Expense'!M38</f>
        <v>0</v>
      </c>
      <c r="L4" s="214" t="n">
        <f aca="false">+'Detail Expense'!N38</f>
        <v>0</v>
      </c>
      <c r="M4" s="214" t="n">
        <f aca="false">+'Detail Expense'!O38</f>
        <v>0</v>
      </c>
      <c r="N4" s="214" t="n">
        <f aca="false">+'Detail Expense'!P38</f>
        <v>0</v>
      </c>
    </row>
    <row r="5" customFormat="false" ht="15" hidden="false" customHeight="false" outlineLevel="0" collapsed="false">
      <c r="A5" s="182" t="str">
        <f aca="false">A4</f>
        <v>XXXXXX</v>
      </c>
      <c r="B5" s="214" t="n">
        <f aca="false">+'Detail Expense'!A39</f>
        <v>52002000</v>
      </c>
      <c r="C5" s="214" t="n">
        <f aca="false">+'Detail Expense'!E42</f>
        <v>0</v>
      </c>
      <c r="D5" s="214" t="n">
        <f aca="false">+'Detail Expense'!F42</f>
        <v>0</v>
      </c>
      <c r="E5" s="214" t="n">
        <f aca="false">+'Detail Expense'!G42</f>
        <v>0</v>
      </c>
      <c r="F5" s="214" t="n">
        <f aca="false">+'Detail Expense'!H42</f>
        <v>0</v>
      </c>
      <c r="G5" s="214" t="n">
        <f aca="false">+'Detail Expense'!I42</f>
        <v>0</v>
      </c>
      <c r="H5" s="214" t="n">
        <f aca="false">+'Detail Expense'!J42</f>
        <v>0</v>
      </c>
      <c r="I5" s="214" t="n">
        <f aca="false">+'Detail Expense'!K42</f>
        <v>0</v>
      </c>
      <c r="J5" s="214" t="n">
        <f aca="false">+'Detail Expense'!L42</f>
        <v>0</v>
      </c>
      <c r="K5" s="214" t="n">
        <f aca="false">+'Detail Expense'!M42</f>
        <v>0</v>
      </c>
      <c r="L5" s="214" t="n">
        <f aca="false">+'Detail Expense'!N42</f>
        <v>0</v>
      </c>
      <c r="M5" s="214" t="n">
        <f aca="false">+'Detail Expense'!O42</f>
        <v>0</v>
      </c>
      <c r="N5" s="214" t="n">
        <f aca="false">+'Detail Expense'!P42</f>
        <v>0</v>
      </c>
    </row>
    <row r="6" customFormat="false" ht="15" hidden="false" customHeight="false" outlineLevel="0" collapsed="false">
      <c r="A6" s="182" t="str">
        <f aca="false">A5</f>
        <v>XXXXXX</v>
      </c>
      <c r="B6" s="214" t="n">
        <f aca="false">+'Detail Expense'!A43</f>
        <v>52002500</v>
      </c>
      <c r="C6" s="214" t="n">
        <f aca="false">+'Detail Expense'!E46</f>
        <v>0</v>
      </c>
      <c r="D6" s="214" t="n">
        <f aca="false">+'Detail Expense'!F46</f>
        <v>0</v>
      </c>
      <c r="E6" s="214" t="n">
        <f aca="false">+'Detail Expense'!G46</f>
        <v>0</v>
      </c>
      <c r="F6" s="214" t="n">
        <f aca="false">+'Detail Expense'!H46</f>
        <v>0</v>
      </c>
      <c r="G6" s="214" t="n">
        <f aca="false">+'Detail Expense'!I46</f>
        <v>0</v>
      </c>
      <c r="H6" s="214" t="n">
        <f aca="false">+'Detail Expense'!J46</f>
        <v>0</v>
      </c>
      <c r="I6" s="214" t="n">
        <f aca="false">+'Detail Expense'!K46</f>
        <v>0</v>
      </c>
      <c r="J6" s="214" t="n">
        <f aca="false">+'Detail Expense'!L46</f>
        <v>0</v>
      </c>
      <c r="K6" s="214" t="n">
        <f aca="false">+'Detail Expense'!M46</f>
        <v>0</v>
      </c>
      <c r="L6" s="214" t="n">
        <f aca="false">+'Detail Expense'!N46</f>
        <v>0</v>
      </c>
      <c r="M6" s="214" t="n">
        <f aca="false">+'Detail Expense'!O46</f>
        <v>0</v>
      </c>
      <c r="N6" s="214" t="n">
        <f aca="false">+'Detail Expense'!P46</f>
        <v>0</v>
      </c>
    </row>
    <row r="7" customFormat="false" ht="15" hidden="false" customHeight="false" outlineLevel="0" collapsed="false">
      <c r="A7" s="182" t="str">
        <f aca="false">A6</f>
        <v>XXXXXX</v>
      </c>
      <c r="B7" s="214" t="n">
        <f aca="false">+'Detail Expense'!A47</f>
        <v>52003000</v>
      </c>
      <c r="C7" s="214" t="n">
        <f aca="false">+'Detail Expense'!E50</f>
        <v>0</v>
      </c>
      <c r="D7" s="214" t="n">
        <f aca="false">+'Detail Expense'!F50</f>
        <v>0</v>
      </c>
      <c r="E7" s="214" t="n">
        <f aca="false">+'Detail Expense'!G50</f>
        <v>0</v>
      </c>
      <c r="F7" s="214" t="n">
        <f aca="false">+'Detail Expense'!H50</f>
        <v>0</v>
      </c>
      <c r="G7" s="214" t="n">
        <f aca="false">+'Detail Expense'!I50</f>
        <v>0</v>
      </c>
      <c r="H7" s="214" t="n">
        <f aca="false">+'Detail Expense'!J50</f>
        <v>0</v>
      </c>
      <c r="I7" s="214" t="n">
        <f aca="false">+'Detail Expense'!K50</f>
        <v>0</v>
      </c>
      <c r="J7" s="214" t="n">
        <f aca="false">+'Detail Expense'!L50</f>
        <v>0</v>
      </c>
      <c r="K7" s="214" t="n">
        <f aca="false">+'Detail Expense'!M50</f>
        <v>0</v>
      </c>
      <c r="L7" s="214" t="n">
        <f aca="false">+'Detail Expense'!N50</f>
        <v>0</v>
      </c>
      <c r="M7" s="214" t="n">
        <f aca="false">+'Detail Expense'!O50</f>
        <v>0</v>
      </c>
      <c r="N7" s="214" t="n">
        <f aca="false">+'Detail Expense'!P50</f>
        <v>0</v>
      </c>
    </row>
    <row r="8" customFormat="false" ht="15" hidden="false" customHeight="false" outlineLevel="0" collapsed="false">
      <c r="A8" s="182" t="str">
        <f aca="false">A7</f>
        <v>XXXXXX</v>
      </c>
      <c r="B8" s="214" t="n">
        <f aca="false">+'Detail Expense'!A51</f>
        <v>52003500</v>
      </c>
      <c r="C8" s="214" t="n">
        <f aca="false">+'Detail Expense'!E54</f>
        <v>0</v>
      </c>
      <c r="D8" s="214" t="n">
        <f aca="false">+'Detail Expense'!F54</f>
        <v>0</v>
      </c>
      <c r="E8" s="214" t="n">
        <f aca="false">+'Detail Expense'!G54</f>
        <v>0</v>
      </c>
      <c r="F8" s="214" t="n">
        <f aca="false">+'Detail Expense'!H54</f>
        <v>0</v>
      </c>
      <c r="G8" s="214" t="n">
        <f aca="false">+'Detail Expense'!I54</f>
        <v>0</v>
      </c>
      <c r="H8" s="214" t="n">
        <f aca="false">+'Detail Expense'!J54</f>
        <v>0</v>
      </c>
      <c r="I8" s="214" t="n">
        <f aca="false">+'Detail Expense'!K54</f>
        <v>0</v>
      </c>
      <c r="J8" s="214" t="n">
        <f aca="false">+'Detail Expense'!L54</f>
        <v>0</v>
      </c>
      <c r="K8" s="214" t="n">
        <f aca="false">+'Detail Expense'!M54</f>
        <v>0</v>
      </c>
      <c r="L8" s="214" t="n">
        <f aca="false">+'Detail Expense'!N54</f>
        <v>0</v>
      </c>
      <c r="M8" s="214" t="n">
        <f aca="false">+'Detail Expense'!O54</f>
        <v>0</v>
      </c>
      <c r="N8" s="214" t="n">
        <f aca="false">+'Detail Expense'!P54</f>
        <v>0</v>
      </c>
    </row>
    <row r="9" customFormat="false" ht="15" hidden="false" customHeight="false" outlineLevel="0" collapsed="false">
      <c r="A9" s="182" t="str">
        <f aca="false">A8</f>
        <v>XXXXXX</v>
      </c>
      <c r="B9" s="214" t="n">
        <f aca="false">+'Detail Expense'!A55</f>
        <v>52004000</v>
      </c>
      <c r="C9" s="214" t="n">
        <f aca="false">+'Detail Expense'!E58</f>
        <v>0</v>
      </c>
      <c r="D9" s="214" t="n">
        <f aca="false">+'Detail Expense'!F58</f>
        <v>0</v>
      </c>
      <c r="E9" s="214" t="n">
        <f aca="false">+'Detail Expense'!G58</f>
        <v>0</v>
      </c>
      <c r="F9" s="214" t="n">
        <f aca="false">+'Detail Expense'!H58</f>
        <v>0</v>
      </c>
      <c r="G9" s="214" t="n">
        <f aca="false">+'Detail Expense'!I58</f>
        <v>0</v>
      </c>
      <c r="H9" s="214" t="n">
        <f aca="false">+'Detail Expense'!J58</f>
        <v>0</v>
      </c>
      <c r="I9" s="214" t="n">
        <f aca="false">+'Detail Expense'!K58</f>
        <v>0</v>
      </c>
      <c r="J9" s="214" t="n">
        <f aca="false">+'Detail Expense'!L58</f>
        <v>0</v>
      </c>
      <c r="K9" s="214" t="n">
        <f aca="false">+'Detail Expense'!M58</f>
        <v>0</v>
      </c>
      <c r="L9" s="214" t="n">
        <f aca="false">+'Detail Expense'!N58</f>
        <v>0</v>
      </c>
      <c r="M9" s="214" t="n">
        <f aca="false">+'Detail Expense'!O58</f>
        <v>0</v>
      </c>
      <c r="N9" s="214" t="n">
        <f aca="false">+'Detail Expense'!P58</f>
        <v>0</v>
      </c>
    </row>
    <row r="10" customFormat="false" ht="15" hidden="false" customHeight="false" outlineLevel="0" collapsed="false">
      <c r="A10" s="182" t="str">
        <f aca="false">A9</f>
        <v>XXXXXX</v>
      </c>
      <c r="B10" s="214" t="n">
        <f aca="false">+'Detail Expense'!A59</f>
        <v>52004500</v>
      </c>
      <c r="C10" s="214" t="n">
        <f aca="false">+'Detail Expense'!E62</f>
        <v>0</v>
      </c>
      <c r="D10" s="214" t="n">
        <f aca="false">+'Detail Expense'!F62</f>
        <v>0</v>
      </c>
      <c r="E10" s="214" t="n">
        <f aca="false">+'Detail Expense'!G62</f>
        <v>0</v>
      </c>
      <c r="F10" s="214" t="n">
        <f aca="false">+'Detail Expense'!H62</f>
        <v>0</v>
      </c>
      <c r="G10" s="214" t="n">
        <f aca="false">+'Detail Expense'!I62</f>
        <v>0</v>
      </c>
      <c r="H10" s="214" t="n">
        <f aca="false">+'Detail Expense'!J62</f>
        <v>0</v>
      </c>
      <c r="I10" s="214" t="n">
        <f aca="false">+'Detail Expense'!K62</f>
        <v>0</v>
      </c>
      <c r="J10" s="214" t="n">
        <f aca="false">+'Detail Expense'!L62</f>
        <v>0</v>
      </c>
      <c r="K10" s="214" t="n">
        <f aca="false">+'Detail Expense'!M62</f>
        <v>0</v>
      </c>
      <c r="L10" s="214" t="n">
        <f aca="false">+'Detail Expense'!N62</f>
        <v>0</v>
      </c>
      <c r="M10" s="214" t="n">
        <f aca="false">+'Detail Expense'!O62</f>
        <v>0</v>
      </c>
      <c r="N10" s="214" t="n">
        <f aca="false">+'Detail Expense'!P62</f>
        <v>0</v>
      </c>
    </row>
    <row r="11" customFormat="false" ht="15" hidden="false" customHeight="false" outlineLevel="0" collapsed="false">
      <c r="A11" s="182" t="str">
        <f aca="false">A10</f>
        <v>XXXXXX</v>
      </c>
      <c r="B11" s="214" t="n">
        <f aca="false">+'Detail Expense'!A109</f>
        <v>52500500</v>
      </c>
      <c r="C11" s="214" t="n">
        <f aca="false">+'Detail Expense'!E112</f>
        <v>0</v>
      </c>
      <c r="D11" s="214" t="n">
        <f aca="false">+'Detail Expense'!F112</f>
        <v>0</v>
      </c>
      <c r="E11" s="214" t="n">
        <f aca="false">+'Detail Expense'!G112</f>
        <v>0</v>
      </c>
      <c r="F11" s="214" t="n">
        <f aca="false">+'Detail Expense'!H112</f>
        <v>0</v>
      </c>
      <c r="G11" s="214" t="n">
        <f aca="false">+'Detail Expense'!I112</f>
        <v>0</v>
      </c>
      <c r="H11" s="214" t="n">
        <f aca="false">+'Detail Expense'!J112</f>
        <v>0</v>
      </c>
      <c r="I11" s="214" t="n">
        <f aca="false">+'Detail Expense'!K112</f>
        <v>0</v>
      </c>
      <c r="J11" s="214" t="n">
        <f aca="false">+'Detail Expense'!L112</f>
        <v>0</v>
      </c>
      <c r="K11" s="214" t="n">
        <f aca="false">+'Detail Expense'!M112</f>
        <v>0</v>
      </c>
      <c r="L11" s="214" t="n">
        <f aca="false">+'Detail Expense'!N112</f>
        <v>0</v>
      </c>
      <c r="M11" s="214" t="n">
        <f aca="false">+'Detail Expense'!O112</f>
        <v>0</v>
      </c>
      <c r="N11" s="214" t="n">
        <f aca="false">+'Detail Expense'!P112</f>
        <v>0</v>
      </c>
    </row>
    <row r="12" customFormat="false" ht="15" hidden="false" customHeight="false" outlineLevel="0" collapsed="false">
      <c r="A12" s="182" t="str">
        <f aca="false">A11</f>
        <v>XXXXXX</v>
      </c>
      <c r="B12" s="214" t="n">
        <f aca="false">+'Detail Expense'!A113</f>
        <v>52503500</v>
      </c>
      <c r="C12" s="214" t="n">
        <f aca="false">+'Detail Expense'!E116</f>
        <v>0</v>
      </c>
      <c r="D12" s="214" t="n">
        <f aca="false">+'Detail Expense'!F116</f>
        <v>0</v>
      </c>
      <c r="E12" s="214" t="n">
        <f aca="false">+'Detail Expense'!G116</f>
        <v>0</v>
      </c>
      <c r="F12" s="214" t="n">
        <f aca="false">+'Detail Expense'!H116</f>
        <v>0</v>
      </c>
      <c r="G12" s="214" t="n">
        <f aca="false">+'Detail Expense'!I116</f>
        <v>0</v>
      </c>
      <c r="H12" s="214" t="n">
        <f aca="false">+'Detail Expense'!J116</f>
        <v>0</v>
      </c>
      <c r="I12" s="214" t="n">
        <f aca="false">+'Detail Expense'!K116</f>
        <v>0</v>
      </c>
      <c r="J12" s="214" t="n">
        <f aca="false">+'Detail Expense'!L116</f>
        <v>0</v>
      </c>
      <c r="K12" s="214" t="n">
        <f aca="false">+'Detail Expense'!M116</f>
        <v>0</v>
      </c>
      <c r="L12" s="214" t="n">
        <f aca="false">+'Detail Expense'!N116</f>
        <v>0</v>
      </c>
      <c r="M12" s="214" t="n">
        <f aca="false">+'Detail Expense'!O116</f>
        <v>0</v>
      </c>
      <c r="N12" s="214" t="n">
        <f aca="false">+'Detail Expense'!P116</f>
        <v>0</v>
      </c>
    </row>
    <row r="13" customFormat="false" ht="15" hidden="false" customHeight="false" outlineLevel="0" collapsed="false">
      <c r="A13" s="182" t="str">
        <f aca="false">A12</f>
        <v>XXXXXX</v>
      </c>
      <c r="B13" s="214" t="n">
        <f aca="false">+'Detail Expense'!A117</f>
        <v>52504000</v>
      </c>
      <c r="C13" s="214" t="n">
        <f aca="false">+'Detail Expense'!E120</f>
        <v>0</v>
      </c>
      <c r="D13" s="214" t="n">
        <f aca="false">+'Detail Expense'!F120</f>
        <v>0</v>
      </c>
      <c r="E13" s="214" t="n">
        <f aca="false">+'Detail Expense'!G120</f>
        <v>0</v>
      </c>
      <c r="F13" s="214" t="n">
        <f aca="false">+'Detail Expense'!H120</f>
        <v>0</v>
      </c>
      <c r="G13" s="214" t="n">
        <f aca="false">+'Detail Expense'!I120</f>
        <v>0</v>
      </c>
      <c r="H13" s="214" t="n">
        <f aca="false">+'Detail Expense'!J120</f>
        <v>0</v>
      </c>
      <c r="I13" s="214" t="n">
        <f aca="false">+'Detail Expense'!K120</f>
        <v>0</v>
      </c>
      <c r="J13" s="214" t="n">
        <f aca="false">+'Detail Expense'!L120</f>
        <v>0</v>
      </c>
      <c r="K13" s="214" t="n">
        <f aca="false">+'Detail Expense'!M120</f>
        <v>0</v>
      </c>
      <c r="L13" s="214" t="n">
        <f aca="false">+'Detail Expense'!N120</f>
        <v>0</v>
      </c>
      <c r="M13" s="214" t="n">
        <f aca="false">+'Detail Expense'!O120</f>
        <v>0</v>
      </c>
      <c r="N13" s="214" t="n">
        <f aca="false">+'Detail Expense'!P120</f>
        <v>0</v>
      </c>
    </row>
    <row r="14" customFormat="false" ht="15" hidden="false" customHeight="false" outlineLevel="0" collapsed="false">
      <c r="A14" s="182" t="str">
        <f aca="false">A13</f>
        <v>XXXXXX</v>
      </c>
      <c r="B14" s="214" t="n">
        <f aca="false">+'Detail Expense'!A121</f>
        <v>52504100</v>
      </c>
      <c r="C14" s="214" t="n">
        <f aca="false">+'Detail Expense'!E124</f>
        <v>0</v>
      </c>
      <c r="D14" s="214" t="n">
        <f aca="false">+'Detail Expense'!F124</f>
        <v>0</v>
      </c>
      <c r="E14" s="214" t="n">
        <f aca="false">+'Detail Expense'!G124</f>
        <v>0</v>
      </c>
      <c r="F14" s="214" t="n">
        <f aca="false">+'Detail Expense'!H124</f>
        <v>0</v>
      </c>
      <c r="G14" s="214" t="n">
        <f aca="false">+'Detail Expense'!I124</f>
        <v>0</v>
      </c>
      <c r="H14" s="214" t="n">
        <f aca="false">+'Detail Expense'!J124</f>
        <v>0</v>
      </c>
      <c r="I14" s="214" t="n">
        <f aca="false">+'Detail Expense'!K124</f>
        <v>0</v>
      </c>
      <c r="J14" s="214" t="n">
        <f aca="false">+'Detail Expense'!L124</f>
        <v>0</v>
      </c>
      <c r="K14" s="214" t="n">
        <f aca="false">+'Detail Expense'!M124</f>
        <v>0</v>
      </c>
      <c r="L14" s="214" t="n">
        <f aca="false">+'Detail Expense'!N124</f>
        <v>0</v>
      </c>
      <c r="M14" s="214" t="n">
        <f aca="false">+'Detail Expense'!O124</f>
        <v>0</v>
      </c>
      <c r="N14" s="214" t="n">
        <f aca="false">+'Detail Expense'!P124</f>
        <v>0</v>
      </c>
    </row>
    <row r="15" customFormat="false" ht="15" hidden="false" customHeight="false" outlineLevel="0" collapsed="false">
      <c r="A15" s="182" t="str">
        <f aca="false">A14</f>
        <v>XXXXXX</v>
      </c>
      <c r="B15" s="214" t="n">
        <f aca="false">+'Detail Expense'!A125</f>
        <v>52504200</v>
      </c>
      <c r="C15" s="214" t="n">
        <f aca="false">+'Detail Expense'!E128</f>
        <v>0</v>
      </c>
      <c r="D15" s="214" t="n">
        <f aca="false">+'Detail Expense'!F128</f>
        <v>0</v>
      </c>
      <c r="E15" s="214" t="n">
        <f aca="false">+'Detail Expense'!G128</f>
        <v>0</v>
      </c>
      <c r="F15" s="214" t="n">
        <f aca="false">+'Detail Expense'!H128</f>
        <v>0</v>
      </c>
      <c r="G15" s="214" t="n">
        <f aca="false">+'Detail Expense'!I128</f>
        <v>0</v>
      </c>
      <c r="H15" s="214" t="n">
        <f aca="false">+'Detail Expense'!J128</f>
        <v>0</v>
      </c>
      <c r="I15" s="214" t="n">
        <f aca="false">+'Detail Expense'!K128</f>
        <v>0</v>
      </c>
      <c r="J15" s="214" t="n">
        <f aca="false">+'Detail Expense'!L128</f>
        <v>0</v>
      </c>
      <c r="K15" s="214" t="n">
        <f aca="false">+'Detail Expense'!M128</f>
        <v>0</v>
      </c>
      <c r="L15" s="214" t="n">
        <f aca="false">+'Detail Expense'!N128</f>
        <v>0</v>
      </c>
      <c r="M15" s="214" t="n">
        <f aca="false">+'Detail Expense'!O128</f>
        <v>0</v>
      </c>
      <c r="N15" s="214" t="n">
        <f aca="false">+'Detail Expense'!P128</f>
        <v>0</v>
      </c>
    </row>
    <row r="16" customFormat="false" ht="15" hidden="false" customHeight="false" outlineLevel="0" collapsed="false">
      <c r="A16" s="182" t="str">
        <f aca="false">A15</f>
        <v>XXXXXX</v>
      </c>
      <c r="B16" s="214" t="n">
        <f aca="false">+'Detail Expense'!A129</f>
        <v>52504300</v>
      </c>
      <c r="C16" s="214" t="n">
        <f aca="false">+'Detail Expense'!E132</f>
        <v>0</v>
      </c>
      <c r="D16" s="214" t="n">
        <f aca="false">+'Detail Expense'!F132</f>
        <v>0</v>
      </c>
      <c r="E16" s="214" t="n">
        <f aca="false">+'Detail Expense'!G132</f>
        <v>0</v>
      </c>
      <c r="F16" s="214" t="n">
        <f aca="false">+'Detail Expense'!H132</f>
        <v>0</v>
      </c>
      <c r="G16" s="214" t="n">
        <f aca="false">+'Detail Expense'!I132</f>
        <v>0</v>
      </c>
      <c r="H16" s="214" t="n">
        <f aca="false">+'Detail Expense'!J132</f>
        <v>0</v>
      </c>
      <c r="I16" s="214" t="n">
        <f aca="false">+'Detail Expense'!K132</f>
        <v>0</v>
      </c>
      <c r="J16" s="214" t="n">
        <f aca="false">+'Detail Expense'!L132</f>
        <v>0</v>
      </c>
      <c r="K16" s="214" t="n">
        <f aca="false">+'Detail Expense'!M132</f>
        <v>0</v>
      </c>
      <c r="L16" s="214" t="n">
        <f aca="false">+'Detail Expense'!N132</f>
        <v>0</v>
      </c>
      <c r="M16" s="214" t="n">
        <f aca="false">+'Detail Expense'!O132</f>
        <v>0</v>
      </c>
      <c r="N16" s="214" t="n">
        <f aca="false">+'Detail Expense'!P132</f>
        <v>0</v>
      </c>
    </row>
    <row r="17" customFormat="false" ht="15" hidden="false" customHeight="false" outlineLevel="0" collapsed="false">
      <c r="A17" s="182" t="str">
        <f aca="false">A16</f>
        <v>XXXXXX</v>
      </c>
      <c r="B17" s="214" t="n">
        <f aca="false">+'Detail Expense'!A133</f>
        <v>52504500</v>
      </c>
      <c r="C17" s="214" t="n">
        <f aca="false">+'Detail Expense'!E136</f>
        <v>0</v>
      </c>
      <c r="D17" s="214" t="n">
        <f aca="false">+'Detail Expense'!F136</f>
        <v>0</v>
      </c>
      <c r="E17" s="214" t="n">
        <f aca="false">+'Detail Expense'!G136</f>
        <v>0</v>
      </c>
      <c r="F17" s="214" t="n">
        <f aca="false">+'Detail Expense'!H136</f>
        <v>0</v>
      </c>
      <c r="G17" s="214" t="n">
        <f aca="false">+'Detail Expense'!I136</f>
        <v>0</v>
      </c>
      <c r="H17" s="214" t="n">
        <f aca="false">+'Detail Expense'!J136</f>
        <v>0</v>
      </c>
      <c r="I17" s="214" t="n">
        <f aca="false">+'Detail Expense'!K136</f>
        <v>0</v>
      </c>
      <c r="J17" s="214" t="n">
        <f aca="false">+'Detail Expense'!L136</f>
        <v>0</v>
      </c>
      <c r="K17" s="214" t="n">
        <f aca="false">+'Detail Expense'!M136</f>
        <v>0</v>
      </c>
      <c r="L17" s="214" t="n">
        <f aca="false">+'Detail Expense'!N136</f>
        <v>0</v>
      </c>
      <c r="M17" s="214" t="n">
        <f aca="false">+'Detail Expense'!O136</f>
        <v>0</v>
      </c>
      <c r="N17" s="214" t="n">
        <f aca="false">+'Detail Expense'!P136</f>
        <v>0</v>
      </c>
    </row>
    <row r="18" customFormat="false" ht="15" hidden="false" customHeight="false" outlineLevel="0" collapsed="false">
      <c r="A18" s="182" t="str">
        <f aca="false">A17</f>
        <v>XXXXXX</v>
      </c>
      <c r="B18" s="214" t="n">
        <f aca="false">+'Detail Expense'!A137</f>
        <v>52505000</v>
      </c>
      <c r="C18" s="214" t="n">
        <f aca="false">+'Detail Expense'!E140</f>
        <v>0</v>
      </c>
      <c r="D18" s="214" t="n">
        <f aca="false">+'Detail Expense'!F140</f>
        <v>0</v>
      </c>
      <c r="E18" s="214" t="n">
        <f aca="false">+'Detail Expense'!G140</f>
        <v>0</v>
      </c>
      <c r="F18" s="214" t="n">
        <f aca="false">+'Detail Expense'!H140</f>
        <v>0</v>
      </c>
      <c r="G18" s="214" t="n">
        <f aca="false">+'Detail Expense'!I140</f>
        <v>0</v>
      </c>
      <c r="H18" s="214" t="n">
        <f aca="false">+'Detail Expense'!J140</f>
        <v>0</v>
      </c>
      <c r="I18" s="214" t="n">
        <f aca="false">+'Detail Expense'!K140</f>
        <v>0</v>
      </c>
      <c r="J18" s="214" t="n">
        <f aca="false">+'Detail Expense'!L140</f>
        <v>0</v>
      </c>
      <c r="K18" s="214" t="n">
        <f aca="false">+'Detail Expense'!M140</f>
        <v>0</v>
      </c>
      <c r="L18" s="214" t="n">
        <f aca="false">+'Detail Expense'!N140</f>
        <v>0</v>
      </c>
      <c r="M18" s="214" t="n">
        <f aca="false">+'Detail Expense'!O140</f>
        <v>0</v>
      </c>
      <c r="N18" s="214" t="n">
        <f aca="false">+'Detail Expense'!P140</f>
        <v>0</v>
      </c>
    </row>
    <row r="19" customFormat="false" ht="15" hidden="false" customHeight="false" outlineLevel="0" collapsed="false">
      <c r="A19" s="182" t="str">
        <f aca="false">A18</f>
        <v>XXXXXX</v>
      </c>
      <c r="B19" s="214" t="n">
        <f aca="false">+'Detail Expense'!A141</f>
        <v>52505500</v>
      </c>
      <c r="C19" s="214" t="n">
        <f aca="false">+'Detail Expense'!E144</f>
        <v>0</v>
      </c>
      <c r="D19" s="214" t="n">
        <f aca="false">+'Detail Expense'!F144</f>
        <v>0</v>
      </c>
      <c r="E19" s="214" t="n">
        <f aca="false">+'Detail Expense'!G144</f>
        <v>0</v>
      </c>
      <c r="F19" s="214" t="n">
        <f aca="false">+'Detail Expense'!H144</f>
        <v>0</v>
      </c>
      <c r="G19" s="214" t="n">
        <f aca="false">+'Detail Expense'!I144</f>
        <v>0</v>
      </c>
      <c r="H19" s="214" t="n">
        <f aca="false">+'Detail Expense'!J144</f>
        <v>0</v>
      </c>
      <c r="I19" s="214" t="n">
        <f aca="false">+'Detail Expense'!K144</f>
        <v>0</v>
      </c>
      <c r="J19" s="214" t="n">
        <f aca="false">+'Detail Expense'!L144</f>
        <v>0</v>
      </c>
      <c r="K19" s="214" t="n">
        <f aca="false">+'Detail Expense'!M144</f>
        <v>0</v>
      </c>
      <c r="L19" s="214" t="n">
        <f aca="false">+'Detail Expense'!N144</f>
        <v>0</v>
      </c>
      <c r="M19" s="214" t="n">
        <f aca="false">+'Detail Expense'!O144</f>
        <v>0</v>
      </c>
      <c r="N19" s="214" t="n">
        <f aca="false">+'Detail Expense'!P144</f>
        <v>0</v>
      </c>
    </row>
    <row r="20" customFormat="false" ht="15" hidden="false" customHeight="false" outlineLevel="0" collapsed="false">
      <c r="A20" s="182" t="str">
        <f aca="false">A19</f>
        <v>XXXXXX</v>
      </c>
      <c r="B20" s="214" t="n">
        <f aca="false">+'Detail Expense'!A145</f>
        <v>52506000</v>
      </c>
      <c r="C20" s="214" t="n">
        <f aca="false">+'Detail Expense'!E148</f>
        <v>0</v>
      </c>
      <c r="D20" s="214" t="n">
        <f aca="false">+'Detail Expense'!F148</f>
        <v>0</v>
      </c>
      <c r="E20" s="214" t="n">
        <f aca="false">+'Detail Expense'!G148</f>
        <v>0</v>
      </c>
      <c r="F20" s="214" t="n">
        <f aca="false">+'Detail Expense'!H148</f>
        <v>0</v>
      </c>
      <c r="G20" s="214" t="n">
        <f aca="false">+'Detail Expense'!I148</f>
        <v>0</v>
      </c>
      <c r="H20" s="214" t="n">
        <f aca="false">+'Detail Expense'!J148</f>
        <v>0</v>
      </c>
      <c r="I20" s="214" t="n">
        <f aca="false">+'Detail Expense'!K148</f>
        <v>0</v>
      </c>
      <c r="J20" s="214" t="n">
        <f aca="false">+'Detail Expense'!L148</f>
        <v>0</v>
      </c>
      <c r="K20" s="214" t="n">
        <f aca="false">+'Detail Expense'!M148</f>
        <v>0</v>
      </c>
      <c r="L20" s="214" t="n">
        <f aca="false">+'Detail Expense'!N148</f>
        <v>0</v>
      </c>
      <c r="M20" s="214" t="n">
        <f aca="false">+'Detail Expense'!O148</f>
        <v>0</v>
      </c>
      <c r="N20" s="214" t="n">
        <f aca="false">+'Detail Expense'!P148</f>
        <v>0</v>
      </c>
    </row>
    <row r="21" customFormat="false" ht="15" hidden="false" customHeight="false" outlineLevel="0" collapsed="false">
      <c r="A21" s="182" t="str">
        <f aca="false">A20</f>
        <v>XXXXXX</v>
      </c>
      <c r="B21" s="214" t="n">
        <f aca="false">+'Detail Expense'!A149</f>
        <v>52506500</v>
      </c>
      <c r="C21" s="214" t="n">
        <f aca="false">+'Detail Expense'!E152</f>
        <v>0</v>
      </c>
      <c r="D21" s="214" t="n">
        <f aca="false">+'Detail Expense'!F152</f>
        <v>0</v>
      </c>
      <c r="E21" s="214" t="n">
        <f aca="false">+'Detail Expense'!G152</f>
        <v>0</v>
      </c>
      <c r="F21" s="214" t="n">
        <f aca="false">+'Detail Expense'!H152</f>
        <v>0</v>
      </c>
      <c r="G21" s="214" t="n">
        <f aca="false">+'Detail Expense'!I152</f>
        <v>0</v>
      </c>
      <c r="H21" s="214" t="n">
        <f aca="false">+'Detail Expense'!J152</f>
        <v>0</v>
      </c>
      <c r="I21" s="214" t="n">
        <f aca="false">+'Detail Expense'!K152</f>
        <v>0</v>
      </c>
      <c r="J21" s="214" t="n">
        <f aca="false">+'Detail Expense'!L152</f>
        <v>0</v>
      </c>
      <c r="K21" s="214" t="n">
        <f aca="false">+'Detail Expense'!M152</f>
        <v>0</v>
      </c>
      <c r="L21" s="214" t="n">
        <f aca="false">+'Detail Expense'!N152</f>
        <v>0</v>
      </c>
      <c r="M21" s="214" t="n">
        <f aca="false">+'Detail Expense'!O152</f>
        <v>0</v>
      </c>
      <c r="N21" s="214" t="n">
        <f aca="false">+'Detail Expense'!P152</f>
        <v>0</v>
      </c>
    </row>
    <row r="22" customFormat="false" ht="15" hidden="false" customHeight="false" outlineLevel="0" collapsed="false">
      <c r="A22" s="182" t="str">
        <f aca="false">A21</f>
        <v>XXXXXX</v>
      </c>
      <c r="B22" s="214" t="n">
        <f aca="false">+'Detail Expense'!A68</f>
        <v>52507000</v>
      </c>
      <c r="C22" s="214" t="n">
        <f aca="false">+'Detail Expense'!E71</f>
        <v>0</v>
      </c>
      <c r="D22" s="214" t="n">
        <f aca="false">+'Detail Expense'!F71</f>
        <v>0</v>
      </c>
      <c r="E22" s="214" t="n">
        <f aca="false">+'Detail Expense'!G71</f>
        <v>0</v>
      </c>
      <c r="F22" s="214" t="n">
        <f aca="false">+'Detail Expense'!H71</f>
        <v>0</v>
      </c>
      <c r="G22" s="214" t="n">
        <f aca="false">+'Detail Expense'!I71</f>
        <v>0</v>
      </c>
      <c r="H22" s="214" t="n">
        <f aca="false">+'Detail Expense'!J71</f>
        <v>0</v>
      </c>
      <c r="I22" s="214" t="n">
        <f aca="false">+'Detail Expense'!K71</f>
        <v>0</v>
      </c>
      <c r="J22" s="214" t="n">
        <f aca="false">+'Detail Expense'!L71</f>
        <v>0</v>
      </c>
      <c r="K22" s="214" t="n">
        <f aca="false">+'Detail Expense'!M71</f>
        <v>0</v>
      </c>
      <c r="L22" s="214" t="n">
        <f aca="false">+'Detail Expense'!N71</f>
        <v>0</v>
      </c>
      <c r="M22" s="214" t="n">
        <f aca="false">+'Detail Expense'!O71</f>
        <v>0</v>
      </c>
      <c r="N22" s="214" t="n">
        <f aca="false">+'Detail Expense'!P71</f>
        <v>0</v>
      </c>
    </row>
    <row r="23" customFormat="false" ht="15" hidden="false" customHeight="false" outlineLevel="0" collapsed="false">
      <c r="A23" s="182" t="str">
        <f aca="false">A22</f>
        <v>XXXXXX</v>
      </c>
      <c r="B23" s="214" t="n">
        <f aca="false">+'Detail Expense'!A72</f>
        <v>52507100</v>
      </c>
      <c r="C23" s="214" t="n">
        <f aca="false">+'Detail Expense'!E75</f>
        <v>0</v>
      </c>
      <c r="D23" s="214" t="n">
        <f aca="false">+'Detail Expense'!F75</f>
        <v>0</v>
      </c>
      <c r="E23" s="214" t="n">
        <f aca="false">+'Detail Expense'!G75</f>
        <v>0</v>
      </c>
      <c r="F23" s="214" t="n">
        <f aca="false">+'Detail Expense'!H75</f>
        <v>0</v>
      </c>
      <c r="G23" s="214" t="n">
        <f aca="false">+'Detail Expense'!I75</f>
        <v>0</v>
      </c>
      <c r="H23" s="214" t="n">
        <f aca="false">+'Detail Expense'!J75</f>
        <v>0</v>
      </c>
      <c r="I23" s="214" t="n">
        <f aca="false">+'Detail Expense'!K75</f>
        <v>0</v>
      </c>
      <c r="J23" s="214" t="n">
        <f aca="false">+'Detail Expense'!L75</f>
        <v>0</v>
      </c>
      <c r="K23" s="214" t="n">
        <f aca="false">+'Detail Expense'!M75</f>
        <v>0</v>
      </c>
      <c r="L23" s="214" t="n">
        <f aca="false">+'Detail Expense'!N75</f>
        <v>0</v>
      </c>
      <c r="M23" s="214" t="n">
        <f aca="false">+'Detail Expense'!O75</f>
        <v>0</v>
      </c>
      <c r="N23" s="214" t="n">
        <f aca="false">+'Detail Expense'!P75</f>
        <v>0</v>
      </c>
    </row>
    <row r="24" customFormat="false" ht="15" hidden="false" customHeight="false" outlineLevel="0" collapsed="false">
      <c r="A24" s="182" t="str">
        <f aca="false">A23</f>
        <v>XXXXXX</v>
      </c>
      <c r="B24" s="214" t="n">
        <f aca="false">+'Detail Expense'!A76</f>
        <v>52507200</v>
      </c>
      <c r="C24" s="214" t="n">
        <f aca="false">+'Detail Expense'!E79</f>
        <v>0</v>
      </c>
      <c r="D24" s="214" t="n">
        <f aca="false">+'Detail Expense'!F79</f>
        <v>0</v>
      </c>
      <c r="E24" s="214" t="n">
        <f aca="false">+'Detail Expense'!G79</f>
        <v>0</v>
      </c>
      <c r="F24" s="214" t="n">
        <f aca="false">+'Detail Expense'!H79</f>
        <v>0</v>
      </c>
      <c r="G24" s="214" t="n">
        <f aca="false">+'Detail Expense'!I79</f>
        <v>0</v>
      </c>
      <c r="H24" s="214" t="n">
        <f aca="false">+'Detail Expense'!J79</f>
        <v>0</v>
      </c>
      <c r="I24" s="214" t="n">
        <f aca="false">+'Detail Expense'!K79</f>
        <v>0</v>
      </c>
      <c r="J24" s="214" t="n">
        <f aca="false">+'Detail Expense'!L79</f>
        <v>0</v>
      </c>
      <c r="K24" s="214" t="n">
        <f aca="false">+'Detail Expense'!M79</f>
        <v>0</v>
      </c>
      <c r="L24" s="214" t="n">
        <f aca="false">+'Detail Expense'!N79</f>
        <v>0</v>
      </c>
      <c r="M24" s="214" t="n">
        <f aca="false">+'Detail Expense'!O79</f>
        <v>0</v>
      </c>
      <c r="N24" s="214" t="n">
        <f aca="false">+'Detail Expense'!P79</f>
        <v>0</v>
      </c>
    </row>
    <row r="25" customFormat="false" ht="15" hidden="false" customHeight="false" outlineLevel="0" collapsed="false">
      <c r="A25" s="182" t="str">
        <f aca="false">A24</f>
        <v>XXXXXX</v>
      </c>
      <c r="B25" s="214" t="n">
        <f aca="false">+'Detail Expense'!A80</f>
        <v>52507300</v>
      </c>
      <c r="C25" s="214" t="n">
        <f aca="false">+'Detail Expense'!E83</f>
        <v>0</v>
      </c>
      <c r="D25" s="214" t="n">
        <f aca="false">+'Detail Expense'!F83</f>
        <v>0</v>
      </c>
      <c r="E25" s="214" t="n">
        <f aca="false">+'Detail Expense'!G83</f>
        <v>0</v>
      </c>
      <c r="F25" s="214" t="n">
        <f aca="false">+'Detail Expense'!H83</f>
        <v>0</v>
      </c>
      <c r="G25" s="214" t="n">
        <f aca="false">+'Detail Expense'!I83</f>
        <v>0</v>
      </c>
      <c r="H25" s="214" t="n">
        <f aca="false">+'Detail Expense'!J83</f>
        <v>0</v>
      </c>
      <c r="I25" s="214" t="n">
        <f aca="false">+'Detail Expense'!K83</f>
        <v>0</v>
      </c>
      <c r="J25" s="214" t="n">
        <f aca="false">+'Detail Expense'!L83</f>
        <v>0</v>
      </c>
      <c r="K25" s="214" t="n">
        <f aca="false">+'Detail Expense'!M83</f>
        <v>0</v>
      </c>
      <c r="L25" s="214" t="n">
        <f aca="false">+'Detail Expense'!N83</f>
        <v>0</v>
      </c>
      <c r="M25" s="214" t="n">
        <f aca="false">+'Detail Expense'!O83</f>
        <v>0</v>
      </c>
      <c r="N25" s="214" t="n">
        <f aca="false">+'Detail Expense'!P83</f>
        <v>0</v>
      </c>
    </row>
    <row r="26" customFormat="false" ht="15" hidden="false" customHeight="false" outlineLevel="0" collapsed="false">
      <c r="A26" s="182" t="str">
        <f aca="false">A25</f>
        <v>XXXXXX</v>
      </c>
      <c r="B26" s="214" t="n">
        <f aca="false">+'Detail Expense'!A84</f>
        <v>52507400</v>
      </c>
      <c r="C26" s="214" t="n">
        <f aca="false">+'Detail Expense'!E87</f>
        <v>0</v>
      </c>
      <c r="D26" s="214" t="n">
        <f aca="false">+'Detail Expense'!F87</f>
        <v>0</v>
      </c>
      <c r="E26" s="214" t="n">
        <f aca="false">+'Detail Expense'!G87</f>
        <v>0</v>
      </c>
      <c r="F26" s="214" t="n">
        <f aca="false">+'Detail Expense'!H87</f>
        <v>0</v>
      </c>
      <c r="G26" s="214" t="n">
        <f aca="false">+'Detail Expense'!I87</f>
        <v>0</v>
      </c>
      <c r="H26" s="214" t="n">
        <f aca="false">+'Detail Expense'!J87</f>
        <v>0</v>
      </c>
      <c r="I26" s="214" t="n">
        <f aca="false">+'Detail Expense'!K87</f>
        <v>0</v>
      </c>
      <c r="J26" s="214" t="n">
        <f aca="false">+'Detail Expense'!L87</f>
        <v>0</v>
      </c>
      <c r="K26" s="214" t="n">
        <f aca="false">+'Detail Expense'!M87</f>
        <v>0</v>
      </c>
      <c r="L26" s="214" t="n">
        <f aca="false">+'Detail Expense'!N87</f>
        <v>0</v>
      </c>
      <c r="M26" s="214" t="n">
        <f aca="false">+'Detail Expense'!O87</f>
        <v>0</v>
      </c>
      <c r="N26" s="214" t="n">
        <f aca="false">+'Detail Expense'!P87</f>
        <v>0</v>
      </c>
    </row>
    <row r="27" customFormat="false" ht="15" hidden="false" customHeight="false" outlineLevel="0" collapsed="false">
      <c r="A27" s="182" t="str">
        <f aca="false">A26</f>
        <v>XXXXXX</v>
      </c>
      <c r="B27" s="214" t="n">
        <f aca="false">+'Detail Expense'!A88</f>
        <v>52507500</v>
      </c>
      <c r="C27" s="214" t="n">
        <f aca="false">+'Detail Expense'!E91</f>
        <v>0</v>
      </c>
      <c r="D27" s="214" t="n">
        <f aca="false">+'Detail Expense'!F91</f>
        <v>0</v>
      </c>
      <c r="E27" s="214" t="n">
        <f aca="false">+'Detail Expense'!G91</f>
        <v>0</v>
      </c>
      <c r="F27" s="214" t="n">
        <f aca="false">+'Detail Expense'!H91</f>
        <v>0</v>
      </c>
      <c r="G27" s="214" t="n">
        <f aca="false">+'Detail Expense'!I91</f>
        <v>0</v>
      </c>
      <c r="H27" s="214" t="n">
        <f aca="false">+'Detail Expense'!J91</f>
        <v>0</v>
      </c>
      <c r="I27" s="214" t="n">
        <f aca="false">+'Detail Expense'!K91</f>
        <v>0</v>
      </c>
      <c r="J27" s="214" t="n">
        <f aca="false">+'Detail Expense'!L91</f>
        <v>0</v>
      </c>
      <c r="K27" s="214" t="n">
        <f aca="false">+'Detail Expense'!M91</f>
        <v>0</v>
      </c>
      <c r="L27" s="214" t="n">
        <f aca="false">+'Detail Expense'!N91</f>
        <v>0</v>
      </c>
      <c r="M27" s="214" t="n">
        <f aca="false">+'Detail Expense'!O91</f>
        <v>0</v>
      </c>
      <c r="N27" s="214" t="n">
        <f aca="false">+'Detail Expense'!P91</f>
        <v>0</v>
      </c>
    </row>
    <row r="28" customFormat="false" ht="15" hidden="false" customHeight="false" outlineLevel="0" collapsed="false">
      <c r="A28" s="182" t="str">
        <f aca="false">A27</f>
        <v>XXXXXX</v>
      </c>
      <c r="B28" s="214" t="n">
        <f aca="false">+'Detail Expense'!A92</f>
        <v>52507600</v>
      </c>
      <c r="C28" s="214" t="n">
        <f aca="false">+'Detail Expense'!E95</f>
        <v>0</v>
      </c>
      <c r="D28" s="214" t="n">
        <f aca="false">+'Detail Expense'!F95</f>
        <v>0</v>
      </c>
      <c r="E28" s="214" t="n">
        <f aca="false">+'Detail Expense'!G95</f>
        <v>0</v>
      </c>
      <c r="F28" s="214" t="n">
        <f aca="false">+'Detail Expense'!H95</f>
        <v>0</v>
      </c>
      <c r="G28" s="214" t="n">
        <f aca="false">+'Detail Expense'!I95</f>
        <v>0</v>
      </c>
      <c r="H28" s="214" t="n">
        <f aca="false">+'Detail Expense'!J95</f>
        <v>0</v>
      </c>
      <c r="I28" s="214" t="n">
        <f aca="false">+'Detail Expense'!K95</f>
        <v>0</v>
      </c>
      <c r="J28" s="214" t="n">
        <f aca="false">+'Detail Expense'!L95</f>
        <v>0</v>
      </c>
      <c r="K28" s="214" t="n">
        <f aca="false">+'Detail Expense'!M95</f>
        <v>0</v>
      </c>
      <c r="L28" s="214" t="n">
        <f aca="false">+'Detail Expense'!N95</f>
        <v>0</v>
      </c>
      <c r="M28" s="214" t="n">
        <f aca="false">+'Detail Expense'!O95</f>
        <v>0</v>
      </c>
      <c r="N28" s="214" t="n">
        <f aca="false">+'Detail Expense'!P95</f>
        <v>0</v>
      </c>
    </row>
    <row r="29" customFormat="false" ht="15" hidden="false" customHeight="false" outlineLevel="0" collapsed="false">
      <c r="A29" s="182" t="str">
        <f aca="false">A28</f>
        <v>XXXXXX</v>
      </c>
      <c r="B29" s="213" t="n">
        <f aca="false">+'Detail Expense'!A96</f>
        <v>52507700</v>
      </c>
      <c r="C29" s="213" t="n">
        <f aca="false">+'Detail Expense'!E99</f>
        <v>0</v>
      </c>
      <c r="D29" s="213" t="n">
        <f aca="false">+'Detail Expense'!F99</f>
        <v>0</v>
      </c>
      <c r="E29" s="213" t="n">
        <f aca="false">+'Detail Expense'!G99</f>
        <v>0</v>
      </c>
      <c r="F29" s="213" t="n">
        <f aca="false">+'Detail Expense'!H99</f>
        <v>0</v>
      </c>
      <c r="G29" s="213" t="n">
        <f aca="false">+'Detail Expense'!I99</f>
        <v>0</v>
      </c>
      <c r="H29" s="213" t="n">
        <f aca="false">+'Detail Expense'!J99</f>
        <v>0</v>
      </c>
      <c r="I29" s="213" t="n">
        <f aca="false">+'Detail Expense'!K99</f>
        <v>0</v>
      </c>
      <c r="J29" s="213" t="n">
        <f aca="false">+'Detail Expense'!L99</f>
        <v>0</v>
      </c>
      <c r="K29" s="213" t="n">
        <f aca="false">+'Detail Expense'!M99</f>
        <v>0</v>
      </c>
      <c r="L29" s="213" t="n">
        <f aca="false">+'Detail Expense'!N99</f>
        <v>0</v>
      </c>
      <c r="M29" s="213" t="n">
        <f aca="false">+'Detail Expense'!O99</f>
        <v>0</v>
      </c>
      <c r="N29" s="213" t="n">
        <f aca="false">+'Detail Expense'!P99</f>
        <v>0</v>
      </c>
    </row>
    <row r="30" customFormat="false" ht="15" hidden="false" customHeight="false" outlineLevel="0" collapsed="false">
      <c r="A30" s="182" t="str">
        <f aca="false">A29</f>
        <v>XXXXXX</v>
      </c>
      <c r="B30" s="213" t="n">
        <f aca="false">+'Detail Expense'!A100</f>
        <v>52508000</v>
      </c>
      <c r="C30" s="213" t="n">
        <f aca="false">+'Detail Expense'!E103</f>
        <v>0</v>
      </c>
      <c r="D30" s="213" t="n">
        <f aca="false">+'Detail Expense'!F103</f>
        <v>0</v>
      </c>
      <c r="E30" s="213" t="n">
        <f aca="false">+'Detail Expense'!G103</f>
        <v>0</v>
      </c>
      <c r="F30" s="213" t="n">
        <f aca="false">+'Detail Expense'!H103</f>
        <v>0</v>
      </c>
      <c r="G30" s="213" t="n">
        <f aca="false">+'Detail Expense'!I103</f>
        <v>0</v>
      </c>
      <c r="H30" s="213" t="n">
        <f aca="false">+'Detail Expense'!J103</f>
        <v>0</v>
      </c>
      <c r="I30" s="213" t="n">
        <f aca="false">+'Detail Expense'!K103</f>
        <v>0</v>
      </c>
      <c r="J30" s="213" t="n">
        <f aca="false">+'Detail Expense'!L103</f>
        <v>0</v>
      </c>
      <c r="K30" s="213" t="n">
        <f aca="false">+'Detail Expense'!M103</f>
        <v>0</v>
      </c>
      <c r="L30" s="213" t="n">
        <f aca="false">+'Detail Expense'!N103</f>
        <v>0</v>
      </c>
      <c r="M30" s="213" t="n">
        <f aca="false">+'Detail Expense'!O103</f>
        <v>0</v>
      </c>
      <c r="N30" s="213" t="n">
        <f aca="false">+'Detail Expense'!P103</f>
        <v>0</v>
      </c>
    </row>
    <row r="31" customFormat="false" ht="15" hidden="false" customHeight="false" outlineLevel="0" collapsed="false">
      <c r="A31" s="182" t="str">
        <f aca="false">A30</f>
        <v>XXXXXX</v>
      </c>
      <c r="B31" s="213" t="n">
        <f aca="false">+'Detail Expense'!A153</f>
        <v>52508100</v>
      </c>
      <c r="C31" s="213" t="n">
        <f aca="false">+'Detail Expense'!E156</f>
        <v>0</v>
      </c>
      <c r="D31" s="213" t="n">
        <f aca="false">+'Detail Expense'!F156</f>
        <v>0</v>
      </c>
      <c r="E31" s="213" t="n">
        <f aca="false">+'Detail Expense'!G156</f>
        <v>0</v>
      </c>
      <c r="F31" s="213" t="n">
        <f aca="false">+'Detail Expense'!H156</f>
        <v>0</v>
      </c>
      <c r="G31" s="213" t="n">
        <f aca="false">+'Detail Expense'!I156</f>
        <v>0</v>
      </c>
      <c r="H31" s="213" t="n">
        <f aca="false">+'Detail Expense'!J156</f>
        <v>0</v>
      </c>
      <c r="I31" s="213" t="n">
        <f aca="false">+'Detail Expense'!K156</f>
        <v>0</v>
      </c>
      <c r="J31" s="213" t="n">
        <f aca="false">+'Detail Expense'!L156</f>
        <v>0</v>
      </c>
      <c r="K31" s="213" t="n">
        <f aca="false">+'Detail Expense'!M156</f>
        <v>0</v>
      </c>
      <c r="L31" s="213" t="n">
        <f aca="false">+'Detail Expense'!N156</f>
        <v>0</v>
      </c>
      <c r="M31" s="213" t="n">
        <f aca="false">+'Detail Expense'!O156</f>
        <v>0</v>
      </c>
      <c r="N31" s="213" t="n">
        <f aca="false">+'Detail Expense'!P156</f>
        <v>0</v>
      </c>
    </row>
    <row r="32" customFormat="false" ht="15" hidden="false" customHeight="false" outlineLevel="0" collapsed="false">
      <c r="A32" s="182" t="str">
        <f aca="false">A31</f>
        <v>XXXXXX</v>
      </c>
      <c r="B32" s="213" t="n">
        <f aca="false">+'Detail Expense'!A157</f>
        <v>52508500</v>
      </c>
      <c r="C32" s="213" t="n">
        <f aca="false">+'Detail Expense'!E160</f>
        <v>0</v>
      </c>
      <c r="D32" s="213" t="n">
        <f aca="false">+'Detail Expense'!F160</f>
        <v>0</v>
      </c>
      <c r="E32" s="213" t="n">
        <f aca="false">+'Detail Expense'!G160</f>
        <v>0</v>
      </c>
      <c r="F32" s="213" t="n">
        <f aca="false">+'Detail Expense'!H160</f>
        <v>0</v>
      </c>
      <c r="G32" s="213" t="n">
        <f aca="false">+'Detail Expense'!I160</f>
        <v>0</v>
      </c>
      <c r="H32" s="213" t="n">
        <f aca="false">+'Detail Expense'!J160</f>
        <v>0</v>
      </c>
      <c r="I32" s="213" t="n">
        <f aca="false">+'Detail Expense'!K160</f>
        <v>0</v>
      </c>
      <c r="J32" s="213" t="n">
        <f aca="false">+'Detail Expense'!L160</f>
        <v>0</v>
      </c>
      <c r="K32" s="213" t="n">
        <f aca="false">+'Detail Expense'!M160</f>
        <v>0</v>
      </c>
      <c r="L32" s="213" t="n">
        <f aca="false">+'Detail Expense'!N160</f>
        <v>0</v>
      </c>
      <c r="M32" s="213" t="n">
        <f aca="false">+'Detail Expense'!O160</f>
        <v>0</v>
      </c>
      <c r="N32" s="213" t="n">
        <f aca="false">+'Detail Expense'!P160</f>
        <v>0</v>
      </c>
    </row>
    <row r="33" customFormat="false" ht="15" hidden="false" customHeight="false" outlineLevel="0" collapsed="false">
      <c r="A33" s="182" t="str">
        <f aca="false">A32</f>
        <v>XXXXXX</v>
      </c>
      <c r="B33" s="213" t="n">
        <f aca="false">+'Detail Expense'!A161</f>
        <v>53600000</v>
      </c>
      <c r="C33" s="213" t="n">
        <f aca="false">+'Detail Expense'!E164</f>
        <v>0</v>
      </c>
      <c r="D33" s="213" t="n">
        <f aca="false">+'Detail Expense'!F164</f>
        <v>0</v>
      </c>
      <c r="E33" s="213" t="n">
        <f aca="false">+'Detail Expense'!G164</f>
        <v>0</v>
      </c>
      <c r="F33" s="213" t="n">
        <f aca="false">+'Detail Expense'!H164</f>
        <v>0</v>
      </c>
      <c r="G33" s="213" t="n">
        <f aca="false">+'Detail Expense'!I164</f>
        <v>0</v>
      </c>
      <c r="H33" s="213" t="n">
        <f aca="false">+'Detail Expense'!J164</f>
        <v>0</v>
      </c>
      <c r="I33" s="213" t="n">
        <f aca="false">+'Detail Expense'!K164</f>
        <v>0</v>
      </c>
      <c r="J33" s="213" t="n">
        <f aca="false">+'Detail Expense'!L164</f>
        <v>0</v>
      </c>
      <c r="K33" s="213" t="n">
        <f aca="false">+'Detail Expense'!M164</f>
        <v>0</v>
      </c>
      <c r="L33" s="213" t="n">
        <f aca="false">+'Detail Expense'!N164</f>
        <v>0</v>
      </c>
      <c r="M33" s="213" t="n">
        <f aca="false">+'Detail Expense'!O164</f>
        <v>0</v>
      </c>
      <c r="N33" s="213" t="n">
        <f aca="false">+'Detail Expense'!P164</f>
        <v>0</v>
      </c>
    </row>
    <row r="34" customFormat="false" ht="15" hidden="false" customHeight="false" outlineLevel="0" collapsed="false">
      <c r="A34" s="182" t="str">
        <f aca="false">A33</f>
        <v>XXXXXX</v>
      </c>
      <c r="B34" s="213" t="n">
        <f aca="false">+'Detail Expense'!A165</f>
        <v>53800000</v>
      </c>
      <c r="C34" s="213" t="n">
        <f aca="false">+'Detail Expense'!E168</f>
        <v>0</v>
      </c>
      <c r="D34" s="213" t="n">
        <f aca="false">+'Detail Expense'!F168</f>
        <v>0</v>
      </c>
      <c r="E34" s="213" t="n">
        <f aca="false">+'Detail Expense'!G168</f>
        <v>0</v>
      </c>
      <c r="F34" s="213" t="n">
        <f aca="false">+'Detail Expense'!H168</f>
        <v>0</v>
      </c>
      <c r="G34" s="213" t="n">
        <f aca="false">+'Detail Expense'!I168</f>
        <v>0</v>
      </c>
      <c r="H34" s="213" t="n">
        <f aca="false">+'Detail Expense'!J168</f>
        <v>0</v>
      </c>
      <c r="I34" s="213" t="n">
        <f aca="false">+'Detail Expense'!K168</f>
        <v>0</v>
      </c>
      <c r="J34" s="213" t="n">
        <f aca="false">+'Detail Expense'!L168</f>
        <v>0</v>
      </c>
      <c r="K34" s="213" t="n">
        <f aca="false">+'Detail Expense'!M168</f>
        <v>0</v>
      </c>
      <c r="L34" s="213" t="n">
        <f aca="false">+'Detail Expense'!N168</f>
        <v>0</v>
      </c>
      <c r="M34" s="213" t="n">
        <f aca="false">+'Detail Expense'!O168</f>
        <v>0</v>
      </c>
      <c r="N34" s="213" t="n">
        <f aca="false">+'Detail Expense'!P168</f>
        <v>0</v>
      </c>
    </row>
    <row r="35" customFormat="false" ht="15" hidden="false" customHeight="false" outlineLevel="0" collapsed="false">
      <c r="A35" s="182" t="str">
        <f aca="false">A34</f>
        <v>XXXXXX</v>
      </c>
      <c r="B35" s="213" t="n">
        <f aca="false">+'Detail Expense'!A169</f>
        <v>53801000</v>
      </c>
      <c r="C35" s="213" t="n">
        <f aca="false">+'Detail Expense'!E172</f>
        <v>0</v>
      </c>
      <c r="D35" s="213" t="n">
        <f aca="false">+'Detail Expense'!F172</f>
        <v>0</v>
      </c>
      <c r="E35" s="213" t="n">
        <f aca="false">+'Detail Expense'!G172</f>
        <v>0</v>
      </c>
      <c r="F35" s="213" t="n">
        <f aca="false">+'Detail Expense'!H172</f>
        <v>0</v>
      </c>
      <c r="G35" s="213" t="n">
        <f aca="false">+'Detail Expense'!I172</f>
        <v>0</v>
      </c>
      <c r="H35" s="213" t="n">
        <f aca="false">+'Detail Expense'!J172</f>
        <v>0</v>
      </c>
      <c r="I35" s="213" t="n">
        <f aca="false">+'Detail Expense'!K172</f>
        <v>0</v>
      </c>
      <c r="J35" s="213" t="n">
        <f aca="false">+'Detail Expense'!L172</f>
        <v>0</v>
      </c>
      <c r="K35" s="213" t="n">
        <f aca="false">+'Detail Expense'!M172</f>
        <v>0</v>
      </c>
      <c r="L35" s="213" t="n">
        <f aca="false">+'Detail Expense'!N172</f>
        <v>0</v>
      </c>
      <c r="M35" s="213" t="n">
        <f aca="false">+'Detail Expense'!O172</f>
        <v>0</v>
      </c>
      <c r="N35" s="213" t="n">
        <f aca="false">+'Detail Expense'!P172</f>
        <v>0</v>
      </c>
    </row>
    <row r="36" customFormat="false" ht="15" hidden="false" customHeight="false" outlineLevel="0" collapsed="false">
      <c r="A36" s="182" t="str">
        <f aca="false">A35</f>
        <v>XXXXXX</v>
      </c>
      <c r="B36" s="213" t="n">
        <f aca="false">+'Detail Expense'!A173</f>
        <v>53900000</v>
      </c>
      <c r="C36" s="213" t="n">
        <f aca="false">+'Detail Expense'!E176</f>
        <v>0</v>
      </c>
      <c r="D36" s="213" t="n">
        <f aca="false">+'Detail Expense'!F176</f>
        <v>0</v>
      </c>
      <c r="E36" s="213" t="n">
        <f aca="false">+'Detail Expense'!G176</f>
        <v>0</v>
      </c>
      <c r="F36" s="213" t="n">
        <f aca="false">+'Detail Expense'!H176</f>
        <v>0</v>
      </c>
      <c r="G36" s="213" t="n">
        <f aca="false">+'Detail Expense'!I176</f>
        <v>0</v>
      </c>
      <c r="H36" s="213" t="n">
        <f aca="false">+'Detail Expense'!J176</f>
        <v>0</v>
      </c>
      <c r="I36" s="213" t="n">
        <f aca="false">+'Detail Expense'!K176</f>
        <v>0</v>
      </c>
      <c r="J36" s="213" t="n">
        <f aca="false">+'Detail Expense'!L176</f>
        <v>0</v>
      </c>
      <c r="K36" s="213" t="n">
        <f aca="false">+'Detail Expense'!M176</f>
        <v>0</v>
      </c>
      <c r="L36" s="213" t="n">
        <f aca="false">+'Detail Expense'!N176</f>
        <v>0</v>
      </c>
      <c r="M36" s="213" t="n">
        <f aca="false">+'Detail Expense'!O176</f>
        <v>0</v>
      </c>
      <c r="N36" s="213" t="n">
        <f aca="false">+'Detail Expense'!P176</f>
        <v>0</v>
      </c>
    </row>
    <row r="37" customFormat="false" ht="15" hidden="false" customHeight="false" outlineLevel="0" collapsed="false">
      <c r="A37" s="182" t="str">
        <f aca="false">A36</f>
        <v>XXXXXX</v>
      </c>
      <c r="B37" s="213" t="n">
        <f aca="false">+'Detail Expense'!A183</f>
        <v>52502000</v>
      </c>
      <c r="C37" s="213" t="n">
        <f aca="false">+'Detail Expense'!E186</f>
        <v>0</v>
      </c>
      <c r="D37" s="213" t="n">
        <f aca="false">+'Detail Expense'!F186</f>
        <v>0</v>
      </c>
      <c r="E37" s="213" t="n">
        <f aca="false">+'Detail Expense'!G186</f>
        <v>0</v>
      </c>
      <c r="F37" s="213" t="n">
        <f aca="false">+'Detail Expense'!H186</f>
        <v>0</v>
      </c>
      <c r="G37" s="213" t="n">
        <f aca="false">+'Detail Expense'!I186</f>
        <v>0</v>
      </c>
      <c r="H37" s="213" t="n">
        <f aca="false">+'Detail Expense'!J186</f>
        <v>0</v>
      </c>
      <c r="I37" s="213" t="n">
        <f aca="false">+'Detail Expense'!K186</f>
        <v>0</v>
      </c>
      <c r="J37" s="213" t="n">
        <f aca="false">+'Detail Expense'!L186</f>
        <v>0</v>
      </c>
      <c r="K37" s="213" t="n">
        <f aca="false">+'Detail Expense'!M186</f>
        <v>0</v>
      </c>
      <c r="L37" s="213" t="n">
        <f aca="false">+'Detail Expense'!N186</f>
        <v>0</v>
      </c>
      <c r="M37" s="213" t="n">
        <f aca="false">+'Detail Expense'!O186</f>
        <v>0</v>
      </c>
      <c r="N37" s="213" t="n">
        <f aca="false">+'Detail Expense'!P186</f>
        <v>0</v>
      </c>
    </row>
    <row r="38" customFormat="false" ht="15" hidden="false" customHeight="false" outlineLevel="0" collapsed="false">
      <c r="A38" s="182" t="str">
        <f aca="false">A37</f>
        <v>XXXXXX</v>
      </c>
      <c r="B38" s="213" t="n">
        <f aca="false">+'Detail Expense'!A182</f>
        <v>52502500</v>
      </c>
      <c r="C38" s="213" t="n">
        <f aca="false">+'Detail Expense'!E182</f>
        <v>0</v>
      </c>
      <c r="D38" s="213" t="n">
        <f aca="false">+'Detail Expense'!F182</f>
        <v>0</v>
      </c>
      <c r="E38" s="213" t="n">
        <f aca="false">+'Detail Expense'!G182</f>
        <v>0</v>
      </c>
      <c r="F38" s="213" t="n">
        <f aca="false">+'Detail Expense'!H182</f>
        <v>0</v>
      </c>
      <c r="G38" s="213" t="n">
        <f aca="false">+'Detail Expense'!I182</f>
        <v>0</v>
      </c>
      <c r="H38" s="213" t="n">
        <f aca="false">+'Detail Expense'!J182</f>
        <v>0</v>
      </c>
      <c r="I38" s="213" t="n">
        <f aca="false">+'Detail Expense'!K182</f>
        <v>0</v>
      </c>
      <c r="J38" s="213" t="n">
        <f aca="false">+'Detail Expense'!L182</f>
        <v>0</v>
      </c>
      <c r="K38" s="213" t="n">
        <f aca="false">+'Detail Expense'!M182</f>
        <v>0</v>
      </c>
      <c r="L38" s="213" t="n">
        <f aca="false">+'Detail Expense'!N182</f>
        <v>0</v>
      </c>
      <c r="M38" s="213" t="n">
        <f aca="false">+'Detail Expense'!O182</f>
        <v>0</v>
      </c>
      <c r="N38" s="213" t="n">
        <f aca="false">+'Detail Expense'!P182</f>
        <v>0</v>
      </c>
    </row>
    <row r="39" customFormat="false" ht="15" hidden="false" customHeight="false" outlineLevel="0" collapsed="false">
      <c r="A39" s="182" t="str">
        <f aca="false">A38</f>
        <v>XXXXXX</v>
      </c>
      <c r="B39" s="213" t="n">
        <f aca="false">'Detail Expense'!A187</f>
        <v>52502600</v>
      </c>
      <c r="C39" s="213" t="n">
        <f aca="false">+'Detail Expense'!E190</f>
        <v>0</v>
      </c>
      <c r="D39" s="213" t="n">
        <f aca="false">+'Detail Expense'!F190</f>
        <v>0</v>
      </c>
      <c r="E39" s="213" t="n">
        <f aca="false">+'Detail Expense'!G190</f>
        <v>0</v>
      </c>
      <c r="F39" s="213" t="n">
        <f aca="false">+'Detail Expense'!H190</f>
        <v>0</v>
      </c>
      <c r="G39" s="213" t="n">
        <f aca="false">+'Detail Expense'!I190</f>
        <v>0</v>
      </c>
      <c r="H39" s="213" t="n">
        <f aca="false">+'Detail Expense'!J190</f>
        <v>0</v>
      </c>
      <c r="I39" s="213" t="n">
        <f aca="false">+'Detail Expense'!K190</f>
        <v>0</v>
      </c>
      <c r="J39" s="213" t="n">
        <f aca="false">+'Detail Expense'!L190</f>
        <v>0</v>
      </c>
      <c r="K39" s="213" t="n">
        <f aca="false">+'Detail Expense'!M190</f>
        <v>0</v>
      </c>
      <c r="L39" s="213" t="n">
        <f aca="false">+'Detail Expense'!N190</f>
        <v>0</v>
      </c>
      <c r="M39" s="213" t="n">
        <f aca="false">+'Detail Expense'!O190</f>
        <v>0</v>
      </c>
      <c r="N39" s="213" t="n">
        <f aca="false">+'Detail Expense'!P190</f>
        <v>0</v>
      </c>
    </row>
    <row r="40" customFormat="false" ht="15" hidden="false" customHeight="false" outlineLevel="0" collapsed="false">
      <c r="A40" s="182" t="str">
        <f aca="false">A39</f>
        <v>XXXXXX</v>
      </c>
      <c r="B40" s="213" t="n">
        <f aca="false">+'Detail Expense'!A200</f>
        <v>69000000</v>
      </c>
      <c r="C40" s="213" t="n">
        <f aca="false">+'Detail Expense'!E200</f>
        <v>0</v>
      </c>
      <c r="D40" s="213" t="n">
        <f aca="false">+'Detail Expense'!F200</f>
        <v>0</v>
      </c>
      <c r="E40" s="213" t="n">
        <f aca="false">+'Detail Expense'!G200</f>
        <v>0</v>
      </c>
      <c r="F40" s="213" t="n">
        <f aca="false">+'Detail Expense'!H200</f>
        <v>0</v>
      </c>
      <c r="G40" s="213" t="n">
        <f aca="false">+'Detail Expense'!I200</f>
        <v>0</v>
      </c>
      <c r="H40" s="213" t="n">
        <f aca="false">+'Detail Expense'!J200</f>
        <v>0</v>
      </c>
      <c r="I40" s="213" t="n">
        <f aca="false">+'Detail Expense'!K200</f>
        <v>0</v>
      </c>
      <c r="J40" s="213" t="n">
        <f aca="false">+'Detail Expense'!L200</f>
        <v>0</v>
      </c>
      <c r="K40" s="213" t="n">
        <f aca="false">+'Detail Expense'!M200</f>
        <v>0</v>
      </c>
      <c r="L40" s="213" t="n">
        <f aca="false">+'Detail Expense'!N200</f>
        <v>0</v>
      </c>
      <c r="M40" s="213" t="n">
        <f aca="false">+'Detail Expense'!O200</f>
        <v>0</v>
      </c>
      <c r="N40" s="213" t="n">
        <f aca="false">+'Detail Expense'!P200</f>
        <v>0</v>
      </c>
    </row>
    <row r="42" customFormat="false" ht="15.75" hidden="false" customHeight="false" outlineLevel="0" collapsed="false">
      <c r="C42" s="215" t="n">
        <f aca="false">SUM(C1:C41)</f>
        <v>0</v>
      </c>
      <c r="D42" s="215" t="n">
        <f aca="false">SUM(D1:D41)</f>
        <v>0</v>
      </c>
      <c r="E42" s="215" t="n">
        <f aca="false">SUM(E1:E41)</f>
        <v>0</v>
      </c>
      <c r="F42" s="215" t="n">
        <f aca="false">SUM(F1:F41)</f>
        <v>0</v>
      </c>
      <c r="G42" s="215" t="n">
        <f aca="false">SUM(G1:G41)</f>
        <v>0</v>
      </c>
      <c r="H42" s="215" t="n">
        <f aca="false">SUM(H1:H41)</f>
        <v>0</v>
      </c>
      <c r="I42" s="215" t="n">
        <f aca="false">SUM(I1:I41)</f>
        <v>0</v>
      </c>
      <c r="J42" s="215" t="n">
        <f aca="false">SUM(J1:J41)</f>
        <v>0</v>
      </c>
      <c r="K42" s="215" t="n">
        <f aca="false">SUM(K1:K41)</f>
        <v>0</v>
      </c>
      <c r="L42" s="215" t="n">
        <f aca="false">SUM(L1:L41)</f>
        <v>0</v>
      </c>
      <c r="M42" s="215" t="n">
        <f aca="false">SUM(M1:M41)</f>
        <v>0</v>
      </c>
      <c r="N42" s="215" t="n">
        <f aca="false">SUM(N1:N41)</f>
        <v>0</v>
      </c>
    </row>
    <row r="43" customFormat="false" ht="15.7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1997-06-03T14:04:52Z</dcterms:created>
  <dc:creator>Suzanne Brown</dc:creator>
  <dc:description/>
  <dc:language>en-US</dc:language>
  <cp:lastModifiedBy>elinnell</cp:lastModifiedBy>
  <cp:lastPrinted>2001-07-19T16:16:12Z</cp:lastPrinted>
  <dcterms:modified xsi:type="dcterms:W3CDTF">2001-07-20T17:11:08Z</dcterms:modified>
  <cp:revision>0</cp:revision>
  <dc:subject/>
  <dc:title/>
</cp:coreProperties>
</file>