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2.xml.rels" ContentType="application/vnd.openxmlformats-package.relationships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ctrlProps/ctrlProps6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5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structions" sheetId="1" state="visible" r:id="rId3"/>
    <sheet name="Top" sheetId="2" state="visible" r:id="rId4"/>
    <sheet name="Prices" sheetId="3" state="visible" r:id="rId5"/>
    <sheet name="P2" sheetId="4" state="visible" r:id="rId6"/>
    <sheet name="Power West Price Peak" sheetId="5" state="visible" r:id="rId7"/>
    <sheet name="Power West Price Off-Peak" sheetId="6" state="visible" r:id="rId8"/>
    <sheet name="Power West Price Peak-Tim" sheetId="7" state="visible" r:id="rId9"/>
    <sheet name="Power West Price Off Peak-Tim" sheetId="8" state="visible" r:id="rId10"/>
  </sheets>
  <definedNames>
    <definedName function="false" hidden="false" localSheetId="7" name="_xlnm.Print_Area" vbProcedure="false">'Power West Price Off Peak-Tim'!$A$1:$R$73</definedName>
    <definedName function="false" hidden="false" localSheetId="6" name="_xlnm.Print_Area" vbProcedure="false">'Power West Price Peak-Tim'!$A$1:$R$69</definedName>
    <definedName function="false" hidden="false" name="crvDate" vbProcedure="false">Top!$C$3</definedName>
    <definedName function="false" hidden="false" name="crvDir" vbProcedure="false">Top!$C$2</definedName>
    <definedName function="false" hidden="false" name="LRDate" vbProcedure="false">Top!$C$13</definedName>
    <definedName function="false" hidden="false" name="nr_pow_west_price" vbProcedure="false">'Power West Price Peak'!$A$2:$P$34</definedName>
    <definedName function="false" hidden="false" name="nr_pow_west_price_offpeak" vbProcedure="false">'Power West Price Off-Peak'!$A$2:$P$33</definedName>
    <definedName function="false" hidden="false" name="nr_pow_west_price_peak" vbProcedure="false">'Power West Price Peak'!$A$2:$P$34</definedName>
    <definedName function="false" hidden="false" name="PDate" vbProcedure="false">'Power West Price Peak'!$A$24</definedName>
    <definedName function="false" hidden="false" name="PriceFolder" vbProcedure="false">Top!$B$14</definedName>
    <definedName function="false" hidden="false" name="regStart" vbProcedure="false">Top!$A$5</definedName>
    <definedName function="false" hidden="false" localSheetId="5" name="nr_pow_west_price" vbProcedure="false">'Power West Price Off-Peak'!$A$2:$P$36</definedName>
    <definedName function="false" hidden="false" localSheetId="7" name="nr_pow_west_price" vbProcedure="false">#REF!</definedName>
    <definedName function="false" hidden="false" localSheetId="7" name="nr_pow_west_price_peak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<sst xmlns="http://schemas.openxmlformats.org/spreadsheetml/2006/main" count="281" uniqueCount="70">
  <si>
    <t xml:space="preserve">Go to the Top sheet and hit the "copy prior day" button</t>
  </si>
  <si>
    <t xml:space="preserve">Hit the "get prices" button, the date should have changed to today's, if not hit F9</t>
  </si>
  <si>
    <t xml:space="preserve">Go to the Prices sheet</t>
  </si>
  <si>
    <t xml:space="preserve">Delete all data in the front 2 months, except the last day of each month, i.e, leave May 31 and June 30.</t>
  </si>
  <si>
    <t xml:space="preserve">Now, you have only 1 day in each month</t>
  </si>
  <si>
    <t xml:space="preserve">Copy cells C4 - C17 through GX4 - GX17.  "Paste special" these cells to the P2 sheet</t>
  </si>
  <si>
    <t xml:space="preserve">Go to Power West Price sheet and check that the prices came in, F9.</t>
  </si>
  <si>
    <t xml:space="preserve">Save</t>
  </si>
  <si>
    <t xml:space="preserve">Hit "Publish Power West Price" button, the date box defaults to today's date.</t>
  </si>
  <si>
    <t xml:space="preserve">File Save As "West prices (mo day)" in the folder "Daily Position and Price Report"</t>
  </si>
  <si>
    <t xml:space="preserve">Email the west prices mo day workbook to Kimberly Hillis</t>
  </si>
  <si>
    <t xml:space="preserve">Curve Directory</t>
  </si>
  <si>
    <t xml:space="preserve">m:\power2\region\</t>
  </si>
  <si>
    <t xml:space="preserve">Curve Date</t>
  </si>
  <si>
    <t xml:space="preserve">Regions</t>
  </si>
  <si>
    <t xml:space="preserve">R9</t>
  </si>
  <si>
    <t xml:space="preserve">R8</t>
  </si>
  <si>
    <t xml:space="preserve">R10</t>
  </si>
  <si>
    <t xml:space="preserve">R12</t>
  </si>
  <si>
    <t xml:space="preserve">R11</t>
  </si>
  <si>
    <t xml:space="preserve">R7</t>
  </si>
  <si>
    <t xml:space="preserve">R7A</t>
  </si>
  <si>
    <t xml:space="preserve">Last Running Day</t>
  </si>
  <si>
    <t xml:space="preserve">Price Folder</t>
  </si>
  <si>
    <t xml:space="preserve">C:\</t>
  </si>
  <si>
    <t xml:space="preserve">Peak</t>
  </si>
  <si>
    <t xml:space="preserve">Off-Peak</t>
  </si>
  <si>
    <t xml:space="preserve">2005-2014</t>
  </si>
  <si>
    <t xml:space="preserve">Q2-01</t>
  </si>
  <si>
    <t xml:space="preserve">Q3-01</t>
  </si>
  <si>
    <t xml:space="preserve">Q4-01</t>
  </si>
  <si>
    <t xml:space="preserve">Cal-01</t>
  </si>
  <si>
    <t xml:space="preserve">Q1-02</t>
  </si>
  <si>
    <t xml:space="preserve">Q2-02</t>
  </si>
  <si>
    <t xml:space="preserve">Q3-02</t>
  </si>
  <si>
    <t xml:space="preserve">Q4-02</t>
  </si>
  <si>
    <t xml:space="preserve">Cal-02</t>
  </si>
  <si>
    <t xml:space="preserve">Cal-03</t>
  </si>
  <si>
    <t xml:space="preserve">Cal-04</t>
  </si>
  <si>
    <t xml:space="preserve">Q1</t>
  </si>
  <si>
    <t xml:space="preserve">Q2</t>
  </si>
  <si>
    <t xml:space="preserve">Q3</t>
  </si>
  <si>
    <t xml:space="preserve">Q4</t>
  </si>
  <si>
    <t xml:space="preserve">Cal 05-14</t>
  </si>
  <si>
    <t xml:space="preserve">MID-COLUMBIA</t>
  </si>
  <si>
    <t xml:space="preserve">COB</t>
  </si>
  <si>
    <t xml:space="preserve">NP16</t>
  </si>
  <si>
    <t xml:space="preserve">ZP26</t>
  </si>
  <si>
    <t xml:space="preserve">SP16</t>
  </si>
  <si>
    <t xml:space="preserve">Palo Verde</t>
  </si>
  <si>
    <t xml:space="preserve">ROCKIES</t>
  </si>
  <si>
    <t xml:space="preserve">Price change</t>
  </si>
  <si>
    <t xml:space="preserve">Off Peak</t>
  </si>
  <si>
    <t xml:space="preserve">NP15</t>
  </si>
  <si>
    <t xml:space="preserve">SP15</t>
  </si>
  <si>
    <t xml:space="preserve">Change</t>
  </si>
  <si>
    <t xml:space="preserve">MID-C</t>
  </si>
  <si>
    <t xml:space="preserve">NP-15</t>
  </si>
  <si>
    <t xml:space="preserve">SP-15</t>
  </si>
  <si>
    <t xml:space="preserve">PV</t>
  </si>
  <si>
    <t xml:space="preserve">Cal01</t>
  </si>
  <si>
    <t xml:space="preserve">Cal02</t>
  </si>
  <si>
    <t xml:space="preserve">Cal03</t>
  </si>
  <si>
    <t xml:space="preserve">Cal04</t>
  </si>
  <si>
    <t xml:space="preserve">Cal05</t>
  </si>
  <si>
    <t xml:space="preserve">Cal06</t>
  </si>
  <si>
    <t xml:space="preserve">Cal07</t>
  </si>
  <si>
    <t xml:space="preserve">Cal08</t>
  </si>
  <si>
    <t xml:space="preserve">Cal09</t>
  </si>
  <si>
    <t xml:space="preserve">Cal10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</si>
</sst>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[$-409]m/d/yyyy"/>
    <numFmt numFmtId="166" formatCode="[$-409]d\-mmm\-yy"/>
    <numFmt numFmtId="167" formatCode="dd\-mmm\-yy"/>
    <numFmt numFmtId="168" formatCode="[$-409]mmm\-yy"/>
    <numFmt numFmtId="169" formatCode="#,##0.00"/>
    <numFmt numFmtId="170" formatCode="_(\$* #,##0.00_);_(\$* \(#,##0.00\);_(\$* \-??_);_(@_)"/>
    <numFmt numFmtId="171" formatCode="_(* #,##0.00_);_(* \(#,##0.00\);_(* \-??_);_(@_)"/>
    <numFmt numFmtId="172" formatCode="[$-409]#,##0.00_);\(#,##0.00\)"/>
    <numFmt numFmtId="173" formatCode="mm/dd/yy"/>
    <numFmt numFmtId="174" formatCode="0.00_);[RED]\(0.00\)"/>
  </numFmts>
  <fonts count="14">
    <font>
      <sz val="8"/>
      <name val="Lucida Console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8"/>
      <name val="Lucida Console"/>
      <family val="3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name val="Times New Roman"/>
      <family val="1"/>
    </font>
    <font>
      <sz val="8"/>
      <name val="Lucida Console"/>
      <family val="3"/>
    </font>
    <font>
      <sz val="8"/>
      <color rgb="FF000000"/>
      <name val="Lucida Console"/>
      <family val="3"/>
    </font>
    <font>
      <sz val="10"/>
      <color rgb="FF00000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 style="medium"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7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7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13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3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13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11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1" fillId="0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1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Top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7920</xdr:colOff>
          <xdr:row>8</xdr:row>
          <xdr:rowOff>9360</xdr:rowOff>
        </xdr:from>
        <xdr:to>
          <xdr:col>3</xdr:col>
          <xdr:colOff>82440</xdr:colOff>
          <xdr:row>10</xdr:row>
          <xdr:rowOff>114120</xdr:rowOff>
        </xdr:to>
        <xdr:sp>
          <xdr:nvSpPr>
            <xdr:cNvPr id="1001" name="Button 6" descr="Copy prior day pric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prior day prices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137160</xdr:colOff>
          <xdr:row>0</xdr:row>
          <xdr:rowOff>56880</xdr:rowOff>
        </xdr:from>
        <xdr:to>
          <xdr:col>8</xdr:col>
          <xdr:colOff>290880</xdr:colOff>
          <xdr:row>1</xdr:row>
          <xdr:rowOff>-104400</xdr:rowOff>
        </xdr:to>
        <xdr:sp>
          <xdr:nvSpPr>
            <xdr:cNvPr id="1001" name="Button 3" descr="Publish West Price 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Peak</a:t>
              </a:r>
            </a:p>
          </xdr:txBody>
        </xdr:sp>
        <xdr:clientData/>
      </xdr:twoCellAnchor>
    </mc:Choice>
  </mc:AlternateContent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161280</xdr:colOff>
          <xdr:row>0</xdr:row>
          <xdr:rowOff>95400</xdr:rowOff>
        </xdr:from>
        <xdr:to>
          <xdr:col>6</xdr:col>
          <xdr:colOff>315000</xdr:colOff>
          <xdr:row>1</xdr:row>
          <xdr:rowOff>-65880</xdr:rowOff>
        </xdr:to>
        <xdr:sp>
          <xdr:nvSpPr>
            <xdr:cNvPr id="1001" name="Button 2" descr="Publish West Price Off-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Off-Peak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8:C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sheetData>
    <row r="8" customFormat="false" ht="10.5" hidden="false" customHeight="false" outlineLevel="0" collapsed="false">
      <c r="B8" s="0" t="n">
        <v>1</v>
      </c>
      <c r="C8" s="0" t="s">
        <v>0</v>
      </c>
    </row>
    <row r="9" customFormat="false" ht="10.5" hidden="false" customHeight="false" outlineLevel="0" collapsed="false">
      <c r="B9" s="0" t="n">
        <v>2</v>
      </c>
      <c r="C9" s="0" t="s">
        <v>1</v>
      </c>
    </row>
    <row r="10" customFormat="false" ht="10.5" hidden="false" customHeight="false" outlineLevel="0" collapsed="false">
      <c r="B10" s="0" t="n">
        <v>3</v>
      </c>
      <c r="C10" s="0" t="s">
        <v>2</v>
      </c>
    </row>
    <row r="11" customFormat="false" ht="10.5" hidden="false" customHeight="false" outlineLevel="0" collapsed="false">
      <c r="B11" s="0" t="n">
        <v>4</v>
      </c>
      <c r="C11" s="0" t="s">
        <v>3</v>
      </c>
    </row>
    <row r="12" customFormat="false" ht="10.5" hidden="false" customHeight="false" outlineLevel="0" collapsed="false">
      <c r="C12" s="0" t="s">
        <v>4</v>
      </c>
    </row>
    <row r="13" customFormat="false" ht="10.5" hidden="false" customHeight="false" outlineLevel="0" collapsed="false">
      <c r="B13" s="0" t="n">
        <v>5</v>
      </c>
      <c r="C13" s="0" t="s">
        <v>5</v>
      </c>
    </row>
    <row r="14" customFormat="false" ht="10.5" hidden="false" customHeight="false" outlineLevel="0" collapsed="false">
      <c r="B14" s="0" t="n">
        <v>6</v>
      </c>
      <c r="C14" s="0" t="s">
        <v>6</v>
      </c>
    </row>
    <row r="15" customFormat="false" ht="10.5" hidden="false" customHeight="false" outlineLevel="0" collapsed="false">
      <c r="B15" s="0" t="n">
        <v>7</v>
      </c>
      <c r="C15" s="0" t="s">
        <v>7</v>
      </c>
    </row>
    <row r="16" customFormat="false" ht="10.5" hidden="false" customHeight="false" outlineLevel="0" collapsed="false">
      <c r="B16" s="0" t="n">
        <v>8</v>
      </c>
      <c r="C16" s="0" t="s">
        <v>8</v>
      </c>
    </row>
    <row r="17" customFormat="false" ht="10.5" hidden="false" customHeight="false" outlineLevel="0" collapsed="false">
      <c r="B17" s="0" t="n">
        <v>9</v>
      </c>
      <c r="C17" s="0" t="s">
        <v>9</v>
      </c>
    </row>
    <row r="18" customFormat="false" ht="10.5" hidden="false" customHeight="false" outlineLevel="0" collapsed="false">
      <c r="B18" s="0" t="n">
        <v>10</v>
      </c>
      <c r="C18" s="0" t="s">
        <v>10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FV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10" activeCellId="0" sqref="E10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3" min="3" style="0" width="12.13"/>
  </cols>
  <sheetData>
    <row r="2" customFormat="false" ht="10.5" hidden="false" customHeight="false" outlineLevel="0" collapsed="false">
      <c r="A2" s="0" t="s">
        <v>11</v>
      </c>
      <c r="C2" s="0" t="s">
        <v>12</v>
      </c>
    </row>
    <row r="3" customFormat="false" ht="10.5" hidden="false" customHeight="false" outlineLevel="0" collapsed="false">
      <c r="A3" s="0" t="s">
        <v>13</v>
      </c>
      <c r="C3" s="1" t="n">
        <f aca="true">TODAY()</f>
        <v>45926</v>
      </c>
    </row>
    <row r="4" customFormat="false" ht="10.5" hidden="false" customHeight="false" outlineLevel="0" collapsed="false">
      <c r="A4" s="2" t="s">
        <v>14</v>
      </c>
    </row>
    <row r="5" customFormat="false" ht="10.5" hidden="false" customHeight="false" outlineLevel="0" collapsed="false">
      <c r="A5" s="3" t="s">
        <v>15</v>
      </c>
    </row>
    <row r="6" customFormat="false" ht="10.5" hidden="false" customHeight="false" outlineLevel="0" collapsed="false">
      <c r="A6" s="3" t="s">
        <v>16</v>
      </c>
    </row>
    <row r="7" customFormat="false" ht="10.5" hidden="false" customHeight="false" outlineLevel="0" collapsed="false">
      <c r="A7" s="3" t="s">
        <v>17</v>
      </c>
    </row>
    <row r="8" customFormat="false" ht="10.5" hidden="false" customHeight="false" outlineLevel="0" collapsed="false">
      <c r="A8" s="3" t="s">
        <v>18</v>
      </c>
    </row>
    <row r="9" customFormat="false" ht="10.5" hidden="false" customHeight="false" outlineLevel="0" collapsed="false">
      <c r="A9" s="3" t="s">
        <v>19</v>
      </c>
    </row>
    <row r="10" customFormat="false" ht="10.5" hidden="false" customHeight="false" outlineLevel="0" collapsed="false">
      <c r="A10" s="3" t="s">
        <v>20</v>
      </c>
    </row>
    <row r="11" customFormat="false" ht="10.5" hidden="false" customHeight="false" outlineLevel="0" collapsed="false">
      <c r="A11" s="3" t="s">
        <v>21</v>
      </c>
    </row>
    <row r="13" customFormat="false" ht="10.5" hidden="false" customHeight="false" outlineLevel="0" collapsed="false">
      <c r="A13" s="0" t="s">
        <v>22</v>
      </c>
      <c r="C13" s="4" t="n">
        <v>36931</v>
      </c>
    </row>
    <row r="14" customFormat="false" ht="12.75" hidden="false" customHeight="false" outlineLevel="0" collapsed="false">
      <c r="A14" s="5" t="s">
        <v>23</v>
      </c>
      <c r="B14" s="6" t="s">
        <v>24</v>
      </c>
      <c r="C14" s="7"/>
      <c r="D14" s="7"/>
      <c r="E14" s="7"/>
      <c r="F14" s="7"/>
      <c r="G14" s="7"/>
      <c r="H14" s="7"/>
      <c r="I14" s="7"/>
      <c r="J14" s="7"/>
      <c r="K14" s="7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6">
              <controlPr defaultSize="0" print="false" autoFill="0" autoPict="0" macro="Module3.Macro1">
                <anchor moveWithCells="true" sizeWithCells="false">
                  <from>
                    <xdr:col>2</xdr:col>
                    <xdr:colOff>7920</xdr:colOff>
                    <xdr:row>8</xdr:row>
                    <xdr:rowOff>9360</xdr:rowOff>
                  </from>
                  <to>
                    <xdr:col>3</xdr:col>
                    <xdr:colOff>82440</xdr:colOff>
                    <xdr:row>10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GX3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" activeCellId="0" sqref="C3:GX1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3.99"/>
    <col collapsed="false" customWidth="true" hidden="false" outlineLevel="0" max="2" min="2" style="0" width="8.99"/>
  </cols>
  <sheetData>
    <row r="2" customFormat="false" ht="58.5" hidden="false" customHeight="true" outlineLevel="0" collapsed="false"/>
    <row r="3" customFormat="false" ht="9.75" hidden="false" customHeight="true" outlineLevel="0" collapsed="false">
      <c r="A3" s="10"/>
      <c r="B3" s="11"/>
      <c r="C3" s="12" t="n">
        <v>36950</v>
      </c>
      <c r="D3" s="12" t="n">
        <v>36981</v>
      </c>
      <c r="E3" s="12" t="n">
        <v>36982</v>
      </c>
      <c r="F3" s="12" t="n">
        <v>37012</v>
      </c>
      <c r="G3" s="12" t="n">
        <v>37043</v>
      </c>
      <c r="H3" s="12" t="n">
        <v>37073</v>
      </c>
      <c r="I3" s="12" t="n">
        <v>37104</v>
      </c>
      <c r="J3" s="12" t="n">
        <v>37135</v>
      </c>
      <c r="K3" s="12" t="n">
        <v>37165</v>
      </c>
      <c r="L3" s="12" t="n">
        <v>37196</v>
      </c>
      <c r="M3" s="12" t="n">
        <v>37226</v>
      </c>
      <c r="N3" s="12" t="n">
        <v>37257</v>
      </c>
      <c r="O3" s="12" t="n">
        <v>37288</v>
      </c>
      <c r="P3" s="12" t="n">
        <v>37316</v>
      </c>
      <c r="Q3" s="12" t="n">
        <v>37347</v>
      </c>
      <c r="R3" s="12" t="n">
        <v>37377</v>
      </c>
      <c r="S3" s="12" t="n">
        <v>37408</v>
      </c>
      <c r="T3" s="12" t="n">
        <v>37438</v>
      </c>
      <c r="U3" s="12" t="n">
        <v>37469</v>
      </c>
      <c r="V3" s="12" t="n">
        <v>37500</v>
      </c>
      <c r="W3" s="12" t="n">
        <v>37530</v>
      </c>
      <c r="X3" s="12" t="n">
        <v>37561</v>
      </c>
      <c r="Y3" s="12" t="n">
        <v>37591</v>
      </c>
      <c r="Z3" s="12" t="n">
        <v>37622</v>
      </c>
      <c r="AA3" s="12" t="n">
        <v>37653</v>
      </c>
      <c r="AB3" s="12" t="n">
        <v>37681</v>
      </c>
      <c r="AC3" s="12" t="n">
        <v>37712</v>
      </c>
      <c r="AD3" s="12" t="n">
        <v>37742</v>
      </c>
      <c r="AE3" s="12" t="n">
        <v>37773</v>
      </c>
      <c r="AF3" s="12" t="n">
        <v>37803</v>
      </c>
      <c r="AG3" s="12" t="n">
        <v>37834</v>
      </c>
      <c r="AH3" s="12" t="n">
        <v>37865</v>
      </c>
      <c r="AI3" s="12" t="n">
        <v>37895</v>
      </c>
      <c r="AJ3" s="12" t="n">
        <v>37926</v>
      </c>
      <c r="AK3" s="12" t="n">
        <v>37956</v>
      </c>
      <c r="AL3" s="12" t="n">
        <v>37987</v>
      </c>
      <c r="AM3" s="12" t="n">
        <v>38018</v>
      </c>
      <c r="AN3" s="12" t="n">
        <v>38047</v>
      </c>
      <c r="AO3" s="12" t="n">
        <v>38078</v>
      </c>
      <c r="AP3" s="12" t="n">
        <v>38108</v>
      </c>
      <c r="AQ3" s="12" t="n">
        <v>38139</v>
      </c>
      <c r="AR3" s="12" t="n">
        <v>38169</v>
      </c>
      <c r="AS3" s="12" t="n">
        <v>38200</v>
      </c>
      <c r="AT3" s="12" t="n">
        <v>38231</v>
      </c>
      <c r="AU3" s="12" t="n">
        <v>38261</v>
      </c>
      <c r="AV3" s="12" t="n">
        <v>38292</v>
      </c>
      <c r="AW3" s="12" t="n">
        <v>38322</v>
      </c>
      <c r="AX3" s="12" t="n">
        <v>38353</v>
      </c>
      <c r="AY3" s="12" t="n">
        <v>38384</v>
      </c>
      <c r="AZ3" s="12" t="n">
        <v>38412</v>
      </c>
      <c r="BA3" s="12" t="n">
        <v>38443</v>
      </c>
      <c r="BB3" s="12" t="n">
        <v>38473</v>
      </c>
      <c r="BC3" s="12" t="n">
        <v>38504</v>
      </c>
      <c r="BD3" s="12" t="n">
        <v>38534</v>
      </c>
      <c r="BE3" s="12" t="n">
        <v>38565</v>
      </c>
      <c r="BF3" s="12" t="n">
        <v>38596</v>
      </c>
      <c r="BG3" s="12" t="n">
        <v>38626</v>
      </c>
      <c r="BH3" s="12" t="n">
        <v>38657</v>
      </c>
      <c r="BI3" s="12" t="n">
        <v>38687</v>
      </c>
      <c r="BJ3" s="12" t="n">
        <v>38718</v>
      </c>
      <c r="BK3" s="12" t="n">
        <v>38749</v>
      </c>
      <c r="BL3" s="12" t="n">
        <v>38777</v>
      </c>
      <c r="BM3" s="12" t="n">
        <v>38808</v>
      </c>
      <c r="BN3" s="12" t="n">
        <v>38838</v>
      </c>
      <c r="BO3" s="12" t="n">
        <v>38869</v>
      </c>
      <c r="BP3" s="12" t="n">
        <v>38899</v>
      </c>
      <c r="BQ3" s="12" t="n">
        <v>38930</v>
      </c>
      <c r="BR3" s="12" t="n">
        <v>38961</v>
      </c>
      <c r="BS3" s="12" t="n">
        <v>38991</v>
      </c>
      <c r="BT3" s="12" t="n">
        <v>39022</v>
      </c>
      <c r="BU3" s="12" t="n">
        <v>39052</v>
      </c>
      <c r="BV3" s="12" t="n">
        <v>39083</v>
      </c>
      <c r="BW3" s="12" t="n">
        <v>39114</v>
      </c>
      <c r="BX3" s="12" t="n">
        <v>39142</v>
      </c>
      <c r="BY3" s="12" t="n">
        <v>39173</v>
      </c>
      <c r="BZ3" s="12" t="n">
        <v>39203</v>
      </c>
      <c r="CA3" s="12" t="n">
        <v>39234</v>
      </c>
      <c r="CB3" s="12" t="n">
        <v>39264</v>
      </c>
      <c r="CC3" s="12" t="n">
        <v>39295</v>
      </c>
      <c r="CD3" s="12" t="n">
        <v>39326</v>
      </c>
      <c r="CE3" s="12" t="n">
        <v>39356</v>
      </c>
      <c r="CF3" s="12" t="n">
        <v>39387</v>
      </c>
      <c r="CG3" s="12" t="n">
        <v>39417</v>
      </c>
      <c r="CH3" s="12" t="n">
        <v>39448</v>
      </c>
      <c r="CI3" s="12" t="n">
        <v>39479</v>
      </c>
      <c r="CJ3" s="12" t="n">
        <v>39508</v>
      </c>
      <c r="CK3" s="12" t="n">
        <v>39539</v>
      </c>
      <c r="CL3" s="12" t="n">
        <v>39569</v>
      </c>
      <c r="CM3" s="12" t="n">
        <v>39600</v>
      </c>
      <c r="CN3" s="12" t="n">
        <v>39630</v>
      </c>
      <c r="CO3" s="12" t="n">
        <v>39661</v>
      </c>
      <c r="CP3" s="12" t="n">
        <v>39692</v>
      </c>
      <c r="CQ3" s="12" t="n">
        <v>39722</v>
      </c>
      <c r="CR3" s="12" t="n">
        <v>39753</v>
      </c>
      <c r="CS3" s="12" t="n">
        <v>39783</v>
      </c>
      <c r="CT3" s="12" t="n">
        <v>39814</v>
      </c>
      <c r="CU3" s="12" t="n">
        <v>39845</v>
      </c>
      <c r="CV3" s="12" t="n">
        <v>39873</v>
      </c>
      <c r="CW3" s="12" t="n">
        <v>39904</v>
      </c>
      <c r="CX3" s="12" t="n">
        <v>39934</v>
      </c>
      <c r="CY3" s="12" t="n">
        <v>39965</v>
      </c>
      <c r="CZ3" s="12" t="n">
        <v>39995</v>
      </c>
      <c r="DA3" s="12" t="n">
        <v>40026</v>
      </c>
      <c r="DB3" s="12" t="n">
        <v>40057</v>
      </c>
      <c r="DC3" s="12" t="n">
        <v>40087</v>
      </c>
      <c r="DD3" s="12" t="n">
        <v>40118</v>
      </c>
      <c r="DE3" s="12" t="n">
        <v>40148</v>
      </c>
      <c r="DF3" s="12" t="n">
        <v>40179</v>
      </c>
      <c r="DG3" s="12" t="n">
        <v>40210</v>
      </c>
      <c r="DH3" s="12" t="n">
        <v>40238</v>
      </c>
      <c r="DI3" s="12" t="n">
        <v>40269</v>
      </c>
      <c r="DJ3" s="12" t="n">
        <v>40299</v>
      </c>
      <c r="DK3" s="12" t="n">
        <v>40330</v>
      </c>
      <c r="DL3" s="12" t="n">
        <v>40360</v>
      </c>
      <c r="DM3" s="12" t="n">
        <v>40391</v>
      </c>
      <c r="DN3" s="12" t="n">
        <v>40422</v>
      </c>
      <c r="DO3" s="12" t="n">
        <v>40452</v>
      </c>
      <c r="DP3" s="12" t="n">
        <v>40483</v>
      </c>
      <c r="DQ3" s="12" t="n">
        <v>40513</v>
      </c>
      <c r="DR3" s="12" t="n">
        <v>40544</v>
      </c>
      <c r="DS3" s="12" t="n">
        <v>40575</v>
      </c>
      <c r="DT3" s="12" t="n">
        <v>40603</v>
      </c>
      <c r="DU3" s="12" t="n">
        <v>40634</v>
      </c>
      <c r="DV3" s="12" t="n">
        <v>40664</v>
      </c>
      <c r="DW3" s="12" t="n">
        <v>40695</v>
      </c>
      <c r="DX3" s="12" t="n">
        <v>40725</v>
      </c>
      <c r="DY3" s="12" t="n">
        <v>40756</v>
      </c>
      <c r="DZ3" s="12" t="n">
        <v>40787</v>
      </c>
      <c r="EA3" s="12" t="n">
        <v>40817</v>
      </c>
      <c r="EB3" s="12" t="n">
        <v>40848</v>
      </c>
      <c r="EC3" s="12" t="n">
        <v>40878</v>
      </c>
      <c r="ED3" s="12" t="n">
        <v>40909</v>
      </c>
      <c r="EE3" s="12" t="n">
        <v>40940</v>
      </c>
      <c r="EF3" s="12" t="n">
        <v>40969</v>
      </c>
      <c r="EG3" s="12" t="n">
        <v>41000</v>
      </c>
      <c r="EH3" s="12" t="n">
        <v>41030</v>
      </c>
      <c r="EI3" s="12" t="n">
        <v>41061</v>
      </c>
      <c r="EJ3" s="12" t="n">
        <v>41091</v>
      </c>
      <c r="EK3" s="12" t="n">
        <v>41122</v>
      </c>
      <c r="EL3" s="12" t="n">
        <v>41153</v>
      </c>
      <c r="EM3" s="12" t="n">
        <v>41183</v>
      </c>
      <c r="EN3" s="12" t="n">
        <v>41214</v>
      </c>
      <c r="EO3" s="12" t="n">
        <v>41244</v>
      </c>
      <c r="EP3" s="12" t="n">
        <v>41275</v>
      </c>
      <c r="EQ3" s="12" t="n">
        <v>41306</v>
      </c>
      <c r="ER3" s="12" t="n">
        <v>41334</v>
      </c>
      <c r="ES3" s="12" t="n">
        <v>41365</v>
      </c>
      <c r="ET3" s="12" t="n">
        <v>41395</v>
      </c>
      <c r="EU3" s="12" t="n">
        <v>41426</v>
      </c>
      <c r="EV3" s="12" t="n">
        <v>41456</v>
      </c>
      <c r="EW3" s="12" t="n">
        <v>41487</v>
      </c>
      <c r="EX3" s="12" t="n">
        <v>41518</v>
      </c>
      <c r="EY3" s="12" t="n">
        <v>41548</v>
      </c>
      <c r="EZ3" s="12" t="n">
        <v>41579</v>
      </c>
      <c r="FA3" s="12" t="n">
        <v>41609</v>
      </c>
      <c r="FB3" s="12" t="n">
        <v>41640</v>
      </c>
      <c r="FC3" s="12" t="n">
        <v>41671</v>
      </c>
      <c r="FD3" s="12" t="n">
        <v>41699</v>
      </c>
      <c r="FE3" s="12" t="n">
        <v>41730</v>
      </c>
      <c r="FF3" s="12" t="n">
        <v>41760</v>
      </c>
      <c r="FG3" s="12" t="n">
        <v>41791</v>
      </c>
      <c r="FH3" s="12" t="n">
        <v>41821</v>
      </c>
      <c r="FI3" s="12" t="n">
        <v>41852</v>
      </c>
      <c r="FJ3" s="12" t="n">
        <v>41883</v>
      </c>
      <c r="FK3" s="12" t="n">
        <v>41913</v>
      </c>
      <c r="FL3" s="12" t="n">
        <v>41944</v>
      </c>
      <c r="FM3" s="12" t="n">
        <v>41974</v>
      </c>
      <c r="FN3" s="12" t="n">
        <v>42005</v>
      </c>
      <c r="FO3" s="12" t="n">
        <v>42036</v>
      </c>
      <c r="FP3" s="12" t="n">
        <v>42064</v>
      </c>
      <c r="FQ3" s="12" t="n">
        <v>42095</v>
      </c>
      <c r="FR3" s="12" t="n">
        <v>42125</v>
      </c>
      <c r="FS3" s="12" t="n">
        <v>42156</v>
      </c>
      <c r="FT3" s="12" t="n">
        <v>42186</v>
      </c>
      <c r="FU3" s="12" t="n">
        <v>42217</v>
      </c>
      <c r="FV3" s="12" t="n">
        <v>42248</v>
      </c>
      <c r="FW3" s="12" t="n">
        <v>42278</v>
      </c>
      <c r="FX3" s="12" t="n">
        <v>42309</v>
      </c>
      <c r="FY3" s="12" t="n">
        <v>42339</v>
      </c>
      <c r="FZ3" s="12" t="n">
        <v>42370</v>
      </c>
      <c r="GA3" s="12" t="n">
        <v>42401</v>
      </c>
      <c r="GB3" s="12" t="n">
        <v>42430</v>
      </c>
      <c r="GC3" s="12" t="n">
        <v>42461</v>
      </c>
      <c r="GD3" s="12" t="n">
        <v>42491</v>
      </c>
      <c r="GE3" s="12" t="n">
        <v>42522</v>
      </c>
      <c r="GF3" s="12" t="n">
        <v>42552</v>
      </c>
      <c r="GG3" s="12" t="n">
        <v>42583</v>
      </c>
      <c r="GH3" s="12" t="n">
        <v>42614</v>
      </c>
      <c r="GI3" s="12" t="n">
        <v>42644</v>
      </c>
      <c r="GJ3" s="12" t="n">
        <v>42675</v>
      </c>
      <c r="GK3" s="12" t="n">
        <v>42705</v>
      </c>
      <c r="GL3" s="12" t="n">
        <v>42736</v>
      </c>
      <c r="GM3" s="12" t="n">
        <v>42767</v>
      </c>
      <c r="GN3" s="12" t="n">
        <v>42795</v>
      </c>
      <c r="GO3" s="12" t="n">
        <v>42826</v>
      </c>
      <c r="GP3" s="12" t="n">
        <v>42856</v>
      </c>
      <c r="GQ3" s="12" t="n">
        <v>42887</v>
      </c>
      <c r="GR3" s="12" t="n">
        <v>42917</v>
      </c>
      <c r="GS3" s="12" t="n">
        <v>42948</v>
      </c>
      <c r="GT3" s="12" t="n">
        <v>42979</v>
      </c>
      <c r="GU3" s="12" t="n">
        <v>43009</v>
      </c>
      <c r="GV3" s="12" t="n">
        <v>43040</v>
      </c>
      <c r="GW3" s="12" t="n">
        <v>43070</v>
      </c>
      <c r="GX3" s="12" t="n">
        <v>43101</v>
      </c>
    </row>
    <row r="4" customFormat="false" ht="10.5" hidden="false" customHeight="false" outlineLevel="0" collapsed="false">
      <c r="A4" s="13" t="s">
        <v>15</v>
      </c>
      <c r="B4" s="14" t="s">
        <v>25</v>
      </c>
      <c r="C4" s="0" t="n">
        <v>325</v>
      </c>
      <c r="D4" s="0" t="n">
        <v>300</v>
      </c>
      <c r="E4" s="0" t="n">
        <v>290</v>
      </c>
      <c r="F4" s="0" t="n">
        <v>280</v>
      </c>
      <c r="G4" s="0" t="n">
        <v>330</v>
      </c>
      <c r="H4" s="0" t="n">
        <v>350</v>
      </c>
      <c r="I4" s="0" t="n">
        <v>425</v>
      </c>
      <c r="J4" s="0" t="n">
        <v>330</v>
      </c>
      <c r="K4" s="0" t="n">
        <v>360</v>
      </c>
      <c r="L4" s="0" t="n">
        <v>350</v>
      </c>
      <c r="M4" s="0" t="n">
        <v>360</v>
      </c>
      <c r="N4" s="0" t="n">
        <v>310</v>
      </c>
      <c r="O4" s="0" t="n">
        <v>275</v>
      </c>
      <c r="P4" s="0" t="n">
        <v>203</v>
      </c>
      <c r="Q4" s="0" t="n">
        <v>130</v>
      </c>
      <c r="R4" s="0" t="n">
        <v>120</v>
      </c>
      <c r="S4" s="0" t="n">
        <v>128</v>
      </c>
      <c r="T4" s="0" t="n">
        <v>190</v>
      </c>
      <c r="U4" s="0" t="n">
        <v>225</v>
      </c>
      <c r="V4" s="0" t="n">
        <v>190</v>
      </c>
      <c r="W4" s="0" t="n">
        <v>144</v>
      </c>
      <c r="X4" s="0" t="n">
        <v>134</v>
      </c>
      <c r="Y4" s="0" t="n">
        <v>150</v>
      </c>
      <c r="Z4" s="0" t="n">
        <v>145</v>
      </c>
      <c r="AA4" s="0" t="n">
        <v>134</v>
      </c>
      <c r="AB4" s="0" t="n">
        <v>121</v>
      </c>
      <c r="AC4" s="0" t="n">
        <v>83</v>
      </c>
      <c r="AD4" s="0" t="n">
        <v>75</v>
      </c>
      <c r="AE4" s="0" t="n">
        <v>80</v>
      </c>
      <c r="AF4" s="0" t="n">
        <v>135</v>
      </c>
      <c r="AG4" s="0" t="n">
        <v>146</v>
      </c>
      <c r="AH4" s="0" t="n">
        <v>123</v>
      </c>
      <c r="AI4" s="0" t="n">
        <v>99</v>
      </c>
      <c r="AJ4" s="0" t="n">
        <v>93</v>
      </c>
      <c r="AK4" s="0" t="n">
        <v>107</v>
      </c>
      <c r="AL4" s="0" t="n">
        <v>118.5</v>
      </c>
      <c r="AM4" s="0" t="n">
        <v>107.5</v>
      </c>
      <c r="AN4" s="0" t="n">
        <v>94.5</v>
      </c>
      <c r="AO4" s="0" t="n">
        <v>56.5</v>
      </c>
      <c r="AP4" s="0" t="n">
        <v>48.5</v>
      </c>
      <c r="AQ4" s="0" t="n">
        <v>53.5</v>
      </c>
      <c r="AR4" s="0" t="n">
        <v>112</v>
      </c>
      <c r="AS4" s="0" t="n">
        <v>115</v>
      </c>
      <c r="AT4" s="0" t="n">
        <v>96.5</v>
      </c>
      <c r="AU4" s="0" t="n">
        <v>72.5</v>
      </c>
      <c r="AV4" s="0" t="n">
        <v>66.5</v>
      </c>
      <c r="AW4" s="0" t="n">
        <v>80.5</v>
      </c>
      <c r="AX4" s="0" t="n">
        <v>103.5</v>
      </c>
      <c r="AY4" s="0" t="n">
        <v>92.5</v>
      </c>
      <c r="AZ4" s="0" t="n">
        <v>79.5</v>
      </c>
      <c r="BA4" s="0" t="n">
        <v>41.5</v>
      </c>
      <c r="BB4" s="0" t="n">
        <v>33.5</v>
      </c>
      <c r="BC4" s="0" t="n">
        <v>38.5</v>
      </c>
      <c r="BD4" s="0" t="n">
        <v>109.5</v>
      </c>
      <c r="BE4" s="0" t="n">
        <v>106.5</v>
      </c>
      <c r="BF4" s="0" t="n">
        <v>81.5</v>
      </c>
      <c r="BG4" s="0" t="n">
        <v>57.5</v>
      </c>
      <c r="BH4" s="0" t="n">
        <v>51.5</v>
      </c>
      <c r="BI4" s="0" t="n">
        <v>65.5</v>
      </c>
      <c r="BJ4" s="0" t="n">
        <v>96.5</v>
      </c>
      <c r="BK4" s="0" t="n">
        <v>85.5</v>
      </c>
      <c r="BL4" s="0" t="n">
        <v>72.5</v>
      </c>
      <c r="BM4" s="0" t="n">
        <v>34.5</v>
      </c>
      <c r="BN4" s="0" t="n">
        <v>26.5</v>
      </c>
      <c r="BO4" s="0" t="n">
        <v>31.5</v>
      </c>
      <c r="BP4" s="0" t="n">
        <v>102.5</v>
      </c>
      <c r="BQ4" s="0" t="n">
        <v>99.5</v>
      </c>
      <c r="BR4" s="0" t="n">
        <v>74.5</v>
      </c>
      <c r="BS4" s="0" t="n">
        <v>50.5</v>
      </c>
      <c r="BT4" s="0" t="n">
        <v>44.5</v>
      </c>
      <c r="BU4" s="0" t="n">
        <v>58.5</v>
      </c>
      <c r="BV4" s="0" t="n">
        <v>97.75</v>
      </c>
      <c r="BW4" s="0" t="n">
        <v>86.75</v>
      </c>
      <c r="BX4" s="0" t="n">
        <v>73.75</v>
      </c>
      <c r="BY4" s="0" t="n">
        <v>35.75</v>
      </c>
      <c r="BZ4" s="0" t="n">
        <v>27.75</v>
      </c>
      <c r="CA4" s="0" t="n">
        <v>32.75</v>
      </c>
      <c r="CB4" s="0" t="n">
        <v>103.75</v>
      </c>
      <c r="CC4" s="0" t="n">
        <v>100.75</v>
      </c>
      <c r="CD4" s="0" t="n">
        <v>75.75</v>
      </c>
      <c r="CE4" s="0" t="n">
        <v>51.75</v>
      </c>
      <c r="CF4" s="0" t="n">
        <v>45.75</v>
      </c>
      <c r="CG4" s="0" t="n">
        <v>59.75</v>
      </c>
      <c r="CH4" s="0" t="n">
        <v>99</v>
      </c>
      <c r="CI4" s="0" t="n">
        <v>88</v>
      </c>
      <c r="CJ4" s="0" t="n">
        <v>75</v>
      </c>
      <c r="CK4" s="0" t="n">
        <v>37</v>
      </c>
      <c r="CL4" s="0" t="n">
        <v>29</v>
      </c>
      <c r="CM4" s="0" t="n">
        <v>34</v>
      </c>
      <c r="CN4" s="0" t="n">
        <v>105</v>
      </c>
      <c r="CO4" s="0" t="n">
        <v>102</v>
      </c>
      <c r="CP4" s="0" t="n">
        <v>77</v>
      </c>
      <c r="CQ4" s="0" t="n">
        <v>53</v>
      </c>
      <c r="CR4" s="0" t="n">
        <v>47</v>
      </c>
      <c r="CS4" s="0" t="n">
        <v>61</v>
      </c>
      <c r="CT4" s="0" t="n">
        <v>99.75</v>
      </c>
      <c r="CU4" s="0" t="n">
        <v>88.75</v>
      </c>
      <c r="CV4" s="0" t="n">
        <v>75.75</v>
      </c>
      <c r="CW4" s="0" t="n">
        <v>37.75</v>
      </c>
      <c r="CX4" s="0" t="n">
        <v>29.75</v>
      </c>
      <c r="CY4" s="0" t="n">
        <v>34.75</v>
      </c>
      <c r="CZ4" s="0" t="n">
        <v>105.75</v>
      </c>
      <c r="DA4" s="0" t="n">
        <v>102.75</v>
      </c>
      <c r="DB4" s="0" t="n">
        <v>77.75</v>
      </c>
      <c r="DC4" s="0" t="n">
        <v>53.75</v>
      </c>
      <c r="DD4" s="0" t="n">
        <v>47.75</v>
      </c>
      <c r="DE4" s="0" t="n">
        <v>61.75</v>
      </c>
      <c r="DF4" s="0" t="n">
        <v>99.9</v>
      </c>
      <c r="DG4" s="0" t="n">
        <v>88.9</v>
      </c>
      <c r="DH4" s="0" t="n">
        <v>75.9</v>
      </c>
      <c r="DI4" s="0" t="n">
        <v>37.9</v>
      </c>
      <c r="DJ4" s="0" t="n">
        <v>29.9</v>
      </c>
      <c r="DK4" s="0" t="n">
        <v>34.9</v>
      </c>
      <c r="DL4" s="0" t="n">
        <v>105.9</v>
      </c>
      <c r="DM4" s="0" t="n">
        <v>102.9</v>
      </c>
      <c r="DN4" s="0" t="n">
        <v>77.9</v>
      </c>
      <c r="DO4" s="0" t="n">
        <v>53.9</v>
      </c>
      <c r="DP4" s="0" t="n">
        <v>47.9</v>
      </c>
      <c r="DQ4" s="0" t="n">
        <v>61.9</v>
      </c>
      <c r="DR4" s="0" t="n">
        <v>99.9</v>
      </c>
      <c r="DS4" s="0" t="n">
        <v>88.9</v>
      </c>
      <c r="DT4" s="0" t="n">
        <v>75.9</v>
      </c>
      <c r="DU4" s="0" t="n">
        <v>37.9</v>
      </c>
      <c r="DV4" s="0" t="n">
        <v>29.9</v>
      </c>
      <c r="DW4" s="0" t="n">
        <v>34.9</v>
      </c>
      <c r="DX4" s="0" t="n">
        <v>105.9</v>
      </c>
      <c r="DY4" s="0" t="n">
        <v>102.9</v>
      </c>
      <c r="DZ4" s="0" t="n">
        <v>77.9</v>
      </c>
      <c r="EA4" s="0" t="n">
        <v>53.9</v>
      </c>
      <c r="EB4" s="0" t="n">
        <v>47.9</v>
      </c>
      <c r="EC4" s="0" t="n">
        <v>61.9</v>
      </c>
      <c r="ED4" s="0" t="n">
        <v>99.9</v>
      </c>
      <c r="EE4" s="0" t="n">
        <v>88.9</v>
      </c>
      <c r="EF4" s="0" t="n">
        <v>75.9</v>
      </c>
      <c r="EG4" s="0" t="n">
        <v>37.9</v>
      </c>
      <c r="EH4" s="0" t="n">
        <v>29.9</v>
      </c>
      <c r="EI4" s="0" t="n">
        <v>34.9</v>
      </c>
      <c r="EJ4" s="0" t="n">
        <v>105.9</v>
      </c>
      <c r="EK4" s="0" t="n">
        <v>102.9</v>
      </c>
      <c r="EL4" s="0" t="n">
        <v>77.9</v>
      </c>
      <c r="EM4" s="0" t="n">
        <v>53.9</v>
      </c>
      <c r="EN4" s="0" t="n">
        <v>47.9</v>
      </c>
      <c r="EO4" s="0" t="n">
        <v>61.9</v>
      </c>
      <c r="EP4" s="0" t="n">
        <v>99.9</v>
      </c>
      <c r="EQ4" s="0" t="n">
        <v>88.9</v>
      </c>
      <c r="ER4" s="0" t="n">
        <v>75.9</v>
      </c>
      <c r="ES4" s="0" t="n">
        <v>37.9</v>
      </c>
      <c r="ET4" s="0" t="n">
        <v>29.9</v>
      </c>
      <c r="EU4" s="0" t="n">
        <v>34.9</v>
      </c>
      <c r="EV4" s="0" t="n">
        <v>105.9</v>
      </c>
      <c r="EW4" s="0" t="n">
        <v>102.9</v>
      </c>
      <c r="EX4" s="0" t="n">
        <v>77.9</v>
      </c>
      <c r="EY4" s="0" t="n">
        <v>53.9</v>
      </c>
      <c r="EZ4" s="0" t="n">
        <v>47.9</v>
      </c>
      <c r="FA4" s="0" t="n">
        <v>61.9</v>
      </c>
      <c r="FB4" s="0" t="n">
        <v>99.9</v>
      </c>
      <c r="FC4" s="0" t="n">
        <v>88.9</v>
      </c>
      <c r="FD4" s="0" t="n">
        <v>75.9</v>
      </c>
      <c r="FE4" s="0" t="n">
        <v>37.9</v>
      </c>
      <c r="FF4" s="0" t="n">
        <v>29.9</v>
      </c>
      <c r="FG4" s="0" t="n">
        <v>34.9</v>
      </c>
      <c r="FH4" s="0" t="n">
        <v>105.9</v>
      </c>
      <c r="FI4" s="0" t="n">
        <v>102.9</v>
      </c>
      <c r="FJ4" s="0" t="n">
        <v>77.9</v>
      </c>
      <c r="FK4" s="0" t="n">
        <v>53.9</v>
      </c>
      <c r="FL4" s="0" t="n">
        <v>47.9</v>
      </c>
      <c r="FM4" s="0" t="n">
        <v>61.9</v>
      </c>
      <c r="FN4" s="0" t="n">
        <v>99.9</v>
      </c>
      <c r="FO4" s="0" t="n">
        <v>88.9</v>
      </c>
      <c r="FP4" s="0" t="n">
        <v>75.9</v>
      </c>
      <c r="FQ4" s="0" t="n">
        <v>37.9</v>
      </c>
      <c r="FR4" s="0" t="n">
        <v>29.9</v>
      </c>
      <c r="FS4" s="0" t="n">
        <v>34.9</v>
      </c>
      <c r="FT4" s="0" t="n">
        <v>105.9</v>
      </c>
      <c r="FU4" s="0" t="n">
        <v>102.9</v>
      </c>
      <c r="FV4" s="0" t="n">
        <v>77.9</v>
      </c>
      <c r="FW4" s="0" t="n">
        <v>53.9</v>
      </c>
      <c r="FX4" s="0" t="n">
        <v>47.9</v>
      </c>
      <c r="FY4" s="0" t="n">
        <v>61.9</v>
      </c>
      <c r="FZ4" s="0" t="n">
        <v>99.9</v>
      </c>
      <c r="GA4" s="0" t="n">
        <v>88.9</v>
      </c>
      <c r="GB4" s="0" t="n">
        <v>75.9</v>
      </c>
      <c r="GC4" s="0" t="n">
        <v>37.9</v>
      </c>
      <c r="GD4" s="0" t="n">
        <v>29.9</v>
      </c>
      <c r="GE4" s="0" t="n">
        <v>34.9</v>
      </c>
      <c r="GF4" s="0" t="n">
        <v>105.9</v>
      </c>
      <c r="GG4" s="0" t="n">
        <v>102.9</v>
      </c>
      <c r="GH4" s="0" t="n">
        <v>77.9</v>
      </c>
      <c r="GI4" s="0" t="n">
        <v>53.9</v>
      </c>
      <c r="GJ4" s="0" t="n">
        <v>47.9</v>
      </c>
      <c r="GK4" s="0" t="n">
        <v>61.9</v>
      </c>
      <c r="GL4" s="0" t="n">
        <v>99.9</v>
      </c>
      <c r="GM4" s="0" t="n">
        <v>88.9</v>
      </c>
      <c r="GN4" s="0" t="n">
        <v>75.9</v>
      </c>
      <c r="GO4" s="0" t="n">
        <v>37.9</v>
      </c>
      <c r="GP4" s="0" t="n">
        <v>29.9</v>
      </c>
      <c r="GQ4" s="0" t="n">
        <v>34.9</v>
      </c>
      <c r="GR4" s="0" t="n">
        <v>105.9</v>
      </c>
      <c r="GS4" s="0" t="n">
        <v>102.9</v>
      </c>
      <c r="GT4" s="0" t="n">
        <v>77.9</v>
      </c>
      <c r="GU4" s="0" t="n">
        <v>53.9</v>
      </c>
      <c r="GV4" s="0" t="n">
        <v>47.9</v>
      </c>
      <c r="GW4" s="0" t="n">
        <v>61.9</v>
      </c>
      <c r="GX4" s="0" t="n">
        <v>99.9</v>
      </c>
    </row>
    <row r="5" customFormat="false" ht="10.5" hidden="false" customHeight="false" outlineLevel="0" collapsed="false">
      <c r="A5" s="13" t="s">
        <v>15</v>
      </c>
      <c r="B5" s="14" t="s">
        <v>26</v>
      </c>
      <c r="C5" s="0" t="n">
        <v>290</v>
      </c>
      <c r="D5" s="0" t="n">
        <v>300.483870967742</v>
      </c>
      <c r="E5" s="0" t="n">
        <v>294.166666666667</v>
      </c>
      <c r="F5" s="0" t="n">
        <v>282.741935483871</v>
      </c>
      <c r="G5" s="0" t="n">
        <v>295</v>
      </c>
      <c r="H5" s="0" t="n">
        <v>342.258064516129</v>
      </c>
      <c r="I5" s="0" t="n">
        <v>332.903225806452</v>
      </c>
      <c r="J5" s="0" t="n">
        <v>328</v>
      </c>
      <c r="K5" s="0" t="n">
        <v>307.741935483871</v>
      </c>
      <c r="L5" s="0" t="n">
        <v>252.5</v>
      </c>
      <c r="M5" s="0" t="n">
        <v>304.677419354839</v>
      </c>
      <c r="N5" s="0" t="n">
        <v>262.258064516129</v>
      </c>
      <c r="O5" s="0" t="n">
        <v>230.357142857143</v>
      </c>
      <c r="P5" s="0" t="n">
        <v>195.564516129032</v>
      </c>
      <c r="Q5" s="0" t="n">
        <v>126</v>
      </c>
      <c r="R5" s="0" t="n">
        <v>83.3870967741935</v>
      </c>
      <c r="S5" s="0" t="n">
        <v>90.6666666666667</v>
      </c>
      <c r="T5" s="0" t="n">
        <v>92.9032258064516</v>
      </c>
      <c r="U5" s="0" t="n">
        <v>116.225806451613</v>
      </c>
      <c r="V5" s="0" t="n">
        <v>109.6</v>
      </c>
      <c r="W5" s="0" t="n">
        <v>91.6451612903226</v>
      </c>
      <c r="X5" s="0" t="n">
        <v>89.1666666666667</v>
      </c>
      <c r="Y5" s="0" t="n">
        <v>92.3870967741936</v>
      </c>
      <c r="Z5" s="0" t="n">
        <v>90.5645161290323</v>
      </c>
      <c r="AA5" s="0" t="n">
        <v>89.5714285714286</v>
      </c>
      <c r="AB5" s="0" t="n">
        <v>87.1129032258064</v>
      </c>
      <c r="AC5" s="0" t="n">
        <v>67</v>
      </c>
      <c r="AD5" s="0" t="n">
        <v>54.5967741935484</v>
      </c>
      <c r="AE5" s="0" t="n">
        <v>56</v>
      </c>
      <c r="AF5" s="0" t="n">
        <v>66.5322580645161</v>
      </c>
      <c r="AG5" s="0" t="n">
        <v>86.3548387096774</v>
      </c>
      <c r="AH5" s="0" t="n">
        <v>86.5833333333333</v>
      </c>
      <c r="AI5" s="0" t="n">
        <v>65.1290322580645</v>
      </c>
      <c r="AJ5" s="0" t="n">
        <v>56.1</v>
      </c>
      <c r="AK5" s="0" t="n">
        <v>56.1129032258065</v>
      </c>
      <c r="AL5" s="0" t="n">
        <v>76.5645161290323</v>
      </c>
      <c r="AM5" s="0" t="n">
        <v>75.5714285714286</v>
      </c>
      <c r="AN5" s="0" t="n">
        <v>73.1129032258064</v>
      </c>
      <c r="AO5" s="0" t="n">
        <v>53</v>
      </c>
      <c r="AP5" s="0" t="n">
        <v>40.5967741935484</v>
      </c>
      <c r="AQ5" s="0" t="n">
        <v>42</v>
      </c>
      <c r="AR5" s="0" t="n">
        <v>52.5322580645161</v>
      </c>
      <c r="AS5" s="0" t="n">
        <v>72.3548387096774</v>
      </c>
      <c r="AT5" s="0" t="n">
        <v>72.5833333333333</v>
      </c>
      <c r="AU5" s="0" t="n">
        <v>51.1290322580645</v>
      </c>
      <c r="AV5" s="0" t="n">
        <v>42.1</v>
      </c>
      <c r="AW5" s="0" t="n">
        <v>42.1129032258065</v>
      </c>
      <c r="AX5" s="0" t="n">
        <v>66.5645161290323</v>
      </c>
      <c r="AY5" s="0" t="n">
        <v>65.5714285714286</v>
      </c>
      <c r="AZ5" s="0" t="n">
        <v>63.1129032258064</v>
      </c>
      <c r="BA5" s="0" t="n">
        <v>43</v>
      </c>
      <c r="BB5" s="0" t="n">
        <v>30.5967741935484</v>
      </c>
      <c r="BC5" s="0" t="n">
        <v>32</v>
      </c>
      <c r="BD5" s="0" t="n">
        <v>42.5322580645161</v>
      </c>
      <c r="BE5" s="0" t="n">
        <v>62.3548387096774</v>
      </c>
      <c r="BF5" s="0" t="n">
        <v>62.5833333333333</v>
      </c>
      <c r="BG5" s="0" t="n">
        <v>41.1290322580645</v>
      </c>
      <c r="BH5" s="0" t="n">
        <v>32.1</v>
      </c>
      <c r="BI5" s="0" t="n">
        <v>32.1129032258065</v>
      </c>
      <c r="BJ5" s="0" t="n">
        <v>62.5645161290323</v>
      </c>
      <c r="BK5" s="0" t="n">
        <v>61.5714285714286</v>
      </c>
      <c r="BL5" s="0" t="n">
        <v>59.1129032258064</v>
      </c>
      <c r="BM5" s="0" t="n">
        <v>39</v>
      </c>
      <c r="BN5" s="0" t="n">
        <v>26.5967741935484</v>
      </c>
      <c r="BO5" s="0" t="n">
        <v>28</v>
      </c>
      <c r="BP5" s="0" t="n">
        <v>38.5322580645161</v>
      </c>
      <c r="BQ5" s="0" t="n">
        <v>58.3548387096774</v>
      </c>
      <c r="BR5" s="0" t="n">
        <v>58.5833333333333</v>
      </c>
      <c r="BS5" s="0" t="n">
        <v>37.1290322580645</v>
      </c>
      <c r="BT5" s="0" t="n">
        <v>28.1</v>
      </c>
      <c r="BU5" s="0" t="n">
        <v>28.1129032258065</v>
      </c>
      <c r="BV5" s="0" t="n">
        <v>63.5145161290323</v>
      </c>
      <c r="BW5" s="0" t="n">
        <v>62.5214285714286</v>
      </c>
      <c r="BX5" s="0" t="n">
        <v>60.0629032258064</v>
      </c>
      <c r="BY5" s="0" t="n">
        <v>39.95</v>
      </c>
      <c r="BZ5" s="0" t="n">
        <v>27.5467741935484</v>
      </c>
      <c r="CA5" s="0" t="n">
        <v>28.95</v>
      </c>
      <c r="CB5" s="0" t="n">
        <v>39.4822580645161</v>
      </c>
      <c r="CC5" s="0" t="n">
        <v>59.3048387096774</v>
      </c>
      <c r="CD5" s="0" t="n">
        <v>59.5333333333333</v>
      </c>
      <c r="CE5" s="0" t="n">
        <v>38.0790322580645</v>
      </c>
      <c r="CF5" s="0" t="n">
        <v>29.05</v>
      </c>
      <c r="CG5" s="0" t="n">
        <v>29.0629032258064</v>
      </c>
      <c r="CH5" s="0" t="n">
        <v>64.4645161290323</v>
      </c>
      <c r="CI5" s="0" t="n">
        <v>63.4714285714286</v>
      </c>
      <c r="CJ5" s="0" t="n">
        <v>61.0129032258064</v>
      </c>
      <c r="CK5" s="0" t="n">
        <v>40.9</v>
      </c>
      <c r="CL5" s="0" t="n">
        <v>28.4967741935484</v>
      </c>
      <c r="CM5" s="0" t="n">
        <v>29.9</v>
      </c>
      <c r="CN5" s="0" t="n">
        <v>40.4322580645161</v>
      </c>
      <c r="CO5" s="0" t="n">
        <v>60.2548387096774</v>
      </c>
      <c r="CP5" s="0" t="n">
        <v>60.4833333333333</v>
      </c>
      <c r="CQ5" s="0" t="n">
        <v>39.0290322580645</v>
      </c>
      <c r="CR5" s="0" t="n">
        <v>30</v>
      </c>
      <c r="CS5" s="0" t="n">
        <v>30.0129032258064</v>
      </c>
      <c r="CT5" s="0" t="n">
        <v>64.9645161290323</v>
      </c>
      <c r="CU5" s="0" t="n">
        <v>63.9714285714286</v>
      </c>
      <c r="CV5" s="0" t="n">
        <v>61.5129032258064</v>
      </c>
      <c r="CW5" s="0" t="n">
        <v>41.4</v>
      </c>
      <c r="CX5" s="0" t="n">
        <v>28.9967741935484</v>
      </c>
      <c r="CY5" s="0" t="n">
        <v>30.4</v>
      </c>
      <c r="CZ5" s="0" t="n">
        <v>40.9322580645161</v>
      </c>
      <c r="DA5" s="0" t="n">
        <v>60.7548387096774</v>
      </c>
      <c r="DB5" s="0" t="n">
        <v>60.9833333333333</v>
      </c>
      <c r="DC5" s="0" t="n">
        <v>39.5290322580645</v>
      </c>
      <c r="DD5" s="0" t="n">
        <v>30.5</v>
      </c>
      <c r="DE5" s="0" t="n">
        <v>30.5129032258064</v>
      </c>
      <c r="DF5" s="0" t="n">
        <v>65.1145161290323</v>
      </c>
      <c r="DG5" s="0" t="n">
        <v>64.1214285714286</v>
      </c>
      <c r="DH5" s="0" t="n">
        <v>61.6629032258064</v>
      </c>
      <c r="DI5" s="0" t="n">
        <v>41.55</v>
      </c>
      <c r="DJ5" s="0" t="n">
        <v>29.1467741935484</v>
      </c>
      <c r="DK5" s="0" t="n">
        <v>30.55</v>
      </c>
      <c r="DL5" s="0" t="n">
        <v>41.0822580645161</v>
      </c>
      <c r="DM5" s="0" t="n">
        <v>60.9048387096774</v>
      </c>
      <c r="DN5" s="0" t="n">
        <v>61.1333333333333</v>
      </c>
      <c r="DO5" s="0" t="n">
        <v>39.6790322580645</v>
      </c>
      <c r="DP5" s="0" t="n">
        <v>30.65</v>
      </c>
      <c r="DQ5" s="0" t="n">
        <v>30.6629032258064</v>
      </c>
      <c r="DR5" s="0" t="n">
        <v>65.1145161290323</v>
      </c>
      <c r="DS5" s="0" t="n">
        <v>64.1214285714286</v>
      </c>
      <c r="DT5" s="0" t="n">
        <v>61.6629032258064</v>
      </c>
      <c r="DU5" s="0" t="n">
        <v>41.55</v>
      </c>
      <c r="DV5" s="0" t="n">
        <v>29.1467741935484</v>
      </c>
      <c r="DW5" s="0" t="n">
        <v>30.55</v>
      </c>
      <c r="DX5" s="0" t="n">
        <v>41.0822580645161</v>
      </c>
      <c r="DY5" s="0" t="n">
        <v>60.9048387096774</v>
      </c>
      <c r="DZ5" s="0" t="n">
        <v>61.1333333333333</v>
      </c>
      <c r="EA5" s="0" t="n">
        <v>39.6790322580645</v>
      </c>
      <c r="EB5" s="0" t="n">
        <v>30.65</v>
      </c>
      <c r="EC5" s="0" t="n">
        <v>30.6629032258064</v>
      </c>
      <c r="ED5" s="0" t="n">
        <v>65.1145161290323</v>
      </c>
      <c r="EE5" s="0" t="n">
        <v>64.1214285714286</v>
      </c>
      <c r="EF5" s="0" t="n">
        <v>61.6629032258064</v>
      </c>
      <c r="EG5" s="0" t="n">
        <v>41.55</v>
      </c>
      <c r="EH5" s="0" t="n">
        <v>29.1467741935484</v>
      </c>
      <c r="EI5" s="0" t="n">
        <v>30.55</v>
      </c>
      <c r="EJ5" s="0" t="n">
        <v>41.0822580645161</v>
      </c>
      <c r="EK5" s="0" t="n">
        <v>60.9048387096774</v>
      </c>
      <c r="EL5" s="0" t="n">
        <v>61.1333333333333</v>
      </c>
      <c r="EM5" s="0" t="n">
        <v>39.6790322580645</v>
      </c>
      <c r="EN5" s="0" t="n">
        <v>30.65</v>
      </c>
      <c r="EO5" s="0" t="n">
        <v>30.6629032258064</v>
      </c>
      <c r="EP5" s="0" t="n">
        <v>65.1145161290323</v>
      </c>
      <c r="EQ5" s="0" t="n">
        <v>64.1214285714286</v>
      </c>
      <c r="ER5" s="0" t="n">
        <v>61.6629032258064</v>
      </c>
      <c r="ES5" s="0" t="n">
        <v>41.55</v>
      </c>
      <c r="ET5" s="0" t="n">
        <v>29.1467741935484</v>
      </c>
      <c r="EU5" s="0" t="n">
        <v>30.55</v>
      </c>
      <c r="EV5" s="0" t="n">
        <v>41.0822580645161</v>
      </c>
      <c r="EW5" s="0" t="n">
        <v>60.9048387096774</v>
      </c>
      <c r="EX5" s="0" t="n">
        <v>61.1333333333333</v>
      </c>
      <c r="EY5" s="0" t="n">
        <v>39.6790322580645</v>
      </c>
      <c r="EZ5" s="0" t="n">
        <v>30.65</v>
      </c>
      <c r="FA5" s="0" t="n">
        <v>30.6629032258064</v>
      </c>
      <c r="FB5" s="0" t="n">
        <v>65.1145161290323</v>
      </c>
      <c r="FC5" s="0" t="n">
        <v>64.1214285714286</v>
      </c>
      <c r="FD5" s="0" t="n">
        <v>61.6629032258064</v>
      </c>
      <c r="FE5" s="0" t="n">
        <v>41.55</v>
      </c>
      <c r="FF5" s="0" t="n">
        <v>29.1467741935484</v>
      </c>
      <c r="FG5" s="0" t="n">
        <v>30.55</v>
      </c>
      <c r="FH5" s="0" t="n">
        <v>41.0822580645161</v>
      </c>
      <c r="FI5" s="0" t="n">
        <v>60.9048387096774</v>
      </c>
      <c r="FJ5" s="0" t="n">
        <v>61.1333333333333</v>
      </c>
      <c r="FK5" s="0" t="n">
        <v>39.6790322580645</v>
      </c>
      <c r="FL5" s="0" t="n">
        <v>30.65</v>
      </c>
      <c r="FM5" s="0" t="n">
        <v>30.6629032258064</v>
      </c>
      <c r="FN5" s="0" t="n">
        <v>65.1145161290323</v>
      </c>
      <c r="FO5" s="0" t="n">
        <v>64.1214285714286</v>
      </c>
      <c r="FP5" s="0" t="n">
        <v>61.6629032258064</v>
      </c>
      <c r="FQ5" s="0" t="n">
        <v>41.55</v>
      </c>
      <c r="FR5" s="0" t="n">
        <v>29.1467741935484</v>
      </c>
      <c r="FS5" s="0" t="n">
        <v>30.55</v>
      </c>
      <c r="FT5" s="0" t="n">
        <v>41.0822580645161</v>
      </c>
      <c r="FU5" s="0" t="n">
        <v>60.9048387096774</v>
      </c>
      <c r="FV5" s="0" t="n">
        <v>61.1333333333333</v>
      </c>
      <c r="FW5" s="0" t="n">
        <v>39.6790322580645</v>
      </c>
      <c r="FX5" s="0" t="n">
        <v>30.65</v>
      </c>
      <c r="FY5" s="0" t="n">
        <v>30.6629032258064</v>
      </c>
      <c r="FZ5" s="0" t="n">
        <v>65.1145161290323</v>
      </c>
      <c r="GA5" s="0" t="n">
        <v>64.1214285714286</v>
      </c>
      <c r="GB5" s="0" t="n">
        <v>61.6629032258064</v>
      </c>
      <c r="GC5" s="0" t="n">
        <v>41.55</v>
      </c>
      <c r="GD5" s="0" t="n">
        <v>29.1467741935484</v>
      </c>
      <c r="GE5" s="0" t="n">
        <v>30.55</v>
      </c>
      <c r="GF5" s="0" t="n">
        <v>41.0822580645161</v>
      </c>
      <c r="GG5" s="0" t="n">
        <v>60.9048387096774</v>
      </c>
      <c r="GH5" s="0" t="n">
        <v>61.1333333333333</v>
      </c>
      <c r="GI5" s="0" t="n">
        <v>39.6790322580645</v>
      </c>
      <c r="GJ5" s="0" t="n">
        <v>30.65</v>
      </c>
      <c r="GK5" s="0" t="n">
        <v>30.6629032258064</v>
      </c>
      <c r="GL5" s="0" t="n">
        <v>65.1145161290323</v>
      </c>
      <c r="GM5" s="0" t="n">
        <v>64.1214285714286</v>
      </c>
      <c r="GN5" s="0" t="n">
        <v>61.6629032258064</v>
      </c>
      <c r="GO5" s="0" t="n">
        <v>41.55</v>
      </c>
      <c r="GP5" s="0" t="n">
        <v>29.1467741935484</v>
      </c>
      <c r="GQ5" s="0" t="n">
        <v>30.55</v>
      </c>
      <c r="GR5" s="0" t="n">
        <v>41.0822580645161</v>
      </c>
      <c r="GS5" s="0" t="n">
        <v>60.9048387096774</v>
      </c>
      <c r="GT5" s="0" t="n">
        <v>61.1333333333333</v>
      </c>
      <c r="GU5" s="0" t="n">
        <v>39.6790322580645</v>
      </c>
      <c r="GV5" s="0" t="n">
        <v>30.65</v>
      </c>
      <c r="GW5" s="0" t="n">
        <v>30.6629032258064</v>
      </c>
      <c r="GX5" s="0" t="n">
        <v>65.1145161290323</v>
      </c>
    </row>
    <row r="6" customFormat="false" ht="10.5" hidden="false" customHeight="false" outlineLevel="0" collapsed="false">
      <c r="A6" s="13" t="s">
        <v>16</v>
      </c>
      <c r="B6" s="14" t="s">
        <v>25</v>
      </c>
      <c r="C6" s="0" t="n">
        <v>325</v>
      </c>
      <c r="D6" s="0" t="n">
        <v>305</v>
      </c>
      <c r="E6" s="0" t="n">
        <v>305</v>
      </c>
      <c r="F6" s="0" t="n">
        <v>295</v>
      </c>
      <c r="G6" s="0" t="n">
        <v>335</v>
      </c>
      <c r="H6" s="0" t="n">
        <v>355</v>
      </c>
      <c r="I6" s="0" t="n">
        <v>445</v>
      </c>
      <c r="J6" s="0" t="n">
        <v>345</v>
      </c>
      <c r="K6" s="0" t="n">
        <v>350</v>
      </c>
      <c r="L6" s="0" t="n">
        <v>315</v>
      </c>
      <c r="M6" s="0" t="n">
        <v>330</v>
      </c>
      <c r="N6" s="0" t="n">
        <v>300</v>
      </c>
      <c r="O6" s="0" t="n">
        <v>265</v>
      </c>
      <c r="P6" s="0" t="n">
        <v>163</v>
      </c>
      <c r="Q6" s="0" t="n">
        <v>128</v>
      </c>
      <c r="R6" s="0" t="n">
        <v>122</v>
      </c>
      <c r="S6" s="0" t="n">
        <v>138</v>
      </c>
      <c r="T6" s="0" t="n">
        <v>195</v>
      </c>
      <c r="U6" s="0" t="n">
        <v>225</v>
      </c>
      <c r="V6" s="0" t="n">
        <v>191</v>
      </c>
      <c r="W6" s="0" t="n">
        <v>152</v>
      </c>
      <c r="X6" s="0" t="n">
        <v>127</v>
      </c>
      <c r="Y6" s="0" t="n">
        <v>145</v>
      </c>
      <c r="Z6" s="0" t="n">
        <v>136</v>
      </c>
      <c r="AA6" s="0" t="n">
        <v>130</v>
      </c>
      <c r="AB6" s="0" t="n">
        <v>116</v>
      </c>
      <c r="AC6" s="0" t="n">
        <v>80</v>
      </c>
      <c r="AD6" s="0" t="n">
        <v>72</v>
      </c>
      <c r="AE6" s="0" t="n">
        <v>83</v>
      </c>
      <c r="AF6" s="0" t="n">
        <v>126</v>
      </c>
      <c r="AG6" s="0" t="n">
        <v>142</v>
      </c>
      <c r="AH6" s="0" t="n">
        <v>124</v>
      </c>
      <c r="AI6" s="0" t="n">
        <v>96</v>
      </c>
      <c r="AJ6" s="0" t="n">
        <v>91</v>
      </c>
      <c r="AK6" s="0" t="n">
        <v>94</v>
      </c>
      <c r="AL6" s="0" t="n">
        <v>110</v>
      </c>
      <c r="AM6" s="0" t="n">
        <v>104</v>
      </c>
      <c r="AN6" s="0" t="n">
        <v>90</v>
      </c>
      <c r="AO6" s="0" t="n">
        <v>54</v>
      </c>
      <c r="AP6" s="0" t="n">
        <v>46</v>
      </c>
      <c r="AQ6" s="0" t="n">
        <v>57</v>
      </c>
      <c r="AR6" s="0" t="n">
        <v>100</v>
      </c>
      <c r="AS6" s="0" t="n">
        <v>116</v>
      </c>
      <c r="AT6" s="0" t="n">
        <v>98</v>
      </c>
      <c r="AU6" s="0" t="n">
        <v>70</v>
      </c>
      <c r="AV6" s="0" t="n">
        <v>65</v>
      </c>
      <c r="AW6" s="0" t="n">
        <v>68</v>
      </c>
      <c r="AX6" s="0" t="n">
        <v>97</v>
      </c>
      <c r="AY6" s="0" t="n">
        <v>91</v>
      </c>
      <c r="AZ6" s="0" t="n">
        <v>77</v>
      </c>
      <c r="BA6" s="0" t="n">
        <v>41</v>
      </c>
      <c r="BB6" s="0" t="n">
        <v>33</v>
      </c>
      <c r="BC6" s="0" t="n">
        <v>44</v>
      </c>
      <c r="BD6" s="0" t="n">
        <v>87</v>
      </c>
      <c r="BE6" s="0" t="n">
        <v>103</v>
      </c>
      <c r="BF6" s="0" t="n">
        <v>85</v>
      </c>
      <c r="BG6" s="0" t="n">
        <v>57</v>
      </c>
      <c r="BH6" s="0" t="n">
        <v>52</v>
      </c>
      <c r="BI6" s="0" t="n">
        <v>55</v>
      </c>
      <c r="BJ6" s="0" t="n">
        <v>91</v>
      </c>
      <c r="BK6" s="0" t="n">
        <v>85</v>
      </c>
      <c r="BL6" s="0" t="n">
        <v>71</v>
      </c>
      <c r="BM6" s="0" t="n">
        <v>35</v>
      </c>
      <c r="BN6" s="0" t="n">
        <v>27</v>
      </c>
      <c r="BO6" s="0" t="n">
        <v>38</v>
      </c>
      <c r="BP6" s="0" t="n">
        <v>81</v>
      </c>
      <c r="BQ6" s="0" t="n">
        <v>97</v>
      </c>
      <c r="BR6" s="0" t="n">
        <v>79</v>
      </c>
      <c r="BS6" s="0" t="n">
        <v>51</v>
      </c>
      <c r="BT6" s="0" t="n">
        <v>46</v>
      </c>
      <c r="BU6" s="0" t="n">
        <v>49</v>
      </c>
      <c r="BV6" s="0" t="n">
        <v>92.35</v>
      </c>
      <c r="BW6" s="0" t="n">
        <v>86.35</v>
      </c>
      <c r="BX6" s="0" t="n">
        <v>72.35</v>
      </c>
      <c r="BY6" s="0" t="n">
        <v>36.35</v>
      </c>
      <c r="BZ6" s="0" t="n">
        <v>28.35</v>
      </c>
      <c r="CA6" s="0" t="n">
        <v>39.35</v>
      </c>
      <c r="CB6" s="0" t="n">
        <v>82.35</v>
      </c>
      <c r="CC6" s="0" t="n">
        <v>98.35</v>
      </c>
      <c r="CD6" s="0" t="n">
        <v>80.35</v>
      </c>
      <c r="CE6" s="0" t="n">
        <v>52.35</v>
      </c>
      <c r="CF6" s="0" t="n">
        <v>47.35</v>
      </c>
      <c r="CG6" s="0" t="n">
        <v>50.35</v>
      </c>
      <c r="CH6" s="0" t="n">
        <v>93.7</v>
      </c>
      <c r="CI6" s="0" t="n">
        <v>87.7</v>
      </c>
      <c r="CJ6" s="0" t="n">
        <v>73.7</v>
      </c>
      <c r="CK6" s="0" t="n">
        <v>37.7</v>
      </c>
      <c r="CL6" s="0" t="n">
        <v>29.7</v>
      </c>
      <c r="CM6" s="0" t="n">
        <v>40.7</v>
      </c>
      <c r="CN6" s="0" t="n">
        <v>83.7</v>
      </c>
      <c r="CO6" s="0" t="n">
        <v>99.7</v>
      </c>
      <c r="CP6" s="0" t="n">
        <v>81.7</v>
      </c>
      <c r="CQ6" s="0" t="n">
        <v>53.7</v>
      </c>
      <c r="CR6" s="0" t="n">
        <v>48.7</v>
      </c>
      <c r="CS6" s="0" t="n">
        <v>51.7</v>
      </c>
      <c r="CT6" s="0" t="n">
        <v>95.05</v>
      </c>
      <c r="CU6" s="0" t="n">
        <v>89.05</v>
      </c>
      <c r="CV6" s="0" t="n">
        <v>75.05</v>
      </c>
      <c r="CW6" s="0" t="n">
        <v>39.05</v>
      </c>
      <c r="CX6" s="0" t="n">
        <v>31.05</v>
      </c>
      <c r="CY6" s="0" t="n">
        <v>42.05</v>
      </c>
      <c r="CZ6" s="0" t="n">
        <v>85.05</v>
      </c>
      <c r="DA6" s="0" t="n">
        <v>101.05</v>
      </c>
      <c r="DB6" s="0" t="n">
        <v>83.05</v>
      </c>
      <c r="DC6" s="0" t="n">
        <v>55.05</v>
      </c>
      <c r="DD6" s="0" t="n">
        <v>50.05</v>
      </c>
      <c r="DE6" s="0" t="n">
        <v>53.05</v>
      </c>
      <c r="DF6" s="0" t="n">
        <v>96.4</v>
      </c>
      <c r="DG6" s="0" t="n">
        <v>90.4</v>
      </c>
      <c r="DH6" s="0" t="n">
        <v>76.4</v>
      </c>
      <c r="DI6" s="0" t="n">
        <v>40.4</v>
      </c>
      <c r="DJ6" s="0" t="n">
        <v>32.4</v>
      </c>
      <c r="DK6" s="0" t="n">
        <v>43.4</v>
      </c>
      <c r="DL6" s="0" t="n">
        <v>86.4</v>
      </c>
      <c r="DM6" s="0" t="n">
        <v>102.4</v>
      </c>
      <c r="DN6" s="0" t="n">
        <v>84.4</v>
      </c>
      <c r="DO6" s="0" t="n">
        <v>56.4</v>
      </c>
      <c r="DP6" s="0" t="n">
        <v>51.4</v>
      </c>
      <c r="DQ6" s="0" t="n">
        <v>54.4</v>
      </c>
      <c r="DR6" s="0" t="n">
        <v>97.75</v>
      </c>
      <c r="DS6" s="0" t="n">
        <v>91.75</v>
      </c>
      <c r="DT6" s="0" t="n">
        <v>77.75</v>
      </c>
      <c r="DU6" s="0" t="n">
        <v>41.75</v>
      </c>
      <c r="DV6" s="0" t="n">
        <v>33.75</v>
      </c>
      <c r="DW6" s="0" t="n">
        <v>44.75</v>
      </c>
      <c r="DX6" s="0" t="n">
        <v>87.75</v>
      </c>
      <c r="DY6" s="0" t="n">
        <v>103.75</v>
      </c>
      <c r="DZ6" s="0" t="n">
        <v>85.75</v>
      </c>
      <c r="EA6" s="0" t="n">
        <v>57.75</v>
      </c>
      <c r="EB6" s="0" t="n">
        <v>52.75</v>
      </c>
      <c r="EC6" s="0" t="n">
        <v>55.75</v>
      </c>
      <c r="ED6" s="0" t="n">
        <v>99.1</v>
      </c>
      <c r="EE6" s="0" t="n">
        <v>93.1</v>
      </c>
      <c r="EF6" s="0" t="n">
        <v>79.1</v>
      </c>
      <c r="EG6" s="0" t="n">
        <v>43.1</v>
      </c>
      <c r="EH6" s="0" t="n">
        <v>35.1</v>
      </c>
      <c r="EI6" s="0" t="n">
        <v>46.1</v>
      </c>
      <c r="EJ6" s="0" t="n">
        <v>89.1</v>
      </c>
      <c r="EK6" s="0" t="n">
        <v>105.1</v>
      </c>
      <c r="EL6" s="0" t="n">
        <v>87.1</v>
      </c>
      <c r="EM6" s="0" t="n">
        <v>59.1</v>
      </c>
      <c r="EN6" s="0" t="n">
        <v>54.1</v>
      </c>
      <c r="EO6" s="0" t="n">
        <v>57.1</v>
      </c>
      <c r="EP6" s="0" t="n">
        <v>100.45</v>
      </c>
      <c r="EQ6" s="0" t="n">
        <v>94.45</v>
      </c>
      <c r="ER6" s="0" t="n">
        <v>80.45</v>
      </c>
      <c r="ES6" s="0" t="n">
        <v>44.45</v>
      </c>
      <c r="ET6" s="0" t="n">
        <v>36.45</v>
      </c>
      <c r="EU6" s="0" t="n">
        <v>47.45</v>
      </c>
      <c r="EV6" s="0" t="n">
        <v>90.45</v>
      </c>
      <c r="EW6" s="0" t="n">
        <v>106.45</v>
      </c>
      <c r="EX6" s="0" t="n">
        <v>88.45</v>
      </c>
      <c r="EY6" s="0" t="n">
        <v>60.45</v>
      </c>
      <c r="EZ6" s="0" t="n">
        <v>55.45</v>
      </c>
      <c r="FA6" s="0" t="n">
        <v>58.45</v>
      </c>
      <c r="FB6" s="0" t="n">
        <v>101.8</v>
      </c>
      <c r="FC6" s="0" t="n">
        <v>95.8</v>
      </c>
      <c r="FD6" s="0" t="n">
        <v>81.8</v>
      </c>
      <c r="FE6" s="0" t="n">
        <v>45.8</v>
      </c>
      <c r="FF6" s="0" t="n">
        <v>37.8</v>
      </c>
      <c r="FG6" s="0" t="n">
        <v>48.8</v>
      </c>
      <c r="FH6" s="0" t="n">
        <v>91.8</v>
      </c>
      <c r="FI6" s="0" t="n">
        <v>107.8</v>
      </c>
      <c r="FJ6" s="0" t="n">
        <v>89.8</v>
      </c>
      <c r="FK6" s="0" t="n">
        <v>61.8</v>
      </c>
      <c r="FL6" s="0" t="n">
        <v>56.8</v>
      </c>
      <c r="FM6" s="0" t="n">
        <v>59.8</v>
      </c>
      <c r="FN6" s="0" t="n">
        <v>103.15</v>
      </c>
      <c r="FO6" s="0" t="n">
        <v>97.15</v>
      </c>
      <c r="FP6" s="0" t="n">
        <v>83.15</v>
      </c>
      <c r="FQ6" s="0" t="n">
        <v>47.15</v>
      </c>
      <c r="FR6" s="0" t="n">
        <v>39.15</v>
      </c>
      <c r="FS6" s="0" t="n">
        <v>50.15</v>
      </c>
      <c r="FT6" s="0" t="n">
        <v>93.15</v>
      </c>
      <c r="FU6" s="0" t="n">
        <v>109.15</v>
      </c>
      <c r="FV6" s="0" t="n">
        <v>91.15</v>
      </c>
      <c r="FW6" s="0" t="n">
        <v>63.15</v>
      </c>
      <c r="FX6" s="0" t="n">
        <v>58.15</v>
      </c>
      <c r="FY6" s="0" t="n">
        <v>61.15</v>
      </c>
      <c r="FZ6" s="0" t="n">
        <v>104.5</v>
      </c>
      <c r="GA6" s="0" t="n">
        <v>98.4999999999999</v>
      </c>
      <c r="GB6" s="0" t="n">
        <v>84.4999999999999</v>
      </c>
      <c r="GC6" s="0" t="n">
        <v>48.5</v>
      </c>
      <c r="GD6" s="0" t="n">
        <v>40.5</v>
      </c>
      <c r="GE6" s="0" t="n">
        <v>51.5</v>
      </c>
      <c r="GF6" s="0" t="n">
        <v>94.4999999999999</v>
      </c>
      <c r="GG6" s="0" t="n">
        <v>110.5</v>
      </c>
      <c r="GH6" s="0" t="n">
        <v>92.4999999999999</v>
      </c>
      <c r="GI6" s="0" t="n">
        <v>64.5</v>
      </c>
      <c r="GJ6" s="0" t="n">
        <v>59.5</v>
      </c>
      <c r="GK6" s="0" t="n">
        <v>62.5</v>
      </c>
      <c r="GL6" s="0" t="n">
        <v>104.5</v>
      </c>
      <c r="GM6" s="0" t="n">
        <v>98.4999999999999</v>
      </c>
      <c r="GN6" s="0" t="n">
        <v>84.4999999999999</v>
      </c>
      <c r="GO6" s="0" t="n">
        <v>48.5</v>
      </c>
      <c r="GP6" s="0" t="n">
        <v>40.5</v>
      </c>
      <c r="GQ6" s="0" t="n">
        <v>51.5</v>
      </c>
      <c r="GR6" s="0" t="n">
        <v>94.4999999999999</v>
      </c>
      <c r="GS6" s="0" t="n">
        <v>110.5</v>
      </c>
      <c r="GT6" s="0" t="n">
        <v>92.4999999999999</v>
      </c>
      <c r="GU6" s="0" t="n">
        <v>64.5</v>
      </c>
      <c r="GV6" s="0" t="n">
        <v>59.5</v>
      </c>
      <c r="GW6" s="0" t="n">
        <v>62.5</v>
      </c>
      <c r="GX6" s="0" t="n">
        <v>104.5</v>
      </c>
    </row>
    <row r="7" customFormat="false" ht="10.5" hidden="false" customHeight="false" outlineLevel="0" collapsed="false">
      <c r="A7" s="13" t="s">
        <v>16</v>
      </c>
      <c r="B7" s="14" t="s">
        <v>26</v>
      </c>
      <c r="C7" s="0" t="n">
        <v>290</v>
      </c>
      <c r="D7" s="0" t="n">
        <v>299.516129032258</v>
      </c>
      <c r="E7" s="0" t="n">
        <v>303.75</v>
      </c>
      <c r="F7" s="0" t="n">
        <v>292.338709677419</v>
      </c>
      <c r="G7" s="0" t="n">
        <v>313</v>
      </c>
      <c r="H7" s="0" t="n">
        <v>320</v>
      </c>
      <c r="I7" s="0" t="n">
        <v>322.741935483871</v>
      </c>
      <c r="J7" s="0" t="n">
        <v>295.5</v>
      </c>
      <c r="K7" s="0" t="n">
        <v>265.645161290323</v>
      </c>
      <c r="L7" s="0" t="n">
        <v>261.25</v>
      </c>
      <c r="M7" s="0" t="n">
        <v>230.161290322581</v>
      </c>
      <c r="N7" s="0" t="n">
        <v>231.612903225806</v>
      </c>
      <c r="O7" s="0" t="n">
        <v>232.5</v>
      </c>
      <c r="P7" s="0" t="n">
        <v>178.790322580645</v>
      </c>
      <c r="Q7" s="0" t="n">
        <v>107.4</v>
      </c>
      <c r="R7" s="0" t="n">
        <v>78.9354838709677</v>
      </c>
      <c r="S7" s="0" t="n">
        <v>81.5</v>
      </c>
      <c r="T7" s="0" t="n">
        <v>81.1129032258064</v>
      </c>
      <c r="U7" s="0" t="n">
        <v>103.645161290323</v>
      </c>
      <c r="V7" s="0" t="n">
        <v>103.7</v>
      </c>
      <c r="W7" s="0" t="n">
        <v>88.8387096774194</v>
      </c>
      <c r="X7" s="0" t="n">
        <v>88.25</v>
      </c>
      <c r="Y7" s="0" t="n">
        <v>85.5161290322581</v>
      </c>
      <c r="Z7" s="0" t="n">
        <v>87.4516129032258</v>
      </c>
      <c r="AA7" s="0" t="n">
        <v>82.7142857142857</v>
      </c>
      <c r="AB7" s="0" t="n">
        <v>84.3548387096774</v>
      </c>
      <c r="AC7" s="0" t="n">
        <v>67.6</v>
      </c>
      <c r="AD7" s="0" t="n">
        <v>55.3225806451613</v>
      </c>
      <c r="AE7" s="0" t="n">
        <v>55.25</v>
      </c>
      <c r="AF7" s="0" t="n">
        <v>64.741935483871</v>
      </c>
      <c r="AG7" s="0" t="n">
        <v>82.0322580645161</v>
      </c>
      <c r="AH7" s="0" t="n">
        <v>82.3333333333333</v>
      </c>
      <c r="AI7" s="0" t="n">
        <v>63.1935483870968</v>
      </c>
      <c r="AJ7" s="0" t="n">
        <v>59.5</v>
      </c>
      <c r="AK7" s="0" t="n">
        <v>56.6129032258064</v>
      </c>
      <c r="AL7" s="0" t="n">
        <v>73.4516129032258</v>
      </c>
      <c r="AM7" s="0" t="n">
        <v>68.7142857142857</v>
      </c>
      <c r="AN7" s="0" t="n">
        <v>70.3548387096774</v>
      </c>
      <c r="AO7" s="0" t="n">
        <v>53.6</v>
      </c>
      <c r="AP7" s="0" t="n">
        <v>41.3225806451613</v>
      </c>
      <c r="AQ7" s="0" t="n">
        <v>41.25</v>
      </c>
      <c r="AR7" s="0" t="n">
        <v>50.741935483871</v>
      </c>
      <c r="AS7" s="0" t="n">
        <v>68.0322580645161</v>
      </c>
      <c r="AT7" s="0" t="n">
        <v>68.3333333333333</v>
      </c>
      <c r="AU7" s="0" t="n">
        <v>49.1935483870968</v>
      </c>
      <c r="AV7" s="0" t="n">
        <v>45.5</v>
      </c>
      <c r="AW7" s="0" t="n">
        <v>42.6129032258064</v>
      </c>
      <c r="AX7" s="0" t="n">
        <v>64.4516129032258</v>
      </c>
      <c r="AY7" s="0" t="n">
        <v>59.7142857142857</v>
      </c>
      <c r="AZ7" s="0" t="n">
        <v>61.3548387096774</v>
      </c>
      <c r="BA7" s="0" t="n">
        <v>44.6</v>
      </c>
      <c r="BB7" s="0" t="n">
        <v>32.3225806451613</v>
      </c>
      <c r="BC7" s="0" t="n">
        <v>32.25</v>
      </c>
      <c r="BD7" s="0" t="n">
        <v>41.741935483871</v>
      </c>
      <c r="BE7" s="0" t="n">
        <v>59.0322580645161</v>
      </c>
      <c r="BF7" s="0" t="n">
        <v>59.3333333333333</v>
      </c>
      <c r="BG7" s="0" t="n">
        <v>40.1935483870968</v>
      </c>
      <c r="BH7" s="0" t="n">
        <v>36.5</v>
      </c>
      <c r="BI7" s="0" t="n">
        <v>33.6129032258064</v>
      </c>
      <c r="BJ7" s="0" t="n">
        <v>61.9516129032258</v>
      </c>
      <c r="BK7" s="0" t="n">
        <v>57.2142857142857</v>
      </c>
      <c r="BL7" s="0" t="n">
        <v>58.8548387096774</v>
      </c>
      <c r="BM7" s="0" t="n">
        <v>42.1</v>
      </c>
      <c r="BN7" s="0" t="n">
        <v>29.8225806451613</v>
      </c>
      <c r="BO7" s="0" t="n">
        <v>29.75</v>
      </c>
      <c r="BP7" s="0" t="n">
        <v>39.241935483871</v>
      </c>
      <c r="BQ7" s="0" t="n">
        <v>56.5322580645161</v>
      </c>
      <c r="BR7" s="0" t="n">
        <v>56.8333333333333</v>
      </c>
      <c r="BS7" s="0" t="n">
        <v>37.6935483870968</v>
      </c>
      <c r="BT7" s="0" t="n">
        <v>34</v>
      </c>
      <c r="BU7" s="0" t="n">
        <v>31.1129032258064</v>
      </c>
      <c r="BV7" s="0" t="n">
        <v>63.2016129032258</v>
      </c>
      <c r="BW7" s="0" t="n">
        <v>58.4642857142857</v>
      </c>
      <c r="BX7" s="0" t="n">
        <v>60.1048387096774</v>
      </c>
      <c r="BY7" s="0" t="n">
        <v>43.35</v>
      </c>
      <c r="BZ7" s="0" t="n">
        <v>31.0725806451613</v>
      </c>
      <c r="CA7" s="0" t="n">
        <v>31</v>
      </c>
      <c r="CB7" s="0" t="n">
        <v>40.491935483871</v>
      </c>
      <c r="CC7" s="0" t="n">
        <v>57.7822580645161</v>
      </c>
      <c r="CD7" s="0" t="n">
        <v>58.0833333333333</v>
      </c>
      <c r="CE7" s="0" t="n">
        <v>38.9435483870968</v>
      </c>
      <c r="CF7" s="0" t="n">
        <v>35.25</v>
      </c>
      <c r="CG7" s="0" t="n">
        <v>32.3629032258064</v>
      </c>
      <c r="CH7" s="0" t="n">
        <v>64.4516129032258</v>
      </c>
      <c r="CI7" s="0" t="n">
        <v>59.7142857142857</v>
      </c>
      <c r="CJ7" s="0" t="n">
        <v>61.3548387096774</v>
      </c>
      <c r="CK7" s="0" t="n">
        <v>44.6</v>
      </c>
      <c r="CL7" s="0" t="n">
        <v>32.3225806451613</v>
      </c>
      <c r="CM7" s="0" t="n">
        <v>32.25</v>
      </c>
      <c r="CN7" s="0" t="n">
        <v>41.741935483871</v>
      </c>
      <c r="CO7" s="0" t="n">
        <v>59.0322580645161</v>
      </c>
      <c r="CP7" s="0" t="n">
        <v>59.3333333333333</v>
      </c>
      <c r="CQ7" s="0" t="n">
        <v>40.1935483870968</v>
      </c>
      <c r="CR7" s="0" t="n">
        <v>36.5</v>
      </c>
      <c r="CS7" s="0" t="n">
        <v>33.6129032258064</v>
      </c>
      <c r="CT7" s="0" t="n">
        <v>65.4516129032258</v>
      </c>
      <c r="CU7" s="0" t="n">
        <v>60.7142857142857</v>
      </c>
      <c r="CV7" s="0" t="n">
        <v>62.3548387096774</v>
      </c>
      <c r="CW7" s="0" t="n">
        <v>45.6</v>
      </c>
      <c r="CX7" s="0" t="n">
        <v>33.3225806451613</v>
      </c>
      <c r="CY7" s="0" t="n">
        <v>33.25</v>
      </c>
      <c r="CZ7" s="0" t="n">
        <v>42.741935483871</v>
      </c>
      <c r="DA7" s="0" t="n">
        <v>60.0322580645161</v>
      </c>
      <c r="DB7" s="0" t="n">
        <v>60.3333333333333</v>
      </c>
      <c r="DC7" s="0" t="n">
        <v>41.1935483870968</v>
      </c>
      <c r="DD7" s="0" t="n">
        <v>37.5</v>
      </c>
      <c r="DE7" s="0" t="n">
        <v>34.6129032258064</v>
      </c>
      <c r="DF7" s="0" t="n">
        <v>66.4516129032258</v>
      </c>
      <c r="DG7" s="0" t="n">
        <v>61.7142857142857</v>
      </c>
      <c r="DH7" s="0" t="n">
        <v>63.3548387096774</v>
      </c>
      <c r="DI7" s="0" t="n">
        <v>46.6</v>
      </c>
      <c r="DJ7" s="0" t="n">
        <v>34.3225806451613</v>
      </c>
      <c r="DK7" s="0" t="n">
        <v>34.25</v>
      </c>
      <c r="DL7" s="0" t="n">
        <v>43.741935483871</v>
      </c>
      <c r="DM7" s="0" t="n">
        <v>61.0322580645161</v>
      </c>
      <c r="DN7" s="0" t="n">
        <v>61.3333333333333</v>
      </c>
      <c r="DO7" s="0" t="n">
        <v>42.1935483870968</v>
      </c>
      <c r="DP7" s="0" t="n">
        <v>38.5</v>
      </c>
      <c r="DQ7" s="0" t="n">
        <v>35.6129032258064</v>
      </c>
      <c r="DR7" s="0" t="n">
        <v>67.4516129032258</v>
      </c>
      <c r="DS7" s="0" t="n">
        <v>62.7142857142857</v>
      </c>
      <c r="DT7" s="0" t="n">
        <v>64.3548387096774</v>
      </c>
      <c r="DU7" s="0" t="n">
        <v>47.6</v>
      </c>
      <c r="DV7" s="0" t="n">
        <v>35.3225806451613</v>
      </c>
      <c r="DW7" s="0" t="n">
        <v>35.25</v>
      </c>
      <c r="DX7" s="0" t="n">
        <v>44.741935483871</v>
      </c>
      <c r="DY7" s="0" t="n">
        <v>62.0322580645161</v>
      </c>
      <c r="DZ7" s="0" t="n">
        <v>62.3333333333333</v>
      </c>
      <c r="EA7" s="0" t="n">
        <v>43.1935483870968</v>
      </c>
      <c r="EB7" s="0" t="n">
        <v>39.5</v>
      </c>
      <c r="EC7" s="0" t="n">
        <v>36.6129032258064</v>
      </c>
      <c r="ED7" s="0" t="n">
        <v>68.4516129032258</v>
      </c>
      <c r="EE7" s="0" t="n">
        <v>63.7142857142857</v>
      </c>
      <c r="EF7" s="0" t="n">
        <v>65.3548387096774</v>
      </c>
      <c r="EG7" s="0" t="n">
        <v>48.6</v>
      </c>
      <c r="EH7" s="0" t="n">
        <v>36.3225806451613</v>
      </c>
      <c r="EI7" s="0" t="n">
        <v>36.25</v>
      </c>
      <c r="EJ7" s="0" t="n">
        <v>45.741935483871</v>
      </c>
      <c r="EK7" s="0" t="n">
        <v>63.0322580645161</v>
      </c>
      <c r="EL7" s="0" t="n">
        <v>63.3333333333333</v>
      </c>
      <c r="EM7" s="0" t="n">
        <v>44.1935483870968</v>
      </c>
      <c r="EN7" s="0" t="n">
        <v>40.5</v>
      </c>
      <c r="EO7" s="0" t="n">
        <v>37.6129032258064</v>
      </c>
      <c r="EP7" s="0" t="n">
        <v>69.4516129032258</v>
      </c>
      <c r="EQ7" s="0" t="n">
        <v>64.7142857142857</v>
      </c>
      <c r="ER7" s="0" t="n">
        <v>66.3548387096774</v>
      </c>
      <c r="ES7" s="0" t="n">
        <v>49.6</v>
      </c>
      <c r="ET7" s="0" t="n">
        <v>37.3225806451613</v>
      </c>
      <c r="EU7" s="0" t="n">
        <v>37.25</v>
      </c>
      <c r="EV7" s="0" t="n">
        <v>46.741935483871</v>
      </c>
      <c r="EW7" s="0" t="n">
        <v>64.0322580645161</v>
      </c>
      <c r="EX7" s="0" t="n">
        <v>64.3333333333333</v>
      </c>
      <c r="EY7" s="0" t="n">
        <v>45.1935483870968</v>
      </c>
      <c r="EZ7" s="0" t="n">
        <v>41.5</v>
      </c>
      <c r="FA7" s="0" t="n">
        <v>38.6129032258064</v>
      </c>
      <c r="FB7" s="0" t="n">
        <v>70.4516129032258</v>
      </c>
      <c r="FC7" s="0" t="n">
        <v>65.7142857142857</v>
      </c>
      <c r="FD7" s="0" t="n">
        <v>67.3548387096774</v>
      </c>
      <c r="FE7" s="0" t="n">
        <v>50.6</v>
      </c>
      <c r="FF7" s="0" t="n">
        <v>38.3225806451613</v>
      </c>
      <c r="FG7" s="0" t="n">
        <v>38.25</v>
      </c>
      <c r="FH7" s="0" t="n">
        <v>47.741935483871</v>
      </c>
      <c r="FI7" s="0" t="n">
        <v>65.0322580645161</v>
      </c>
      <c r="FJ7" s="0" t="n">
        <v>65.3333333333333</v>
      </c>
      <c r="FK7" s="0" t="n">
        <v>46.1935483870968</v>
      </c>
      <c r="FL7" s="0" t="n">
        <v>42.5</v>
      </c>
      <c r="FM7" s="0" t="n">
        <v>39.6129032258064</v>
      </c>
      <c r="FN7" s="0" t="n">
        <v>71.4516129032258</v>
      </c>
      <c r="FO7" s="0" t="n">
        <v>66.7142857142857</v>
      </c>
      <c r="FP7" s="0" t="n">
        <v>68.3548387096774</v>
      </c>
      <c r="FQ7" s="0" t="n">
        <v>51.6</v>
      </c>
      <c r="FR7" s="0" t="n">
        <v>39.3225806451613</v>
      </c>
      <c r="FS7" s="0" t="n">
        <v>39.25</v>
      </c>
      <c r="FT7" s="0" t="n">
        <v>48.741935483871</v>
      </c>
      <c r="FU7" s="0" t="n">
        <v>66.0322580645161</v>
      </c>
      <c r="FV7" s="0" t="n">
        <v>66.3333333333333</v>
      </c>
      <c r="FW7" s="0" t="n">
        <v>47.1935483870968</v>
      </c>
      <c r="FX7" s="0" t="n">
        <v>43.5</v>
      </c>
      <c r="FY7" s="0" t="n">
        <v>40.6129032258064</v>
      </c>
      <c r="FZ7" s="0" t="n">
        <v>72.4516129032258</v>
      </c>
      <c r="GA7" s="0" t="n">
        <v>67.7142857142857</v>
      </c>
      <c r="GB7" s="0" t="n">
        <v>69.3548387096774</v>
      </c>
      <c r="GC7" s="0" t="n">
        <v>52.6</v>
      </c>
      <c r="GD7" s="0" t="n">
        <v>40.3225806451613</v>
      </c>
      <c r="GE7" s="0" t="n">
        <v>40.25</v>
      </c>
      <c r="GF7" s="0" t="n">
        <v>49.741935483871</v>
      </c>
      <c r="GG7" s="0" t="n">
        <v>67.0322580645161</v>
      </c>
      <c r="GH7" s="0" t="n">
        <v>67.3333333333333</v>
      </c>
      <c r="GI7" s="0" t="n">
        <v>48.1935483870968</v>
      </c>
      <c r="GJ7" s="0" t="n">
        <v>44.5</v>
      </c>
      <c r="GK7" s="0" t="n">
        <v>41.6129032258064</v>
      </c>
      <c r="GL7" s="0" t="n">
        <v>72.4516129032258</v>
      </c>
      <c r="GM7" s="0" t="n">
        <v>67.7142857142857</v>
      </c>
      <c r="GN7" s="0" t="n">
        <v>69.3548387096774</v>
      </c>
      <c r="GO7" s="0" t="n">
        <v>52.6</v>
      </c>
      <c r="GP7" s="0" t="n">
        <v>40.3225806451613</v>
      </c>
      <c r="GQ7" s="0" t="n">
        <v>40.25</v>
      </c>
      <c r="GR7" s="0" t="n">
        <v>49.741935483871</v>
      </c>
      <c r="GS7" s="0" t="n">
        <v>67.0322580645161</v>
      </c>
      <c r="GT7" s="0" t="n">
        <v>67.3333333333333</v>
      </c>
      <c r="GU7" s="0" t="n">
        <v>48.1935483870968</v>
      </c>
      <c r="GV7" s="0" t="n">
        <v>44.5</v>
      </c>
      <c r="GW7" s="0" t="n">
        <v>41.6129032258064</v>
      </c>
      <c r="GX7" s="0" t="n">
        <v>72.4516129032258</v>
      </c>
    </row>
    <row r="8" customFormat="false" ht="10.5" hidden="false" customHeight="false" outlineLevel="0" collapsed="false">
      <c r="A8" s="13" t="s">
        <v>17</v>
      </c>
      <c r="B8" s="14" t="s">
        <v>25</v>
      </c>
      <c r="C8" s="0" t="n">
        <v>255</v>
      </c>
      <c r="D8" s="0" t="n">
        <v>230</v>
      </c>
      <c r="E8" s="0" t="n">
        <v>225</v>
      </c>
      <c r="F8" s="0" t="n">
        <v>220</v>
      </c>
      <c r="G8" s="0" t="n">
        <v>240</v>
      </c>
      <c r="H8" s="0" t="n">
        <v>250</v>
      </c>
      <c r="I8" s="0" t="n">
        <v>310</v>
      </c>
      <c r="J8" s="0" t="n">
        <v>245</v>
      </c>
      <c r="K8" s="0" t="n">
        <v>185</v>
      </c>
      <c r="L8" s="0" t="n">
        <v>170</v>
      </c>
      <c r="M8" s="0" t="n">
        <v>175</v>
      </c>
      <c r="N8" s="0" t="n">
        <v>120</v>
      </c>
      <c r="O8" s="0" t="n">
        <v>115</v>
      </c>
      <c r="P8" s="0" t="n">
        <v>115</v>
      </c>
      <c r="Q8" s="0" t="n">
        <v>100</v>
      </c>
      <c r="R8" s="0" t="n">
        <v>100</v>
      </c>
      <c r="S8" s="0" t="n">
        <v>103</v>
      </c>
      <c r="T8" s="0" t="n">
        <v>165</v>
      </c>
      <c r="U8" s="0" t="n">
        <v>180</v>
      </c>
      <c r="V8" s="0" t="n">
        <v>166</v>
      </c>
      <c r="W8" s="0" t="n">
        <v>117</v>
      </c>
      <c r="X8" s="0" t="n">
        <v>106</v>
      </c>
      <c r="Y8" s="0" t="n">
        <v>106</v>
      </c>
      <c r="Z8" s="0" t="n">
        <v>79</v>
      </c>
      <c r="AA8" s="0" t="n">
        <v>77</v>
      </c>
      <c r="AB8" s="0" t="n">
        <v>75</v>
      </c>
      <c r="AC8" s="0" t="n">
        <v>73</v>
      </c>
      <c r="AD8" s="0" t="n">
        <v>75.25</v>
      </c>
      <c r="AE8" s="0" t="n">
        <v>83</v>
      </c>
      <c r="AF8" s="0" t="n">
        <v>116</v>
      </c>
      <c r="AG8" s="0" t="n">
        <v>130</v>
      </c>
      <c r="AH8" s="0" t="n">
        <v>117.5</v>
      </c>
      <c r="AI8" s="0" t="n">
        <v>78.5</v>
      </c>
      <c r="AJ8" s="0" t="n">
        <v>78</v>
      </c>
      <c r="AK8" s="0" t="n">
        <v>76.25</v>
      </c>
      <c r="AL8" s="0" t="n">
        <v>59.5</v>
      </c>
      <c r="AM8" s="0" t="n">
        <v>75.5</v>
      </c>
      <c r="AN8" s="0" t="n">
        <v>55.5</v>
      </c>
      <c r="AO8" s="0" t="n">
        <v>52.5</v>
      </c>
      <c r="AP8" s="0" t="n">
        <v>54.25</v>
      </c>
      <c r="AQ8" s="0" t="n">
        <v>62</v>
      </c>
      <c r="AR8" s="0" t="n">
        <v>91.25</v>
      </c>
      <c r="AS8" s="0" t="n">
        <v>104.25</v>
      </c>
      <c r="AT8" s="0" t="n">
        <v>92.25</v>
      </c>
      <c r="AU8" s="0" t="n">
        <v>58.5</v>
      </c>
      <c r="AV8" s="0" t="n">
        <v>58</v>
      </c>
      <c r="AW8" s="0" t="n">
        <v>56.5</v>
      </c>
      <c r="AX8" s="0" t="n">
        <v>55</v>
      </c>
      <c r="AY8" s="0" t="n">
        <v>71</v>
      </c>
      <c r="AZ8" s="0" t="n">
        <v>51</v>
      </c>
      <c r="BA8" s="0" t="n">
        <v>47.4</v>
      </c>
      <c r="BB8" s="0" t="n">
        <v>49.15</v>
      </c>
      <c r="BC8" s="0" t="n">
        <v>56.9</v>
      </c>
      <c r="BD8" s="0" t="n">
        <v>81.75</v>
      </c>
      <c r="BE8" s="0" t="n">
        <v>94.75</v>
      </c>
      <c r="BF8" s="0" t="n">
        <v>82.75</v>
      </c>
      <c r="BG8" s="0" t="n">
        <v>54</v>
      </c>
      <c r="BH8" s="0" t="n">
        <v>53.5</v>
      </c>
      <c r="BI8" s="0" t="n">
        <v>52</v>
      </c>
      <c r="BJ8" s="0" t="n">
        <v>53.25</v>
      </c>
      <c r="BK8" s="0" t="n">
        <v>69.25</v>
      </c>
      <c r="BL8" s="0" t="n">
        <v>49.25</v>
      </c>
      <c r="BM8" s="0" t="n">
        <v>46.4</v>
      </c>
      <c r="BN8" s="0" t="n">
        <v>48.15</v>
      </c>
      <c r="BO8" s="0" t="n">
        <v>55.9</v>
      </c>
      <c r="BP8" s="0" t="n">
        <v>78.25</v>
      </c>
      <c r="BQ8" s="0" t="n">
        <v>91.25</v>
      </c>
      <c r="BR8" s="0" t="n">
        <v>79.25</v>
      </c>
      <c r="BS8" s="0" t="n">
        <v>53</v>
      </c>
      <c r="BT8" s="0" t="n">
        <v>52.5</v>
      </c>
      <c r="BU8" s="0" t="n">
        <v>51</v>
      </c>
      <c r="BV8" s="0" t="n">
        <v>53.25</v>
      </c>
      <c r="BW8" s="0" t="n">
        <v>69.25</v>
      </c>
      <c r="BX8" s="0" t="n">
        <v>49.25</v>
      </c>
      <c r="BY8" s="0" t="n">
        <v>46.4</v>
      </c>
      <c r="BZ8" s="0" t="n">
        <v>48.15</v>
      </c>
      <c r="CA8" s="0" t="n">
        <v>55.9</v>
      </c>
      <c r="CB8" s="0" t="n">
        <v>76.75</v>
      </c>
      <c r="CC8" s="0" t="n">
        <v>89.75</v>
      </c>
      <c r="CD8" s="0" t="n">
        <v>77.75</v>
      </c>
      <c r="CE8" s="0" t="n">
        <v>53</v>
      </c>
      <c r="CF8" s="0" t="n">
        <v>52.5</v>
      </c>
      <c r="CG8" s="0" t="n">
        <v>51</v>
      </c>
      <c r="CH8" s="0" t="n">
        <v>53.4</v>
      </c>
      <c r="CI8" s="0" t="n">
        <v>69.4</v>
      </c>
      <c r="CJ8" s="0" t="n">
        <v>49.4</v>
      </c>
      <c r="CK8" s="0" t="n">
        <v>46.55</v>
      </c>
      <c r="CL8" s="0" t="n">
        <v>48.3</v>
      </c>
      <c r="CM8" s="0" t="n">
        <v>56.05</v>
      </c>
      <c r="CN8" s="0" t="n">
        <v>75.75</v>
      </c>
      <c r="CO8" s="0" t="n">
        <v>88.75</v>
      </c>
      <c r="CP8" s="0" t="n">
        <v>76.75</v>
      </c>
      <c r="CQ8" s="0" t="n">
        <v>53.15</v>
      </c>
      <c r="CR8" s="0" t="n">
        <v>52.65</v>
      </c>
      <c r="CS8" s="0" t="n">
        <v>51.15</v>
      </c>
      <c r="CT8" s="0" t="n">
        <v>53.95</v>
      </c>
      <c r="CU8" s="0" t="n">
        <v>69.95</v>
      </c>
      <c r="CV8" s="0" t="n">
        <v>49.95</v>
      </c>
      <c r="CW8" s="0" t="n">
        <v>47.1</v>
      </c>
      <c r="CX8" s="0" t="n">
        <v>48.85</v>
      </c>
      <c r="CY8" s="0" t="n">
        <v>56.6</v>
      </c>
      <c r="CZ8" s="0" t="n">
        <v>76.3</v>
      </c>
      <c r="DA8" s="0" t="n">
        <v>89.3</v>
      </c>
      <c r="DB8" s="0" t="n">
        <v>77.3</v>
      </c>
      <c r="DC8" s="0" t="n">
        <v>53.7</v>
      </c>
      <c r="DD8" s="0" t="n">
        <v>53.2</v>
      </c>
      <c r="DE8" s="0" t="n">
        <v>51.7</v>
      </c>
      <c r="DF8" s="0" t="n">
        <v>54.7</v>
      </c>
      <c r="DG8" s="0" t="n">
        <v>70.7</v>
      </c>
      <c r="DH8" s="0" t="n">
        <v>50.7</v>
      </c>
      <c r="DI8" s="0" t="n">
        <v>47.85</v>
      </c>
      <c r="DJ8" s="0" t="n">
        <v>49.6</v>
      </c>
      <c r="DK8" s="0" t="n">
        <v>57.35</v>
      </c>
      <c r="DL8" s="0" t="n">
        <v>77.05</v>
      </c>
      <c r="DM8" s="0" t="n">
        <v>90.05</v>
      </c>
      <c r="DN8" s="0" t="n">
        <v>78.05</v>
      </c>
      <c r="DO8" s="0" t="n">
        <v>54.45</v>
      </c>
      <c r="DP8" s="0" t="n">
        <v>53.95</v>
      </c>
      <c r="DQ8" s="0" t="n">
        <v>52.45</v>
      </c>
      <c r="DR8" s="0" t="n">
        <v>55.45</v>
      </c>
      <c r="DS8" s="0" t="n">
        <v>71.45</v>
      </c>
      <c r="DT8" s="0" t="n">
        <v>51.45</v>
      </c>
      <c r="DU8" s="0" t="n">
        <v>48.6</v>
      </c>
      <c r="DV8" s="0" t="n">
        <v>50.35</v>
      </c>
      <c r="DW8" s="0" t="n">
        <v>58.1</v>
      </c>
      <c r="DX8" s="0" t="n">
        <v>77.8</v>
      </c>
      <c r="DY8" s="0" t="n">
        <v>90.8</v>
      </c>
      <c r="DZ8" s="0" t="n">
        <v>78.8</v>
      </c>
      <c r="EA8" s="0" t="n">
        <v>55.2</v>
      </c>
      <c r="EB8" s="0" t="n">
        <v>54.7</v>
      </c>
      <c r="EC8" s="0" t="n">
        <v>53.2</v>
      </c>
      <c r="ED8" s="0" t="n">
        <v>56.2</v>
      </c>
      <c r="EE8" s="0" t="n">
        <v>72.2</v>
      </c>
      <c r="EF8" s="0" t="n">
        <v>52.2</v>
      </c>
      <c r="EG8" s="0" t="n">
        <v>49.35</v>
      </c>
      <c r="EH8" s="0" t="n">
        <v>51.1</v>
      </c>
      <c r="EI8" s="0" t="n">
        <v>58.85</v>
      </c>
      <c r="EJ8" s="0" t="n">
        <v>78.55</v>
      </c>
      <c r="EK8" s="0" t="n">
        <v>91.55</v>
      </c>
      <c r="EL8" s="0" t="n">
        <v>79.55</v>
      </c>
      <c r="EM8" s="0" t="n">
        <v>55.95</v>
      </c>
      <c r="EN8" s="0" t="n">
        <v>55.45</v>
      </c>
      <c r="EO8" s="0" t="n">
        <v>53.95</v>
      </c>
      <c r="EP8" s="0" t="n">
        <v>56.95</v>
      </c>
      <c r="EQ8" s="0" t="n">
        <v>72.95</v>
      </c>
      <c r="ER8" s="0" t="n">
        <v>52.95</v>
      </c>
      <c r="ES8" s="0" t="n">
        <v>50.1</v>
      </c>
      <c r="ET8" s="0" t="n">
        <v>51.85</v>
      </c>
      <c r="EU8" s="0" t="n">
        <v>59.6</v>
      </c>
      <c r="EV8" s="0" t="n">
        <v>79.3</v>
      </c>
      <c r="EW8" s="0" t="n">
        <v>92.3</v>
      </c>
      <c r="EX8" s="0" t="n">
        <v>80.3</v>
      </c>
      <c r="EY8" s="0" t="n">
        <v>56.7</v>
      </c>
      <c r="EZ8" s="0" t="n">
        <v>56.2</v>
      </c>
      <c r="FA8" s="0" t="n">
        <v>54.7</v>
      </c>
      <c r="FB8" s="0" t="n">
        <v>57.7</v>
      </c>
      <c r="FC8" s="0" t="n">
        <v>73.7</v>
      </c>
      <c r="FD8" s="0" t="n">
        <v>53.7</v>
      </c>
      <c r="FE8" s="0" t="n">
        <v>50.85</v>
      </c>
      <c r="FF8" s="0" t="n">
        <v>52.6</v>
      </c>
      <c r="FG8" s="0" t="n">
        <v>60.35</v>
      </c>
      <c r="FH8" s="0" t="n">
        <v>80.05</v>
      </c>
      <c r="FI8" s="0" t="n">
        <v>93.05</v>
      </c>
      <c r="FJ8" s="0" t="n">
        <v>81.05</v>
      </c>
      <c r="FK8" s="0" t="n">
        <v>57.45</v>
      </c>
      <c r="FL8" s="0" t="n">
        <v>56.95</v>
      </c>
      <c r="FM8" s="0" t="n">
        <v>55.45</v>
      </c>
      <c r="FN8" s="0" t="n">
        <v>58.45</v>
      </c>
      <c r="FO8" s="0" t="n">
        <v>74.45</v>
      </c>
      <c r="FP8" s="0" t="n">
        <v>54.45</v>
      </c>
      <c r="FQ8" s="0" t="n">
        <v>51.6</v>
      </c>
      <c r="FR8" s="0" t="n">
        <v>53.35</v>
      </c>
      <c r="FS8" s="0" t="n">
        <v>61.1</v>
      </c>
      <c r="FT8" s="0" t="n">
        <v>80.8</v>
      </c>
      <c r="FU8" s="0" t="n">
        <v>93.8</v>
      </c>
      <c r="FV8" s="0" t="n">
        <v>81.8</v>
      </c>
      <c r="FW8" s="0" t="n">
        <v>58.2</v>
      </c>
      <c r="FX8" s="0" t="n">
        <v>57.7</v>
      </c>
      <c r="FY8" s="0" t="n">
        <v>56.2</v>
      </c>
      <c r="FZ8" s="0" t="n">
        <v>58.5</v>
      </c>
      <c r="GA8" s="0" t="n">
        <v>74.5</v>
      </c>
      <c r="GB8" s="0" t="n">
        <v>54.5</v>
      </c>
      <c r="GC8" s="0" t="n">
        <v>51.65</v>
      </c>
      <c r="GD8" s="0" t="n">
        <v>53.4</v>
      </c>
      <c r="GE8" s="0" t="n">
        <v>61.15</v>
      </c>
      <c r="GF8" s="0" t="n">
        <v>80.85</v>
      </c>
      <c r="GG8" s="0" t="n">
        <v>93.85</v>
      </c>
      <c r="GH8" s="0" t="n">
        <v>81.85</v>
      </c>
      <c r="GI8" s="0" t="n">
        <v>58.25</v>
      </c>
      <c r="GJ8" s="0" t="n">
        <v>57.75</v>
      </c>
      <c r="GK8" s="0" t="n">
        <v>56.25</v>
      </c>
      <c r="GL8" s="0" t="n">
        <v>58.55</v>
      </c>
      <c r="GM8" s="0" t="n">
        <v>74.55</v>
      </c>
      <c r="GN8" s="0" t="n">
        <v>54.55</v>
      </c>
      <c r="GO8" s="0" t="n">
        <v>51.7</v>
      </c>
      <c r="GP8" s="0" t="n">
        <v>53.45</v>
      </c>
      <c r="GQ8" s="0" t="n">
        <v>61.2</v>
      </c>
      <c r="GR8" s="0" t="n">
        <v>80.9</v>
      </c>
      <c r="GS8" s="0" t="n">
        <v>93.9</v>
      </c>
      <c r="GT8" s="0" t="n">
        <v>81.9</v>
      </c>
      <c r="GU8" s="0" t="n">
        <v>58.3</v>
      </c>
      <c r="GV8" s="0" t="n">
        <v>57.8</v>
      </c>
      <c r="GW8" s="0" t="n">
        <v>56.3</v>
      </c>
      <c r="GX8" s="0" t="n">
        <v>58.6</v>
      </c>
    </row>
    <row r="9" customFormat="false" ht="10.5" hidden="false" customHeight="false" outlineLevel="0" collapsed="false">
      <c r="A9" s="13" t="s">
        <v>17</v>
      </c>
      <c r="B9" s="14" t="s">
        <v>26</v>
      </c>
      <c r="C9" s="0" t="n">
        <v>216</v>
      </c>
      <c r="D9" s="0" t="n">
        <v>194.516129032258</v>
      </c>
      <c r="E9" s="0" t="n">
        <v>143.75</v>
      </c>
      <c r="F9" s="0" t="n">
        <v>138.548387096774</v>
      </c>
      <c r="G9" s="0" t="n">
        <v>148.333333333333</v>
      </c>
      <c r="H9" s="0" t="n">
        <v>149.354838709677</v>
      </c>
      <c r="I9" s="0" t="n">
        <v>141.290322580645</v>
      </c>
      <c r="J9" s="0" t="n">
        <v>143.5</v>
      </c>
      <c r="K9" s="0" t="n">
        <v>146.612903225806</v>
      </c>
      <c r="L9" s="0" t="n">
        <v>137.5</v>
      </c>
      <c r="M9" s="0" t="n">
        <v>150.322580645161</v>
      </c>
      <c r="N9" s="0" t="n">
        <v>104.548387096774</v>
      </c>
      <c r="O9" s="0" t="n">
        <v>96.2142857142857</v>
      </c>
      <c r="P9" s="0" t="n">
        <v>83.2741935483871</v>
      </c>
      <c r="Q9" s="0" t="n">
        <v>81.3333333333333</v>
      </c>
      <c r="R9" s="0" t="n">
        <v>81.6129032258064</v>
      </c>
      <c r="S9" s="0" t="n">
        <v>86.25</v>
      </c>
      <c r="T9" s="0" t="n">
        <v>105.564516129032</v>
      </c>
      <c r="U9" s="0" t="n">
        <v>107.322580645161</v>
      </c>
      <c r="V9" s="0" t="n">
        <v>107</v>
      </c>
      <c r="W9" s="0" t="n">
        <v>85.5483870967742</v>
      </c>
      <c r="X9" s="0" t="n">
        <v>88.1666666666667</v>
      </c>
      <c r="Y9" s="0" t="n">
        <v>88.5161290322581</v>
      </c>
      <c r="Z9" s="0" t="n">
        <v>55.5</v>
      </c>
      <c r="AA9" s="0" t="n">
        <v>54.75</v>
      </c>
      <c r="AB9" s="0" t="n">
        <v>52.75</v>
      </c>
      <c r="AC9" s="0" t="n">
        <v>49</v>
      </c>
      <c r="AD9" s="0" t="n">
        <v>46.25</v>
      </c>
      <c r="AE9" s="0" t="n">
        <v>48</v>
      </c>
      <c r="AF9" s="0" t="n">
        <v>71</v>
      </c>
      <c r="AG9" s="0" t="n">
        <v>73</v>
      </c>
      <c r="AH9" s="0" t="n">
        <v>71</v>
      </c>
      <c r="AI9" s="0" t="n">
        <v>51</v>
      </c>
      <c r="AJ9" s="0" t="n">
        <v>49</v>
      </c>
      <c r="AK9" s="0" t="n">
        <v>48</v>
      </c>
      <c r="AL9" s="0" t="n">
        <v>46</v>
      </c>
      <c r="AM9" s="0" t="n">
        <v>45</v>
      </c>
      <c r="AN9" s="0" t="n">
        <v>43</v>
      </c>
      <c r="AO9" s="0" t="n">
        <v>41</v>
      </c>
      <c r="AP9" s="0" t="n">
        <v>39</v>
      </c>
      <c r="AQ9" s="0" t="n">
        <v>40</v>
      </c>
      <c r="AR9" s="0" t="n">
        <v>51</v>
      </c>
      <c r="AS9" s="0" t="n">
        <v>54</v>
      </c>
      <c r="AT9" s="0" t="n">
        <v>52</v>
      </c>
      <c r="AU9" s="0" t="n">
        <v>43</v>
      </c>
      <c r="AV9" s="0" t="n">
        <v>41</v>
      </c>
      <c r="AW9" s="0" t="n">
        <v>41</v>
      </c>
      <c r="AX9" s="0" t="n">
        <v>41</v>
      </c>
      <c r="AY9" s="0" t="n">
        <v>40</v>
      </c>
      <c r="AZ9" s="0" t="n">
        <v>38</v>
      </c>
      <c r="BA9" s="0" t="n">
        <v>36</v>
      </c>
      <c r="BB9" s="0" t="n">
        <v>34</v>
      </c>
      <c r="BC9" s="0" t="n">
        <v>35</v>
      </c>
      <c r="BD9" s="0" t="n">
        <v>46</v>
      </c>
      <c r="BE9" s="0" t="n">
        <v>49</v>
      </c>
      <c r="BF9" s="0" t="n">
        <v>47</v>
      </c>
      <c r="BG9" s="0" t="n">
        <v>38</v>
      </c>
      <c r="BH9" s="0" t="n">
        <v>36</v>
      </c>
      <c r="BI9" s="0" t="n">
        <v>34</v>
      </c>
      <c r="BJ9" s="0" t="n">
        <v>40.9</v>
      </c>
      <c r="BK9" s="0" t="n">
        <v>39.9</v>
      </c>
      <c r="BL9" s="0" t="n">
        <v>37.9</v>
      </c>
      <c r="BM9" s="0" t="n">
        <v>35.9</v>
      </c>
      <c r="BN9" s="0" t="n">
        <v>33.9</v>
      </c>
      <c r="BO9" s="0" t="n">
        <v>34.9</v>
      </c>
      <c r="BP9" s="0" t="n">
        <v>42</v>
      </c>
      <c r="BQ9" s="0" t="n">
        <v>45</v>
      </c>
      <c r="BR9" s="0" t="n">
        <v>43</v>
      </c>
      <c r="BS9" s="0" t="n">
        <v>37.9</v>
      </c>
      <c r="BT9" s="0" t="n">
        <v>35.9</v>
      </c>
      <c r="BU9" s="0" t="n">
        <v>33.9</v>
      </c>
      <c r="BV9" s="0" t="n">
        <v>40.9</v>
      </c>
      <c r="BW9" s="0" t="n">
        <v>39.9</v>
      </c>
      <c r="BX9" s="0" t="n">
        <v>37.9</v>
      </c>
      <c r="BY9" s="0" t="n">
        <v>35.9</v>
      </c>
      <c r="BZ9" s="0" t="n">
        <v>33.9</v>
      </c>
      <c r="CA9" s="0" t="n">
        <v>34.9</v>
      </c>
      <c r="CB9" s="0" t="n">
        <v>40.5</v>
      </c>
      <c r="CC9" s="0" t="n">
        <v>43.5</v>
      </c>
      <c r="CD9" s="0" t="n">
        <v>41.5</v>
      </c>
      <c r="CE9" s="0" t="n">
        <v>37.9</v>
      </c>
      <c r="CF9" s="0" t="n">
        <v>35.9</v>
      </c>
      <c r="CG9" s="0" t="n">
        <v>33.9</v>
      </c>
      <c r="CH9" s="0" t="n">
        <v>41.4</v>
      </c>
      <c r="CI9" s="0" t="n">
        <v>40.4</v>
      </c>
      <c r="CJ9" s="0" t="n">
        <v>38.4</v>
      </c>
      <c r="CK9" s="0" t="n">
        <v>36.4</v>
      </c>
      <c r="CL9" s="0" t="n">
        <v>34.4</v>
      </c>
      <c r="CM9" s="0" t="n">
        <v>35.4</v>
      </c>
      <c r="CN9" s="0" t="n">
        <v>41</v>
      </c>
      <c r="CO9" s="0" t="n">
        <v>44</v>
      </c>
      <c r="CP9" s="0" t="n">
        <v>42</v>
      </c>
      <c r="CQ9" s="0" t="n">
        <v>38.4</v>
      </c>
      <c r="CR9" s="0" t="n">
        <v>36.4</v>
      </c>
      <c r="CS9" s="0" t="n">
        <v>34.4</v>
      </c>
      <c r="CT9" s="0" t="n">
        <v>41.9</v>
      </c>
      <c r="CU9" s="0" t="n">
        <v>40.9</v>
      </c>
      <c r="CV9" s="0" t="n">
        <v>38.9</v>
      </c>
      <c r="CW9" s="0" t="n">
        <v>36.9</v>
      </c>
      <c r="CX9" s="0" t="n">
        <v>34.9</v>
      </c>
      <c r="CY9" s="0" t="n">
        <v>35.9</v>
      </c>
      <c r="CZ9" s="0" t="n">
        <v>41.5</v>
      </c>
      <c r="DA9" s="0" t="n">
        <v>44.5</v>
      </c>
      <c r="DB9" s="0" t="n">
        <v>42.5</v>
      </c>
      <c r="DC9" s="0" t="n">
        <v>38.9</v>
      </c>
      <c r="DD9" s="0" t="n">
        <v>36.9</v>
      </c>
      <c r="DE9" s="0" t="n">
        <v>34.9</v>
      </c>
      <c r="DF9" s="0" t="n">
        <v>42.4</v>
      </c>
      <c r="DG9" s="0" t="n">
        <v>41.4</v>
      </c>
      <c r="DH9" s="0" t="n">
        <v>39.4</v>
      </c>
      <c r="DI9" s="0" t="n">
        <v>37.4</v>
      </c>
      <c r="DJ9" s="0" t="n">
        <v>35.4</v>
      </c>
      <c r="DK9" s="0" t="n">
        <v>36.4</v>
      </c>
      <c r="DL9" s="0" t="n">
        <v>42</v>
      </c>
      <c r="DM9" s="0" t="n">
        <v>45</v>
      </c>
      <c r="DN9" s="0" t="n">
        <v>43</v>
      </c>
      <c r="DO9" s="0" t="n">
        <v>39.4</v>
      </c>
      <c r="DP9" s="0" t="n">
        <v>37.4</v>
      </c>
      <c r="DQ9" s="0" t="n">
        <v>35.4</v>
      </c>
      <c r="DR9" s="0" t="n">
        <v>42.9</v>
      </c>
      <c r="DS9" s="0" t="n">
        <v>41.9</v>
      </c>
      <c r="DT9" s="0" t="n">
        <v>39.9</v>
      </c>
      <c r="DU9" s="0" t="n">
        <v>37.9</v>
      </c>
      <c r="DV9" s="0" t="n">
        <v>35.9</v>
      </c>
      <c r="DW9" s="0" t="n">
        <v>36.9</v>
      </c>
      <c r="DX9" s="0" t="n">
        <v>42.5</v>
      </c>
      <c r="DY9" s="0" t="n">
        <v>45.5</v>
      </c>
      <c r="DZ9" s="0" t="n">
        <v>43.5</v>
      </c>
      <c r="EA9" s="0" t="n">
        <v>39.9</v>
      </c>
      <c r="EB9" s="0" t="n">
        <v>37.9</v>
      </c>
      <c r="EC9" s="0" t="n">
        <v>35.9</v>
      </c>
      <c r="ED9" s="0" t="n">
        <v>43.4</v>
      </c>
      <c r="EE9" s="0" t="n">
        <v>42.4</v>
      </c>
      <c r="EF9" s="0" t="n">
        <v>40.4</v>
      </c>
      <c r="EG9" s="0" t="n">
        <v>38.4</v>
      </c>
      <c r="EH9" s="0" t="n">
        <v>36.4</v>
      </c>
      <c r="EI9" s="0" t="n">
        <v>37.4</v>
      </c>
      <c r="EJ9" s="0" t="n">
        <v>43</v>
      </c>
      <c r="EK9" s="0" t="n">
        <v>46</v>
      </c>
      <c r="EL9" s="0" t="n">
        <v>44</v>
      </c>
      <c r="EM9" s="0" t="n">
        <v>40.4</v>
      </c>
      <c r="EN9" s="0" t="n">
        <v>38.4</v>
      </c>
      <c r="EO9" s="0" t="n">
        <v>36.4</v>
      </c>
      <c r="EP9" s="0" t="n">
        <v>43.9</v>
      </c>
      <c r="EQ9" s="0" t="n">
        <v>42.9</v>
      </c>
      <c r="ER9" s="0" t="n">
        <v>40.9</v>
      </c>
      <c r="ES9" s="0" t="n">
        <v>38.9</v>
      </c>
      <c r="ET9" s="0" t="n">
        <v>36.9</v>
      </c>
      <c r="EU9" s="0" t="n">
        <v>37.9</v>
      </c>
      <c r="EV9" s="0" t="n">
        <v>43.5</v>
      </c>
      <c r="EW9" s="0" t="n">
        <v>46.5</v>
      </c>
      <c r="EX9" s="0" t="n">
        <v>44.5</v>
      </c>
      <c r="EY9" s="0" t="n">
        <v>40.9</v>
      </c>
      <c r="EZ9" s="0" t="n">
        <v>38.9</v>
      </c>
      <c r="FA9" s="0" t="n">
        <v>36.9</v>
      </c>
      <c r="FB9" s="0" t="n">
        <v>44.4</v>
      </c>
      <c r="FC9" s="0" t="n">
        <v>43.4</v>
      </c>
      <c r="FD9" s="0" t="n">
        <v>41.4</v>
      </c>
      <c r="FE9" s="0" t="n">
        <v>39.4</v>
      </c>
      <c r="FF9" s="0" t="n">
        <v>37.4</v>
      </c>
      <c r="FG9" s="0" t="n">
        <v>38.4</v>
      </c>
      <c r="FH9" s="0" t="n">
        <v>44</v>
      </c>
      <c r="FI9" s="0" t="n">
        <v>47</v>
      </c>
      <c r="FJ9" s="0" t="n">
        <v>45</v>
      </c>
      <c r="FK9" s="0" t="n">
        <v>41.4</v>
      </c>
      <c r="FL9" s="0" t="n">
        <v>39.4</v>
      </c>
      <c r="FM9" s="0" t="n">
        <v>37.4</v>
      </c>
      <c r="FN9" s="0" t="n">
        <v>44.9</v>
      </c>
      <c r="FO9" s="0" t="n">
        <v>43.9</v>
      </c>
      <c r="FP9" s="0" t="n">
        <v>41.9</v>
      </c>
      <c r="FQ9" s="0" t="n">
        <v>39.9</v>
      </c>
      <c r="FR9" s="0" t="n">
        <v>37.9</v>
      </c>
      <c r="FS9" s="0" t="n">
        <v>38.9</v>
      </c>
      <c r="FT9" s="0" t="n">
        <v>44.5</v>
      </c>
      <c r="FU9" s="0" t="n">
        <v>47.5</v>
      </c>
      <c r="FV9" s="0" t="n">
        <v>45.5</v>
      </c>
      <c r="FW9" s="0" t="n">
        <v>41.9</v>
      </c>
      <c r="FX9" s="0" t="n">
        <v>39.9</v>
      </c>
      <c r="FY9" s="0" t="n">
        <v>37.9</v>
      </c>
      <c r="FZ9" s="0" t="n">
        <v>44.9</v>
      </c>
      <c r="GA9" s="0" t="n">
        <v>43.9</v>
      </c>
      <c r="GB9" s="0" t="n">
        <v>41.9</v>
      </c>
      <c r="GC9" s="0" t="n">
        <v>39.9</v>
      </c>
      <c r="GD9" s="0" t="n">
        <v>37.9</v>
      </c>
      <c r="GE9" s="0" t="n">
        <v>38.9</v>
      </c>
      <c r="GF9" s="0" t="n">
        <v>44.5</v>
      </c>
      <c r="GG9" s="0" t="n">
        <v>47.5</v>
      </c>
      <c r="GH9" s="0" t="n">
        <v>45.5</v>
      </c>
      <c r="GI9" s="0" t="n">
        <v>41.9</v>
      </c>
      <c r="GJ9" s="0" t="n">
        <v>39.9</v>
      </c>
      <c r="GK9" s="0" t="n">
        <v>37.9</v>
      </c>
      <c r="GL9" s="0" t="n">
        <v>44.9</v>
      </c>
      <c r="GM9" s="0" t="n">
        <v>43.9</v>
      </c>
      <c r="GN9" s="0" t="n">
        <v>41.9</v>
      </c>
      <c r="GO9" s="0" t="n">
        <v>39.9</v>
      </c>
      <c r="GP9" s="0" t="n">
        <v>37.9</v>
      </c>
      <c r="GQ9" s="0" t="n">
        <v>38.9</v>
      </c>
      <c r="GR9" s="0" t="n">
        <v>44.5</v>
      </c>
      <c r="GS9" s="0" t="n">
        <v>47.5</v>
      </c>
      <c r="GT9" s="0" t="n">
        <v>45.5</v>
      </c>
      <c r="GU9" s="0" t="n">
        <v>41.9</v>
      </c>
      <c r="GV9" s="0" t="n">
        <v>39.9</v>
      </c>
      <c r="GW9" s="0" t="n">
        <v>37.9</v>
      </c>
      <c r="GX9" s="0" t="n">
        <v>44.9</v>
      </c>
    </row>
    <row r="10" customFormat="false" ht="10.5" hidden="false" customHeight="false" outlineLevel="0" collapsed="false">
      <c r="A10" s="13" t="s">
        <v>18</v>
      </c>
      <c r="B10" s="14" t="s">
        <v>25</v>
      </c>
      <c r="C10" s="0" t="n">
        <v>202</v>
      </c>
      <c r="D10" s="0" t="n">
        <v>250</v>
      </c>
      <c r="E10" s="0" t="n">
        <v>200</v>
      </c>
      <c r="F10" s="0" t="n">
        <v>200</v>
      </c>
      <c r="G10" s="0" t="n">
        <v>240</v>
      </c>
      <c r="H10" s="0" t="n">
        <v>250</v>
      </c>
      <c r="I10" s="0" t="n">
        <v>310</v>
      </c>
      <c r="J10" s="0" t="n">
        <v>225</v>
      </c>
      <c r="K10" s="0" t="n">
        <v>185</v>
      </c>
      <c r="L10" s="0" t="n">
        <v>150</v>
      </c>
      <c r="M10" s="0" t="n">
        <v>110</v>
      </c>
      <c r="N10" s="0" t="n">
        <v>110</v>
      </c>
      <c r="O10" s="0" t="n">
        <v>92</v>
      </c>
      <c r="P10" s="0" t="n">
        <v>88</v>
      </c>
      <c r="Q10" s="0" t="n">
        <v>85</v>
      </c>
      <c r="R10" s="0" t="n">
        <v>85</v>
      </c>
      <c r="S10" s="0" t="n">
        <v>103</v>
      </c>
      <c r="T10" s="0" t="n">
        <v>165</v>
      </c>
      <c r="U10" s="0" t="n">
        <v>180</v>
      </c>
      <c r="V10" s="0" t="n">
        <v>125</v>
      </c>
      <c r="W10" s="0" t="n">
        <v>110</v>
      </c>
      <c r="X10" s="0" t="n">
        <v>77.5</v>
      </c>
      <c r="Y10" s="0" t="n">
        <v>77.5</v>
      </c>
      <c r="Z10" s="0" t="n">
        <v>68.4087505469386</v>
      </c>
      <c r="AA10" s="0" t="n">
        <v>55.3604219201956</v>
      </c>
      <c r="AB10" s="0" t="n">
        <v>52.1832248087876</v>
      </c>
      <c r="AC10" s="0" t="n">
        <v>50.9820330509194</v>
      </c>
      <c r="AD10" s="0" t="n">
        <v>51.1033876394314</v>
      </c>
      <c r="AE10" s="0" t="n">
        <v>72.4725898314887</v>
      </c>
      <c r="AF10" s="0" t="n">
        <v>116</v>
      </c>
      <c r="AG10" s="0" t="n">
        <v>130</v>
      </c>
      <c r="AH10" s="0" t="n">
        <v>103.645825128299</v>
      </c>
      <c r="AI10" s="0" t="n">
        <v>77.7930502486153</v>
      </c>
      <c r="AJ10" s="0" t="n">
        <v>43.1498014760494</v>
      </c>
      <c r="AK10" s="0" t="n">
        <v>39.9103597458851</v>
      </c>
      <c r="AL10" s="0" t="n">
        <v>49.3879920266955</v>
      </c>
      <c r="AM10" s="0" t="n">
        <v>41.5560377705718</v>
      </c>
      <c r="AN10" s="0" t="n">
        <v>39.7020123976148</v>
      </c>
      <c r="AO10" s="0" t="n">
        <v>39.0465320020765</v>
      </c>
      <c r="AP10" s="0" t="n">
        <v>39.1987467705072</v>
      </c>
      <c r="AQ10" s="0" t="n">
        <v>52.4189728710238</v>
      </c>
      <c r="AR10" s="0" t="n">
        <v>79.7012668716943</v>
      </c>
      <c r="AS10" s="0" t="n">
        <v>90.749044845735</v>
      </c>
      <c r="AT10" s="0" t="n">
        <v>72.1023234857435</v>
      </c>
      <c r="AU10" s="0" t="n">
        <v>56.1976330966362</v>
      </c>
      <c r="AV10" s="0" t="n">
        <v>34.7203610432782</v>
      </c>
      <c r="AW10" s="0" t="n">
        <v>32.7628004825678</v>
      </c>
      <c r="AX10" s="0" t="n">
        <v>45.6379920266955</v>
      </c>
      <c r="AY10" s="0" t="n">
        <v>37.8060377705718</v>
      </c>
      <c r="AZ10" s="0" t="n">
        <v>35.9520123976148</v>
      </c>
      <c r="BA10" s="0" t="n">
        <v>35.1965320020765</v>
      </c>
      <c r="BB10" s="0" t="n">
        <v>35.3487467705072</v>
      </c>
      <c r="BC10" s="0" t="n">
        <v>48.5689728710238</v>
      </c>
      <c r="BD10" s="0" t="n">
        <v>70.7012668716943</v>
      </c>
      <c r="BE10" s="0" t="n">
        <v>81.749044845735</v>
      </c>
      <c r="BF10" s="0" t="n">
        <v>63.1023234857435</v>
      </c>
      <c r="BG10" s="0" t="n">
        <v>52.5976330966362</v>
      </c>
      <c r="BH10" s="0" t="n">
        <v>31.1203610432782</v>
      </c>
      <c r="BI10" s="0" t="n">
        <v>44.15</v>
      </c>
      <c r="BJ10" s="0" t="n">
        <v>45.6379920266955</v>
      </c>
      <c r="BK10" s="0" t="n">
        <v>37.8060377705718</v>
      </c>
      <c r="BL10" s="0" t="n">
        <v>35.9520123976148</v>
      </c>
      <c r="BM10" s="0" t="n">
        <v>35.1965320020765</v>
      </c>
      <c r="BN10" s="0" t="n">
        <v>35.3487467705072</v>
      </c>
      <c r="BO10" s="0" t="n">
        <v>48.5689728710238</v>
      </c>
      <c r="BP10" s="0" t="n">
        <v>66.7012668716943</v>
      </c>
      <c r="BQ10" s="0" t="n">
        <v>77.749044845735</v>
      </c>
      <c r="BR10" s="0" t="n">
        <v>59.1023234857435</v>
      </c>
      <c r="BS10" s="0" t="n">
        <v>52.5976330966362</v>
      </c>
      <c r="BT10" s="0" t="n">
        <v>31.1203610432782</v>
      </c>
      <c r="BU10" s="0" t="n">
        <v>44.15</v>
      </c>
      <c r="BV10" s="0" t="n">
        <v>45.8879920266955</v>
      </c>
      <c r="BW10" s="0" t="n">
        <v>38.0560377705718</v>
      </c>
      <c r="BX10" s="0" t="n">
        <v>36.2020123976148</v>
      </c>
      <c r="BY10" s="0" t="n">
        <v>35.4465320020765</v>
      </c>
      <c r="BZ10" s="0" t="n">
        <v>35.5987467705072</v>
      </c>
      <c r="CA10" s="0" t="n">
        <v>48.8189728710238</v>
      </c>
      <c r="CB10" s="0" t="n">
        <v>66.2012668716943</v>
      </c>
      <c r="CC10" s="0" t="n">
        <v>77.249044845735</v>
      </c>
      <c r="CD10" s="0" t="n">
        <v>58.6023234857435</v>
      </c>
      <c r="CE10" s="0" t="n">
        <v>52.8476330966362</v>
      </c>
      <c r="CF10" s="0" t="n">
        <v>31.3703610432782</v>
      </c>
      <c r="CG10" s="0" t="n">
        <v>44.4</v>
      </c>
      <c r="CH10" s="0" t="n">
        <v>46.1379920266955</v>
      </c>
      <c r="CI10" s="0" t="n">
        <v>38.3060377705718</v>
      </c>
      <c r="CJ10" s="0" t="n">
        <v>36.4520123976148</v>
      </c>
      <c r="CK10" s="0" t="n">
        <v>35.6965320020765</v>
      </c>
      <c r="CL10" s="0" t="n">
        <v>35.8487467705072</v>
      </c>
      <c r="CM10" s="0" t="n">
        <v>49.0689728710238</v>
      </c>
      <c r="CN10" s="0" t="n">
        <v>66.4512668716943</v>
      </c>
      <c r="CO10" s="0" t="n">
        <v>77.499044845735</v>
      </c>
      <c r="CP10" s="0" t="n">
        <v>58.8523234857435</v>
      </c>
      <c r="CQ10" s="0" t="n">
        <v>53.0976330966362</v>
      </c>
      <c r="CR10" s="0" t="n">
        <v>31.6203610432782</v>
      </c>
      <c r="CS10" s="0" t="n">
        <v>44.65</v>
      </c>
      <c r="CT10" s="0" t="n">
        <v>46.3879920266955</v>
      </c>
      <c r="CU10" s="0" t="n">
        <v>39.0499903391216</v>
      </c>
      <c r="CV10" s="0" t="n">
        <v>37.1959649661646</v>
      </c>
      <c r="CW10" s="0" t="n">
        <v>35.9465320020765</v>
      </c>
      <c r="CX10" s="0" t="n">
        <v>36.4991618728986</v>
      </c>
      <c r="CY10" s="0" t="n">
        <v>49.7193879734152</v>
      </c>
      <c r="CZ10" s="0" t="n">
        <v>66.7012668716943</v>
      </c>
      <c r="DA10" s="0" t="n">
        <v>76.4983998896697</v>
      </c>
      <c r="DB10" s="0" t="n">
        <v>57.8516785296782</v>
      </c>
      <c r="DC10" s="0" t="n">
        <v>53.3476330966362</v>
      </c>
      <c r="DD10" s="0" t="n">
        <v>32.2363643131243</v>
      </c>
      <c r="DE10" s="0" t="n">
        <v>45.27</v>
      </c>
      <c r="DF10" s="0" t="n">
        <v>46.6379920266955</v>
      </c>
      <c r="DG10" s="0" t="n">
        <v>39.7576706291587</v>
      </c>
      <c r="DH10" s="0" t="n">
        <v>37.9036452562017</v>
      </c>
      <c r="DI10" s="0" t="n">
        <v>36.1965320020765</v>
      </c>
      <c r="DJ10" s="0" t="n">
        <v>37.120169814914</v>
      </c>
      <c r="DK10" s="0" t="n">
        <v>50.3403959154306</v>
      </c>
      <c r="DL10" s="0" t="n">
        <v>66.9512668716943</v>
      </c>
      <c r="DM10" s="0" t="n">
        <v>75.5896221429642</v>
      </c>
      <c r="DN10" s="0" t="n">
        <v>56.9429007829727</v>
      </c>
      <c r="DO10" s="0" t="n">
        <v>53.5976330966362</v>
      </c>
      <c r="DP10" s="0" t="n">
        <v>32.8254775464134</v>
      </c>
      <c r="DQ10" s="0" t="n">
        <v>45.86</v>
      </c>
      <c r="DR10" s="0" t="n">
        <v>46.8879920266955</v>
      </c>
      <c r="DS10" s="0" t="n">
        <v>40.4317209088065</v>
      </c>
      <c r="DT10" s="0" t="n">
        <v>38.5776955358495</v>
      </c>
      <c r="DU10" s="0" t="n">
        <v>36.4465320020765</v>
      </c>
      <c r="DV10" s="0" t="n">
        <v>37.7139130855583</v>
      </c>
      <c r="DW10" s="0" t="n">
        <v>50.934139186075</v>
      </c>
      <c r="DX10" s="0" t="n">
        <v>67.2012668716943</v>
      </c>
      <c r="DY10" s="0" t="n">
        <v>74.7660169798397</v>
      </c>
      <c r="DZ10" s="0" t="n">
        <v>56.1192956198482</v>
      </c>
      <c r="EA10" s="0" t="n">
        <v>53.8476330966362</v>
      </c>
      <c r="EB10" s="0" t="n">
        <v>33.3896607280677</v>
      </c>
      <c r="EC10" s="0" t="n">
        <v>46.42</v>
      </c>
      <c r="ED10" s="0" t="n">
        <v>47.1379920266955</v>
      </c>
      <c r="EE10" s="0" t="n">
        <v>41.0911783449208</v>
      </c>
      <c r="EF10" s="0" t="n">
        <v>39.2371529719638</v>
      </c>
      <c r="EG10" s="0" t="n">
        <v>36.6965320020765</v>
      </c>
      <c r="EH10" s="0" t="n">
        <v>38.3082088334736</v>
      </c>
      <c r="EI10" s="0" t="n">
        <v>51.5284349339902</v>
      </c>
      <c r="EJ10" s="0" t="n">
        <v>67.4512668716943</v>
      </c>
      <c r="EK10" s="0" t="n">
        <v>74.0593712393061</v>
      </c>
      <c r="EL10" s="0" t="n">
        <v>55.4126498793146</v>
      </c>
      <c r="EM10" s="0" t="n">
        <v>54.0976330966362</v>
      </c>
      <c r="EN10" s="0" t="n">
        <v>33.9569077419995</v>
      </c>
      <c r="EO10" s="0" t="n">
        <v>46.99</v>
      </c>
      <c r="EP10" s="0" t="n">
        <v>47.3879920266955</v>
      </c>
      <c r="EQ10" s="0" t="n">
        <v>41.3182747348752</v>
      </c>
      <c r="ER10" s="0" t="n">
        <v>39.4642493619182</v>
      </c>
      <c r="ES10" s="0" t="n">
        <v>36.9465320020765</v>
      </c>
      <c r="ET10" s="0" t="n">
        <v>38.5328136772042</v>
      </c>
      <c r="EU10" s="0" t="n">
        <v>51.7530397777209</v>
      </c>
      <c r="EV10" s="0" t="n">
        <v>67.7012668716943</v>
      </c>
      <c r="EW10" s="0" t="n">
        <v>74.3892782382403</v>
      </c>
      <c r="EX10" s="0" t="n">
        <v>55.7425568782488</v>
      </c>
      <c r="EY10" s="0" t="n">
        <v>54.3476330966362</v>
      </c>
      <c r="EZ10" s="0" t="n">
        <v>34.1838096854864</v>
      </c>
      <c r="FA10" s="0" t="n">
        <v>47.21</v>
      </c>
      <c r="FB10" s="0" t="n">
        <v>47.6379920266955</v>
      </c>
      <c r="FC10" s="0" t="n">
        <v>41.5449591234184</v>
      </c>
      <c r="FD10" s="0" t="n">
        <v>39.6909337504614</v>
      </c>
      <c r="FE10" s="0" t="n">
        <v>37.1965320020765</v>
      </c>
      <c r="FF10" s="0" t="n">
        <v>38.7596507217399</v>
      </c>
      <c r="FG10" s="0" t="n">
        <v>51.9798768222565</v>
      </c>
      <c r="FH10" s="0" t="n">
        <v>67.9512668716943</v>
      </c>
      <c r="FI10" s="0" t="n">
        <v>74.721117301395</v>
      </c>
      <c r="FJ10" s="0" t="n">
        <v>56.0743959414036</v>
      </c>
      <c r="FK10" s="0" t="n">
        <v>54.5976330966362</v>
      </c>
      <c r="FL10" s="0" t="n">
        <v>34.4067230895465</v>
      </c>
      <c r="FM10" s="0" t="n">
        <v>47.44</v>
      </c>
      <c r="FN10" s="0" t="n">
        <v>47.8879920266955</v>
      </c>
      <c r="FO10" s="0" t="n">
        <v>41.7716435119617</v>
      </c>
      <c r="FP10" s="0" t="n">
        <v>39.9176181390046</v>
      </c>
      <c r="FQ10" s="0" t="n">
        <v>37.4465320020765</v>
      </c>
      <c r="FR10" s="0" t="n">
        <v>38.9864877662755</v>
      </c>
      <c r="FS10" s="0" t="n">
        <v>52.2067138667922</v>
      </c>
      <c r="FT10" s="0" t="n">
        <v>68.2012668716943</v>
      </c>
      <c r="FU10" s="0" t="n">
        <v>75.0529563645498</v>
      </c>
      <c r="FV10" s="0" t="n">
        <v>56.4062350045583</v>
      </c>
      <c r="FW10" s="0" t="n">
        <v>54.8476330966362</v>
      </c>
      <c r="FX10" s="0" t="n">
        <v>34.6296364936067</v>
      </c>
      <c r="FY10" s="0" t="n">
        <v>47.66</v>
      </c>
      <c r="FZ10" s="0" t="n">
        <v>48.1379920266955</v>
      </c>
      <c r="GA10" s="0" t="n">
        <v>41.9983279005049</v>
      </c>
      <c r="GB10" s="0" t="n">
        <v>40.1443025275479</v>
      </c>
      <c r="GC10" s="0" t="n">
        <v>37.6965320020765</v>
      </c>
      <c r="GD10" s="0" t="n">
        <v>39.2133248108112</v>
      </c>
      <c r="GE10" s="0" t="n">
        <v>52.4335509113278</v>
      </c>
      <c r="GF10" s="0" t="n">
        <v>68.4512668716943</v>
      </c>
      <c r="GG10" s="0" t="n">
        <v>75.3847954277046</v>
      </c>
      <c r="GH10" s="0" t="n">
        <v>56.7380740677131</v>
      </c>
      <c r="GI10" s="0" t="n">
        <v>55.0976330966362</v>
      </c>
      <c r="GJ10" s="0" t="n">
        <v>34.8525498976668</v>
      </c>
      <c r="GK10" s="0" t="n">
        <v>47.88</v>
      </c>
      <c r="GL10" s="0" t="n">
        <v>48.3879920266955</v>
      </c>
      <c r="GM10" s="0" t="n">
        <v>42.2250122890481</v>
      </c>
      <c r="GN10" s="0" t="n">
        <v>40.3709869160911</v>
      </c>
      <c r="GO10" s="0" t="n">
        <v>37.9465320020765</v>
      </c>
      <c r="GP10" s="0" t="n">
        <v>39.4401618553468</v>
      </c>
      <c r="GQ10" s="0" t="n">
        <v>52.6603879558635</v>
      </c>
      <c r="GR10" s="0" t="n">
        <v>68.7012668716943</v>
      </c>
      <c r="GS10" s="0" t="n">
        <v>75.7166344908594</v>
      </c>
      <c r="GT10" s="0" t="n">
        <v>57.0699131308679</v>
      </c>
      <c r="GU10" s="0" t="n">
        <v>55.3476330966362</v>
      </c>
      <c r="GV10" s="0" t="n">
        <v>35.0754633017269</v>
      </c>
      <c r="GW10" s="0" t="n">
        <v>48.11</v>
      </c>
      <c r="GX10" s="0" t="n">
        <v>48.6379920266955</v>
      </c>
    </row>
    <row r="11" customFormat="false" ht="10.5" hidden="false" customHeight="false" outlineLevel="0" collapsed="false">
      <c r="A11" s="13" t="s">
        <v>18</v>
      </c>
      <c r="B11" s="14" t="s">
        <v>26</v>
      </c>
      <c r="C11" s="0" t="n">
        <v>155</v>
      </c>
      <c r="D11" s="0" t="n">
        <v>156.290322580645</v>
      </c>
      <c r="E11" s="0" t="n">
        <v>110</v>
      </c>
      <c r="F11" s="0" t="n">
        <v>103.709677419355</v>
      </c>
      <c r="G11" s="0" t="n">
        <v>105.333333333333</v>
      </c>
      <c r="H11" s="0" t="n">
        <v>114.032258064516</v>
      </c>
      <c r="I11" s="0" t="n">
        <v>124.838709677419</v>
      </c>
      <c r="J11" s="0" t="n">
        <v>121.5</v>
      </c>
      <c r="K11" s="0" t="n">
        <v>97.4516129032258</v>
      </c>
      <c r="L11" s="0" t="n">
        <v>87.8333333333333</v>
      </c>
      <c r="M11" s="0" t="n">
        <v>105.387096774194</v>
      </c>
      <c r="N11" s="0" t="n">
        <v>80.5161290322581</v>
      </c>
      <c r="O11" s="0" t="n">
        <v>76.7142857142857</v>
      </c>
      <c r="P11" s="0" t="n">
        <v>77.9032258064516</v>
      </c>
      <c r="Q11" s="0" t="n">
        <v>72.9333333333333</v>
      </c>
      <c r="R11" s="0" t="n">
        <v>73.3387096774194</v>
      </c>
      <c r="S11" s="0" t="n">
        <v>63.25</v>
      </c>
      <c r="T11" s="0" t="n">
        <v>75.9354838709677</v>
      </c>
      <c r="U11" s="0" t="n">
        <v>72.0967741935484</v>
      </c>
      <c r="V11" s="0" t="n">
        <v>95.5</v>
      </c>
      <c r="W11" s="0" t="n">
        <v>66.7741935483871</v>
      </c>
      <c r="X11" s="0" t="n">
        <v>73.9583333333333</v>
      </c>
      <c r="Y11" s="0" t="n">
        <v>74.5967741935484</v>
      </c>
      <c r="Z11" s="0" t="n">
        <v>44</v>
      </c>
      <c r="AA11" s="0" t="n">
        <v>44</v>
      </c>
      <c r="AB11" s="0" t="n">
        <v>43</v>
      </c>
      <c r="AC11" s="0" t="n">
        <v>43</v>
      </c>
      <c r="AD11" s="0" t="n">
        <v>42</v>
      </c>
      <c r="AE11" s="0" t="n">
        <v>42</v>
      </c>
      <c r="AF11" s="0" t="n">
        <v>55</v>
      </c>
      <c r="AG11" s="0" t="n">
        <v>58</v>
      </c>
      <c r="AH11" s="0" t="n">
        <v>56</v>
      </c>
      <c r="AI11" s="0" t="n">
        <v>48</v>
      </c>
      <c r="AJ11" s="0" t="n">
        <v>43</v>
      </c>
      <c r="AK11" s="0" t="n">
        <v>43</v>
      </c>
      <c r="AL11" s="0" t="n">
        <v>37</v>
      </c>
      <c r="AM11" s="0" t="n">
        <v>37</v>
      </c>
      <c r="AN11" s="0" t="n">
        <v>36</v>
      </c>
      <c r="AO11" s="0" t="n">
        <v>36</v>
      </c>
      <c r="AP11" s="0" t="n">
        <v>35</v>
      </c>
      <c r="AQ11" s="0" t="n">
        <v>35</v>
      </c>
      <c r="AR11" s="0" t="n">
        <v>48</v>
      </c>
      <c r="AS11" s="0" t="n">
        <v>51</v>
      </c>
      <c r="AT11" s="0" t="n">
        <v>49</v>
      </c>
      <c r="AU11" s="0" t="n">
        <v>41</v>
      </c>
      <c r="AV11" s="0" t="n">
        <v>36</v>
      </c>
      <c r="AW11" s="0" t="n">
        <v>36</v>
      </c>
      <c r="AX11" s="0" t="n">
        <v>33.75</v>
      </c>
      <c r="AY11" s="0" t="n">
        <v>33.75</v>
      </c>
      <c r="AZ11" s="0" t="n">
        <v>32.75</v>
      </c>
      <c r="BA11" s="0" t="n">
        <v>32.75</v>
      </c>
      <c r="BB11" s="0" t="n">
        <v>31.75</v>
      </c>
      <c r="BC11" s="0" t="n">
        <v>31.75</v>
      </c>
      <c r="BD11" s="0" t="n">
        <v>44.75</v>
      </c>
      <c r="BE11" s="0" t="n">
        <v>47.75</v>
      </c>
      <c r="BF11" s="0" t="n">
        <v>45.75</v>
      </c>
      <c r="BG11" s="0" t="n">
        <v>37.75</v>
      </c>
      <c r="BH11" s="0" t="n">
        <v>32.75</v>
      </c>
      <c r="BI11" s="0" t="n">
        <v>32.5</v>
      </c>
      <c r="BJ11" s="0" t="n">
        <v>33.25</v>
      </c>
      <c r="BK11" s="0" t="n">
        <v>33.35</v>
      </c>
      <c r="BL11" s="0" t="n">
        <v>32.35</v>
      </c>
      <c r="BM11" s="0" t="n">
        <v>32.35</v>
      </c>
      <c r="BN11" s="0" t="n">
        <v>31.35</v>
      </c>
      <c r="BO11" s="0" t="n">
        <v>31.35</v>
      </c>
      <c r="BP11" s="0" t="n">
        <v>42</v>
      </c>
      <c r="BQ11" s="0" t="n">
        <v>45</v>
      </c>
      <c r="BR11" s="0" t="n">
        <v>43</v>
      </c>
      <c r="BS11" s="0" t="n">
        <v>37.35</v>
      </c>
      <c r="BT11" s="0" t="n">
        <v>32.35</v>
      </c>
      <c r="BU11" s="0" t="n">
        <v>32.1</v>
      </c>
      <c r="BV11" s="0" t="n">
        <v>33.25</v>
      </c>
      <c r="BW11" s="0" t="n">
        <v>33.35</v>
      </c>
      <c r="BX11" s="0" t="n">
        <v>32.35</v>
      </c>
      <c r="BY11" s="0" t="n">
        <v>32.35</v>
      </c>
      <c r="BZ11" s="0" t="n">
        <v>31.35</v>
      </c>
      <c r="CA11" s="0" t="n">
        <v>31.35</v>
      </c>
      <c r="CB11" s="0" t="n">
        <v>40.5</v>
      </c>
      <c r="CC11" s="0" t="n">
        <v>43.5</v>
      </c>
      <c r="CD11" s="0" t="n">
        <v>41.5</v>
      </c>
      <c r="CE11" s="0" t="n">
        <v>37.35</v>
      </c>
      <c r="CF11" s="0" t="n">
        <v>32.35</v>
      </c>
      <c r="CG11" s="0" t="n">
        <v>32.1</v>
      </c>
      <c r="CH11" s="0" t="n">
        <v>33.5</v>
      </c>
      <c r="CI11" s="0" t="n">
        <v>33.6</v>
      </c>
      <c r="CJ11" s="0" t="n">
        <v>32.6</v>
      </c>
      <c r="CK11" s="0" t="n">
        <v>32.6</v>
      </c>
      <c r="CL11" s="0" t="n">
        <v>31.6</v>
      </c>
      <c r="CM11" s="0" t="n">
        <v>31.6</v>
      </c>
      <c r="CN11" s="0" t="n">
        <v>41</v>
      </c>
      <c r="CO11" s="0" t="n">
        <v>44</v>
      </c>
      <c r="CP11" s="0" t="n">
        <v>42</v>
      </c>
      <c r="CQ11" s="0" t="n">
        <v>37.6</v>
      </c>
      <c r="CR11" s="0" t="n">
        <v>32.6</v>
      </c>
      <c r="CS11" s="0" t="n">
        <v>32.35</v>
      </c>
      <c r="CT11" s="0" t="n">
        <v>33.8</v>
      </c>
      <c r="CU11" s="0" t="n">
        <v>33.9</v>
      </c>
      <c r="CV11" s="0" t="n">
        <v>32.9</v>
      </c>
      <c r="CW11" s="0" t="n">
        <v>32.9</v>
      </c>
      <c r="CX11" s="0" t="n">
        <v>31.9</v>
      </c>
      <c r="CY11" s="0" t="n">
        <v>31.9</v>
      </c>
      <c r="CZ11" s="0" t="n">
        <v>41.5</v>
      </c>
      <c r="DA11" s="0" t="n">
        <v>44.5</v>
      </c>
      <c r="DB11" s="0" t="n">
        <v>42.5</v>
      </c>
      <c r="DC11" s="0" t="n">
        <v>37.9</v>
      </c>
      <c r="DD11" s="0" t="n">
        <v>32.9</v>
      </c>
      <c r="DE11" s="0" t="n">
        <v>32.65</v>
      </c>
      <c r="DF11" s="0" t="n">
        <v>34.1</v>
      </c>
      <c r="DG11" s="0" t="n">
        <v>34.15</v>
      </c>
      <c r="DH11" s="0" t="n">
        <v>33.15</v>
      </c>
      <c r="DI11" s="0" t="n">
        <v>33.15</v>
      </c>
      <c r="DJ11" s="0" t="n">
        <v>32.15</v>
      </c>
      <c r="DK11" s="0" t="n">
        <v>32.15</v>
      </c>
      <c r="DL11" s="0" t="n">
        <v>42</v>
      </c>
      <c r="DM11" s="0" t="n">
        <v>45</v>
      </c>
      <c r="DN11" s="0" t="n">
        <v>43</v>
      </c>
      <c r="DO11" s="0" t="n">
        <v>38.15</v>
      </c>
      <c r="DP11" s="0" t="n">
        <v>33.15</v>
      </c>
      <c r="DQ11" s="0" t="n">
        <v>32.9</v>
      </c>
      <c r="DR11" s="0" t="n">
        <v>34.35</v>
      </c>
      <c r="DS11" s="0" t="n">
        <v>34.4</v>
      </c>
      <c r="DT11" s="0" t="n">
        <v>33.4</v>
      </c>
      <c r="DU11" s="0" t="n">
        <v>33.4</v>
      </c>
      <c r="DV11" s="0" t="n">
        <v>32.4</v>
      </c>
      <c r="DW11" s="0" t="n">
        <v>32.4</v>
      </c>
      <c r="DX11" s="0" t="n">
        <v>42.5</v>
      </c>
      <c r="DY11" s="0" t="n">
        <v>45.5</v>
      </c>
      <c r="DZ11" s="0" t="n">
        <v>43.5</v>
      </c>
      <c r="EA11" s="0" t="n">
        <v>38.4</v>
      </c>
      <c r="EB11" s="0" t="n">
        <v>33.4</v>
      </c>
      <c r="EC11" s="0" t="n">
        <v>33.15</v>
      </c>
      <c r="ED11" s="0" t="n">
        <v>34.62828371692</v>
      </c>
      <c r="EE11" s="0" t="n">
        <v>34.67828371692</v>
      </c>
      <c r="EF11" s="0" t="n">
        <v>33.67828371692</v>
      </c>
      <c r="EG11" s="0" t="n">
        <v>33.8720090067677</v>
      </c>
      <c r="EH11" s="0" t="n">
        <v>32.8720090067677</v>
      </c>
      <c r="EI11" s="0" t="n">
        <v>32.8720090067677</v>
      </c>
      <c r="EJ11" s="0" t="n">
        <v>43</v>
      </c>
      <c r="EK11" s="0" t="n">
        <v>46</v>
      </c>
      <c r="EL11" s="0" t="n">
        <v>44</v>
      </c>
      <c r="EM11" s="0" t="n">
        <v>38.6870309860994</v>
      </c>
      <c r="EN11" s="0" t="n">
        <v>33.6870309860994</v>
      </c>
      <c r="EO11" s="0" t="n">
        <v>33.44</v>
      </c>
      <c r="EP11" s="0" t="n">
        <v>34.9050781345717</v>
      </c>
      <c r="EQ11" s="0" t="n">
        <v>34.9550781345717</v>
      </c>
      <c r="ER11" s="0" t="n">
        <v>33.9550781345717</v>
      </c>
      <c r="ES11" s="0" t="n">
        <v>34.3323246850255</v>
      </c>
      <c r="ET11" s="0" t="n">
        <v>33.3323246850255</v>
      </c>
      <c r="EU11" s="0" t="n">
        <v>33.3323246850255</v>
      </c>
      <c r="EV11" s="0" t="n">
        <v>43.5</v>
      </c>
      <c r="EW11" s="0" t="n">
        <v>46.5</v>
      </c>
      <c r="EX11" s="0" t="n">
        <v>44.5</v>
      </c>
      <c r="EY11" s="0" t="n">
        <v>38.972110491052</v>
      </c>
      <c r="EZ11" s="0" t="n">
        <v>33.972110491052</v>
      </c>
      <c r="FA11" s="0" t="n">
        <v>33.72</v>
      </c>
      <c r="FB11" s="0" t="n">
        <v>35.1550781345717</v>
      </c>
      <c r="FC11" s="0" t="n">
        <v>35.2050781345717</v>
      </c>
      <c r="FD11" s="0" t="n">
        <v>34.2050781345717</v>
      </c>
      <c r="FE11" s="0" t="n">
        <v>34.5823246850255</v>
      </c>
      <c r="FF11" s="0" t="n">
        <v>33.5823246850255</v>
      </c>
      <c r="FG11" s="0" t="n">
        <v>33.5823246850255</v>
      </c>
      <c r="FH11" s="0" t="n">
        <v>44</v>
      </c>
      <c r="FI11" s="0" t="n">
        <v>47</v>
      </c>
      <c r="FJ11" s="0" t="n">
        <v>45</v>
      </c>
      <c r="FK11" s="0" t="n">
        <v>39.222110491052</v>
      </c>
      <c r="FL11" s="0" t="n">
        <v>34.222110491052</v>
      </c>
      <c r="FM11" s="0" t="n">
        <v>33.97</v>
      </c>
      <c r="FN11" s="0" t="n">
        <v>35.4050781345717</v>
      </c>
      <c r="FO11" s="0" t="n">
        <v>35.4550781345717</v>
      </c>
      <c r="FP11" s="0" t="n">
        <v>34.4550781345717</v>
      </c>
      <c r="FQ11" s="0" t="n">
        <v>34.8323246850255</v>
      </c>
      <c r="FR11" s="0" t="n">
        <v>33.8323246850255</v>
      </c>
      <c r="FS11" s="0" t="n">
        <v>33.8323246850255</v>
      </c>
      <c r="FT11" s="0" t="n">
        <v>44.5</v>
      </c>
      <c r="FU11" s="0" t="n">
        <v>47.5</v>
      </c>
      <c r="FV11" s="0" t="n">
        <v>45.5</v>
      </c>
      <c r="FW11" s="0" t="n">
        <v>39.472110491052</v>
      </c>
      <c r="FX11" s="0" t="n">
        <v>34.472110491052</v>
      </c>
      <c r="FY11" s="0" t="n">
        <v>34.22</v>
      </c>
      <c r="FZ11" s="0" t="n">
        <v>35.6550781345717</v>
      </c>
      <c r="GA11" s="0" t="n">
        <v>35.7050781345717</v>
      </c>
      <c r="GB11" s="0" t="n">
        <v>34.7050781345717</v>
      </c>
      <c r="GC11" s="0" t="n">
        <v>35.0823246850255</v>
      </c>
      <c r="GD11" s="0" t="n">
        <v>34.0823246850255</v>
      </c>
      <c r="GE11" s="0" t="n">
        <v>34.0823246850255</v>
      </c>
      <c r="GF11" s="0" t="n">
        <v>44.5</v>
      </c>
      <c r="GG11" s="0" t="n">
        <v>47.5</v>
      </c>
      <c r="GH11" s="0" t="n">
        <v>45.5</v>
      </c>
      <c r="GI11" s="0" t="n">
        <v>39.722110491052</v>
      </c>
      <c r="GJ11" s="0" t="n">
        <v>34.722110491052</v>
      </c>
      <c r="GK11" s="0" t="n">
        <v>34.47</v>
      </c>
      <c r="GL11" s="0" t="n">
        <v>35.9050781345717</v>
      </c>
      <c r="GM11" s="0" t="n">
        <v>35.9550781345717</v>
      </c>
      <c r="GN11" s="0" t="n">
        <v>34.9550781345717</v>
      </c>
      <c r="GO11" s="0" t="n">
        <v>35.3323246850255</v>
      </c>
      <c r="GP11" s="0" t="n">
        <v>34.3323246850255</v>
      </c>
      <c r="GQ11" s="0" t="n">
        <v>34.3323246850255</v>
      </c>
      <c r="GR11" s="0" t="n">
        <v>44.5</v>
      </c>
      <c r="GS11" s="0" t="n">
        <v>47.5</v>
      </c>
      <c r="GT11" s="0" t="n">
        <v>45.5</v>
      </c>
      <c r="GU11" s="0" t="n">
        <v>39.972110491052</v>
      </c>
      <c r="GV11" s="0" t="n">
        <v>34.972110491052</v>
      </c>
      <c r="GW11" s="0" t="n">
        <v>34.72</v>
      </c>
      <c r="GX11" s="0" t="n">
        <v>36.1550781345717</v>
      </c>
    </row>
    <row r="12" customFormat="false" ht="10.5" hidden="false" customHeight="false" outlineLevel="0" collapsed="false">
      <c r="A12" s="13" t="s">
        <v>19</v>
      </c>
      <c r="B12" s="14" t="s">
        <v>25</v>
      </c>
      <c r="C12" s="0" t="n">
        <v>202</v>
      </c>
      <c r="D12" s="0" t="n">
        <v>200</v>
      </c>
      <c r="E12" s="0" t="n">
        <v>200</v>
      </c>
      <c r="F12" s="0" t="n">
        <v>200</v>
      </c>
      <c r="G12" s="0" t="n">
        <v>265</v>
      </c>
      <c r="H12" s="0" t="n">
        <v>300</v>
      </c>
      <c r="I12" s="0" t="n">
        <v>330</v>
      </c>
      <c r="J12" s="0" t="n">
        <v>225</v>
      </c>
      <c r="K12" s="0" t="n">
        <v>205</v>
      </c>
      <c r="L12" s="0" t="n">
        <v>150</v>
      </c>
      <c r="M12" s="0" t="n">
        <v>110</v>
      </c>
      <c r="N12" s="0" t="n">
        <v>110</v>
      </c>
      <c r="O12" s="0" t="n">
        <v>92</v>
      </c>
      <c r="P12" s="0" t="n">
        <v>88</v>
      </c>
      <c r="Q12" s="0" t="n">
        <v>85</v>
      </c>
      <c r="R12" s="0" t="n">
        <v>85</v>
      </c>
      <c r="S12" s="0" t="n">
        <v>115</v>
      </c>
      <c r="T12" s="0" t="n">
        <v>200</v>
      </c>
      <c r="U12" s="0" t="n">
        <v>245</v>
      </c>
      <c r="V12" s="0" t="n">
        <v>125</v>
      </c>
      <c r="W12" s="0" t="n">
        <v>110</v>
      </c>
      <c r="X12" s="0" t="n">
        <v>77.5</v>
      </c>
      <c r="Y12" s="0" t="n">
        <v>77.5</v>
      </c>
      <c r="Z12" s="0" t="n">
        <v>68.4087505469386</v>
      </c>
      <c r="AA12" s="0" t="n">
        <v>55.3604219201956</v>
      </c>
      <c r="AB12" s="0" t="n">
        <v>52.1832248087876</v>
      </c>
      <c r="AC12" s="0" t="n">
        <v>50.9820330509194</v>
      </c>
      <c r="AD12" s="0" t="n">
        <v>51.1033876394314</v>
      </c>
      <c r="AE12" s="0" t="n">
        <v>72.4725898314887</v>
      </c>
      <c r="AF12" s="0" t="n">
        <v>116.524225124612</v>
      </c>
      <c r="AG12" s="0" t="n">
        <v>134.076469679628</v>
      </c>
      <c r="AH12" s="0" t="n">
        <v>103.645825128299</v>
      </c>
      <c r="AI12" s="0" t="n">
        <v>77.7930502486153</v>
      </c>
      <c r="AJ12" s="0" t="n">
        <v>43.1498014760494</v>
      </c>
      <c r="AK12" s="0" t="n">
        <v>39.9103597458851</v>
      </c>
      <c r="AL12" s="0" t="n">
        <v>49.3879920266955</v>
      </c>
      <c r="AM12" s="0" t="n">
        <v>41.5560377705718</v>
      </c>
      <c r="AN12" s="0" t="n">
        <v>39.7020123976148</v>
      </c>
      <c r="AO12" s="0" t="n">
        <v>39.0465320020765</v>
      </c>
      <c r="AP12" s="0" t="n">
        <v>39.1987467705072</v>
      </c>
      <c r="AQ12" s="0" t="n">
        <v>52.4189728710238</v>
      </c>
      <c r="AR12" s="0" t="n">
        <v>79.7012668716943</v>
      </c>
      <c r="AS12" s="0" t="n">
        <v>90.749044845735</v>
      </c>
      <c r="AT12" s="0" t="n">
        <v>72.1023234857435</v>
      </c>
      <c r="AU12" s="0" t="n">
        <v>56.1976330966362</v>
      </c>
      <c r="AV12" s="0" t="n">
        <v>34.7203610432782</v>
      </c>
      <c r="AW12" s="0" t="n">
        <v>32.7628004825678</v>
      </c>
      <c r="AX12" s="0" t="n">
        <v>45.6379920266955</v>
      </c>
      <c r="AY12" s="0" t="n">
        <v>37.8060377705718</v>
      </c>
      <c r="AZ12" s="0" t="n">
        <v>35.9520123976148</v>
      </c>
      <c r="BA12" s="0" t="n">
        <v>35.1965320020765</v>
      </c>
      <c r="BB12" s="0" t="n">
        <v>35.3487467705072</v>
      </c>
      <c r="BC12" s="0" t="n">
        <v>48.5689728710238</v>
      </c>
      <c r="BD12" s="0" t="n">
        <v>70.7012668716943</v>
      </c>
      <c r="BE12" s="0" t="n">
        <v>81.749044845735</v>
      </c>
      <c r="BF12" s="0" t="n">
        <v>63.1023234857435</v>
      </c>
      <c r="BG12" s="0" t="n">
        <v>52.5976330966362</v>
      </c>
      <c r="BH12" s="0" t="n">
        <v>31.1203610432782</v>
      </c>
      <c r="BI12" s="0" t="n">
        <v>44.15</v>
      </c>
      <c r="BJ12" s="0" t="n">
        <v>45.6379920266955</v>
      </c>
      <c r="BK12" s="0" t="n">
        <v>37.8060377705718</v>
      </c>
      <c r="BL12" s="0" t="n">
        <v>35.9520123976148</v>
      </c>
      <c r="BM12" s="0" t="n">
        <v>35.1965320020765</v>
      </c>
      <c r="BN12" s="0" t="n">
        <v>35.3487467705072</v>
      </c>
      <c r="BO12" s="0" t="n">
        <v>48.5689728710238</v>
      </c>
      <c r="BP12" s="0" t="n">
        <v>66.7012668716943</v>
      </c>
      <c r="BQ12" s="0" t="n">
        <v>77.749044845735</v>
      </c>
      <c r="BR12" s="0" t="n">
        <v>59.1023234857435</v>
      </c>
      <c r="BS12" s="0" t="n">
        <v>52.5976330966362</v>
      </c>
      <c r="BT12" s="0" t="n">
        <v>31.1203610432782</v>
      </c>
      <c r="BU12" s="0" t="n">
        <v>44.15</v>
      </c>
      <c r="BV12" s="0" t="n">
        <v>45.8879920266955</v>
      </c>
      <c r="BW12" s="0" t="n">
        <v>38.0560377705718</v>
      </c>
      <c r="BX12" s="0" t="n">
        <v>36.2020123976148</v>
      </c>
      <c r="BY12" s="0" t="n">
        <v>35.4465320020765</v>
      </c>
      <c r="BZ12" s="0" t="n">
        <v>35.5987467705072</v>
      </c>
      <c r="CA12" s="0" t="n">
        <v>48.8189728710238</v>
      </c>
      <c r="CB12" s="0" t="n">
        <v>66.2012668716943</v>
      </c>
      <c r="CC12" s="0" t="n">
        <v>77.249044845735</v>
      </c>
      <c r="CD12" s="0" t="n">
        <v>58.6023234857435</v>
      </c>
      <c r="CE12" s="0" t="n">
        <v>52.8476330966362</v>
      </c>
      <c r="CF12" s="0" t="n">
        <v>31.3703610432782</v>
      </c>
      <c r="CG12" s="0" t="n">
        <v>44.4</v>
      </c>
      <c r="CH12" s="0" t="n">
        <v>46.1379920266955</v>
      </c>
      <c r="CI12" s="0" t="n">
        <v>38.3060377705718</v>
      </c>
      <c r="CJ12" s="0" t="n">
        <v>36.4520123976148</v>
      </c>
      <c r="CK12" s="0" t="n">
        <v>35.6965320020765</v>
      </c>
      <c r="CL12" s="0" t="n">
        <v>35.8487467705072</v>
      </c>
      <c r="CM12" s="0" t="n">
        <v>49.0689728710238</v>
      </c>
      <c r="CN12" s="0" t="n">
        <v>66.4512668716943</v>
      </c>
      <c r="CO12" s="0" t="n">
        <v>77.499044845735</v>
      </c>
      <c r="CP12" s="0" t="n">
        <v>58.8523234857435</v>
      </c>
      <c r="CQ12" s="0" t="n">
        <v>53.0976330966362</v>
      </c>
      <c r="CR12" s="0" t="n">
        <v>31.6203610432782</v>
      </c>
      <c r="CS12" s="0" t="n">
        <v>44.65</v>
      </c>
      <c r="CT12" s="0" t="n">
        <v>46.3879920266955</v>
      </c>
      <c r="CU12" s="0" t="n">
        <v>39.0499903391216</v>
      </c>
      <c r="CV12" s="0" t="n">
        <v>37.1959649661646</v>
      </c>
      <c r="CW12" s="0" t="n">
        <v>35.9465320020765</v>
      </c>
      <c r="CX12" s="0" t="n">
        <v>36.4991618728986</v>
      </c>
      <c r="CY12" s="0" t="n">
        <v>49.7193879734152</v>
      </c>
      <c r="CZ12" s="0" t="n">
        <v>66.7012668716943</v>
      </c>
      <c r="DA12" s="0" t="n">
        <v>76.4983998896697</v>
      </c>
      <c r="DB12" s="0" t="n">
        <v>57.8516785296782</v>
      </c>
      <c r="DC12" s="0" t="n">
        <v>53.3476330966362</v>
      </c>
      <c r="DD12" s="0" t="n">
        <v>32.2363643131243</v>
      </c>
      <c r="DE12" s="0" t="n">
        <v>45.27</v>
      </c>
      <c r="DF12" s="0" t="n">
        <v>46.6379920266955</v>
      </c>
      <c r="DG12" s="0" t="n">
        <v>39.7576706291587</v>
      </c>
      <c r="DH12" s="0" t="n">
        <v>37.9036452562017</v>
      </c>
      <c r="DI12" s="0" t="n">
        <v>36.1965320020765</v>
      </c>
      <c r="DJ12" s="0" t="n">
        <v>37.120169814914</v>
      </c>
      <c r="DK12" s="0" t="n">
        <v>50.3403959154306</v>
      </c>
      <c r="DL12" s="0" t="n">
        <v>66.9512668716943</v>
      </c>
      <c r="DM12" s="0" t="n">
        <v>75.5896221429642</v>
      </c>
      <c r="DN12" s="0" t="n">
        <v>56.9429007829727</v>
      </c>
      <c r="DO12" s="0" t="n">
        <v>53.5976330966362</v>
      </c>
      <c r="DP12" s="0" t="n">
        <v>32.8254775464134</v>
      </c>
      <c r="DQ12" s="0" t="n">
        <v>45.86</v>
      </c>
      <c r="DR12" s="0" t="n">
        <v>46.8879920266955</v>
      </c>
      <c r="DS12" s="0" t="n">
        <v>40.4317209088065</v>
      </c>
      <c r="DT12" s="0" t="n">
        <v>38.5776955358495</v>
      </c>
      <c r="DU12" s="0" t="n">
        <v>36.4465320020765</v>
      </c>
      <c r="DV12" s="0" t="n">
        <v>37.7139130855583</v>
      </c>
      <c r="DW12" s="0" t="n">
        <v>50.934139186075</v>
      </c>
      <c r="DX12" s="0" t="n">
        <v>67.2012668716943</v>
      </c>
      <c r="DY12" s="0" t="n">
        <v>74.7660169798397</v>
      </c>
      <c r="DZ12" s="0" t="n">
        <v>56.1192956198482</v>
      </c>
      <c r="EA12" s="0" t="n">
        <v>53.8476330966362</v>
      </c>
      <c r="EB12" s="0" t="n">
        <v>33.3896607280677</v>
      </c>
      <c r="EC12" s="0" t="n">
        <v>46.42</v>
      </c>
      <c r="ED12" s="0" t="n">
        <v>47.1379920266955</v>
      </c>
      <c r="EE12" s="0" t="n">
        <v>41.0911783449208</v>
      </c>
      <c r="EF12" s="0" t="n">
        <v>39.2371529719638</v>
      </c>
      <c r="EG12" s="0" t="n">
        <v>36.6965320020765</v>
      </c>
      <c r="EH12" s="0" t="n">
        <v>38.3082088334736</v>
      </c>
      <c r="EI12" s="0" t="n">
        <v>51.5284349339902</v>
      </c>
      <c r="EJ12" s="0" t="n">
        <v>67.4512668716943</v>
      </c>
      <c r="EK12" s="0" t="n">
        <v>74.0593712393061</v>
      </c>
      <c r="EL12" s="0" t="n">
        <v>55.4126498793146</v>
      </c>
      <c r="EM12" s="0" t="n">
        <v>54.0976330966362</v>
      </c>
      <c r="EN12" s="0" t="n">
        <v>33.9569077419995</v>
      </c>
      <c r="EO12" s="0" t="n">
        <v>46.99</v>
      </c>
      <c r="EP12" s="0" t="n">
        <v>47.3879920266955</v>
      </c>
      <c r="EQ12" s="0" t="n">
        <v>41.3182747348752</v>
      </c>
      <c r="ER12" s="0" t="n">
        <v>39.4642493619182</v>
      </c>
      <c r="ES12" s="0" t="n">
        <v>36.9465320020765</v>
      </c>
      <c r="ET12" s="0" t="n">
        <v>38.5328136772042</v>
      </c>
      <c r="EU12" s="0" t="n">
        <v>51.7530397777209</v>
      </c>
      <c r="EV12" s="0" t="n">
        <v>67.7012668716943</v>
      </c>
      <c r="EW12" s="0" t="n">
        <v>74.3892782382403</v>
      </c>
      <c r="EX12" s="0" t="n">
        <v>55.7425568782488</v>
      </c>
      <c r="EY12" s="0" t="n">
        <v>54.3476330966362</v>
      </c>
      <c r="EZ12" s="0" t="n">
        <v>34.1838096854864</v>
      </c>
      <c r="FA12" s="0" t="n">
        <v>47.21</v>
      </c>
      <c r="FB12" s="0" t="n">
        <v>47.6379920266955</v>
      </c>
      <c r="FC12" s="0" t="n">
        <v>41.5449591234184</v>
      </c>
      <c r="FD12" s="0" t="n">
        <v>39.6909337504614</v>
      </c>
      <c r="FE12" s="0" t="n">
        <v>37.1965320020765</v>
      </c>
      <c r="FF12" s="0" t="n">
        <v>38.7596507217399</v>
      </c>
      <c r="FG12" s="0" t="n">
        <v>51.9798768222565</v>
      </c>
      <c r="FH12" s="0" t="n">
        <v>67.9512668716943</v>
      </c>
      <c r="FI12" s="0" t="n">
        <v>74.721117301395</v>
      </c>
      <c r="FJ12" s="0" t="n">
        <v>56.0743959414036</v>
      </c>
      <c r="FK12" s="0" t="n">
        <v>54.5976330966362</v>
      </c>
      <c r="FL12" s="0" t="n">
        <v>34.4067230895465</v>
      </c>
      <c r="FM12" s="0" t="n">
        <v>47.44</v>
      </c>
      <c r="FN12" s="0" t="n">
        <v>47.8879920266955</v>
      </c>
      <c r="FO12" s="0" t="n">
        <v>41.7716435119617</v>
      </c>
      <c r="FP12" s="0" t="n">
        <v>39.9176181390046</v>
      </c>
      <c r="FQ12" s="0" t="n">
        <v>37.4465320020765</v>
      </c>
      <c r="FR12" s="0" t="n">
        <v>38.9864877662755</v>
      </c>
      <c r="FS12" s="0" t="n">
        <v>52.2067138667922</v>
      </c>
      <c r="FT12" s="0" t="n">
        <v>68.2012668716943</v>
      </c>
      <c r="FU12" s="0" t="n">
        <v>75.0529563645498</v>
      </c>
      <c r="FV12" s="0" t="n">
        <v>56.4062350045583</v>
      </c>
      <c r="FW12" s="0" t="n">
        <v>54.8476330966362</v>
      </c>
      <c r="FX12" s="0" t="n">
        <v>34.6296364936067</v>
      </c>
      <c r="FY12" s="0" t="n">
        <v>47.66</v>
      </c>
      <c r="FZ12" s="0" t="n">
        <v>48.1379920266955</v>
      </c>
      <c r="GA12" s="0" t="n">
        <v>41.9983279005049</v>
      </c>
      <c r="GB12" s="0" t="n">
        <v>40.1443025275479</v>
      </c>
      <c r="GC12" s="0" t="n">
        <v>37.6965320020765</v>
      </c>
      <c r="GD12" s="0" t="n">
        <v>39.2133248108112</v>
      </c>
      <c r="GE12" s="0" t="n">
        <v>52.4335509113278</v>
      </c>
      <c r="GF12" s="0" t="n">
        <v>68.4512668716943</v>
      </c>
      <c r="GG12" s="0" t="n">
        <v>75.3847954277046</v>
      </c>
      <c r="GH12" s="0" t="n">
        <v>56.7380740677131</v>
      </c>
      <c r="GI12" s="0" t="n">
        <v>55.0976330966362</v>
      </c>
      <c r="GJ12" s="0" t="n">
        <v>34.8525498976668</v>
      </c>
      <c r="GK12" s="0" t="n">
        <v>47.88</v>
      </c>
      <c r="GL12" s="0" t="n">
        <v>48.3879920266955</v>
      </c>
      <c r="GM12" s="0" t="n">
        <v>42.2250122890481</v>
      </c>
      <c r="GN12" s="0" t="n">
        <v>40.3709869160911</v>
      </c>
      <c r="GO12" s="0" t="n">
        <v>37.9465320020765</v>
      </c>
      <c r="GP12" s="0" t="n">
        <v>39.4401618553468</v>
      </c>
      <c r="GQ12" s="0" t="n">
        <v>52.6603879558635</v>
      </c>
      <c r="GR12" s="0" t="n">
        <v>68.7012668716943</v>
      </c>
      <c r="GS12" s="0" t="n">
        <v>75.7166344908594</v>
      </c>
      <c r="GT12" s="0" t="n">
        <v>57.0699131308679</v>
      </c>
      <c r="GU12" s="0" t="n">
        <v>55.3476330966362</v>
      </c>
      <c r="GV12" s="0" t="n">
        <v>35.0754633017269</v>
      </c>
      <c r="GW12" s="0" t="n">
        <v>48.11</v>
      </c>
      <c r="GX12" s="0" t="n">
        <v>48.6379920266955</v>
      </c>
    </row>
    <row r="13" customFormat="false" ht="10.5" hidden="false" customHeight="false" outlineLevel="0" collapsed="false">
      <c r="A13" s="13" t="s">
        <v>19</v>
      </c>
      <c r="B13" s="14" t="s">
        <v>26</v>
      </c>
      <c r="C13" s="0" t="n">
        <v>155</v>
      </c>
      <c r="D13" s="0" t="n">
        <v>156.290322580645</v>
      </c>
      <c r="E13" s="0" t="n">
        <v>110</v>
      </c>
      <c r="F13" s="0" t="n">
        <v>103.709677419355</v>
      </c>
      <c r="G13" s="0" t="n">
        <v>105.333333333333</v>
      </c>
      <c r="H13" s="0" t="n">
        <v>114.032258064516</v>
      </c>
      <c r="I13" s="0" t="n">
        <v>124.838709677419</v>
      </c>
      <c r="J13" s="0" t="n">
        <v>121.5</v>
      </c>
      <c r="K13" s="0" t="n">
        <v>97.4516129032258</v>
      </c>
      <c r="L13" s="0" t="n">
        <v>87.8333333333333</v>
      </c>
      <c r="M13" s="0" t="n">
        <v>105.387096774194</v>
      </c>
      <c r="N13" s="0" t="n">
        <v>80.5161290322581</v>
      </c>
      <c r="O13" s="0" t="n">
        <v>76.7142857142857</v>
      </c>
      <c r="P13" s="0" t="n">
        <v>77.9032258064516</v>
      </c>
      <c r="Q13" s="0" t="n">
        <v>72.9333333333333</v>
      </c>
      <c r="R13" s="0" t="n">
        <v>73.3387096774194</v>
      </c>
      <c r="S13" s="0" t="n">
        <v>63.25</v>
      </c>
      <c r="T13" s="0" t="n">
        <v>75.9354838709677</v>
      </c>
      <c r="U13" s="0" t="n">
        <v>72.0967741935484</v>
      </c>
      <c r="V13" s="0" t="n">
        <v>95.5</v>
      </c>
      <c r="W13" s="0" t="n">
        <v>66.7741935483871</v>
      </c>
      <c r="X13" s="0" t="n">
        <v>73.9583333333333</v>
      </c>
      <c r="Y13" s="0" t="n">
        <v>74.5967741935484</v>
      </c>
      <c r="Z13" s="0" t="n">
        <v>44</v>
      </c>
      <c r="AA13" s="0" t="n">
        <v>44</v>
      </c>
      <c r="AB13" s="0" t="n">
        <v>43</v>
      </c>
      <c r="AC13" s="0" t="n">
        <v>43</v>
      </c>
      <c r="AD13" s="0" t="n">
        <v>42</v>
      </c>
      <c r="AE13" s="0" t="n">
        <v>42</v>
      </c>
      <c r="AF13" s="0" t="n">
        <v>55</v>
      </c>
      <c r="AG13" s="0" t="n">
        <v>58</v>
      </c>
      <c r="AH13" s="0" t="n">
        <v>56</v>
      </c>
      <c r="AI13" s="0" t="n">
        <v>48</v>
      </c>
      <c r="AJ13" s="0" t="n">
        <v>43</v>
      </c>
      <c r="AK13" s="0" t="n">
        <v>43</v>
      </c>
      <c r="AL13" s="0" t="n">
        <v>37</v>
      </c>
      <c r="AM13" s="0" t="n">
        <v>37</v>
      </c>
      <c r="AN13" s="0" t="n">
        <v>36</v>
      </c>
      <c r="AO13" s="0" t="n">
        <v>36</v>
      </c>
      <c r="AP13" s="0" t="n">
        <v>35</v>
      </c>
      <c r="AQ13" s="0" t="n">
        <v>35</v>
      </c>
      <c r="AR13" s="0" t="n">
        <v>48</v>
      </c>
      <c r="AS13" s="0" t="n">
        <v>51</v>
      </c>
      <c r="AT13" s="0" t="n">
        <v>49</v>
      </c>
      <c r="AU13" s="0" t="n">
        <v>41</v>
      </c>
      <c r="AV13" s="0" t="n">
        <v>36</v>
      </c>
      <c r="AW13" s="0" t="n">
        <v>36</v>
      </c>
      <c r="AX13" s="0" t="n">
        <v>33.75</v>
      </c>
      <c r="AY13" s="0" t="n">
        <v>33.75</v>
      </c>
      <c r="AZ13" s="0" t="n">
        <v>32.75</v>
      </c>
      <c r="BA13" s="0" t="n">
        <v>32.75</v>
      </c>
      <c r="BB13" s="0" t="n">
        <v>31.75</v>
      </c>
      <c r="BC13" s="0" t="n">
        <v>31.75</v>
      </c>
      <c r="BD13" s="0" t="n">
        <v>44.75</v>
      </c>
      <c r="BE13" s="0" t="n">
        <v>47.75</v>
      </c>
      <c r="BF13" s="0" t="n">
        <v>45.75</v>
      </c>
      <c r="BG13" s="0" t="n">
        <v>37.75</v>
      </c>
      <c r="BH13" s="0" t="n">
        <v>32.75</v>
      </c>
      <c r="BI13" s="0" t="n">
        <v>32.5</v>
      </c>
      <c r="BJ13" s="0" t="n">
        <v>33.25</v>
      </c>
      <c r="BK13" s="0" t="n">
        <v>33.35</v>
      </c>
      <c r="BL13" s="0" t="n">
        <v>32.35</v>
      </c>
      <c r="BM13" s="0" t="n">
        <v>32.35</v>
      </c>
      <c r="BN13" s="0" t="n">
        <v>31.35</v>
      </c>
      <c r="BO13" s="0" t="n">
        <v>31.35</v>
      </c>
      <c r="BP13" s="0" t="n">
        <v>44.35</v>
      </c>
      <c r="BQ13" s="0" t="n">
        <v>47.35</v>
      </c>
      <c r="BR13" s="0" t="n">
        <v>45.35</v>
      </c>
      <c r="BS13" s="0" t="n">
        <v>37.35</v>
      </c>
      <c r="BT13" s="0" t="n">
        <v>32.35</v>
      </c>
      <c r="BU13" s="0" t="n">
        <v>32.1</v>
      </c>
      <c r="BV13" s="0" t="n">
        <v>33.25</v>
      </c>
      <c r="BW13" s="0" t="n">
        <v>33.35</v>
      </c>
      <c r="BX13" s="0" t="n">
        <v>32.35</v>
      </c>
      <c r="BY13" s="0" t="n">
        <v>32.35</v>
      </c>
      <c r="BZ13" s="0" t="n">
        <v>31.35</v>
      </c>
      <c r="CA13" s="0" t="n">
        <v>31.35</v>
      </c>
      <c r="CB13" s="0" t="n">
        <v>44.35</v>
      </c>
      <c r="CC13" s="0" t="n">
        <v>47.35</v>
      </c>
      <c r="CD13" s="0" t="n">
        <v>45.35</v>
      </c>
      <c r="CE13" s="0" t="n">
        <v>37.35</v>
      </c>
      <c r="CF13" s="0" t="n">
        <v>32.35</v>
      </c>
      <c r="CG13" s="0" t="n">
        <v>32.1</v>
      </c>
      <c r="CH13" s="0" t="n">
        <v>33.5</v>
      </c>
      <c r="CI13" s="0" t="n">
        <v>33.6</v>
      </c>
      <c r="CJ13" s="0" t="n">
        <v>32.6</v>
      </c>
      <c r="CK13" s="0" t="n">
        <v>32.6</v>
      </c>
      <c r="CL13" s="0" t="n">
        <v>31.6</v>
      </c>
      <c r="CM13" s="0" t="n">
        <v>31.6</v>
      </c>
      <c r="CN13" s="0" t="n">
        <v>44.6</v>
      </c>
      <c r="CO13" s="0" t="n">
        <v>47.6</v>
      </c>
      <c r="CP13" s="0" t="n">
        <v>45.6</v>
      </c>
      <c r="CQ13" s="0" t="n">
        <v>37.6</v>
      </c>
      <c r="CR13" s="0" t="n">
        <v>32.6</v>
      </c>
      <c r="CS13" s="0" t="n">
        <v>32.35</v>
      </c>
      <c r="CT13" s="0" t="n">
        <v>33.8</v>
      </c>
      <c r="CU13" s="0" t="n">
        <v>33.9</v>
      </c>
      <c r="CV13" s="0" t="n">
        <v>32.9</v>
      </c>
      <c r="CW13" s="0" t="n">
        <v>32.9</v>
      </c>
      <c r="CX13" s="0" t="n">
        <v>31.9</v>
      </c>
      <c r="CY13" s="0" t="n">
        <v>31.9</v>
      </c>
      <c r="CZ13" s="0" t="n">
        <v>44.9</v>
      </c>
      <c r="DA13" s="0" t="n">
        <v>47.9</v>
      </c>
      <c r="DB13" s="0" t="n">
        <v>45.9</v>
      </c>
      <c r="DC13" s="0" t="n">
        <v>37.9</v>
      </c>
      <c r="DD13" s="0" t="n">
        <v>32.9</v>
      </c>
      <c r="DE13" s="0" t="n">
        <v>32.65</v>
      </c>
      <c r="DF13" s="0" t="n">
        <v>34.1</v>
      </c>
      <c r="DG13" s="0" t="n">
        <v>34.15</v>
      </c>
      <c r="DH13" s="0" t="n">
        <v>33.15</v>
      </c>
      <c r="DI13" s="0" t="n">
        <v>33.15</v>
      </c>
      <c r="DJ13" s="0" t="n">
        <v>32.15</v>
      </c>
      <c r="DK13" s="0" t="n">
        <v>32.15</v>
      </c>
      <c r="DL13" s="0" t="n">
        <v>45.15</v>
      </c>
      <c r="DM13" s="0" t="n">
        <v>48.15</v>
      </c>
      <c r="DN13" s="0" t="n">
        <v>46.15</v>
      </c>
      <c r="DO13" s="0" t="n">
        <v>38.15</v>
      </c>
      <c r="DP13" s="0" t="n">
        <v>33.15</v>
      </c>
      <c r="DQ13" s="0" t="n">
        <v>32.9</v>
      </c>
      <c r="DR13" s="0" t="n">
        <v>34.35</v>
      </c>
      <c r="DS13" s="0" t="n">
        <v>34.4</v>
      </c>
      <c r="DT13" s="0" t="n">
        <v>33.4</v>
      </c>
      <c r="DU13" s="0" t="n">
        <v>33.4</v>
      </c>
      <c r="DV13" s="0" t="n">
        <v>32.4</v>
      </c>
      <c r="DW13" s="0" t="n">
        <v>32.4</v>
      </c>
      <c r="DX13" s="0" t="n">
        <v>45.4</v>
      </c>
      <c r="DY13" s="0" t="n">
        <v>48.4</v>
      </c>
      <c r="DZ13" s="0" t="n">
        <v>46.4</v>
      </c>
      <c r="EA13" s="0" t="n">
        <v>38.4</v>
      </c>
      <c r="EB13" s="0" t="n">
        <v>33.4</v>
      </c>
      <c r="EC13" s="0" t="n">
        <v>33.15</v>
      </c>
      <c r="ED13" s="0" t="n">
        <v>34.62828371692</v>
      </c>
      <c r="EE13" s="0" t="n">
        <v>34.67828371692</v>
      </c>
      <c r="EF13" s="0" t="n">
        <v>33.67828371692</v>
      </c>
      <c r="EG13" s="0" t="n">
        <v>33.8720090067677</v>
      </c>
      <c r="EH13" s="0" t="n">
        <v>32.8720090067677</v>
      </c>
      <c r="EI13" s="0" t="n">
        <v>32.8720090067677</v>
      </c>
      <c r="EJ13" s="0" t="n">
        <v>45.3468113540023</v>
      </c>
      <c r="EK13" s="0" t="n">
        <v>48.3468113540023</v>
      </c>
      <c r="EL13" s="0" t="n">
        <v>46.3468113540023</v>
      </c>
      <c r="EM13" s="0" t="n">
        <v>38.6870309860994</v>
      </c>
      <c r="EN13" s="0" t="n">
        <v>33.6870309860994</v>
      </c>
      <c r="EO13" s="0" t="n">
        <v>33.44</v>
      </c>
      <c r="EP13" s="0" t="n">
        <v>34.9050781345717</v>
      </c>
      <c r="EQ13" s="0" t="n">
        <v>34.9550781345717</v>
      </c>
      <c r="ER13" s="0" t="n">
        <v>33.9550781345717</v>
      </c>
      <c r="ES13" s="0" t="n">
        <v>34.3323246850255</v>
      </c>
      <c r="ET13" s="0" t="n">
        <v>33.3323246850255</v>
      </c>
      <c r="EU13" s="0" t="n">
        <v>33.3323246850255</v>
      </c>
      <c r="EV13" s="0" t="n">
        <v>45.3095961716176</v>
      </c>
      <c r="EW13" s="0" t="n">
        <v>48.3095961716176</v>
      </c>
      <c r="EX13" s="0" t="n">
        <v>46.3095961716176</v>
      </c>
      <c r="EY13" s="0" t="n">
        <v>38.972110491052</v>
      </c>
      <c r="EZ13" s="0" t="n">
        <v>33.972110491052</v>
      </c>
      <c r="FA13" s="0" t="n">
        <v>33.72</v>
      </c>
      <c r="FB13" s="0" t="n">
        <v>35.1550781345717</v>
      </c>
      <c r="FC13" s="0" t="n">
        <v>35.2050781345717</v>
      </c>
      <c r="FD13" s="0" t="n">
        <v>34.2050781345717</v>
      </c>
      <c r="FE13" s="0" t="n">
        <v>34.5823246850255</v>
      </c>
      <c r="FF13" s="0" t="n">
        <v>33.5823246850255</v>
      </c>
      <c r="FG13" s="0" t="n">
        <v>33.5823246850255</v>
      </c>
      <c r="FH13" s="0" t="n">
        <v>45.5595961716176</v>
      </c>
      <c r="FI13" s="0" t="n">
        <v>48.5595961716176</v>
      </c>
      <c r="FJ13" s="0" t="n">
        <v>46.5595961716176</v>
      </c>
      <c r="FK13" s="0" t="n">
        <v>39.222110491052</v>
      </c>
      <c r="FL13" s="0" t="n">
        <v>34.222110491052</v>
      </c>
      <c r="FM13" s="0" t="n">
        <v>33.97</v>
      </c>
      <c r="FN13" s="0" t="n">
        <v>35.4050781345717</v>
      </c>
      <c r="FO13" s="0" t="n">
        <v>35.4550781345717</v>
      </c>
      <c r="FP13" s="0" t="n">
        <v>34.4550781345717</v>
      </c>
      <c r="FQ13" s="0" t="n">
        <v>34.8323246850255</v>
      </c>
      <c r="FR13" s="0" t="n">
        <v>33.8323246850255</v>
      </c>
      <c r="FS13" s="0" t="n">
        <v>33.8323246850255</v>
      </c>
      <c r="FT13" s="0" t="n">
        <v>45.8095961716176</v>
      </c>
      <c r="FU13" s="0" t="n">
        <v>48.8095961716176</v>
      </c>
      <c r="FV13" s="0" t="n">
        <v>46.8095961716176</v>
      </c>
      <c r="FW13" s="0" t="n">
        <v>39.472110491052</v>
      </c>
      <c r="FX13" s="0" t="n">
        <v>34.472110491052</v>
      </c>
      <c r="FY13" s="0" t="n">
        <v>34.22</v>
      </c>
      <c r="FZ13" s="0" t="n">
        <v>35.6550781345717</v>
      </c>
      <c r="GA13" s="0" t="n">
        <v>35.7050781345717</v>
      </c>
      <c r="GB13" s="0" t="n">
        <v>34.7050781345717</v>
      </c>
      <c r="GC13" s="0" t="n">
        <v>35.0823246850255</v>
      </c>
      <c r="GD13" s="0" t="n">
        <v>34.0823246850255</v>
      </c>
      <c r="GE13" s="0" t="n">
        <v>34.0823246850255</v>
      </c>
      <c r="GF13" s="0" t="n">
        <v>46.0595961716176</v>
      </c>
      <c r="GG13" s="0" t="n">
        <v>49.0595961716176</v>
      </c>
      <c r="GH13" s="0" t="n">
        <v>47.0595961716176</v>
      </c>
      <c r="GI13" s="0" t="n">
        <v>39.722110491052</v>
      </c>
      <c r="GJ13" s="0" t="n">
        <v>34.722110491052</v>
      </c>
      <c r="GK13" s="0" t="n">
        <v>34.47</v>
      </c>
      <c r="GL13" s="0" t="n">
        <v>35.9050781345717</v>
      </c>
      <c r="GM13" s="0" t="n">
        <v>35.9550781345717</v>
      </c>
      <c r="GN13" s="0" t="n">
        <v>34.9550781345717</v>
      </c>
      <c r="GO13" s="0" t="n">
        <v>35.3323246850255</v>
      </c>
      <c r="GP13" s="0" t="n">
        <v>34.3323246850255</v>
      </c>
      <c r="GQ13" s="0" t="n">
        <v>34.3323246850255</v>
      </c>
      <c r="GR13" s="0" t="n">
        <v>46.3095961716176</v>
      </c>
      <c r="GS13" s="0" t="n">
        <v>49.3095961716176</v>
      </c>
      <c r="GT13" s="0" t="n">
        <v>47.3095961716176</v>
      </c>
      <c r="GU13" s="0" t="n">
        <v>39.972110491052</v>
      </c>
      <c r="GV13" s="0" t="n">
        <v>34.972110491052</v>
      </c>
      <c r="GW13" s="0" t="n">
        <v>34.72</v>
      </c>
      <c r="GX13" s="0" t="n">
        <v>36.1550781345717</v>
      </c>
    </row>
    <row r="14" customFormat="false" ht="10.5" hidden="false" customHeight="false" outlineLevel="0" collapsed="false">
      <c r="A14" s="13" t="s">
        <v>20</v>
      </c>
      <c r="B14" s="14" t="s">
        <v>25</v>
      </c>
      <c r="C14" s="0" t="n">
        <v>200</v>
      </c>
      <c r="D14" s="0" t="n">
        <v>200</v>
      </c>
      <c r="E14" s="0" t="n">
        <v>210</v>
      </c>
      <c r="F14" s="0" t="n">
        <v>215</v>
      </c>
      <c r="G14" s="0" t="n">
        <v>285</v>
      </c>
      <c r="H14" s="0" t="n">
        <v>390</v>
      </c>
      <c r="I14" s="0" t="n">
        <v>440</v>
      </c>
      <c r="J14" s="0" t="n">
        <v>315</v>
      </c>
      <c r="K14" s="0" t="n">
        <v>215</v>
      </c>
      <c r="L14" s="0" t="n">
        <v>160</v>
      </c>
      <c r="M14" s="0" t="n">
        <v>120</v>
      </c>
      <c r="N14" s="0" t="n">
        <v>120</v>
      </c>
      <c r="O14" s="0" t="n">
        <v>100</v>
      </c>
      <c r="P14" s="0" t="n">
        <v>95</v>
      </c>
      <c r="Q14" s="0" t="n">
        <v>90</v>
      </c>
      <c r="R14" s="0" t="n">
        <v>90</v>
      </c>
      <c r="S14" s="0" t="n">
        <v>130</v>
      </c>
      <c r="T14" s="0" t="n">
        <v>225</v>
      </c>
      <c r="U14" s="0" t="n">
        <v>275</v>
      </c>
      <c r="V14" s="0" t="n">
        <v>150</v>
      </c>
      <c r="W14" s="0" t="n">
        <v>115</v>
      </c>
      <c r="X14" s="0" t="n">
        <v>80</v>
      </c>
      <c r="Y14" s="0" t="n">
        <v>80</v>
      </c>
      <c r="Z14" s="0" t="n">
        <v>69.0608319599239</v>
      </c>
      <c r="AA14" s="0" t="n">
        <v>56.4064732606758</v>
      </c>
      <c r="AB14" s="0" t="n">
        <v>53.3404865593441</v>
      </c>
      <c r="AC14" s="0" t="n">
        <v>50.2640710182072</v>
      </c>
      <c r="AD14" s="0" t="n">
        <v>50.3999367740266</v>
      </c>
      <c r="AE14" s="0" t="n">
        <v>76.3681398235142</v>
      </c>
      <c r="AF14" s="0" t="n">
        <v>138.019297237658</v>
      </c>
      <c r="AG14" s="0" t="n">
        <v>170.73572175555</v>
      </c>
      <c r="AH14" s="0" t="n">
        <v>89.9235700911896</v>
      </c>
      <c r="AI14" s="0" t="n">
        <v>67.3659568455184</v>
      </c>
      <c r="AJ14" s="0" t="n">
        <v>44.7215331363596</v>
      </c>
      <c r="AK14" s="0" t="n">
        <v>44.8535116294661</v>
      </c>
      <c r="AL14" s="0" t="n">
        <v>50.3078891201008</v>
      </c>
      <c r="AM14" s="0" t="n">
        <v>42.6913874044765</v>
      </c>
      <c r="AN14" s="0" t="n">
        <v>40.8947197900287</v>
      </c>
      <c r="AO14" s="0" t="n">
        <v>39.0828042300626</v>
      </c>
      <c r="AP14" s="0" t="n">
        <v>39.2344568606282</v>
      </c>
      <c r="AQ14" s="0" t="n">
        <v>55.2907027119162</v>
      </c>
      <c r="AR14" s="0" t="n">
        <v>93.4548028684826</v>
      </c>
      <c r="AS14" s="0" t="n">
        <v>113.911404843103</v>
      </c>
      <c r="AT14" s="0" t="n">
        <v>64.0366723064401</v>
      </c>
      <c r="AU14" s="0" t="n">
        <v>50.1399485621232</v>
      </c>
      <c r="AV14" s="0" t="n">
        <v>36.1162997482487</v>
      </c>
      <c r="AW14" s="0" t="n">
        <v>36.2622688347988</v>
      </c>
      <c r="AX14" s="0" t="n">
        <v>46.2636657729983</v>
      </c>
      <c r="AY14" s="0" t="n">
        <v>40.4254818850167</v>
      </c>
      <c r="AZ14" s="0" t="n">
        <v>39.064696294844</v>
      </c>
      <c r="BA14" s="0" t="n">
        <v>37.6898855343859</v>
      </c>
      <c r="BB14" s="0" t="n">
        <v>37.8292699298461</v>
      </c>
      <c r="BC14" s="0" t="n">
        <v>50.2625416581383</v>
      </c>
      <c r="BD14" s="0" t="n">
        <v>79.8197779223993</v>
      </c>
      <c r="BE14" s="0" t="n">
        <v>95.7167108952407</v>
      </c>
      <c r="BF14" s="0" t="n">
        <v>57.1391910964519</v>
      </c>
      <c r="BG14" s="0" t="n">
        <v>46.4001407737257</v>
      </c>
      <c r="BH14" s="0" t="n">
        <v>35.5443438563917</v>
      </c>
      <c r="BI14" s="0" t="n">
        <v>35.6785004870657</v>
      </c>
      <c r="BJ14" s="0" t="n">
        <v>45.4501883599854</v>
      </c>
      <c r="BK14" s="0" t="n">
        <v>40.6368576684204</v>
      </c>
      <c r="BL14" s="0" t="n">
        <v>39.5143133057523</v>
      </c>
      <c r="BM14" s="0" t="n">
        <v>38.3800758526627</v>
      </c>
      <c r="BN14" s="0" t="n">
        <v>38.4942164977457</v>
      </c>
      <c r="BO14" s="0" t="n">
        <v>48.7457237194349</v>
      </c>
      <c r="BP14" s="0" t="n">
        <v>73.1194199435761</v>
      </c>
      <c r="BQ14" s="0" t="n">
        <v>86.2305782335086</v>
      </c>
      <c r="BR14" s="0" t="n">
        <v>54.4165771299521</v>
      </c>
      <c r="BS14" s="0" t="n">
        <v>45.5594054859058</v>
      </c>
      <c r="BT14" s="0" t="n">
        <v>36.6048996591455</v>
      </c>
      <c r="BU14" s="0" t="n">
        <v>36.7146818026843</v>
      </c>
      <c r="BV14" s="0" t="n">
        <v>44.5904385030379</v>
      </c>
      <c r="BW14" s="0" t="n">
        <v>40.3719305606648</v>
      </c>
      <c r="BX14" s="0" t="n">
        <v>39.388657853091</v>
      </c>
      <c r="BY14" s="0" t="n">
        <v>38.3950091675091</v>
      </c>
      <c r="BZ14" s="0" t="n">
        <v>38.4958476262556</v>
      </c>
      <c r="CA14" s="0" t="n">
        <v>47.4859904966712</v>
      </c>
      <c r="CB14" s="0" t="n">
        <v>68.8615888164425</v>
      </c>
      <c r="CC14" s="0" t="n">
        <v>80.3627242849929</v>
      </c>
      <c r="CD14" s="0" t="n">
        <v>52.4636481697707</v>
      </c>
      <c r="CE14" s="0" t="n">
        <v>44.6966185235846</v>
      </c>
      <c r="CF14" s="0" t="n">
        <v>36.8432184395689</v>
      </c>
      <c r="CG14" s="0" t="n">
        <v>36.9401893393946</v>
      </c>
      <c r="CH14" s="0" t="n">
        <v>43.8618061865505</v>
      </c>
      <c r="CI14" s="0" t="n">
        <v>40.0655780497532</v>
      </c>
      <c r="CJ14" s="0" t="n">
        <v>39.1818788420204</v>
      </c>
      <c r="CK14" s="0" t="n">
        <v>38.2887166567451</v>
      </c>
      <c r="CL14" s="0" t="n">
        <v>38.3810583446909</v>
      </c>
      <c r="CM14" s="0" t="n">
        <v>46.4790995374004</v>
      </c>
      <c r="CN14" s="0" t="n">
        <v>65.7333265286561</v>
      </c>
      <c r="CO14" s="0" t="n">
        <v>76.0960588226154</v>
      </c>
      <c r="CP14" s="0" t="n">
        <v>50.9691832181157</v>
      </c>
      <c r="CQ14" s="0" t="n">
        <v>43.9747063079851</v>
      </c>
      <c r="CR14" s="0" t="n">
        <v>36.9014588460212</v>
      </c>
      <c r="CS14" s="0" t="n">
        <v>36.9902732883249</v>
      </c>
      <c r="CT14" s="0" t="n">
        <v>43.3096762286685</v>
      </c>
      <c r="CU14" s="0" t="n">
        <v>39.8855518616985</v>
      </c>
      <c r="CV14" s="0" t="n">
        <v>39.0943488740249</v>
      </c>
      <c r="CW14" s="0" t="n">
        <v>38.294229501417</v>
      </c>
      <c r="CX14" s="0" t="n">
        <v>38.3855646549566</v>
      </c>
      <c r="CY14" s="0" t="n">
        <v>45.7231768212612</v>
      </c>
      <c r="CZ14" s="0" t="n">
        <v>63.164200049719</v>
      </c>
      <c r="DA14" s="0" t="n">
        <v>72.5614411303873</v>
      </c>
      <c r="DB14" s="0" t="n">
        <v>49.8183877438345</v>
      </c>
      <c r="DC14" s="0" t="n">
        <v>43.4921256643913</v>
      </c>
      <c r="DD14" s="0" t="n">
        <v>37.0916429119629</v>
      </c>
      <c r="DE14" s="0" t="n">
        <v>37.1796545576783</v>
      </c>
      <c r="DF14" s="0" t="n">
        <v>43.4750840305996</v>
      </c>
      <c r="DG14" s="0" t="n">
        <v>40.3308612232661</v>
      </c>
      <c r="DH14" s="0" t="n">
        <v>39.6074818822866</v>
      </c>
      <c r="DI14" s="0" t="n">
        <v>38.8757462455821</v>
      </c>
      <c r="DJ14" s="0" t="n">
        <v>38.9639047567433</v>
      </c>
      <c r="DK14" s="0" t="n">
        <v>45.7186560088936</v>
      </c>
      <c r="DL14" s="0" t="n">
        <v>61.7709720564114</v>
      </c>
      <c r="DM14" s="0" t="n">
        <v>70.424849106812</v>
      </c>
      <c r="DN14" s="0" t="n">
        <v>49.5020531484641</v>
      </c>
      <c r="DO14" s="0" t="n">
        <v>43.6846815615205</v>
      </c>
      <c r="DP14" s="0" t="n">
        <v>37.7977515271877</v>
      </c>
      <c r="DQ14" s="0" t="n">
        <v>37.8827952990876</v>
      </c>
      <c r="DR14" s="0" t="n">
        <v>43.983176382865</v>
      </c>
      <c r="DS14" s="0" t="n">
        <v>41.0686679692448</v>
      </c>
      <c r="DT14" s="0" t="n">
        <v>40.3984153248763</v>
      </c>
      <c r="DU14" s="0" t="n">
        <v>39.7204170477867</v>
      </c>
      <c r="DV14" s="0" t="n">
        <v>39.8025042587516</v>
      </c>
      <c r="DW14" s="0" t="n">
        <v>46.0648634433008</v>
      </c>
      <c r="DX14" s="0" t="n">
        <v>60.9465231408958</v>
      </c>
      <c r="DY14" s="0" t="n">
        <v>68.9694388876365</v>
      </c>
      <c r="DZ14" s="0" t="n">
        <v>49.5733211415191</v>
      </c>
      <c r="EA14" s="0" t="n">
        <v>44.1806896621335</v>
      </c>
      <c r="EB14" s="0" t="n">
        <v>38.7235829411023</v>
      </c>
      <c r="EC14" s="0" t="n">
        <v>38.8027830323272</v>
      </c>
      <c r="ED14" s="0" t="n">
        <v>44.4798445320831</v>
      </c>
      <c r="EE14" s="0" t="n">
        <v>41.7784503462603</v>
      </c>
      <c r="EF14" s="0" t="n">
        <v>41.1574848659384</v>
      </c>
      <c r="EG14" s="0" t="n">
        <v>40.5293401901113</v>
      </c>
      <c r="EH14" s="0" t="n">
        <v>40.6057944055509</v>
      </c>
      <c r="EI14" s="0" t="n">
        <v>46.4113449564126</v>
      </c>
      <c r="EJ14" s="0" t="n">
        <v>60.2069496084794</v>
      </c>
      <c r="EK14" s="0" t="n">
        <v>67.6445041581344</v>
      </c>
      <c r="EL14" s="0" t="n">
        <v>49.6647331155351</v>
      </c>
      <c r="EM14" s="0" t="n">
        <v>44.6661456157657</v>
      </c>
      <c r="EN14" s="0" t="n">
        <v>39.6077979412387</v>
      </c>
      <c r="EO14" s="0" t="n">
        <v>39.6815761716677</v>
      </c>
      <c r="EP14" s="0" t="n">
        <v>44.8157779030415</v>
      </c>
      <c r="EQ14" s="0" t="n">
        <v>42.0939483830376</v>
      </c>
      <c r="ER14" s="0" t="n">
        <v>41.4682609663239</v>
      </c>
      <c r="ES14" s="0" t="n">
        <v>40.8353411407033</v>
      </c>
      <c r="ET14" s="0" t="n">
        <v>40.912340448606</v>
      </c>
      <c r="EU14" s="0" t="n">
        <v>46.7616822116551</v>
      </c>
      <c r="EV14" s="0" t="n">
        <v>60.6613757051125</v>
      </c>
      <c r="EW14" s="0" t="n">
        <v>68.1550134285321</v>
      </c>
      <c r="EX14" s="0" t="n">
        <v>50.0395107808727</v>
      </c>
      <c r="EY14" s="0" t="n">
        <v>45.0031678534797</v>
      </c>
      <c r="EZ14" s="0" t="n">
        <v>39.9066217988856</v>
      </c>
      <c r="FA14" s="0" t="n">
        <v>39.9809252869277</v>
      </c>
      <c r="FB14" s="0" t="n">
        <v>45.151711274</v>
      </c>
      <c r="FC14" s="0" t="n">
        <v>42.4094464198148</v>
      </c>
      <c r="FD14" s="0" t="n">
        <v>41.7790370667095</v>
      </c>
      <c r="FE14" s="0" t="n">
        <v>41.1413420912953</v>
      </c>
      <c r="FF14" s="0" t="n">
        <v>41.218886491661</v>
      </c>
      <c r="FG14" s="0" t="n">
        <v>47.1120194668976</v>
      </c>
      <c r="FH14" s="0" t="n">
        <v>61.1158018017456</v>
      </c>
      <c r="FI14" s="0" t="n">
        <v>68.6655226989298</v>
      </c>
      <c r="FJ14" s="0" t="n">
        <v>50.4142884462103</v>
      </c>
      <c r="FK14" s="0" t="n">
        <v>45.3401900911937</v>
      </c>
      <c r="FL14" s="0" t="n">
        <v>40.2054456565325</v>
      </c>
      <c r="FM14" s="0" t="n">
        <v>40.2802744021877</v>
      </c>
      <c r="FN14" s="0" t="n">
        <v>45.4876446449584</v>
      </c>
      <c r="FO14" s="0" t="n">
        <v>42.7249444565921</v>
      </c>
      <c r="FP14" s="0" t="n">
        <v>42.089813167095</v>
      </c>
      <c r="FQ14" s="0" t="n">
        <v>41.4473430418872</v>
      </c>
      <c r="FR14" s="0" t="n">
        <v>41.5254325347161</v>
      </c>
      <c r="FS14" s="0" t="n">
        <v>47.4623567221401</v>
      </c>
      <c r="FT14" s="0" t="n">
        <v>61.5702278983786</v>
      </c>
      <c r="FU14" s="0" t="n">
        <v>69.1760319693275</v>
      </c>
      <c r="FV14" s="0" t="n">
        <v>50.7890661115478</v>
      </c>
      <c r="FW14" s="0" t="n">
        <v>45.6772123289078</v>
      </c>
      <c r="FX14" s="0" t="n">
        <v>40.5042695141794</v>
      </c>
      <c r="FY14" s="0" t="n">
        <v>40.5796235174477</v>
      </c>
      <c r="FZ14" s="0" t="n">
        <v>45.8235780159169</v>
      </c>
      <c r="GA14" s="0" t="n">
        <v>43.0404424933694</v>
      </c>
      <c r="GB14" s="0" t="n">
        <v>42.4005892674805</v>
      </c>
      <c r="GC14" s="0" t="n">
        <v>41.7533439924792</v>
      </c>
      <c r="GD14" s="0" t="n">
        <v>41.8319785777711</v>
      </c>
      <c r="GE14" s="0" t="n">
        <v>47.8126939773826</v>
      </c>
      <c r="GF14" s="0" t="n">
        <v>62.0246539950117</v>
      </c>
      <c r="GG14" s="0" t="n">
        <v>69.6865412397252</v>
      </c>
      <c r="GH14" s="0" t="n">
        <v>51.1638437768854</v>
      </c>
      <c r="GI14" s="0" t="n">
        <v>46.0142345666218</v>
      </c>
      <c r="GJ14" s="0" t="n">
        <v>40.8030933718262</v>
      </c>
      <c r="GK14" s="0" t="n">
        <v>40.8789726327077</v>
      </c>
      <c r="GL14" s="0" t="n">
        <v>46.1595113868753</v>
      </c>
      <c r="GM14" s="0" t="n">
        <v>43.3559405301467</v>
      </c>
      <c r="GN14" s="0" t="n">
        <v>42.7113653678661</v>
      </c>
      <c r="GO14" s="0" t="n">
        <v>42.0593449430712</v>
      </c>
      <c r="GP14" s="0" t="n">
        <v>42.1385246208262</v>
      </c>
      <c r="GQ14" s="0" t="n">
        <v>48.1630312326251</v>
      </c>
      <c r="GR14" s="0" t="n">
        <v>62.4790800916448</v>
      </c>
      <c r="GS14" s="0" t="n">
        <v>70.1970505101229</v>
      </c>
      <c r="GT14" s="0" t="n">
        <v>51.5386214422229</v>
      </c>
      <c r="GU14" s="0" t="n">
        <v>46.3512568043358</v>
      </c>
      <c r="GV14" s="0" t="n">
        <v>41.1019172294731</v>
      </c>
      <c r="GW14" s="0" t="n">
        <v>41.1783217479677</v>
      </c>
      <c r="GX14" s="0" t="n">
        <v>46.4954447578338</v>
      </c>
    </row>
    <row r="15" customFormat="false" ht="10.5" hidden="false" customHeight="false" outlineLevel="0" collapsed="false">
      <c r="A15" s="13" t="s">
        <v>20</v>
      </c>
      <c r="B15" s="14" t="s">
        <v>26</v>
      </c>
      <c r="C15" s="0" t="n">
        <v>135</v>
      </c>
      <c r="D15" s="0" t="n">
        <v>124.838709677419</v>
      </c>
      <c r="E15" s="0" t="n">
        <v>114.166666666667</v>
      </c>
      <c r="F15" s="0" t="n">
        <v>113.306451612903</v>
      </c>
      <c r="G15" s="0" t="n">
        <v>107.666666666667</v>
      </c>
      <c r="H15" s="0" t="n">
        <v>94.8387096774194</v>
      </c>
      <c r="I15" s="0" t="n">
        <v>135</v>
      </c>
      <c r="J15" s="0" t="n">
        <v>108.5</v>
      </c>
      <c r="K15" s="0" t="n">
        <v>96.7741935483871</v>
      </c>
      <c r="L15" s="0" t="n">
        <v>80</v>
      </c>
      <c r="M15" s="0" t="n">
        <v>76.1290322580645</v>
      </c>
      <c r="N15" s="0" t="n">
        <v>67.5161290322581</v>
      </c>
      <c r="O15" s="0" t="n">
        <v>66</v>
      </c>
      <c r="P15" s="0" t="n">
        <v>60.3387096774193</v>
      </c>
      <c r="Q15" s="0" t="n">
        <v>61.8</v>
      </c>
      <c r="R15" s="0" t="n">
        <v>61.5483870967742</v>
      </c>
      <c r="S15" s="0" t="n">
        <v>71.5</v>
      </c>
      <c r="T15" s="0" t="n">
        <v>68.5645161290323</v>
      </c>
      <c r="U15" s="0" t="n">
        <v>88.9354838709677</v>
      </c>
      <c r="V15" s="0" t="n">
        <v>85.2</v>
      </c>
      <c r="W15" s="0" t="n">
        <v>88.4516129032258</v>
      </c>
      <c r="X15" s="0" t="n">
        <v>77.3333333333333</v>
      </c>
      <c r="Y15" s="0" t="n">
        <v>78.0322580645161</v>
      </c>
      <c r="Z15" s="0" t="n">
        <v>43.9358522729962</v>
      </c>
      <c r="AA15" s="0" t="n">
        <v>42.4021751894055</v>
      </c>
      <c r="AB15" s="0" t="n">
        <v>40.8813500539377</v>
      </c>
      <c r="AC15" s="0" t="n">
        <v>41.9051304236515</v>
      </c>
      <c r="AD15" s="0" t="n">
        <v>42.9539017606958</v>
      </c>
      <c r="AE15" s="0" t="n">
        <v>45.0512494716214</v>
      </c>
      <c r="AF15" s="0" t="n">
        <v>42.9165500247873</v>
      </c>
      <c r="AG15" s="0" t="n">
        <v>47.667863901622</v>
      </c>
      <c r="AH15" s="0" t="n">
        <v>64.0441961230022</v>
      </c>
      <c r="AI15" s="0" t="n">
        <v>61.0167835340176</v>
      </c>
      <c r="AJ15" s="0" t="n">
        <v>60.7103762046092</v>
      </c>
      <c r="AK15" s="0" t="n">
        <v>60.4307021000498</v>
      </c>
      <c r="AL15" s="0" t="n">
        <v>43.5300632996874</v>
      </c>
      <c r="AM15" s="0" t="n">
        <v>41.6796616818176</v>
      </c>
      <c r="AN15" s="0" t="n">
        <v>39.922451684697</v>
      </c>
      <c r="AO15" s="0" t="n">
        <v>40.6512726032621</v>
      </c>
      <c r="AP15" s="0" t="n">
        <v>42.7888520687172</v>
      </c>
      <c r="AQ15" s="0" t="n">
        <v>41.5193457111287</v>
      </c>
      <c r="AR15" s="0" t="n">
        <v>41.9258619095443</v>
      </c>
      <c r="AS15" s="0" t="n">
        <v>42.1860893593323</v>
      </c>
      <c r="AT15" s="0" t="n">
        <v>62.6470703491002</v>
      </c>
      <c r="AU15" s="0" t="n">
        <v>53.4665281855271</v>
      </c>
      <c r="AV15" s="0" t="n">
        <v>54.3804398754562</v>
      </c>
      <c r="AW15" s="0" t="n">
        <v>55.2163865419458</v>
      </c>
      <c r="AX15" s="0" t="n">
        <v>40.3619725525058</v>
      </c>
      <c r="AY15" s="0" t="n">
        <v>37.5215837508915</v>
      </c>
      <c r="AZ15" s="0" t="n">
        <v>36.8246848130547</v>
      </c>
      <c r="BA15" s="0" t="n">
        <v>37.4443008564091</v>
      </c>
      <c r="BB15" s="0" t="n">
        <v>39.4547580416027</v>
      </c>
      <c r="BC15" s="0" t="n">
        <v>36.9577056539227</v>
      </c>
      <c r="BD15" s="0" t="n">
        <v>36.7031143694292</v>
      </c>
      <c r="BE15" s="0" t="n">
        <v>40.0371434547185</v>
      </c>
      <c r="BF15" s="0" t="n">
        <v>58.9902553948393</v>
      </c>
      <c r="BG15" s="0" t="n">
        <v>47.6954577572256</v>
      </c>
      <c r="BH15" s="0" t="n">
        <v>50.0499311149744</v>
      </c>
      <c r="BI15" s="0" t="n">
        <v>50.8889643098549</v>
      </c>
      <c r="BJ15" s="0" t="n">
        <v>38.1201403413959</v>
      </c>
      <c r="BK15" s="0" t="n">
        <v>35.6992847354956</v>
      </c>
      <c r="BL15" s="0" t="n">
        <v>35.3117610550637</v>
      </c>
      <c r="BM15" s="0" t="n">
        <v>36.5335910262828</v>
      </c>
      <c r="BN15" s="0" t="n">
        <v>36.9869461686782</v>
      </c>
      <c r="BO15" s="0" t="n">
        <v>34.4175798151562</v>
      </c>
      <c r="BP15" s="0" t="n">
        <v>34.7165332014805</v>
      </c>
      <c r="BQ15" s="0" t="n">
        <v>36.511510823998</v>
      </c>
      <c r="BR15" s="0" t="n">
        <v>56.7781931749669</v>
      </c>
      <c r="BS15" s="0" t="n">
        <v>44.1748618915115</v>
      </c>
      <c r="BT15" s="0" t="n">
        <v>47.4590840623088</v>
      </c>
      <c r="BU15" s="0" t="n">
        <v>49.7402500169664</v>
      </c>
      <c r="BV15" s="0" t="n">
        <v>37.0426649029788</v>
      </c>
      <c r="BW15" s="0" t="n">
        <v>35.3165644689653</v>
      </c>
      <c r="BX15" s="0" t="n">
        <v>35.0583461654267</v>
      </c>
      <c r="BY15" s="0" t="n">
        <v>36.1648184298958</v>
      </c>
      <c r="BZ15" s="0" t="n">
        <v>36.5373341934924</v>
      </c>
      <c r="CA15" s="0" t="n">
        <v>33.2279831700825</v>
      </c>
      <c r="CB15" s="0" t="n">
        <v>33.6365192787706</v>
      </c>
      <c r="CC15" s="0" t="n">
        <v>34.1888790567419</v>
      </c>
      <c r="CD15" s="0" t="n">
        <v>57.7879698493596</v>
      </c>
      <c r="CE15" s="0" t="n">
        <v>42.0289561003853</v>
      </c>
      <c r="CF15" s="0" t="n">
        <v>45.8517293169308</v>
      </c>
      <c r="CG15" s="0" t="n">
        <v>47.9280332537717</v>
      </c>
      <c r="CH15" s="0" t="n">
        <v>36.1302703269887</v>
      </c>
      <c r="CI15" s="0" t="n">
        <v>34.4628751715434</v>
      </c>
      <c r="CJ15" s="0" t="n">
        <v>35.0670837286701</v>
      </c>
      <c r="CK15" s="0" t="n">
        <v>34.8199806326103</v>
      </c>
      <c r="CL15" s="0" t="n">
        <v>35.8382087548468</v>
      </c>
      <c r="CM15" s="0" t="n">
        <v>30.9687148339465</v>
      </c>
      <c r="CN15" s="0" t="n">
        <v>33.830747255826</v>
      </c>
      <c r="CO15" s="0" t="n">
        <v>28.902880155372</v>
      </c>
      <c r="CP15" s="0" t="n">
        <v>54.1098160655078</v>
      </c>
      <c r="CQ15" s="0" t="n">
        <v>40.3673600536046</v>
      </c>
      <c r="CR15" s="0" t="n">
        <v>45.9855941054378</v>
      </c>
      <c r="CS15" s="0" t="n">
        <v>45.2687140994553</v>
      </c>
      <c r="CT15" s="0" t="n">
        <v>35.5967732584773</v>
      </c>
      <c r="CU15" s="0" t="n">
        <v>34.1352639898524</v>
      </c>
      <c r="CV15" s="0" t="n">
        <v>34.8256809872393</v>
      </c>
      <c r="CW15" s="0" t="n">
        <v>34.5791232852348</v>
      </c>
      <c r="CX15" s="0" t="n">
        <v>36.2693423520985</v>
      </c>
      <c r="CY15" s="0" t="n">
        <v>31.4510652902436</v>
      </c>
      <c r="CZ15" s="0" t="n">
        <v>33.3624321306844</v>
      </c>
      <c r="DA15" s="0" t="n">
        <v>27.8820306506456</v>
      </c>
      <c r="DB15" s="0" t="n">
        <v>53.6722066590849</v>
      </c>
      <c r="DC15" s="0" t="n">
        <v>39.5524700269616</v>
      </c>
      <c r="DD15" s="0" t="n">
        <v>45.5606197044181</v>
      </c>
      <c r="DE15" s="0" t="n">
        <v>44.8729930295191</v>
      </c>
      <c r="DF15" s="0" t="n">
        <v>36.6826313041872</v>
      </c>
      <c r="DG15" s="0" t="n">
        <v>34.7228158418122</v>
      </c>
      <c r="DH15" s="0" t="n">
        <v>34.8233415288558</v>
      </c>
      <c r="DI15" s="0" t="n">
        <v>35.1690540576211</v>
      </c>
      <c r="DJ15" s="0" t="n">
        <v>36.8467246088885</v>
      </c>
      <c r="DK15" s="0" t="n">
        <v>31.6847285387059</v>
      </c>
      <c r="DL15" s="0" t="n">
        <v>33.6570098599106</v>
      </c>
      <c r="DM15" s="0" t="n">
        <v>27.6894105943751</v>
      </c>
      <c r="DN15" s="0" t="n">
        <v>53.8506627316948</v>
      </c>
      <c r="DO15" s="0" t="n">
        <v>39.1226814365252</v>
      </c>
      <c r="DP15" s="0" t="n">
        <v>44.2842772051538</v>
      </c>
      <c r="DQ15" s="0" t="n">
        <v>44.8762581327289</v>
      </c>
      <c r="DR15" s="0" t="n">
        <v>36.9792681523898</v>
      </c>
      <c r="DS15" s="0" t="n">
        <v>35.1318422123172</v>
      </c>
      <c r="DT15" s="0" t="n">
        <v>35.272174693759</v>
      </c>
      <c r="DU15" s="0" t="n">
        <v>35.5834145917757</v>
      </c>
      <c r="DV15" s="0" t="n">
        <v>37.2233223681864</v>
      </c>
      <c r="DW15" s="0" t="n">
        <v>31.8588249480613</v>
      </c>
      <c r="DX15" s="0" t="n">
        <v>32.8089640190007</v>
      </c>
      <c r="DY15" s="0" t="n">
        <v>30.9032233110024</v>
      </c>
      <c r="DZ15" s="0" t="n">
        <v>54.0512785990439</v>
      </c>
      <c r="EA15" s="0" t="n">
        <v>38.9824538412869</v>
      </c>
      <c r="EB15" s="0" t="n">
        <v>44.330946725003</v>
      </c>
      <c r="EC15" s="0" t="n">
        <v>44.8851555549961</v>
      </c>
      <c r="ED15" s="0" t="n">
        <v>37.2739082658845</v>
      </c>
      <c r="EE15" s="0" t="n">
        <v>35.4662711799557</v>
      </c>
      <c r="EF15" s="0" t="n">
        <v>35.711541058288</v>
      </c>
      <c r="EG15" s="0" t="n">
        <v>36.6380272946491</v>
      </c>
      <c r="EH15" s="0" t="n">
        <v>36.9482894136498</v>
      </c>
      <c r="EI15" s="0" t="n">
        <v>32.0383495294022</v>
      </c>
      <c r="EJ15" s="0" t="n">
        <v>33.1188976032506</v>
      </c>
      <c r="EK15" s="0" t="n">
        <v>30.8409500434973</v>
      </c>
      <c r="EL15" s="0" t="n">
        <v>56.9471330269227</v>
      </c>
      <c r="EM15" s="0" t="n">
        <v>39.171270797291</v>
      </c>
      <c r="EN15" s="0" t="n">
        <v>44.3902008969965</v>
      </c>
      <c r="EO15" s="0" t="n">
        <v>46.1773180990643</v>
      </c>
      <c r="EP15" s="0" t="n">
        <v>37.1398136960733</v>
      </c>
      <c r="EQ15" s="0" t="n">
        <v>35.9935885536472</v>
      </c>
      <c r="ER15" s="0" t="n">
        <v>36.8654945352083</v>
      </c>
      <c r="ES15" s="0" t="n">
        <v>36.4633539097428</v>
      </c>
      <c r="ET15" s="0" t="n">
        <v>37.4106269603762</v>
      </c>
      <c r="EU15" s="0" t="n">
        <v>31.1574257069577</v>
      </c>
      <c r="EV15" s="0" t="n">
        <v>34.2215940180168</v>
      </c>
      <c r="EW15" s="0" t="n">
        <v>30.5898210630185</v>
      </c>
      <c r="EX15" s="0" t="n">
        <v>56.862362256768</v>
      </c>
      <c r="EY15" s="0" t="n">
        <v>39.1764502979781</v>
      </c>
      <c r="EZ15" s="0" t="n">
        <v>44.5540066267529</v>
      </c>
      <c r="FA15" s="0" t="n">
        <v>46.2986643316822</v>
      </c>
      <c r="FB15" s="0" t="n">
        <v>37.5047027631443</v>
      </c>
      <c r="FC15" s="0" t="n">
        <v>36.3901834490511</v>
      </c>
      <c r="FD15" s="0" t="n">
        <v>37.2897101147388</v>
      </c>
      <c r="FE15" s="0" t="n">
        <v>36.8647033642004</v>
      </c>
      <c r="FF15" s="0" t="n">
        <v>37.8096926968567</v>
      </c>
      <c r="FG15" s="0" t="n">
        <v>31.4362278423398</v>
      </c>
      <c r="FH15" s="0" t="n">
        <v>34.344546709502</v>
      </c>
      <c r="FI15" s="0" t="n">
        <v>27.2678022503725</v>
      </c>
      <c r="FJ15" s="0" t="n">
        <v>54.2600168208447</v>
      </c>
      <c r="FK15" s="0" t="n">
        <v>39.3023238104044</v>
      </c>
      <c r="FL15" s="0" t="n">
        <v>46.0542117657196</v>
      </c>
      <c r="FM15" s="0" t="n">
        <v>45.2388400741807</v>
      </c>
      <c r="FN15" s="0" t="n">
        <v>38.4237835953391</v>
      </c>
      <c r="FO15" s="0" t="n">
        <v>37.308166163347</v>
      </c>
      <c r="FP15" s="0" t="n">
        <v>37.7090804297447</v>
      </c>
      <c r="FQ15" s="0" t="n">
        <v>37.9454746126676</v>
      </c>
      <c r="FR15" s="0" t="n">
        <v>38.8843653000152</v>
      </c>
      <c r="FS15" s="0" t="n">
        <v>32.8427617031595</v>
      </c>
      <c r="FT15" s="0" t="n">
        <v>34.4716056261012</v>
      </c>
      <c r="FU15" s="0" t="n">
        <v>27.2257101475304</v>
      </c>
      <c r="FV15" s="0" t="n">
        <v>54.3421365290556</v>
      </c>
      <c r="FW15" s="0" t="n">
        <v>39.11098459523</v>
      </c>
      <c r="FX15" s="0" t="n">
        <v>47.5627973318532</v>
      </c>
      <c r="FY15" s="0" t="n">
        <v>45.444703987731</v>
      </c>
      <c r="FZ15" s="0" t="n">
        <v>39.3523719536049</v>
      </c>
      <c r="GA15" s="0" t="n">
        <v>37.6163008871364</v>
      </c>
      <c r="GB15" s="0" t="n">
        <v>38.1237559878998</v>
      </c>
      <c r="GC15" s="0" t="n">
        <v>37.6547108896928</v>
      </c>
      <c r="GD15" s="0" t="n">
        <v>39.286092686944</v>
      </c>
      <c r="GE15" s="0" t="n">
        <v>33.1160720388031</v>
      </c>
      <c r="GF15" s="0" t="n">
        <v>33.4797995872531</v>
      </c>
      <c r="GG15" s="0" t="n">
        <v>30.50669167436</v>
      </c>
      <c r="GH15" s="0" t="n">
        <v>54.4297072228441</v>
      </c>
      <c r="GI15" s="0" t="n">
        <v>38.9216118815691</v>
      </c>
      <c r="GJ15" s="0" t="n">
        <v>46.5185765640169</v>
      </c>
      <c r="GK15" s="0" t="n">
        <v>45.6529502712997</v>
      </c>
      <c r="GL15" s="0" t="n">
        <v>39.5935021861404</v>
      </c>
      <c r="GM15" s="0" t="n">
        <v>37.965836410469</v>
      </c>
      <c r="GN15" s="0" t="n">
        <v>37.6694138609235</v>
      </c>
      <c r="GO15" s="0" t="n">
        <v>39.3019200678887</v>
      </c>
      <c r="GP15" s="0" t="n">
        <v>38.8498549845654</v>
      </c>
      <c r="GQ15" s="0" t="n">
        <v>33.386211534946</v>
      </c>
      <c r="GR15" s="0" t="n">
        <v>33.7500685053553</v>
      </c>
      <c r="GS15" s="0" t="n">
        <v>30.8034108372147</v>
      </c>
      <c r="GT15" s="0" t="n">
        <v>54.706957200542</v>
      </c>
      <c r="GU15" s="0" t="n">
        <v>39.232979554369</v>
      </c>
      <c r="GV15" s="0" t="n">
        <v>46.8132977773959</v>
      </c>
      <c r="GW15" s="0" t="n">
        <v>47.2200577867288</v>
      </c>
      <c r="GX15" s="0" t="n">
        <v>39.2691273666256</v>
      </c>
    </row>
    <row r="16" customFormat="false" ht="10.5" hidden="false" customHeight="false" outlineLevel="0" collapsed="false">
      <c r="A16" s="13" t="s">
        <v>21</v>
      </c>
      <c r="B16" s="14" t="s">
        <v>25</v>
      </c>
      <c r="C16" s="0" t="n">
        <v>200</v>
      </c>
      <c r="D16" s="0" t="n">
        <v>200</v>
      </c>
      <c r="E16" s="0" t="n">
        <v>250</v>
      </c>
      <c r="F16" s="0" t="n">
        <v>255</v>
      </c>
      <c r="G16" s="0" t="n">
        <v>325</v>
      </c>
      <c r="H16" s="0" t="n">
        <v>430</v>
      </c>
      <c r="I16" s="0" t="n">
        <v>480</v>
      </c>
      <c r="J16" s="0" t="n">
        <v>355</v>
      </c>
      <c r="K16" s="0" t="n">
        <v>255</v>
      </c>
      <c r="L16" s="0" t="n">
        <v>200</v>
      </c>
      <c r="M16" s="0" t="n">
        <v>160</v>
      </c>
      <c r="N16" s="0" t="n">
        <v>160</v>
      </c>
      <c r="O16" s="0" t="n">
        <v>140</v>
      </c>
      <c r="P16" s="0" t="n">
        <v>135</v>
      </c>
      <c r="Q16" s="0" t="n">
        <v>130</v>
      </c>
      <c r="R16" s="0" t="n">
        <v>130</v>
      </c>
      <c r="S16" s="0" t="n">
        <v>170</v>
      </c>
      <c r="T16" s="0" t="n">
        <v>265</v>
      </c>
      <c r="U16" s="0" t="n">
        <v>315</v>
      </c>
      <c r="V16" s="0" t="n">
        <v>190</v>
      </c>
      <c r="W16" s="0" t="n">
        <v>155</v>
      </c>
      <c r="X16" s="0" t="n">
        <v>120</v>
      </c>
      <c r="Y16" s="0" t="n">
        <v>120</v>
      </c>
      <c r="Z16" s="0" t="n">
        <v>109.060831959924</v>
      </c>
      <c r="AA16" s="0" t="n">
        <v>96.4064732606758</v>
      </c>
      <c r="AB16" s="0" t="n">
        <v>93.3404865593441</v>
      </c>
      <c r="AC16" s="0" t="n">
        <v>90.2640710182072</v>
      </c>
      <c r="AD16" s="0" t="n">
        <v>90.3999367740266</v>
      </c>
      <c r="AE16" s="0" t="n">
        <v>116.368139823514</v>
      </c>
      <c r="AF16" s="0" t="n">
        <v>178.019297237658</v>
      </c>
      <c r="AG16" s="0" t="n">
        <v>210.73572175555</v>
      </c>
      <c r="AH16" s="0" t="n">
        <v>129.92357009119</v>
      </c>
      <c r="AI16" s="0" t="n">
        <v>107.365956845518</v>
      </c>
      <c r="AJ16" s="0" t="n">
        <v>84.7215331363597</v>
      </c>
      <c r="AK16" s="0" t="n">
        <v>84.8535116294661</v>
      </c>
      <c r="AL16" s="0" t="n">
        <v>90.3078891201008</v>
      </c>
      <c r="AM16" s="0" t="n">
        <v>82.6913874044765</v>
      </c>
      <c r="AN16" s="0" t="n">
        <v>80.8947197900287</v>
      </c>
      <c r="AO16" s="0" t="n">
        <v>79.0828042300626</v>
      </c>
      <c r="AP16" s="0" t="n">
        <v>79.2344568606282</v>
      </c>
      <c r="AQ16" s="0" t="n">
        <v>95.2907027119162</v>
      </c>
      <c r="AR16" s="0" t="n">
        <v>133.454802868483</v>
      </c>
      <c r="AS16" s="0" t="n">
        <v>153.911404843103</v>
      </c>
      <c r="AT16" s="0" t="n">
        <v>104.03667230644</v>
      </c>
      <c r="AU16" s="0" t="n">
        <v>90.1399485621232</v>
      </c>
      <c r="AV16" s="0" t="n">
        <v>76.1162997482487</v>
      </c>
      <c r="AW16" s="0" t="n">
        <v>76.2622688347988</v>
      </c>
      <c r="AX16" s="0" t="n">
        <v>86.2636657729983</v>
      </c>
      <c r="AY16" s="0" t="n">
        <v>80.4254818850167</v>
      </c>
      <c r="AZ16" s="0" t="n">
        <v>79.064696294844</v>
      </c>
      <c r="BA16" s="0" t="n">
        <v>77.6898855343859</v>
      </c>
      <c r="BB16" s="0" t="n">
        <v>77.8292699298461</v>
      </c>
      <c r="BC16" s="0" t="n">
        <v>90.2625416581383</v>
      </c>
      <c r="BD16" s="0" t="n">
        <v>119.819777922399</v>
      </c>
      <c r="BE16" s="0" t="n">
        <v>135.716710895241</v>
      </c>
      <c r="BF16" s="0" t="n">
        <v>97.1391910964519</v>
      </c>
      <c r="BG16" s="0" t="n">
        <v>86.4001407737257</v>
      </c>
      <c r="BH16" s="0" t="n">
        <v>75.5443438563917</v>
      </c>
      <c r="BI16" s="0" t="n">
        <v>75.6785004870657</v>
      </c>
      <c r="BJ16" s="0" t="n">
        <v>85.4501883599854</v>
      </c>
      <c r="BK16" s="0" t="n">
        <v>80.6368576684204</v>
      </c>
      <c r="BL16" s="0" t="n">
        <v>79.5143133057523</v>
      </c>
      <c r="BM16" s="0" t="n">
        <v>78.3800758526627</v>
      </c>
      <c r="BN16" s="0" t="n">
        <v>78.4942164977457</v>
      </c>
      <c r="BO16" s="0" t="n">
        <v>88.7457237194349</v>
      </c>
      <c r="BP16" s="0" t="n">
        <v>113.119419943576</v>
      </c>
      <c r="BQ16" s="0" t="n">
        <v>126.230578233509</v>
      </c>
      <c r="BR16" s="0" t="n">
        <v>94.4165771299522</v>
      </c>
      <c r="BS16" s="0" t="n">
        <v>85.5594054859058</v>
      </c>
      <c r="BT16" s="0" t="n">
        <v>76.6048996591455</v>
      </c>
      <c r="BU16" s="0" t="n">
        <v>76.7146818026843</v>
      </c>
      <c r="BV16" s="0" t="n">
        <v>84.5904385030379</v>
      </c>
      <c r="BW16" s="0" t="n">
        <v>80.3719305606648</v>
      </c>
      <c r="BX16" s="0" t="n">
        <v>79.388657853091</v>
      </c>
      <c r="BY16" s="0" t="n">
        <v>78.3950091675091</v>
      </c>
      <c r="BZ16" s="0" t="n">
        <v>78.4958476262556</v>
      </c>
      <c r="CA16" s="0" t="n">
        <v>87.4859904966712</v>
      </c>
      <c r="CB16" s="0" t="n">
        <v>108.861588816442</v>
      </c>
      <c r="CC16" s="0" t="n">
        <v>120.362724284993</v>
      </c>
      <c r="CD16" s="0" t="n">
        <v>92.4636481697708</v>
      </c>
      <c r="CE16" s="0" t="n">
        <v>84.6966185235846</v>
      </c>
      <c r="CF16" s="0" t="n">
        <v>76.8432184395689</v>
      </c>
      <c r="CG16" s="0" t="n">
        <v>76.9401893393946</v>
      </c>
      <c r="CH16" s="0" t="n">
        <v>83.8618061865505</v>
      </c>
      <c r="CI16" s="0" t="n">
        <v>80.0655780497532</v>
      </c>
      <c r="CJ16" s="0" t="n">
        <v>79.1818788420204</v>
      </c>
      <c r="CK16" s="0" t="n">
        <v>78.2887166567451</v>
      </c>
      <c r="CL16" s="0" t="n">
        <v>78.3810583446909</v>
      </c>
      <c r="CM16" s="0" t="n">
        <v>86.4790995374004</v>
      </c>
      <c r="CN16" s="0" t="n">
        <v>105.733326528656</v>
      </c>
      <c r="CO16" s="0" t="n">
        <v>116.096058822615</v>
      </c>
      <c r="CP16" s="0" t="n">
        <v>90.9691832181157</v>
      </c>
      <c r="CQ16" s="0" t="n">
        <v>83.9747063079851</v>
      </c>
      <c r="CR16" s="0" t="n">
        <v>76.9014588460212</v>
      </c>
      <c r="CS16" s="0" t="n">
        <v>76.9902732883249</v>
      </c>
      <c r="CT16" s="0" t="n">
        <v>83.3096762286685</v>
      </c>
      <c r="CU16" s="0" t="n">
        <v>79.8855518616985</v>
      </c>
      <c r="CV16" s="0" t="n">
        <v>79.0943488740249</v>
      </c>
      <c r="CW16" s="0" t="n">
        <v>78.294229501417</v>
      </c>
      <c r="CX16" s="0" t="n">
        <v>78.3855646549566</v>
      </c>
      <c r="CY16" s="0" t="n">
        <v>85.7231768212612</v>
      </c>
      <c r="CZ16" s="0" t="n">
        <v>103.164200049719</v>
      </c>
      <c r="DA16" s="0" t="n">
        <v>112.561441130387</v>
      </c>
      <c r="DB16" s="0" t="n">
        <v>89.8183877438345</v>
      </c>
      <c r="DC16" s="0" t="n">
        <v>83.4921256643913</v>
      </c>
      <c r="DD16" s="0" t="n">
        <v>77.0916429119629</v>
      </c>
      <c r="DE16" s="0" t="n">
        <v>77.1796545576783</v>
      </c>
      <c r="DF16" s="0" t="n">
        <v>83.4750840305997</v>
      </c>
      <c r="DG16" s="0" t="n">
        <v>80.3308612232661</v>
      </c>
      <c r="DH16" s="0" t="n">
        <v>79.6074818822866</v>
      </c>
      <c r="DI16" s="0" t="n">
        <v>78.8757462455822</v>
      </c>
      <c r="DJ16" s="0" t="n">
        <v>78.9639047567433</v>
      </c>
      <c r="DK16" s="0" t="n">
        <v>85.7186560088936</v>
      </c>
      <c r="DL16" s="0" t="n">
        <v>101.770972056411</v>
      </c>
      <c r="DM16" s="0" t="n">
        <v>110.424849106812</v>
      </c>
      <c r="DN16" s="0" t="n">
        <v>89.5020531484641</v>
      </c>
      <c r="DO16" s="0" t="n">
        <v>83.6846815615205</v>
      </c>
      <c r="DP16" s="0" t="n">
        <v>77.7977515271877</v>
      </c>
      <c r="DQ16" s="0" t="n">
        <v>77.8827952990876</v>
      </c>
      <c r="DR16" s="0" t="n">
        <v>83.9831763828649</v>
      </c>
      <c r="DS16" s="0" t="n">
        <v>81.0686679692448</v>
      </c>
      <c r="DT16" s="0" t="n">
        <v>80.3984153248763</v>
      </c>
      <c r="DU16" s="0" t="n">
        <v>79.7204170477867</v>
      </c>
      <c r="DV16" s="0" t="n">
        <v>79.8025042587516</v>
      </c>
      <c r="DW16" s="0" t="n">
        <v>86.0648634433008</v>
      </c>
      <c r="DX16" s="0" t="n">
        <v>100.946523140896</v>
      </c>
      <c r="DY16" s="0" t="n">
        <v>108.969438887636</v>
      </c>
      <c r="DZ16" s="0" t="n">
        <v>89.5733211415191</v>
      </c>
      <c r="EA16" s="0" t="n">
        <v>84.1806896621335</v>
      </c>
      <c r="EB16" s="0" t="n">
        <v>78.7235829411023</v>
      </c>
      <c r="EC16" s="0" t="n">
        <v>78.8027830323272</v>
      </c>
      <c r="ED16" s="0" t="n">
        <v>84.4798445320831</v>
      </c>
      <c r="EE16" s="0" t="n">
        <v>81.7784503462603</v>
      </c>
      <c r="EF16" s="0" t="n">
        <v>81.1574848659384</v>
      </c>
      <c r="EG16" s="0" t="n">
        <v>80.5293401901113</v>
      </c>
      <c r="EH16" s="0" t="n">
        <v>80.6057944055509</v>
      </c>
      <c r="EI16" s="0" t="n">
        <v>86.4113449564126</v>
      </c>
      <c r="EJ16" s="0" t="n">
        <v>100.206949608479</v>
      </c>
      <c r="EK16" s="0" t="n">
        <v>107.644504158134</v>
      </c>
      <c r="EL16" s="0" t="n">
        <v>89.6647331155351</v>
      </c>
      <c r="EM16" s="0" t="n">
        <v>84.6661456157657</v>
      </c>
      <c r="EN16" s="0" t="n">
        <v>79.6077979412387</v>
      </c>
      <c r="EO16" s="0" t="n">
        <v>79.6815761716677</v>
      </c>
      <c r="EP16" s="0" t="n">
        <v>84.8157779030415</v>
      </c>
      <c r="EQ16" s="0" t="n">
        <v>82.0939483830376</v>
      </c>
      <c r="ER16" s="0" t="n">
        <v>81.4682609663239</v>
      </c>
      <c r="ES16" s="0" t="n">
        <v>80.8353411407033</v>
      </c>
      <c r="ET16" s="0" t="n">
        <v>80.912340448606</v>
      </c>
      <c r="EU16" s="0" t="n">
        <v>86.7616822116551</v>
      </c>
      <c r="EV16" s="0" t="n">
        <v>100.661375705112</v>
      </c>
      <c r="EW16" s="0" t="n">
        <v>108.155013428532</v>
      </c>
      <c r="EX16" s="0" t="n">
        <v>90.0395107808727</v>
      </c>
      <c r="EY16" s="0" t="n">
        <v>85.0031678534797</v>
      </c>
      <c r="EZ16" s="0" t="n">
        <v>79.9066217988856</v>
      </c>
      <c r="FA16" s="0" t="n">
        <v>79.9809252869277</v>
      </c>
      <c r="FB16" s="0" t="n">
        <v>85.151711274</v>
      </c>
      <c r="FC16" s="0" t="n">
        <v>82.4094464198148</v>
      </c>
      <c r="FD16" s="0" t="n">
        <v>81.7790370667095</v>
      </c>
      <c r="FE16" s="0" t="n">
        <v>81.1413420912953</v>
      </c>
      <c r="FF16" s="0" t="n">
        <v>81.218886491661</v>
      </c>
      <c r="FG16" s="0" t="n">
        <v>87.1120194668976</v>
      </c>
      <c r="FH16" s="0" t="n">
        <v>101.115801801746</v>
      </c>
      <c r="FI16" s="0" t="n">
        <v>108.66552269893</v>
      </c>
      <c r="FJ16" s="0" t="n">
        <v>90.4142884462103</v>
      </c>
      <c r="FK16" s="0" t="n">
        <v>85.3401900911937</v>
      </c>
      <c r="FL16" s="0" t="n">
        <v>80.2054456565325</v>
      </c>
      <c r="FM16" s="0" t="n">
        <v>80.2802744021877</v>
      </c>
      <c r="FN16" s="0" t="n">
        <v>85.4876446449584</v>
      </c>
      <c r="FO16" s="0" t="n">
        <v>82.7249444565921</v>
      </c>
      <c r="FP16" s="0" t="n">
        <v>82.089813167095</v>
      </c>
      <c r="FQ16" s="0" t="n">
        <v>81.4473430418872</v>
      </c>
      <c r="FR16" s="0" t="n">
        <v>81.5254325347161</v>
      </c>
      <c r="FS16" s="0" t="n">
        <v>87.4623567221401</v>
      </c>
      <c r="FT16" s="0" t="n">
        <v>101.570227898379</v>
      </c>
      <c r="FU16" s="0" t="n">
        <v>109.176031969327</v>
      </c>
      <c r="FV16" s="0" t="n">
        <v>90.7890661115478</v>
      </c>
      <c r="FW16" s="0" t="n">
        <v>85.6772123289078</v>
      </c>
      <c r="FX16" s="0" t="n">
        <v>80.5042695141794</v>
      </c>
      <c r="FY16" s="0" t="n">
        <v>80.5796235174477</v>
      </c>
      <c r="FZ16" s="0" t="n">
        <v>85.8235780159169</v>
      </c>
      <c r="GA16" s="0" t="n">
        <v>83.0404424933694</v>
      </c>
      <c r="GB16" s="0" t="n">
        <v>82.4005892674805</v>
      </c>
      <c r="GC16" s="0" t="n">
        <v>81.7533439924792</v>
      </c>
      <c r="GD16" s="0" t="n">
        <v>81.8319785777711</v>
      </c>
      <c r="GE16" s="0" t="n">
        <v>87.8126939773826</v>
      </c>
      <c r="GF16" s="0" t="n">
        <v>102.024653995012</v>
      </c>
      <c r="GG16" s="0" t="n">
        <v>109.686541239725</v>
      </c>
      <c r="GH16" s="0" t="n">
        <v>91.1638437768854</v>
      </c>
      <c r="GI16" s="0" t="n">
        <v>86.0142345666218</v>
      </c>
      <c r="GJ16" s="0" t="n">
        <v>80.8030933718262</v>
      </c>
      <c r="GK16" s="0" t="n">
        <v>80.8789726327077</v>
      </c>
      <c r="GL16" s="0" t="n">
        <v>86.1595113868753</v>
      </c>
      <c r="GM16" s="0" t="n">
        <v>83.3559405301467</v>
      </c>
      <c r="GN16" s="0" t="n">
        <v>82.7113653678661</v>
      </c>
      <c r="GO16" s="0" t="n">
        <v>82.0593449430712</v>
      </c>
      <c r="GP16" s="0" t="n">
        <v>82.1385246208262</v>
      </c>
      <c r="GQ16" s="0" t="n">
        <v>88.1630312326251</v>
      </c>
      <c r="GR16" s="0" t="n">
        <v>102.479080091645</v>
      </c>
      <c r="GS16" s="0" t="n">
        <v>110.197050510123</v>
      </c>
      <c r="GT16" s="0" t="n">
        <v>91.5386214422229</v>
      </c>
      <c r="GU16" s="0" t="n">
        <v>86.3512568043358</v>
      </c>
      <c r="GV16" s="0" t="n">
        <v>81.1019172294731</v>
      </c>
      <c r="GW16" s="0" t="n">
        <v>81.1783217479677</v>
      </c>
      <c r="GX16" s="0" t="n">
        <v>86.4954447578338</v>
      </c>
    </row>
    <row r="17" customFormat="false" ht="10.5" hidden="false" customHeight="false" outlineLevel="0" collapsed="false">
      <c r="A17" s="13" t="s">
        <v>21</v>
      </c>
      <c r="B17" s="14" t="s">
        <v>26</v>
      </c>
      <c r="C17" s="0" t="n">
        <v>135</v>
      </c>
      <c r="D17" s="0" t="n">
        <v>124.838709677419</v>
      </c>
      <c r="E17" s="0" t="n">
        <v>114.166666666667</v>
      </c>
      <c r="F17" s="0" t="n">
        <v>113.306451612903</v>
      </c>
      <c r="G17" s="0" t="n">
        <v>107.666666666667</v>
      </c>
      <c r="H17" s="0" t="n">
        <v>94.8387096774194</v>
      </c>
      <c r="I17" s="0" t="n">
        <v>135</v>
      </c>
      <c r="J17" s="0" t="n">
        <v>108.5</v>
      </c>
      <c r="K17" s="0" t="n">
        <v>96.7741935483871</v>
      </c>
      <c r="L17" s="0" t="n">
        <v>80</v>
      </c>
      <c r="M17" s="0" t="n">
        <v>76.1290322580645</v>
      </c>
      <c r="N17" s="0" t="n">
        <v>67.5161290322581</v>
      </c>
      <c r="O17" s="0" t="n">
        <v>66</v>
      </c>
      <c r="P17" s="0" t="n">
        <v>60.3387096774193</v>
      </c>
      <c r="Q17" s="0" t="n">
        <v>61.8</v>
      </c>
      <c r="R17" s="0" t="n">
        <v>61.5483870967742</v>
      </c>
      <c r="S17" s="0" t="n">
        <v>71.5</v>
      </c>
      <c r="T17" s="0" t="n">
        <v>68.5645161290323</v>
      </c>
      <c r="U17" s="0" t="n">
        <v>88.9354838709677</v>
      </c>
      <c r="V17" s="0" t="n">
        <v>85.2</v>
      </c>
      <c r="W17" s="0" t="n">
        <v>88.4516129032258</v>
      </c>
      <c r="X17" s="0" t="n">
        <v>77.3333333333333</v>
      </c>
      <c r="Y17" s="0" t="n">
        <v>78.0322580645161</v>
      </c>
      <c r="Z17" s="0" t="n">
        <v>43.9358522729962</v>
      </c>
      <c r="AA17" s="0" t="n">
        <v>42.4021751894055</v>
      </c>
      <c r="AB17" s="0" t="n">
        <v>40.8813500539377</v>
      </c>
      <c r="AC17" s="0" t="n">
        <v>41.9051304236515</v>
      </c>
      <c r="AD17" s="0" t="n">
        <v>42.9539017606958</v>
      </c>
      <c r="AE17" s="0" t="n">
        <v>45.0512494716214</v>
      </c>
      <c r="AF17" s="0" t="n">
        <v>42.9165500247873</v>
      </c>
      <c r="AG17" s="0" t="n">
        <v>47.667863901622</v>
      </c>
      <c r="AH17" s="0" t="n">
        <v>64.0441961230022</v>
      </c>
      <c r="AI17" s="0" t="n">
        <v>61.0167835340176</v>
      </c>
      <c r="AJ17" s="0" t="n">
        <v>60.7103762046092</v>
      </c>
      <c r="AK17" s="0" t="n">
        <v>60.4307021000498</v>
      </c>
      <c r="AL17" s="0" t="n">
        <v>43.5300632996874</v>
      </c>
      <c r="AM17" s="0" t="n">
        <v>41.6796616818176</v>
      </c>
      <c r="AN17" s="0" t="n">
        <v>39.922451684697</v>
      </c>
      <c r="AO17" s="0" t="n">
        <v>40.6512726032621</v>
      </c>
      <c r="AP17" s="0" t="n">
        <v>42.7888520687172</v>
      </c>
      <c r="AQ17" s="0" t="n">
        <v>41.5193457111287</v>
      </c>
      <c r="AR17" s="0" t="n">
        <v>41.9258619095443</v>
      </c>
      <c r="AS17" s="0" t="n">
        <v>42.1860893593323</v>
      </c>
      <c r="AT17" s="0" t="n">
        <v>62.6470703491002</v>
      </c>
      <c r="AU17" s="0" t="n">
        <v>53.4665281855271</v>
      </c>
      <c r="AV17" s="0" t="n">
        <v>54.3804398754562</v>
      </c>
      <c r="AW17" s="0" t="n">
        <v>55.2163865419458</v>
      </c>
      <c r="AX17" s="0" t="n">
        <v>40.3619725525058</v>
      </c>
      <c r="AY17" s="0" t="n">
        <v>37.5215837508915</v>
      </c>
      <c r="AZ17" s="0" t="n">
        <v>36.8246848130547</v>
      </c>
      <c r="BA17" s="0" t="n">
        <v>37.4443008564091</v>
      </c>
      <c r="BB17" s="0" t="n">
        <v>39.4547580416027</v>
      </c>
      <c r="BC17" s="0" t="n">
        <v>36.9577056539227</v>
      </c>
      <c r="BD17" s="0" t="n">
        <v>36.7031143694292</v>
      </c>
      <c r="BE17" s="0" t="n">
        <v>40.0371434547185</v>
      </c>
      <c r="BF17" s="0" t="n">
        <v>58.9902553948393</v>
      </c>
      <c r="BG17" s="0" t="n">
        <v>47.6954577572256</v>
      </c>
      <c r="BH17" s="0" t="n">
        <v>50.0499311149744</v>
      </c>
      <c r="BI17" s="0" t="n">
        <v>50.8889643098549</v>
      </c>
      <c r="BJ17" s="0" t="n">
        <v>38.1201403413959</v>
      </c>
      <c r="BK17" s="0" t="n">
        <v>35.6992847354956</v>
      </c>
      <c r="BL17" s="0" t="n">
        <v>35.3117610550637</v>
      </c>
      <c r="BM17" s="0" t="n">
        <v>36.5335910262828</v>
      </c>
      <c r="BN17" s="0" t="n">
        <v>36.9869461686782</v>
      </c>
      <c r="BO17" s="0" t="n">
        <v>34.4175798151562</v>
      </c>
      <c r="BP17" s="0" t="n">
        <v>34.7165332014805</v>
      </c>
      <c r="BQ17" s="0" t="n">
        <v>36.511510823998</v>
      </c>
      <c r="BR17" s="0" t="n">
        <v>56.7781931749669</v>
      </c>
      <c r="BS17" s="0" t="n">
        <v>44.1748618915115</v>
      </c>
      <c r="BT17" s="0" t="n">
        <v>47.4590840623088</v>
      </c>
      <c r="BU17" s="0" t="n">
        <v>49.7402500169664</v>
      </c>
      <c r="BV17" s="0" t="n">
        <v>37.0426649029788</v>
      </c>
      <c r="BW17" s="0" t="n">
        <v>35.3165644689653</v>
      </c>
      <c r="BX17" s="0" t="n">
        <v>35.0583461654267</v>
      </c>
      <c r="BY17" s="0" t="n">
        <v>36.1648184298958</v>
      </c>
      <c r="BZ17" s="0" t="n">
        <v>36.5373341934924</v>
      </c>
      <c r="CA17" s="0" t="n">
        <v>33.2279831700825</v>
      </c>
      <c r="CB17" s="0" t="n">
        <v>33.6365192787706</v>
      </c>
      <c r="CC17" s="0" t="n">
        <v>34.1888790567419</v>
      </c>
      <c r="CD17" s="0" t="n">
        <v>57.7879698493596</v>
      </c>
      <c r="CE17" s="0" t="n">
        <v>42.0289561003853</v>
      </c>
      <c r="CF17" s="0" t="n">
        <v>45.8517293169308</v>
      </c>
      <c r="CG17" s="0" t="n">
        <v>47.9280332537717</v>
      </c>
      <c r="CH17" s="0" t="n">
        <v>36.1302703269887</v>
      </c>
      <c r="CI17" s="0" t="n">
        <v>34.4628751715434</v>
      </c>
      <c r="CJ17" s="0" t="n">
        <v>35.0670837286701</v>
      </c>
      <c r="CK17" s="0" t="n">
        <v>34.8199806326103</v>
      </c>
      <c r="CL17" s="0" t="n">
        <v>35.8382087548468</v>
      </c>
      <c r="CM17" s="0" t="n">
        <v>30.9687148339465</v>
      </c>
      <c r="CN17" s="0" t="n">
        <v>33.830747255826</v>
      </c>
      <c r="CO17" s="0" t="n">
        <v>28.902880155372</v>
      </c>
      <c r="CP17" s="0" t="n">
        <v>54.1098160655078</v>
      </c>
      <c r="CQ17" s="0" t="n">
        <v>40.3673600536046</v>
      </c>
      <c r="CR17" s="0" t="n">
        <v>45.9855941054378</v>
      </c>
      <c r="CS17" s="0" t="n">
        <v>45.2687140994553</v>
      </c>
      <c r="CT17" s="0" t="n">
        <v>35.5967732584773</v>
      </c>
      <c r="CU17" s="0" t="n">
        <v>34.1352639898524</v>
      </c>
      <c r="CV17" s="0" t="n">
        <v>34.8256809872393</v>
      </c>
      <c r="CW17" s="0" t="n">
        <v>34.5791232852348</v>
      </c>
      <c r="CX17" s="0" t="n">
        <v>36.2693423520985</v>
      </c>
      <c r="CY17" s="0" t="n">
        <v>31.4510652902436</v>
      </c>
      <c r="CZ17" s="0" t="n">
        <v>33.3624321306844</v>
      </c>
      <c r="DA17" s="0" t="n">
        <v>27.8820306506456</v>
      </c>
      <c r="DB17" s="0" t="n">
        <v>53.6722066590849</v>
      </c>
      <c r="DC17" s="0" t="n">
        <v>39.5524700269616</v>
      </c>
      <c r="DD17" s="0" t="n">
        <v>45.5606197044181</v>
      </c>
      <c r="DE17" s="0" t="n">
        <v>44.8729930295191</v>
      </c>
      <c r="DF17" s="0" t="n">
        <v>36.6826313041872</v>
      </c>
      <c r="DG17" s="0" t="n">
        <v>34.7228158418122</v>
      </c>
      <c r="DH17" s="0" t="n">
        <v>34.8233415288558</v>
      </c>
      <c r="DI17" s="0" t="n">
        <v>35.1690540576211</v>
      </c>
      <c r="DJ17" s="0" t="n">
        <v>36.8467246088885</v>
      </c>
      <c r="DK17" s="0" t="n">
        <v>31.6847285387059</v>
      </c>
      <c r="DL17" s="0" t="n">
        <v>33.6570098599106</v>
      </c>
      <c r="DM17" s="0" t="n">
        <v>27.6894105943751</v>
      </c>
      <c r="DN17" s="0" t="n">
        <v>53.8506627316948</v>
      </c>
      <c r="DO17" s="0" t="n">
        <v>39.1226814365252</v>
      </c>
      <c r="DP17" s="0" t="n">
        <v>44.2842772051538</v>
      </c>
      <c r="DQ17" s="0" t="n">
        <v>44.8762581327289</v>
      </c>
      <c r="DR17" s="0" t="n">
        <v>36.9792681523898</v>
      </c>
      <c r="DS17" s="0" t="n">
        <v>35.1318422123172</v>
      </c>
      <c r="DT17" s="0" t="n">
        <v>35.272174693759</v>
      </c>
      <c r="DU17" s="0" t="n">
        <v>35.5834145917757</v>
      </c>
      <c r="DV17" s="0" t="n">
        <v>37.2233223681864</v>
      </c>
      <c r="DW17" s="0" t="n">
        <v>31.8588249480613</v>
      </c>
      <c r="DX17" s="0" t="n">
        <v>32.8089640190007</v>
      </c>
      <c r="DY17" s="0" t="n">
        <v>30.9032233110024</v>
      </c>
      <c r="DZ17" s="0" t="n">
        <v>54.0512785990439</v>
      </c>
      <c r="EA17" s="0" t="n">
        <v>38.9824538412869</v>
      </c>
      <c r="EB17" s="0" t="n">
        <v>44.330946725003</v>
      </c>
      <c r="EC17" s="0" t="n">
        <v>44.8851555549961</v>
      </c>
      <c r="ED17" s="0" t="n">
        <v>37.2739082658845</v>
      </c>
      <c r="EE17" s="0" t="n">
        <v>35.4662711799557</v>
      </c>
      <c r="EF17" s="0" t="n">
        <v>35.711541058288</v>
      </c>
      <c r="EG17" s="0" t="n">
        <v>36.6380272946491</v>
      </c>
      <c r="EH17" s="0" t="n">
        <v>36.9482894136498</v>
      </c>
      <c r="EI17" s="0" t="n">
        <v>32.0383495294022</v>
      </c>
      <c r="EJ17" s="0" t="n">
        <v>33.1188976032506</v>
      </c>
      <c r="EK17" s="0" t="n">
        <v>30.8409500434973</v>
      </c>
      <c r="EL17" s="0" t="n">
        <v>56.9471330269227</v>
      </c>
      <c r="EM17" s="0" t="n">
        <v>39.171270797291</v>
      </c>
      <c r="EN17" s="0" t="n">
        <v>44.3902008969965</v>
      </c>
      <c r="EO17" s="0" t="n">
        <v>46.1773180990643</v>
      </c>
      <c r="EP17" s="0" t="n">
        <v>37.1398136960733</v>
      </c>
      <c r="EQ17" s="0" t="n">
        <v>35.9935885536472</v>
      </c>
      <c r="ER17" s="0" t="n">
        <v>36.8654945352083</v>
      </c>
      <c r="ES17" s="0" t="n">
        <v>36.4633539097428</v>
      </c>
      <c r="ET17" s="0" t="n">
        <v>37.4106269603762</v>
      </c>
      <c r="EU17" s="0" t="n">
        <v>31.1574257069577</v>
      </c>
      <c r="EV17" s="0" t="n">
        <v>34.2215940180168</v>
      </c>
      <c r="EW17" s="0" t="n">
        <v>30.5898210630185</v>
      </c>
      <c r="EX17" s="0" t="n">
        <v>56.862362256768</v>
      </c>
      <c r="EY17" s="0" t="n">
        <v>39.1764502979781</v>
      </c>
      <c r="EZ17" s="0" t="n">
        <v>44.5540066267529</v>
      </c>
      <c r="FA17" s="0" t="n">
        <v>46.2986643316822</v>
      </c>
      <c r="FB17" s="0" t="n">
        <v>37.5047027631443</v>
      </c>
      <c r="FC17" s="0" t="n">
        <v>36.3901834490511</v>
      </c>
      <c r="FD17" s="0" t="n">
        <v>37.2897101147388</v>
      </c>
      <c r="FE17" s="0" t="n">
        <v>36.8647033642004</v>
      </c>
      <c r="FF17" s="0" t="n">
        <v>37.8096926968567</v>
      </c>
      <c r="FG17" s="0" t="n">
        <v>31.4362278423398</v>
      </c>
      <c r="FH17" s="0" t="n">
        <v>34.344546709502</v>
      </c>
      <c r="FI17" s="0" t="n">
        <v>27.2678022503725</v>
      </c>
      <c r="FJ17" s="0" t="n">
        <v>54.2600168208447</v>
      </c>
      <c r="FK17" s="0" t="n">
        <v>39.3023238104044</v>
      </c>
      <c r="FL17" s="0" t="n">
        <v>46.0542117657196</v>
      </c>
      <c r="FM17" s="0" t="n">
        <v>45.2388400741807</v>
      </c>
      <c r="FN17" s="0" t="n">
        <v>38.4237835953391</v>
      </c>
      <c r="FO17" s="0" t="n">
        <v>37.308166163347</v>
      </c>
      <c r="FP17" s="0" t="n">
        <v>37.7090804297447</v>
      </c>
      <c r="FQ17" s="0" t="n">
        <v>37.9454746126676</v>
      </c>
      <c r="FR17" s="0" t="n">
        <v>38.8843653000152</v>
      </c>
      <c r="FS17" s="0" t="n">
        <v>32.8427617031595</v>
      </c>
      <c r="FT17" s="0" t="n">
        <v>34.4716056261012</v>
      </c>
      <c r="FU17" s="0" t="n">
        <v>27.2257101475304</v>
      </c>
      <c r="FV17" s="0" t="n">
        <v>54.3421365290556</v>
      </c>
      <c r="FW17" s="0" t="n">
        <v>39.11098459523</v>
      </c>
      <c r="FX17" s="0" t="n">
        <v>47.5627973318532</v>
      </c>
      <c r="FY17" s="0" t="n">
        <v>45.444703987731</v>
      </c>
      <c r="FZ17" s="0" t="n">
        <v>39.3523719536049</v>
      </c>
      <c r="GA17" s="0" t="n">
        <v>37.6163008871364</v>
      </c>
      <c r="GB17" s="0" t="n">
        <v>38.1237559878998</v>
      </c>
      <c r="GC17" s="0" t="n">
        <v>37.6547108896928</v>
      </c>
      <c r="GD17" s="0" t="n">
        <v>39.286092686944</v>
      </c>
      <c r="GE17" s="0" t="n">
        <v>33.1160720388031</v>
      </c>
      <c r="GF17" s="0" t="n">
        <v>33.4797995872531</v>
      </c>
      <c r="GG17" s="0" t="n">
        <v>30.50669167436</v>
      </c>
      <c r="GH17" s="0" t="n">
        <v>54.4297072228441</v>
      </c>
      <c r="GI17" s="0" t="n">
        <v>38.9216118815691</v>
      </c>
      <c r="GJ17" s="0" t="n">
        <v>46.5185765640169</v>
      </c>
      <c r="GK17" s="0" t="n">
        <v>45.6529502712997</v>
      </c>
      <c r="GL17" s="0" t="n">
        <v>39.5935021861404</v>
      </c>
      <c r="GM17" s="0" t="n">
        <v>37.965836410469</v>
      </c>
      <c r="GN17" s="0" t="n">
        <v>37.6694138609235</v>
      </c>
      <c r="GO17" s="0" t="n">
        <v>39.3019200678887</v>
      </c>
      <c r="GP17" s="0" t="n">
        <v>38.8498549845654</v>
      </c>
      <c r="GQ17" s="0" t="n">
        <v>33.386211534946</v>
      </c>
      <c r="GR17" s="0" t="n">
        <v>33.7500685053553</v>
      </c>
      <c r="GS17" s="0" t="n">
        <v>30.8034108372147</v>
      </c>
      <c r="GT17" s="0" t="n">
        <v>54.706957200542</v>
      </c>
      <c r="GU17" s="0" t="n">
        <v>39.232979554369</v>
      </c>
      <c r="GV17" s="0" t="n">
        <v>46.8132977773959</v>
      </c>
      <c r="GW17" s="0" t="n">
        <v>47.2200577867288</v>
      </c>
      <c r="GX17" s="0" t="n">
        <v>39.2691273666256</v>
      </c>
    </row>
    <row r="18" customFormat="false" ht="12.75" hidden="false" customHeight="false" outlineLevel="0" collapsed="false">
      <c r="B18" s="15"/>
    </row>
    <row r="19" customFormat="false" ht="12.75" hidden="false" customHeight="false" outlineLevel="0" collapsed="false">
      <c r="B19" s="15"/>
    </row>
    <row r="20" customFormat="false" ht="12.75" hidden="false" customHeight="false" outlineLevel="0" collapsed="false">
      <c r="B20" s="15"/>
    </row>
    <row r="21" customFormat="false" ht="12.75" hidden="false" customHeight="false" outlineLevel="0" collapsed="false">
      <c r="B21" s="15"/>
    </row>
    <row r="22" customFormat="false" ht="12.75" hidden="false" customHeight="false" outlineLevel="0" collapsed="false">
      <c r="B22" s="15"/>
    </row>
    <row r="23" customFormat="false" ht="12.75" hidden="false" customHeight="false" outlineLevel="0" collapsed="false">
      <c r="B23" s="15"/>
    </row>
    <row r="24" customFormat="false" ht="12.75" hidden="false" customHeight="false" outlineLevel="0" collapsed="false">
      <c r="B24" s="15"/>
    </row>
    <row r="25" customFormat="false" ht="12.75" hidden="false" customHeight="false" outlineLevel="0" collapsed="false">
      <c r="B25" s="15"/>
    </row>
    <row r="26" customFormat="false" ht="12.75" hidden="false" customHeight="false" outlineLevel="0" collapsed="false">
      <c r="B26" s="15"/>
    </row>
    <row r="27" customFormat="false" ht="12.75" hidden="false" customHeight="false" outlineLevel="0" collapsed="false">
      <c r="B27" s="15"/>
    </row>
    <row r="28" customFormat="false" ht="12.75" hidden="false" customHeight="false" outlineLevel="0" collapsed="false">
      <c r="B28" s="15"/>
    </row>
    <row r="29" customFormat="false" ht="12.75" hidden="false" customHeight="false" outlineLevel="0" collapsed="false">
      <c r="B29" s="15"/>
    </row>
    <row r="30" customFormat="false" ht="12.75" hidden="false" customHeight="false" outlineLevel="0" collapsed="false">
      <c r="B30" s="15"/>
    </row>
    <row r="31" customFormat="false" ht="12.75" hidden="false" customHeight="false" outlineLevel="0" collapsed="false">
      <c r="B31" s="15"/>
    </row>
    <row r="32" customFormat="false" ht="12.75" hidden="false" customHeight="false" outlineLevel="0" collapsed="false">
      <c r="B32" s="15"/>
    </row>
    <row r="33" customFormat="false" ht="12.75" hidden="false" customHeight="false" outlineLevel="0" collapsed="false">
      <c r="B33" s="15"/>
    </row>
    <row r="34" customFormat="false" ht="12.75" hidden="false" customHeight="false" outlineLevel="0" collapsed="false">
      <c r="B34" s="15"/>
    </row>
    <row r="35" customFormat="false" ht="12.75" hidden="false" customHeight="false" outlineLevel="0" collapsed="false">
      <c r="B35" s="15"/>
    </row>
    <row r="36" customFormat="false" ht="12.75" hidden="false" customHeight="false" outlineLevel="0" collapsed="false">
      <c r="B36" s="15"/>
    </row>
    <row r="37" customFormat="false" ht="12.75" hidden="false" customHeight="false" outlineLevel="0" collapsed="false">
      <c r="B37" s="15"/>
    </row>
    <row r="38" customFormat="false" ht="12.75" hidden="false" customHeight="false" outlineLevel="0" collapsed="false">
      <c r="B38" s="15"/>
    </row>
    <row r="39" customFormat="false" ht="12.75" hidden="false" customHeight="false" outlineLevel="0" collapsed="false">
      <c r="B39" s="15"/>
    </row>
    <row r="40" customFormat="false" ht="12.75" hidden="false" customHeight="false" outlineLevel="0" collapsed="false">
      <c r="B40" s="15"/>
    </row>
    <row r="41" customFormat="false" ht="12.75" hidden="false" customHeight="false" outlineLevel="0" collapsed="false">
      <c r="B41" s="15"/>
    </row>
    <row r="42" customFormat="false" ht="12.75" hidden="false" customHeight="false" outlineLevel="0" collapsed="false">
      <c r="B42" s="15"/>
    </row>
    <row r="43" customFormat="false" ht="12.75" hidden="false" customHeight="false" outlineLevel="0" collapsed="false">
      <c r="B43" s="15"/>
    </row>
    <row r="44" customFormat="false" ht="12.75" hidden="false" customHeight="false" outlineLevel="0" collapsed="false">
      <c r="B44" s="15"/>
    </row>
    <row r="45" customFormat="false" ht="12.75" hidden="false" customHeight="false" outlineLevel="0" collapsed="false">
      <c r="B45" s="15"/>
    </row>
    <row r="46" customFormat="false" ht="12.75" hidden="false" customHeight="false" outlineLevel="0" collapsed="false">
      <c r="B46" s="15"/>
    </row>
    <row r="47" customFormat="false" ht="12.75" hidden="false" customHeight="false" outlineLevel="0" collapsed="false">
      <c r="B47" s="15"/>
    </row>
    <row r="48" customFormat="false" ht="12.75" hidden="false" customHeight="false" outlineLevel="0" collapsed="false">
      <c r="B48" s="15"/>
    </row>
    <row r="49" customFormat="false" ht="12.75" hidden="false" customHeight="false" outlineLevel="0" collapsed="false">
      <c r="B49" s="15"/>
    </row>
    <row r="50" customFormat="false" ht="12.75" hidden="false" customHeight="false" outlineLevel="0" collapsed="false">
      <c r="B50" s="15"/>
    </row>
    <row r="51" customFormat="false" ht="12.75" hidden="false" customHeight="false" outlineLevel="0" collapsed="false">
      <c r="B51" s="15"/>
    </row>
    <row r="52" customFormat="false" ht="12.75" hidden="false" customHeight="false" outlineLevel="0" collapsed="false">
      <c r="B52" s="15"/>
    </row>
    <row r="53" customFormat="false" ht="12.75" hidden="false" customHeight="false" outlineLevel="0" collapsed="false">
      <c r="B53" s="15"/>
    </row>
    <row r="54" customFormat="false" ht="12.75" hidden="false" customHeight="false" outlineLevel="0" collapsed="false">
      <c r="B54" s="15"/>
    </row>
    <row r="55" customFormat="false" ht="12.75" hidden="false" customHeight="false" outlineLevel="0" collapsed="false">
      <c r="B55" s="15"/>
    </row>
    <row r="56" customFormat="false" ht="12.75" hidden="false" customHeight="false" outlineLevel="0" collapsed="false">
      <c r="B56" s="15"/>
    </row>
    <row r="57" customFormat="false" ht="12.75" hidden="false" customHeight="false" outlineLevel="0" collapsed="false">
      <c r="B57" s="15"/>
    </row>
    <row r="58" customFormat="false" ht="12.75" hidden="false" customHeight="false" outlineLevel="0" collapsed="false">
      <c r="B58" s="15"/>
    </row>
    <row r="59" customFormat="false" ht="12.75" hidden="false" customHeight="false" outlineLevel="0" collapsed="false">
      <c r="B59" s="15"/>
    </row>
    <row r="60" customFormat="false" ht="12.75" hidden="false" customHeight="false" outlineLevel="0" collapsed="false">
      <c r="B60" s="15"/>
    </row>
    <row r="61" customFormat="false" ht="12.75" hidden="false" customHeight="false" outlineLevel="0" collapsed="false">
      <c r="B61" s="15"/>
    </row>
    <row r="62" customFormat="false" ht="12.75" hidden="false" customHeight="false" outlineLevel="0" collapsed="false">
      <c r="B62" s="15"/>
    </row>
    <row r="63" customFormat="false" ht="12.75" hidden="false" customHeight="false" outlineLevel="0" collapsed="false">
      <c r="B63" s="15"/>
    </row>
    <row r="64" customFormat="false" ht="12.75" hidden="false" customHeight="false" outlineLevel="0" collapsed="false">
      <c r="B64" s="15"/>
    </row>
    <row r="65" customFormat="false" ht="12.75" hidden="false" customHeight="false" outlineLevel="0" collapsed="false">
      <c r="B65" s="15"/>
    </row>
    <row r="66" customFormat="false" ht="12.75" hidden="false" customHeight="false" outlineLevel="0" collapsed="false">
      <c r="B66" s="15"/>
    </row>
    <row r="67" customFormat="false" ht="12.75" hidden="false" customHeight="false" outlineLevel="0" collapsed="false">
      <c r="B67" s="15"/>
    </row>
    <row r="68" customFormat="false" ht="12.75" hidden="false" customHeight="false" outlineLevel="0" collapsed="false">
      <c r="B68" s="15"/>
    </row>
    <row r="69" customFormat="false" ht="12.75" hidden="false" customHeight="false" outlineLevel="0" collapsed="false">
      <c r="B69" s="15"/>
    </row>
    <row r="70" customFormat="false" ht="12.75" hidden="false" customHeight="false" outlineLevel="0" collapsed="false">
      <c r="B70" s="15"/>
    </row>
    <row r="71" customFormat="false" ht="12.75" hidden="false" customHeight="false" outlineLevel="0" collapsed="false">
      <c r="B71" s="15"/>
    </row>
    <row r="72" customFormat="false" ht="12.75" hidden="false" customHeight="false" outlineLevel="0" collapsed="false">
      <c r="B72" s="15"/>
    </row>
    <row r="73" customFormat="false" ht="12.75" hidden="false" customHeight="false" outlineLevel="0" collapsed="false">
      <c r="B73" s="15"/>
    </row>
    <row r="74" customFormat="false" ht="12.75" hidden="false" customHeight="false" outlineLevel="0" collapsed="false">
      <c r="B74" s="15"/>
    </row>
    <row r="75" customFormat="false" ht="12.75" hidden="false" customHeight="false" outlineLevel="0" collapsed="false">
      <c r="B75" s="15"/>
    </row>
    <row r="76" customFormat="false" ht="12.75" hidden="false" customHeight="false" outlineLevel="0" collapsed="false">
      <c r="B76" s="15"/>
    </row>
    <row r="77" customFormat="false" ht="12.75" hidden="false" customHeight="false" outlineLevel="0" collapsed="false">
      <c r="B77" s="15"/>
    </row>
    <row r="78" customFormat="false" ht="12.75" hidden="false" customHeight="false" outlineLevel="0" collapsed="false">
      <c r="B78" s="15"/>
    </row>
    <row r="79" customFormat="false" ht="12.75" hidden="false" customHeight="false" outlineLevel="0" collapsed="false">
      <c r="B79" s="15"/>
    </row>
    <row r="80" customFormat="false" ht="12.75" hidden="false" customHeight="false" outlineLevel="0" collapsed="false">
      <c r="B80" s="15"/>
    </row>
    <row r="81" customFormat="false" ht="12.75" hidden="false" customHeight="false" outlineLevel="0" collapsed="false">
      <c r="B81" s="15"/>
    </row>
    <row r="82" customFormat="false" ht="12.75" hidden="false" customHeight="false" outlineLevel="0" collapsed="false">
      <c r="B82" s="15"/>
    </row>
    <row r="83" customFormat="false" ht="12.75" hidden="false" customHeight="false" outlineLevel="0" collapsed="false">
      <c r="B83" s="15"/>
    </row>
    <row r="84" customFormat="false" ht="12.75" hidden="false" customHeight="false" outlineLevel="0" collapsed="false">
      <c r="B84" s="15"/>
    </row>
    <row r="85" customFormat="false" ht="12.75" hidden="false" customHeight="false" outlineLevel="0" collapsed="false">
      <c r="B85" s="15"/>
    </row>
    <row r="86" customFormat="false" ht="12.75" hidden="false" customHeight="false" outlineLevel="0" collapsed="false">
      <c r="B86" s="15"/>
    </row>
    <row r="87" customFormat="false" ht="12.75" hidden="false" customHeight="false" outlineLevel="0" collapsed="false">
      <c r="B87" s="15"/>
    </row>
    <row r="88" customFormat="false" ht="12.75" hidden="false" customHeight="false" outlineLevel="0" collapsed="false">
      <c r="B88" s="15"/>
    </row>
    <row r="89" customFormat="false" ht="12.75" hidden="false" customHeight="false" outlineLevel="0" collapsed="false">
      <c r="B89" s="15"/>
    </row>
    <row r="90" customFormat="false" ht="12.75" hidden="false" customHeight="false" outlineLevel="0" collapsed="false">
      <c r="B90" s="15"/>
    </row>
    <row r="91" customFormat="false" ht="12.75" hidden="false" customHeight="false" outlineLevel="0" collapsed="false">
      <c r="B91" s="15"/>
    </row>
    <row r="92" customFormat="false" ht="12.75" hidden="false" customHeight="false" outlineLevel="0" collapsed="false">
      <c r="B92" s="15"/>
    </row>
    <row r="93" customFormat="false" ht="12.75" hidden="false" customHeight="false" outlineLevel="0" collapsed="false">
      <c r="B93" s="15"/>
    </row>
    <row r="94" customFormat="false" ht="12.75" hidden="false" customHeight="false" outlineLevel="0" collapsed="false">
      <c r="B94" s="15"/>
    </row>
    <row r="95" customFormat="false" ht="12.75" hidden="false" customHeight="false" outlineLevel="0" collapsed="false">
      <c r="B95" s="15"/>
    </row>
    <row r="96" customFormat="false" ht="12.75" hidden="false" customHeight="false" outlineLevel="0" collapsed="false">
      <c r="B96" s="15"/>
    </row>
    <row r="97" customFormat="false" ht="12.75" hidden="false" customHeight="false" outlineLevel="0" collapsed="false">
      <c r="B97" s="15"/>
    </row>
    <row r="98" customFormat="false" ht="12.75" hidden="false" customHeight="false" outlineLevel="0" collapsed="false">
      <c r="B98" s="15"/>
    </row>
    <row r="99" customFormat="false" ht="12.75" hidden="false" customHeight="false" outlineLevel="0" collapsed="false">
      <c r="B99" s="15"/>
    </row>
    <row r="100" customFormat="false" ht="12.75" hidden="false" customHeight="false" outlineLevel="0" collapsed="false">
      <c r="B100" s="15"/>
    </row>
    <row r="101" customFormat="false" ht="12.75" hidden="false" customHeight="false" outlineLevel="0" collapsed="false">
      <c r="B101" s="15"/>
    </row>
    <row r="102" customFormat="false" ht="12.75" hidden="false" customHeight="false" outlineLevel="0" collapsed="false">
      <c r="B102" s="15"/>
    </row>
    <row r="103" customFormat="false" ht="12.75" hidden="false" customHeight="false" outlineLevel="0" collapsed="false">
      <c r="B103" s="15"/>
    </row>
    <row r="104" customFormat="false" ht="12.75" hidden="false" customHeight="false" outlineLevel="0" collapsed="false">
      <c r="B104" s="15"/>
    </row>
    <row r="105" customFormat="false" ht="12.75" hidden="false" customHeight="false" outlineLevel="0" collapsed="false">
      <c r="B105" s="15"/>
    </row>
    <row r="106" customFormat="false" ht="12.75" hidden="false" customHeight="false" outlineLevel="0" collapsed="false">
      <c r="B106" s="15"/>
    </row>
    <row r="107" customFormat="false" ht="12.75" hidden="false" customHeight="false" outlineLevel="0" collapsed="false">
      <c r="B107" s="15"/>
    </row>
    <row r="108" customFormat="false" ht="12.75" hidden="false" customHeight="false" outlineLevel="0" collapsed="false">
      <c r="B108" s="15"/>
    </row>
    <row r="109" customFormat="false" ht="12.75" hidden="false" customHeight="false" outlineLevel="0" collapsed="false">
      <c r="B109" s="15"/>
    </row>
    <row r="110" customFormat="false" ht="12.75" hidden="false" customHeight="false" outlineLevel="0" collapsed="false">
      <c r="B110" s="15"/>
    </row>
    <row r="111" customFormat="false" ht="12.75" hidden="false" customHeight="false" outlineLevel="0" collapsed="false">
      <c r="B111" s="15"/>
    </row>
    <row r="112" customFormat="false" ht="12.75" hidden="false" customHeight="false" outlineLevel="0" collapsed="false">
      <c r="B112" s="15"/>
    </row>
    <row r="113" customFormat="false" ht="12.75" hidden="false" customHeight="false" outlineLevel="0" collapsed="false">
      <c r="B113" s="15"/>
    </row>
    <row r="114" customFormat="false" ht="12.75" hidden="false" customHeight="false" outlineLevel="0" collapsed="false">
      <c r="B114" s="15"/>
    </row>
    <row r="115" customFormat="false" ht="12.75" hidden="false" customHeight="false" outlineLevel="0" collapsed="false">
      <c r="B115" s="15"/>
    </row>
    <row r="116" customFormat="false" ht="12.75" hidden="false" customHeight="false" outlineLevel="0" collapsed="false">
      <c r="B116" s="15"/>
    </row>
    <row r="117" customFormat="false" ht="12.75" hidden="false" customHeight="false" outlineLevel="0" collapsed="false">
      <c r="B117" s="15"/>
    </row>
    <row r="118" customFormat="false" ht="12.75" hidden="false" customHeight="false" outlineLevel="0" collapsed="false">
      <c r="B118" s="15"/>
    </row>
    <row r="119" customFormat="false" ht="12.75" hidden="false" customHeight="false" outlineLevel="0" collapsed="false">
      <c r="B119" s="15"/>
    </row>
    <row r="120" customFormat="false" ht="12.75" hidden="false" customHeight="false" outlineLevel="0" collapsed="false">
      <c r="B120" s="15"/>
    </row>
    <row r="121" customFormat="false" ht="12.75" hidden="false" customHeight="false" outlineLevel="0" collapsed="false">
      <c r="B121" s="15"/>
    </row>
    <row r="122" customFormat="false" ht="12.75" hidden="false" customHeight="false" outlineLevel="0" collapsed="false">
      <c r="B122" s="15"/>
    </row>
    <row r="123" customFormat="false" ht="12.75" hidden="false" customHeight="false" outlineLevel="0" collapsed="false">
      <c r="B123" s="15"/>
    </row>
    <row r="124" customFormat="false" ht="12.75" hidden="false" customHeight="false" outlineLevel="0" collapsed="false">
      <c r="B124" s="15"/>
    </row>
    <row r="125" customFormat="false" ht="12.75" hidden="false" customHeight="false" outlineLevel="0" collapsed="false">
      <c r="B125" s="15"/>
    </row>
    <row r="126" customFormat="false" ht="12.75" hidden="false" customHeight="false" outlineLevel="0" collapsed="false">
      <c r="B126" s="15"/>
    </row>
    <row r="127" customFormat="false" ht="12.75" hidden="false" customHeight="false" outlineLevel="0" collapsed="false">
      <c r="B127" s="15"/>
    </row>
    <row r="128" customFormat="false" ht="12.75" hidden="false" customHeight="false" outlineLevel="0" collapsed="false">
      <c r="B128" s="15"/>
    </row>
    <row r="129" customFormat="false" ht="12.75" hidden="false" customHeight="false" outlineLevel="0" collapsed="false">
      <c r="B129" s="15"/>
    </row>
    <row r="130" customFormat="false" ht="12.75" hidden="false" customHeight="false" outlineLevel="0" collapsed="false">
      <c r="B130" s="15"/>
    </row>
    <row r="131" customFormat="false" ht="12.75" hidden="false" customHeight="false" outlineLevel="0" collapsed="false">
      <c r="B131" s="15"/>
    </row>
    <row r="132" customFormat="false" ht="12.75" hidden="false" customHeight="false" outlineLevel="0" collapsed="false">
      <c r="B132" s="15"/>
    </row>
    <row r="133" customFormat="false" ht="12.75" hidden="false" customHeight="false" outlineLevel="0" collapsed="false">
      <c r="B133" s="15"/>
    </row>
    <row r="134" customFormat="false" ht="12.75" hidden="false" customHeight="false" outlineLevel="0" collapsed="false">
      <c r="B134" s="15"/>
    </row>
    <row r="135" customFormat="false" ht="12.75" hidden="false" customHeight="false" outlineLevel="0" collapsed="false">
      <c r="B135" s="15"/>
    </row>
    <row r="136" customFormat="false" ht="12.75" hidden="false" customHeight="false" outlineLevel="0" collapsed="false">
      <c r="B136" s="15"/>
    </row>
    <row r="137" customFormat="false" ht="12.75" hidden="false" customHeight="false" outlineLevel="0" collapsed="false">
      <c r="B137" s="15"/>
    </row>
    <row r="138" customFormat="false" ht="12.75" hidden="false" customHeight="false" outlineLevel="0" collapsed="false">
      <c r="B138" s="15"/>
    </row>
    <row r="139" customFormat="false" ht="12.75" hidden="false" customHeight="false" outlineLevel="0" collapsed="false">
      <c r="B139" s="15"/>
    </row>
    <row r="140" customFormat="false" ht="12.75" hidden="false" customHeight="false" outlineLevel="0" collapsed="false">
      <c r="B140" s="15"/>
    </row>
    <row r="141" customFormat="false" ht="12.75" hidden="false" customHeight="false" outlineLevel="0" collapsed="false">
      <c r="B141" s="15"/>
    </row>
    <row r="142" customFormat="false" ht="12.75" hidden="false" customHeight="false" outlineLevel="0" collapsed="false">
      <c r="B142" s="15"/>
    </row>
    <row r="143" customFormat="false" ht="12.75" hidden="false" customHeight="false" outlineLevel="0" collapsed="false">
      <c r="B143" s="15"/>
    </row>
    <row r="144" customFormat="false" ht="12.75" hidden="false" customHeight="false" outlineLevel="0" collapsed="false">
      <c r="B144" s="15"/>
    </row>
    <row r="145" customFormat="false" ht="12.75" hidden="false" customHeight="false" outlineLevel="0" collapsed="false">
      <c r="B145" s="15"/>
    </row>
    <row r="146" customFormat="false" ht="12.75" hidden="false" customHeight="false" outlineLevel="0" collapsed="false">
      <c r="B146" s="15"/>
    </row>
    <row r="147" customFormat="false" ht="12.75" hidden="false" customHeight="false" outlineLevel="0" collapsed="false">
      <c r="B147" s="15"/>
    </row>
    <row r="148" customFormat="false" ht="12.75" hidden="false" customHeight="false" outlineLevel="0" collapsed="false">
      <c r="B148" s="15"/>
    </row>
    <row r="149" customFormat="false" ht="12.75" hidden="false" customHeight="false" outlineLevel="0" collapsed="false">
      <c r="B149" s="15"/>
    </row>
    <row r="150" customFormat="false" ht="12.75" hidden="false" customHeight="false" outlineLevel="0" collapsed="false">
      <c r="B150" s="15"/>
    </row>
    <row r="151" customFormat="false" ht="12.75" hidden="false" customHeight="false" outlineLevel="0" collapsed="false">
      <c r="B151" s="15"/>
    </row>
    <row r="152" customFormat="false" ht="12.75" hidden="false" customHeight="false" outlineLevel="0" collapsed="false">
      <c r="B152" s="15"/>
    </row>
    <row r="153" customFormat="false" ht="12.75" hidden="false" customHeight="false" outlineLevel="0" collapsed="false">
      <c r="B153" s="15"/>
    </row>
    <row r="154" customFormat="false" ht="12.75" hidden="false" customHeight="false" outlineLevel="0" collapsed="false">
      <c r="B154" s="15"/>
    </row>
    <row r="155" customFormat="false" ht="12.75" hidden="false" customHeight="false" outlineLevel="0" collapsed="false">
      <c r="B155" s="15"/>
    </row>
    <row r="156" customFormat="false" ht="12.75" hidden="false" customHeight="false" outlineLevel="0" collapsed="false">
      <c r="B156" s="15"/>
    </row>
    <row r="157" customFormat="false" ht="12.75" hidden="false" customHeight="false" outlineLevel="0" collapsed="false">
      <c r="B157" s="15"/>
    </row>
    <row r="158" customFormat="false" ht="12.75" hidden="false" customHeight="false" outlineLevel="0" collapsed="false">
      <c r="B158" s="15"/>
    </row>
    <row r="159" customFormat="false" ht="12.75" hidden="false" customHeight="false" outlineLevel="0" collapsed="false">
      <c r="B159" s="15"/>
    </row>
    <row r="160" customFormat="false" ht="12.75" hidden="false" customHeight="false" outlineLevel="0" collapsed="false">
      <c r="B160" s="15"/>
    </row>
    <row r="161" customFormat="false" ht="12.75" hidden="false" customHeight="false" outlineLevel="0" collapsed="false">
      <c r="B161" s="15"/>
    </row>
    <row r="162" customFormat="false" ht="12.75" hidden="false" customHeight="false" outlineLevel="0" collapsed="false">
      <c r="B162" s="15"/>
    </row>
    <row r="163" customFormat="false" ht="12.75" hidden="false" customHeight="false" outlineLevel="0" collapsed="false">
      <c r="B163" s="15"/>
    </row>
    <row r="164" customFormat="false" ht="12.75" hidden="false" customHeight="false" outlineLevel="0" collapsed="false">
      <c r="B164" s="15"/>
    </row>
    <row r="165" customFormat="false" ht="12.75" hidden="false" customHeight="false" outlineLevel="0" collapsed="false">
      <c r="B165" s="15"/>
    </row>
    <row r="166" customFormat="false" ht="12.75" hidden="false" customHeight="false" outlineLevel="0" collapsed="false">
      <c r="B166" s="15"/>
    </row>
    <row r="167" customFormat="false" ht="12.75" hidden="false" customHeight="false" outlineLevel="0" collapsed="false">
      <c r="B167" s="15"/>
    </row>
    <row r="168" customFormat="false" ht="12.75" hidden="false" customHeight="false" outlineLevel="0" collapsed="false">
      <c r="B168" s="15"/>
    </row>
    <row r="169" customFormat="false" ht="12.75" hidden="false" customHeight="false" outlineLevel="0" collapsed="false">
      <c r="B169" s="15"/>
    </row>
    <row r="170" customFormat="false" ht="12.75" hidden="false" customHeight="false" outlineLevel="0" collapsed="false">
      <c r="B170" s="15"/>
    </row>
    <row r="171" customFormat="false" ht="12.75" hidden="false" customHeight="false" outlineLevel="0" collapsed="false">
      <c r="B171" s="15"/>
    </row>
    <row r="172" customFormat="false" ht="12.75" hidden="false" customHeight="false" outlineLevel="0" collapsed="false">
      <c r="B172" s="15"/>
    </row>
    <row r="173" customFormat="false" ht="12.75" hidden="false" customHeight="false" outlineLevel="0" collapsed="false">
      <c r="B173" s="15"/>
    </row>
    <row r="174" customFormat="false" ht="12.75" hidden="false" customHeight="false" outlineLevel="0" collapsed="false">
      <c r="B174" s="15"/>
    </row>
    <row r="175" customFormat="false" ht="12.75" hidden="false" customHeight="false" outlineLevel="0" collapsed="false">
      <c r="B175" s="15"/>
    </row>
    <row r="176" customFormat="false" ht="12.75" hidden="false" customHeight="false" outlineLevel="0" collapsed="false">
      <c r="B176" s="15"/>
    </row>
    <row r="177" customFormat="false" ht="12.75" hidden="false" customHeight="false" outlineLevel="0" collapsed="false">
      <c r="B177" s="15"/>
    </row>
    <row r="178" customFormat="false" ht="12.75" hidden="false" customHeight="false" outlineLevel="0" collapsed="false">
      <c r="B178" s="15"/>
    </row>
    <row r="179" customFormat="false" ht="12.75" hidden="false" customHeight="false" outlineLevel="0" collapsed="false">
      <c r="B179" s="15"/>
    </row>
    <row r="180" customFormat="false" ht="12.75" hidden="false" customHeight="false" outlineLevel="0" collapsed="false">
      <c r="B180" s="15"/>
    </row>
    <row r="181" customFormat="false" ht="12.75" hidden="false" customHeight="false" outlineLevel="0" collapsed="false">
      <c r="B181" s="15"/>
    </row>
    <row r="182" customFormat="false" ht="12.75" hidden="false" customHeight="false" outlineLevel="0" collapsed="false">
      <c r="B182" s="15"/>
    </row>
    <row r="183" customFormat="false" ht="12.75" hidden="false" customHeight="false" outlineLevel="0" collapsed="false">
      <c r="B183" s="15"/>
    </row>
    <row r="184" customFormat="false" ht="12.75" hidden="false" customHeight="false" outlineLevel="0" collapsed="false">
      <c r="B184" s="15"/>
    </row>
    <row r="185" customFormat="false" ht="12.75" hidden="false" customHeight="false" outlineLevel="0" collapsed="false">
      <c r="B185" s="15"/>
    </row>
    <row r="186" customFormat="false" ht="12.75" hidden="false" customHeight="false" outlineLevel="0" collapsed="false">
      <c r="B186" s="15"/>
    </row>
    <row r="187" customFormat="false" ht="12.75" hidden="false" customHeight="false" outlineLevel="0" collapsed="false">
      <c r="B187" s="15"/>
    </row>
    <row r="188" customFormat="false" ht="12.75" hidden="false" customHeight="false" outlineLevel="0" collapsed="false">
      <c r="B188" s="15"/>
    </row>
    <row r="189" customFormat="false" ht="12.75" hidden="false" customHeight="false" outlineLevel="0" collapsed="false">
      <c r="B189" s="15"/>
    </row>
    <row r="190" customFormat="false" ht="12.75" hidden="false" customHeight="false" outlineLevel="0" collapsed="false">
      <c r="B190" s="15"/>
    </row>
    <row r="191" customFormat="false" ht="12.75" hidden="false" customHeight="false" outlineLevel="0" collapsed="false">
      <c r="B191" s="15"/>
    </row>
    <row r="192" customFormat="false" ht="12.75" hidden="false" customHeight="false" outlineLevel="0" collapsed="false">
      <c r="B192" s="15"/>
    </row>
    <row r="193" customFormat="false" ht="12.75" hidden="false" customHeight="false" outlineLevel="0" collapsed="false">
      <c r="B193" s="15"/>
    </row>
    <row r="194" customFormat="false" ht="12.75" hidden="false" customHeight="false" outlineLevel="0" collapsed="false">
      <c r="B194" s="15"/>
    </row>
    <row r="195" customFormat="false" ht="12.75" hidden="false" customHeight="false" outlineLevel="0" collapsed="false">
      <c r="B195" s="15"/>
    </row>
    <row r="196" customFormat="false" ht="12.75" hidden="false" customHeight="false" outlineLevel="0" collapsed="false">
      <c r="B196" s="15"/>
    </row>
    <row r="197" customFormat="false" ht="12.75" hidden="false" customHeight="false" outlineLevel="0" collapsed="false">
      <c r="B197" s="15"/>
    </row>
    <row r="198" customFormat="false" ht="12.75" hidden="false" customHeight="false" outlineLevel="0" collapsed="false">
      <c r="B198" s="15"/>
    </row>
    <row r="199" customFormat="false" ht="12.75" hidden="false" customHeight="false" outlineLevel="0" collapsed="false">
      <c r="B199" s="15"/>
    </row>
    <row r="200" customFormat="false" ht="12.75" hidden="false" customHeight="false" outlineLevel="0" collapsed="false">
      <c r="B200" s="15"/>
    </row>
    <row r="201" customFormat="false" ht="12.75" hidden="false" customHeight="false" outlineLevel="0" collapsed="false">
      <c r="B201" s="15"/>
    </row>
    <row r="202" customFormat="false" ht="12.75" hidden="false" customHeight="false" outlineLevel="0" collapsed="false">
      <c r="B202" s="15"/>
    </row>
    <row r="203" customFormat="false" ht="12.75" hidden="false" customHeight="false" outlineLevel="0" collapsed="false">
      <c r="B203" s="15"/>
    </row>
    <row r="204" customFormat="false" ht="12.75" hidden="false" customHeight="false" outlineLevel="0" collapsed="false">
      <c r="B204" s="15"/>
    </row>
    <row r="205" customFormat="false" ht="12.75" hidden="false" customHeight="false" outlineLevel="0" collapsed="false">
      <c r="B205" s="15"/>
    </row>
    <row r="206" customFormat="false" ht="12.75" hidden="false" customHeight="false" outlineLevel="0" collapsed="false">
      <c r="B206" s="15"/>
    </row>
    <row r="207" customFormat="false" ht="12.75" hidden="false" customHeight="false" outlineLevel="0" collapsed="false">
      <c r="B207" s="15"/>
    </row>
    <row r="208" customFormat="false" ht="12.75" hidden="false" customHeight="false" outlineLevel="0" collapsed="false">
      <c r="B208" s="15"/>
    </row>
    <row r="209" customFormat="false" ht="12.75" hidden="false" customHeight="false" outlineLevel="0" collapsed="false">
      <c r="B209" s="15"/>
    </row>
    <row r="210" customFormat="false" ht="12.75" hidden="false" customHeight="false" outlineLevel="0" collapsed="false">
      <c r="B210" s="15"/>
    </row>
    <row r="211" customFormat="false" ht="12.75" hidden="false" customHeight="false" outlineLevel="0" collapsed="false">
      <c r="B211" s="15"/>
    </row>
    <row r="212" customFormat="false" ht="12.75" hidden="false" customHeight="false" outlineLevel="0" collapsed="false">
      <c r="B212" s="15"/>
    </row>
    <row r="213" customFormat="false" ht="12.75" hidden="false" customHeight="false" outlineLevel="0" collapsed="false">
      <c r="B213" s="15"/>
    </row>
    <row r="214" customFormat="false" ht="12.75" hidden="false" customHeight="false" outlineLevel="0" collapsed="false">
      <c r="B214" s="15"/>
    </row>
    <row r="215" customFormat="false" ht="12.75" hidden="false" customHeight="false" outlineLevel="0" collapsed="false">
      <c r="B215" s="15"/>
    </row>
    <row r="216" customFormat="false" ht="12.75" hidden="false" customHeight="false" outlineLevel="0" collapsed="false">
      <c r="B216" s="15"/>
    </row>
    <row r="217" customFormat="false" ht="12.75" hidden="false" customHeight="false" outlineLevel="0" collapsed="false">
      <c r="B217" s="15"/>
    </row>
    <row r="218" customFormat="false" ht="12.75" hidden="false" customHeight="false" outlineLevel="0" collapsed="false">
      <c r="B218" s="15"/>
    </row>
    <row r="219" customFormat="false" ht="12.75" hidden="false" customHeight="false" outlineLevel="0" collapsed="false">
      <c r="B219" s="15"/>
    </row>
    <row r="220" customFormat="false" ht="12.75" hidden="false" customHeight="false" outlineLevel="0" collapsed="false">
      <c r="B220" s="15"/>
    </row>
    <row r="221" customFormat="false" ht="12.75" hidden="false" customHeight="false" outlineLevel="0" collapsed="false">
      <c r="B221" s="15"/>
    </row>
    <row r="222" customFormat="false" ht="12.75" hidden="false" customHeight="false" outlineLevel="0" collapsed="false">
      <c r="B222" s="15"/>
    </row>
    <row r="223" customFormat="false" ht="12.75" hidden="false" customHeight="false" outlineLevel="0" collapsed="false">
      <c r="B223" s="15"/>
    </row>
    <row r="224" customFormat="false" ht="12.75" hidden="false" customHeight="false" outlineLevel="0" collapsed="false">
      <c r="B224" s="15"/>
    </row>
    <row r="225" customFormat="false" ht="12.75" hidden="false" customHeight="false" outlineLevel="0" collapsed="false">
      <c r="B225" s="15"/>
    </row>
    <row r="226" customFormat="false" ht="12.75" hidden="false" customHeight="false" outlineLevel="0" collapsed="false">
      <c r="B226" s="15"/>
    </row>
    <row r="227" customFormat="false" ht="12.75" hidden="false" customHeight="false" outlineLevel="0" collapsed="false">
      <c r="B227" s="15"/>
    </row>
    <row r="228" customFormat="false" ht="12.75" hidden="false" customHeight="false" outlineLevel="0" collapsed="false">
      <c r="B228" s="15"/>
    </row>
    <row r="229" customFormat="false" ht="12.75" hidden="false" customHeight="false" outlineLevel="0" collapsed="false">
      <c r="B229" s="15"/>
    </row>
    <row r="230" customFormat="false" ht="12.75" hidden="false" customHeight="false" outlineLevel="0" collapsed="false">
      <c r="B230" s="15"/>
    </row>
    <row r="231" customFormat="false" ht="12.75" hidden="false" customHeight="false" outlineLevel="0" collapsed="false">
      <c r="B231" s="15"/>
    </row>
    <row r="232" customFormat="false" ht="12.75" hidden="false" customHeight="false" outlineLevel="0" collapsed="false">
      <c r="B232" s="15"/>
    </row>
    <row r="233" customFormat="false" ht="12.75" hidden="false" customHeight="false" outlineLevel="0" collapsed="false">
      <c r="B233" s="15"/>
    </row>
    <row r="234" customFormat="false" ht="12.75" hidden="false" customHeight="false" outlineLevel="0" collapsed="false">
      <c r="B234" s="15"/>
    </row>
    <row r="235" customFormat="false" ht="12.75" hidden="false" customHeight="false" outlineLevel="0" collapsed="false">
      <c r="B235" s="15"/>
    </row>
    <row r="236" customFormat="false" ht="12.75" hidden="false" customHeight="false" outlineLevel="0" collapsed="false">
      <c r="B236" s="15"/>
    </row>
    <row r="237" customFormat="false" ht="12.75" hidden="false" customHeight="false" outlineLevel="0" collapsed="false">
      <c r="B237" s="15"/>
    </row>
    <row r="238" customFormat="false" ht="12.75" hidden="false" customHeight="false" outlineLevel="0" collapsed="false">
      <c r="B238" s="15"/>
    </row>
    <row r="239" customFormat="false" ht="12.75" hidden="false" customHeight="false" outlineLevel="0" collapsed="false">
      <c r="B239" s="15"/>
    </row>
    <row r="240" customFormat="false" ht="12.75" hidden="false" customHeight="false" outlineLevel="0" collapsed="false">
      <c r="B240" s="15"/>
    </row>
    <row r="241" customFormat="false" ht="12.75" hidden="false" customHeight="false" outlineLevel="0" collapsed="false">
      <c r="B241" s="15"/>
    </row>
    <row r="242" customFormat="false" ht="12.75" hidden="false" customHeight="false" outlineLevel="0" collapsed="false">
      <c r="B242" s="15"/>
    </row>
    <row r="243" customFormat="false" ht="12.75" hidden="false" customHeight="false" outlineLevel="0" collapsed="false">
      <c r="B243" s="15"/>
    </row>
    <row r="244" customFormat="false" ht="12.75" hidden="false" customHeight="false" outlineLevel="0" collapsed="false">
      <c r="B244" s="15"/>
    </row>
    <row r="245" customFormat="false" ht="12.75" hidden="false" customHeight="false" outlineLevel="0" collapsed="false">
      <c r="B245" s="15"/>
    </row>
    <row r="246" customFormat="false" ht="12.75" hidden="false" customHeight="false" outlineLevel="0" collapsed="false">
      <c r="B246" s="15"/>
    </row>
    <row r="247" customFormat="false" ht="12.75" hidden="false" customHeight="false" outlineLevel="0" collapsed="false">
      <c r="B247" s="15"/>
    </row>
    <row r="248" customFormat="false" ht="12.75" hidden="false" customHeight="false" outlineLevel="0" collapsed="false">
      <c r="B248" s="15"/>
    </row>
    <row r="249" customFormat="false" ht="12.75" hidden="false" customHeight="false" outlineLevel="0" collapsed="false">
      <c r="B249" s="15"/>
    </row>
    <row r="250" customFormat="false" ht="12.75" hidden="false" customHeight="false" outlineLevel="0" collapsed="false">
      <c r="B250" s="15"/>
    </row>
    <row r="251" customFormat="false" ht="12.75" hidden="false" customHeight="false" outlineLevel="0" collapsed="false">
      <c r="B251" s="15"/>
    </row>
    <row r="252" customFormat="false" ht="12.75" hidden="false" customHeight="false" outlineLevel="0" collapsed="false">
      <c r="B252" s="15"/>
    </row>
    <row r="253" customFormat="false" ht="12.75" hidden="false" customHeight="false" outlineLevel="0" collapsed="false">
      <c r="B253" s="15"/>
    </row>
    <row r="254" customFormat="false" ht="12.75" hidden="false" customHeight="false" outlineLevel="0" collapsed="false">
      <c r="B254" s="15"/>
    </row>
    <row r="255" customFormat="false" ht="12.75" hidden="false" customHeight="false" outlineLevel="0" collapsed="false">
      <c r="B255" s="15"/>
    </row>
    <row r="256" customFormat="false" ht="12.75" hidden="false" customHeight="false" outlineLevel="0" collapsed="false">
      <c r="B256" s="15"/>
    </row>
    <row r="257" customFormat="false" ht="12.75" hidden="false" customHeight="false" outlineLevel="0" collapsed="false">
      <c r="B257" s="15"/>
    </row>
    <row r="258" customFormat="false" ht="12.75" hidden="false" customHeight="false" outlineLevel="0" collapsed="false">
      <c r="B258" s="15"/>
    </row>
    <row r="259" customFormat="false" ht="12.75" hidden="false" customHeight="false" outlineLevel="0" collapsed="false">
      <c r="B259" s="15"/>
    </row>
    <row r="260" customFormat="false" ht="12.75" hidden="false" customHeight="false" outlineLevel="0" collapsed="false">
      <c r="B260" s="15"/>
    </row>
    <row r="261" customFormat="false" ht="12.75" hidden="false" customHeight="false" outlineLevel="0" collapsed="false">
      <c r="B261" s="15"/>
    </row>
    <row r="262" customFormat="false" ht="12.75" hidden="false" customHeight="false" outlineLevel="0" collapsed="false">
      <c r="B262" s="15"/>
    </row>
    <row r="263" customFormat="false" ht="12.75" hidden="false" customHeight="false" outlineLevel="0" collapsed="false">
      <c r="B263" s="15"/>
    </row>
    <row r="264" customFormat="false" ht="12.75" hidden="false" customHeight="false" outlineLevel="0" collapsed="false">
      <c r="B264" s="15"/>
    </row>
    <row r="265" customFormat="false" ht="12.75" hidden="false" customHeight="false" outlineLevel="0" collapsed="false">
      <c r="B265" s="15"/>
    </row>
    <row r="266" customFormat="false" ht="12.75" hidden="false" customHeight="false" outlineLevel="0" collapsed="false">
      <c r="B266" s="15"/>
    </row>
    <row r="267" customFormat="false" ht="12.75" hidden="false" customHeight="false" outlineLevel="0" collapsed="false">
      <c r="B267" s="15"/>
    </row>
    <row r="268" customFormat="false" ht="12.75" hidden="false" customHeight="false" outlineLevel="0" collapsed="false">
      <c r="B268" s="15"/>
    </row>
    <row r="269" customFormat="false" ht="12.75" hidden="false" customHeight="false" outlineLevel="0" collapsed="false">
      <c r="B269" s="15"/>
    </row>
    <row r="270" customFormat="false" ht="12.75" hidden="false" customHeight="false" outlineLevel="0" collapsed="false">
      <c r="B270" s="15"/>
    </row>
    <row r="271" customFormat="false" ht="12.75" hidden="false" customHeight="false" outlineLevel="0" collapsed="false">
      <c r="B271" s="15"/>
    </row>
    <row r="272" customFormat="false" ht="12.75" hidden="false" customHeight="false" outlineLevel="0" collapsed="false">
      <c r="B272" s="15"/>
    </row>
    <row r="273" customFormat="false" ht="12.75" hidden="false" customHeight="false" outlineLevel="0" collapsed="false">
      <c r="B273" s="15"/>
    </row>
    <row r="274" customFormat="false" ht="12.75" hidden="false" customHeight="false" outlineLevel="0" collapsed="false">
      <c r="B274" s="15"/>
    </row>
    <row r="275" customFormat="false" ht="12.75" hidden="false" customHeight="false" outlineLevel="0" collapsed="false">
      <c r="B275" s="15"/>
    </row>
    <row r="276" customFormat="false" ht="12.75" hidden="false" customHeight="false" outlineLevel="0" collapsed="false">
      <c r="B276" s="15"/>
    </row>
    <row r="277" customFormat="false" ht="12.75" hidden="false" customHeight="false" outlineLevel="0" collapsed="false">
      <c r="B277" s="15"/>
    </row>
    <row r="278" customFormat="false" ht="12.75" hidden="false" customHeight="false" outlineLevel="0" collapsed="false">
      <c r="B278" s="15"/>
    </row>
    <row r="279" customFormat="false" ht="12.75" hidden="false" customHeight="false" outlineLevel="0" collapsed="false">
      <c r="B279" s="15"/>
    </row>
    <row r="280" customFormat="false" ht="12.75" hidden="false" customHeight="false" outlineLevel="0" collapsed="false">
      <c r="B280" s="15"/>
    </row>
    <row r="281" customFormat="false" ht="12.75" hidden="false" customHeight="false" outlineLevel="0" collapsed="false">
      <c r="B281" s="15"/>
    </row>
    <row r="282" customFormat="false" ht="12.75" hidden="false" customHeight="false" outlineLevel="0" collapsed="false">
      <c r="B282" s="15"/>
    </row>
    <row r="283" customFormat="false" ht="12.75" hidden="false" customHeight="false" outlineLevel="0" collapsed="false">
      <c r="B283" s="15"/>
    </row>
    <row r="284" customFormat="false" ht="12.75" hidden="false" customHeight="false" outlineLevel="0" collapsed="false">
      <c r="B284" s="15"/>
    </row>
    <row r="285" customFormat="false" ht="12.75" hidden="false" customHeight="false" outlineLevel="0" collapsed="false">
      <c r="B285" s="15"/>
    </row>
    <row r="286" customFormat="false" ht="12.75" hidden="false" customHeight="false" outlineLevel="0" collapsed="false">
      <c r="B286" s="15"/>
    </row>
    <row r="287" customFormat="false" ht="12.75" hidden="false" customHeight="false" outlineLevel="0" collapsed="false">
      <c r="B287" s="15"/>
    </row>
    <row r="288" customFormat="false" ht="12.75" hidden="false" customHeight="false" outlineLevel="0" collapsed="false">
      <c r="B288" s="15"/>
    </row>
    <row r="289" customFormat="false" ht="12.75" hidden="false" customHeight="false" outlineLevel="0" collapsed="false">
      <c r="B289" s="15"/>
    </row>
    <row r="290" customFormat="false" ht="12.75" hidden="false" customHeight="false" outlineLevel="0" collapsed="false">
      <c r="B290" s="15"/>
    </row>
    <row r="291" customFormat="false" ht="12.75" hidden="false" customHeight="false" outlineLevel="0" collapsed="false">
      <c r="B291" s="15"/>
    </row>
    <row r="292" customFormat="false" ht="12.75" hidden="false" customHeight="false" outlineLevel="0" collapsed="false">
      <c r="B292" s="15"/>
    </row>
    <row r="293" customFormat="false" ht="12.75" hidden="false" customHeight="false" outlineLevel="0" collapsed="false">
      <c r="B293" s="15"/>
    </row>
    <row r="294" customFormat="false" ht="12.75" hidden="false" customHeight="false" outlineLevel="0" collapsed="false">
      <c r="B294" s="15"/>
    </row>
    <row r="295" customFormat="false" ht="12.75" hidden="false" customHeight="false" outlineLevel="0" collapsed="false">
      <c r="B295" s="15"/>
    </row>
    <row r="296" customFormat="false" ht="12.75" hidden="false" customHeight="false" outlineLevel="0" collapsed="false">
      <c r="B296" s="15"/>
    </row>
    <row r="297" customFormat="false" ht="12.75" hidden="false" customHeight="false" outlineLevel="0" collapsed="false">
      <c r="B297" s="15"/>
    </row>
    <row r="298" customFormat="false" ht="12.75" hidden="false" customHeight="false" outlineLevel="0" collapsed="false">
      <c r="B298" s="15"/>
    </row>
    <row r="299" customFormat="false" ht="12.75" hidden="false" customHeight="false" outlineLevel="0" collapsed="false">
      <c r="B299" s="15"/>
    </row>
    <row r="300" customFormat="false" ht="12.75" hidden="false" customHeight="false" outlineLevel="0" collapsed="false">
      <c r="B300" s="15"/>
    </row>
    <row r="301" customFormat="false" ht="12.75" hidden="false" customHeight="false" outlineLevel="0" collapsed="false">
      <c r="B301" s="15"/>
    </row>
    <row r="302" customFormat="false" ht="12.75" hidden="false" customHeight="false" outlineLevel="0" collapsed="false">
      <c r="B302" s="15"/>
    </row>
    <row r="303" customFormat="false" ht="12.75" hidden="false" customHeight="false" outlineLevel="0" collapsed="false">
      <c r="B303" s="15"/>
    </row>
    <row r="304" customFormat="false" ht="12.75" hidden="false" customHeight="false" outlineLevel="0" collapsed="false">
      <c r="B304" s="15"/>
    </row>
    <row r="305" customFormat="false" ht="12.75" hidden="false" customHeight="false" outlineLevel="0" collapsed="false">
      <c r="B305" s="15"/>
    </row>
    <row r="306" customFormat="false" ht="12.75" hidden="false" customHeight="false" outlineLevel="0" collapsed="false">
      <c r="B306" s="15"/>
    </row>
    <row r="307" customFormat="false" ht="12.75" hidden="false" customHeight="false" outlineLevel="0" collapsed="false">
      <c r="B307" s="15"/>
    </row>
    <row r="308" customFormat="false" ht="12.75" hidden="false" customHeight="false" outlineLevel="0" collapsed="false">
      <c r="B308" s="15"/>
    </row>
    <row r="309" customFormat="false" ht="12.75" hidden="false" customHeight="false" outlineLevel="0" collapsed="false">
      <c r="B309" s="1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HG3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L3" activeCellId="0" sqref="L3:HG1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2" min="2" style="0" width="8.84"/>
    <col collapsed="false" customWidth="true" hidden="true" outlineLevel="0" max="3" min="3" style="0" width="10.13"/>
    <col collapsed="false" customWidth="true" hidden="true" outlineLevel="0" max="4" min="4" style="0" width="10.99"/>
    <col collapsed="false" customWidth="true" hidden="true" outlineLevel="0" max="9" min="5" style="0" width="10.13"/>
    <col collapsed="false" customWidth="true" hidden="true" outlineLevel="0" max="10" min="10" style="0" width="9.99"/>
    <col collapsed="false" customWidth="true" hidden="true" outlineLevel="0" max="11" min="11" style="0" width="10.13"/>
    <col collapsed="false" customWidth="true" hidden="false" outlineLevel="0" max="166" min="12" style="0" width="10.13"/>
    <col collapsed="false" customWidth="true" hidden="false" outlineLevel="0" max="206" min="167" style="0" width="9.99"/>
    <col collapsed="false" customWidth="true" hidden="false" outlineLevel="0" max="207" min="207" style="0" width="12.13"/>
    <col collapsed="false" customWidth="true" hidden="false" outlineLevel="0" max="208" min="208" style="0" width="11.13"/>
    <col collapsed="false" customWidth="true" hidden="false" outlineLevel="0" max="209" min="209" style="0" width="10.99"/>
    <col collapsed="false" customWidth="true" hidden="false" outlineLevel="0" max="210" min="210" style="0" width="11.99"/>
    <col collapsed="false" customWidth="true" hidden="false" outlineLevel="0" max="211" min="211" style="0" width="12.56"/>
    <col collapsed="false" customWidth="true" hidden="false" outlineLevel="0" max="215" min="212" style="0" width="11.99"/>
  </cols>
  <sheetData>
    <row r="3" customFormat="false" ht="10.5" hidden="false" customHeight="false" outlineLevel="0" collapsed="false">
      <c r="A3" s="10"/>
      <c r="B3" s="11"/>
      <c r="C3" s="11" t="n">
        <v>36647</v>
      </c>
      <c r="D3" s="11" t="n">
        <v>36678</v>
      </c>
      <c r="E3" s="11" t="n">
        <v>36708</v>
      </c>
      <c r="F3" s="12" t="n">
        <v>36739</v>
      </c>
      <c r="G3" s="12" t="n">
        <v>36799</v>
      </c>
      <c r="H3" s="12" t="n">
        <v>36830</v>
      </c>
      <c r="I3" s="12" t="n">
        <v>36860</v>
      </c>
      <c r="J3" s="12" t="n">
        <v>36890</v>
      </c>
      <c r="K3" s="12" t="n">
        <v>36922</v>
      </c>
      <c r="L3" s="12" t="n">
        <v>36950</v>
      </c>
      <c r="M3" s="12" t="n">
        <v>36981</v>
      </c>
      <c r="N3" s="12" t="n">
        <v>36982</v>
      </c>
      <c r="O3" s="12" t="n">
        <v>37012</v>
      </c>
      <c r="P3" s="12" t="n">
        <v>37043</v>
      </c>
      <c r="Q3" s="12" t="n">
        <v>37073</v>
      </c>
      <c r="R3" s="12" t="n">
        <v>37104</v>
      </c>
      <c r="S3" s="12" t="n">
        <v>37135</v>
      </c>
      <c r="T3" s="12" t="n">
        <v>37165</v>
      </c>
      <c r="U3" s="12" t="n">
        <v>37196</v>
      </c>
      <c r="V3" s="12" t="n">
        <v>37226</v>
      </c>
      <c r="W3" s="12" t="n">
        <v>37257</v>
      </c>
      <c r="X3" s="12" t="n">
        <v>37288</v>
      </c>
      <c r="Y3" s="12" t="n">
        <v>37316</v>
      </c>
      <c r="Z3" s="12" t="n">
        <v>37347</v>
      </c>
      <c r="AA3" s="12" t="n">
        <v>37377</v>
      </c>
      <c r="AB3" s="12" t="n">
        <v>37408</v>
      </c>
      <c r="AC3" s="12" t="n">
        <v>37438</v>
      </c>
      <c r="AD3" s="12" t="n">
        <v>37469</v>
      </c>
      <c r="AE3" s="12" t="n">
        <v>37500</v>
      </c>
      <c r="AF3" s="12" t="n">
        <v>37530</v>
      </c>
      <c r="AG3" s="12" t="n">
        <v>37561</v>
      </c>
      <c r="AH3" s="12" t="n">
        <v>37591</v>
      </c>
      <c r="AI3" s="12" t="n">
        <v>37622</v>
      </c>
      <c r="AJ3" s="12" t="n">
        <v>37653</v>
      </c>
      <c r="AK3" s="12" t="n">
        <v>37681</v>
      </c>
      <c r="AL3" s="12" t="n">
        <v>37712</v>
      </c>
      <c r="AM3" s="12" t="n">
        <v>37742</v>
      </c>
      <c r="AN3" s="12" t="n">
        <v>37773</v>
      </c>
      <c r="AO3" s="12" t="n">
        <v>37803</v>
      </c>
      <c r="AP3" s="12" t="n">
        <v>37834</v>
      </c>
      <c r="AQ3" s="12" t="n">
        <v>37865</v>
      </c>
      <c r="AR3" s="12" t="n">
        <v>37895</v>
      </c>
      <c r="AS3" s="12" t="n">
        <v>37926</v>
      </c>
      <c r="AT3" s="12" t="n">
        <v>37956</v>
      </c>
      <c r="AU3" s="12" t="n">
        <v>37987</v>
      </c>
      <c r="AV3" s="12" t="n">
        <v>38018</v>
      </c>
      <c r="AW3" s="12" t="n">
        <v>38047</v>
      </c>
      <c r="AX3" s="12" t="n">
        <v>38078</v>
      </c>
      <c r="AY3" s="12" t="n">
        <v>38108</v>
      </c>
      <c r="AZ3" s="12" t="n">
        <v>38139</v>
      </c>
      <c r="BA3" s="12" t="n">
        <v>38169</v>
      </c>
      <c r="BB3" s="12" t="n">
        <v>38200</v>
      </c>
      <c r="BC3" s="12" t="n">
        <v>38231</v>
      </c>
      <c r="BD3" s="12" t="n">
        <v>38261</v>
      </c>
      <c r="BE3" s="12" t="n">
        <v>38292</v>
      </c>
      <c r="BF3" s="12" t="n">
        <v>38322</v>
      </c>
      <c r="BG3" s="12" t="n">
        <v>38353</v>
      </c>
      <c r="BH3" s="12" t="n">
        <v>38384</v>
      </c>
      <c r="BI3" s="12" t="n">
        <v>38412</v>
      </c>
      <c r="BJ3" s="12" t="n">
        <v>38443</v>
      </c>
      <c r="BK3" s="12" t="n">
        <v>38473</v>
      </c>
      <c r="BL3" s="12" t="n">
        <v>38504</v>
      </c>
      <c r="BM3" s="12" t="n">
        <v>38534</v>
      </c>
      <c r="BN3" s="12" t="n">
        <v>38565</v>
      </c>
      <c r="BO3" s="12" t="n">
        <v>38596</v>
      </c>
      <c r="BP3" s="12" t="n">
        <v>38626</v>
      </c>
      <c r="BQ3" s="12" t="n">
        <v>38657</v>
      </c>
      <c r="BR3" s="12" t="n">
        <v>38687</v>
      </c>
      <c r="BS3" s="12" t="n">
        <v>38718</v>
      </c>
      <c r="BT3" s="12" t="n">
        <v>38749</v>
      </c>
      <c r="BU3" s="12" t="n">
        <v>38777</v>
      </c>
      <c r="BV3" s="12" t="n">
        <v>38808</v>
      </c>
      <c r="BW3" s="12" t="n">
        <v>38838</v>
      </c>
      <c r="BX3" s="12" t="n">
        <v>38869</v>
      </c>
      <c r="BY3" s="12" t="n">
        <v>38899</v>
      </c>
      <c r="BZ3" s="12" t="n">
        <v>38930</v>
      </c>
      <c r="CA3" s="12" t="n">
        <v>38961</v>
      </c>
      <c r="CB3" s="12" t="n">
        <v>38991</v>
      </c>
      <c r="CC3" s="12" t="n">
        <v>39022</v>
      </c>
      <c r="CD3" s="12" t="n">
        <v>39052</v>
      </c>
      <c r="CE3" s="12" t="n">
        <v>39083</v>
      </c>
      <c r="CF3" s="12" t="n">
        <v>39114</v>
      </c>
      <c r="CG3" s="12" t="n">
        <v>39142</v>
      </c>
      <c r="CH3" s="12" t="n">
        <v>39173</v>
      </c>
      <c r="CI3" s="12" t="n">
        <v>39203</v>
      </c>
      <c r="CJ3" s="12" t="n">
        <v>39234</v>
      </c>
      <c r="CK3" s="12" t="n">
        <v>39264</v>
      </c>
      <c r="CL3" s="12" t="n">
        <v>39295</v>
      </c>
      <c r="CM3" s="12" t="n">
        <v>39326</v>
      </c>
      <c r="CN3" s="12" t="n">
        <v>39356</v>
      </c>
      <c r="CO3" s="12" t="n">
        <v>39387</v>
      </c>
      <c r="CP3" s="12" t="n">
        <v>39417</v>
      </c>
      <c r="CQ3" s="12" t="n">
        <v>39448</v>
      </c>
      <c r="CR3" s="12" t="n">
        <v>39479</v>
      </c>
      <c r="CS3" s="12" t="n">
        <v>39508</v>
      </c>
      <c r="CT3" s="12" t="n">
        <v>39539</v>
      </c>
      <c r="CU3" s="12" t="n">
        <v>39569</v>
      </c>
      <c r="CV3" s="12" t="n">
        <v>39600</v>
      </c>
      <c r="CW3" s="12" t="n">
        <v>39630</v>
      </c>
      <c r="CX3" s="12" t="n">
        <v>39661</v>
      </c>
      <c r="CY3" s="12" t="n">
        <v>39692</v>
      </c>
      <c r="CZ3" s="12" t="n">
        <v>39722</v>
      </c>
      <c r="DA3" s="12" t="n">
        <v>39753</v>
      </c>
      <c r="DB3" s="12" t="n">
        <v>39783</v>
      </c>
      <c r="DC3" s="12" t="n">
        <v>39814</v>
      </c>
      <c r="DD3" s="12" t="n">
        <v>39845</v>
      </c>
      <c r="DE3" s="12" t="n">
        <v>39873</v>
      </c>
      <c r="DF3" s="12" t="n">
        <v>39904</v>
      </c>
      <c r="DG3" s="12" t="n">
        <v>39934</v>
      </c>
      <c r="DH3" s="12" t="n">
        <v>39965</v>
      </c>
      <c r="DI3" s="12" t="n">
        <v>39995</v>
      </c>
      <c r="DJ3" s="12" t="n">
        <v>40026</v>
      </c>
      <c r="DK3" s="12" t="n">
        <v>40057</v>
      </c>
      <c r="DL3" s="12" t="n">
        <v>40087</v>
      </c>
      <c r="DM3" s="12" t="n">
        <v>40118</v>
      </c>
      <c r="DN3" s="12" t="n">
        <v>40148</v>
      </c>
      <c r="DO3" s="12" t="n">
        <v>40179</v>
      </c>
      <c r="DP3" s="12" t="n">
        <v>40210</v>
      </c>
      <c r="DQ3" s="12" t="n">
        <v>40238</v>
      </c>
      <c r="DR3" s="12" t="n">
        <v>40269</v>
      </c>
      <c r="DS3" s="12" t="n">
        <v>40299</v>
      </c>
      <c r="DT3" s="12" t="n">
        <v>40330</v>
      </c>
      <c r="DU3" s="12" t="n">
        <v>40360</v>
      </c>
      <c r="DV3" s="12" t="n">
        <v>40391</v>
      </c>
      <c r="DW3" s="12" t="n">
        <v>40422</v>
      </c>
      <c r="DX3" s="12" t="n">
        <v>40452</v>
      </c>
      <c r="DY3" s="12" t="n">
        <v>40483</v>
      </c>
      <c r="DZ3" s="12" t="n">
        <v>40513</v>
      </c>
      <c r="EA3" s="12" t="n">
        <v>40544</v>
      </c>
      <c r="EB3" s="12" t="n">
        <v>40575</v>
      </c>
      <c r="EC3" s="12" t="n">
        <v>40603</v>
      </c>
      <c r="ED3" s="12" t="n">
        <v>40634</v>
      </c>
      <c r="EE3" s="12" t="n">
        <v>40664</v>
      </c>
      <c r="EF3" s="12" t="n">
        <v>40695</v>
      </c>
      <c r="EG3" s="12" t="n">
        <v>40725</v>
      </c>
      <c r="EH3" s="12" t="n">
        <v>40756</v>
      </c>
      <c r="EI3" s="12" t="n">
        <v>40787</v>
      </c>
      <c r="EJ3" s="12" t="n">
        <v>40817</v>
      </c>
      <c r="EK3" s="12" t="n">
        <v>40848</v>
      </c>
      <c r="EL3" s="12" t="n">
        <v>40878</v>
      </c>
      <c r="EM3" s="12" t="n">
        <v>40909</v>
      </c>
      <c r="EN3" s="12" t="n">
        <v>40940</v>
      </c>
      <c r="EO3" s="12" t="n">
        <v>40969</v>
      </c>
      <c r="EP3" s="12" t="n">
        <v>41000</v>
      </c>
      <c r="EQ3" s="12" t="n">
        <v>41030</v>
      </c>
      <c r="ER3" s="12" t="n">
        <v>41061</v>
      </c>
      <c r="ES3" s="12" t="n">
        <v>41091</v>
      </c>
      <c r="ET3" s="12" t="n">
        <v>41122</v>
      </c>
      <c r="EU3" s="12" t="n">
        <v>41153</v>
      </c>
      <c r="EV3" s="12" t="n">
        <v>41183</v>
      </c>
      <c r="EW3" s="12" t="n">
        <v>41214</v>
      </c>
      <c r="EX3" s="12" t="n">
        <v>41244</v>
      </c>
      <c r="EY3" s="12" t="n">
        <v>41275</v>
      </c>
      <c r="EZ3" s="12" t="n">
        <v>41306</v>
      </c>
      <c r="FA3" s="12" t="n">
        <v>41334</v>
      </c>
      <c r="FB3" s="12" t="n">
        <v>41365</v>
      </c>
      <c r="FC3" s="12" t="n">
        <v>41395</v>
      </c>
      <c r="FD3" s="12" t="n">
        <v>41426</v>
      </c>
      <c r="FE3" s="12" t="n">
        <v>41456</v>
      </c>
      <c r="FF3" s="12" t="n">
        <v>41487</v>
      </c>
      <c r="FG3" s="12" t="n">
        <v>41518</v>
      </c>
      <c r="FH3" s="12" t="n">
        <v>41548</v>
      </c>
      <c r="FI3" s="12" t="n">
        <v>41579</v>
      </c>
      <c r="FJ3" s="12" t="n">
        <v>41609</v>
      </c>
      <c r="FK3" s="12" t="n">
        <v>41640</v>
      </c>
      <c r="FL3" s="12" t="n">
        <v>41671</v>
      </c>
      <c r="FM3" s="12" t="n">
        <v>41699</v>
      </c>
      <c r="FN3" s="12" t="n">
        <v>41730</v>
      </c>
      <c r="FO3" s="12" t="n">
        <v>41760</v>
      </c>
      <c r="FP3" s="12" t="n">
        <v>41791</v>
      </c>
      <c r="FQ3" s="12" t="n">
        <v>41821</v>
      </c>
      <c r="FR3" s="12" t="n">
        <v>41852</v>
      </c>
      <c r="FS3" s="12" t="n">
        <v>41883</v>
      </c>
      <c r="FT3" s="12" t="n">
        <v>41913</v>
      </c>
      <c r="FU3" s="12" t="n">
        <v>41944</v>
      </c>
      <c r="FV3" s="12" t="n">
        <v>41974</v>
      </c>
      <c r="FW3" s="12" t="n">
        <v>42005</v>
      </c>
      <c r="FX3" s="12" t="n">
        <v>42036</v>
      </c>
      <c r="FY3" s="12" t="n">
        <v>42064</v>
      </c>
      <c r="FZ3" s="12" t="n">
        <v>42095</v>
      </c>
      <c r="GA3" s="12" t="n">
        <v>42125</v>
      </c>
      <c r="GB3" s="12" t="n">
        <v>42156</v>
      </c>
      <c r="GC3" s="12" t="n">
        <v>42186</v>
      </c>
      <c r="GD3" s="12" t="n">
        <v>42217</v>
      </c>
      <c r="GE3" s="12" t="n">
        <v>42248</v>
      </c>
      <c r="GF3" s="12" t="n">
        <v>42278</v>
      </c>
      <c r="GG3" s="12" t="n">
        <v>42309</v>
      </c>
      <c r="GH3" s="12" t="n">
        <v>42339</v>
      </c>
      <c r="GI3" s="12" t="n">
        <v>42370</v>
      </c>
      <c r="GJ3" s="12" t="n">
        <v>42401</v>
      </c>
      <c r="GK3" s="12" t="n">
        <v>42430</v>
      </c>
      <c r="GL3" s="12" t="n">
        <v>42461</v>
      </c>
      <c r="GM3" s="12" t="n">
        <v>42491</v>
      </c>
      <c r="GN3" s="12" t="n">
        <v>42522</v>
      </c>
      <c r="GO3" s="12" t="n">
        <v>42552</v>
      </c>
      <c r="GP3" s="12" t="n">
        <v>42583</v>
      </c>
      <c r="GQ3" s="12" t="n">
        <v>42614</v>
      </c>
      <c r="GR3" s="12" t="n">
        <v>42644</v>
      </c>
      <c r="GS3" s="12" t="n">
        <v>42675</v>
      </c>
      <c r="GT3" s="12" t="n">
        <v>42705</v>
      </c>
      <c r="GU3" s="12" t="n">
        <v>42736</v>
      </c>
      <c r="GV3" s="12" t="n">
        <v>42767</v>
      </c>
      <c r="GW3" s="12" t="n">
        <v>42795</v>
      </c>
      <c r="GX3" s="12" t="n">
        <v>42826</v>
      </c>
      <c r="GY3" s="12" t="n">
        <v>42856</v>
      </c>
      <c r="GZ3" s="12" t="n">
        <v>42887</v>
      </c>
      <c r="HA3" s="12" t="n">
        <v>42917</v>
      </c>
      <c r="HB3" s="12" t="n">
        <v>42948</v>
      </c>
      <c r="HC3" s="12" t="n">
        <v>42979</v>
      </c>
      <c r="HD3" s="12" t="n">
        <v>43009</v>
      </c>
      <c r="HE3" s="12" t="n">
        <v>43040</v>
      </c>
      <c r="HF3" s="12" t="n">
        <v>43070</v>
      </c>
      <c r="HG3" s="12" t="n">
        <v>43101</v>
      </c>
    </row>
    <row r="4" customFormat="false" ht="10.5" hidden="false" customHeight="false" outlineLevel="0" collapsed="false">
      <c r="A4" s="13" t="s">
        <v>15</v>
      </c>
      <c r="B4" s="14" t="s">
        <v>25</v>
      </c>
      <c r="C4" s="14"/>
      <c r="D4" s="14"/>
      <c r="E4" s="14"/>
      <c r="F4" s="14"/>
      <c r="L4" s="0" t="n">
        <v>325</v>
      </c>
      <c r="M4" s="0" t="n">
        <v>300</v>
      </c>
      <c r="N4" s="0" t="n">
        <v>290</v>
      </c>
      <c r="O4" s="0" t="n">
        <v>280</v>
      </c>
      <c r="P4" s="0" t="n">
        <v>330</v>
      </c>
      <c r="Q4" s="0" t="n">
        <v>350</v>
      </c>
      <c r="R4" s="0" t="n">
        <v>425</v>
      </c>
      <c r="S4" s="0" t="n">
        <v>330</v>
      </c>
      <c r="T4" s="0" t="n">
        <v>360</v>
      </c>
      <c r="U4" s="0" t="n">
        <v>350</v>
      </c>
      <c r="V4" s="0" t="n">
        <v>360</v>
      </c>
      <c r="W4" s="0" t="n">
        <v>310</v>
      </c>
      <c r="X4" s="0" t="n">
        <v>275</v>
      </c>
      <c r="Y4" s="0" t="n">
        <v>203</v>
      </c>
      <c r="Z4" s="0" t="n">
        <v>130</v>
      </c>
      <c r="AA4" s="0" t="n">
        <v>120</v>
      </c>
      <c r="AB4" s="0" t="n">
        <v>128</v>
      </c>
      <c r="AC4" s="0" t="n">
        <v>190</v>
      </c>
      <c r="AD4" s="0" t="n">
        <v>225</v>
      </c>
      <c r="AE4" s="0" t="n">
        <v>190</v>
      </c>
      <c r="AF4" s="0" t="n">
        <v>144</v>
      </c>
      <c r="AG4" s="0" t="n">
        <v>134</v>
      </c>
      <c r="AH4" s="0" t="n">
        <v>150</v>
      </c>
      <c r="AI4" s="0" t="n">
        <v>145</v>
      </c>
      <c r="AJ4" s="0" t="n">
        <v>134</v>
      </c>
      <c r="AK4" s="0" t="n">
        <v>121</v>
      </c>
      <c r="AL4" s="0" t="n">
        <v>83</v>
      </c>
      <c r="AM4" s="0" t="n">
        <v>75</v>
      </c>
      <c r="AN4" s="0" t="n">
        <v>80</v>
      </c>
      <c r="AO4" s="0" t="n">
        <v>135</v>
      </c>
      <c r="AP4" s="0" t="n">
        <v>146</v>
      </c>
      <c r="AQ4" s="0" t="n">
        <v>123</v>
      </c>
      <c r="AR4" s="0" t="n">
        <v>99</v>
      </c>
      <c r="AS4" s="0" t="n">
        <v>93</v>
      </c>
      <c r="AT4" s="0" t="n">
        <v>107</v>
      </c>
      <c r="AU4" s="0" t="n">
        <v>118.5</v>
      </c>
      <c r="AV4" s="0" t="n">
        <v>107.5</v>
      </c>
      <c r="AW4" s="0" t="n">
        <v>94.5</v>
      </c>
      <c r="AX4" s="0" t="n">
        <v>56.5</v>
      </c>
      <c r="AY4" s="0" t="n">
        <v>48.5</v>
      </c>
      <c r="AZ4" s="0" t="n">
        <v>53.5</v>
      </c>
      <c r="BA4" s="0" t="n">
        <v>112</v>
      </c>
      <c r="BB4" s="0" t="n">
        <v>115</v>
      </c>
      <c r="BC4" s="0" t="n">
        <v>96.5</v>
      </c>
      <c r="BD4" s="0" t="n">
        <v>72.5</v>
      </c>
      <c r="BE4" s="0" t="n">
        <v>66.5</v>
      </c>
      <c r="BF4" s="0" t="n">
        <v>80.5</v>
      </c>
      <c r="BG4" s="0" t="n">
        <v>103.5</v>
      </c>
      <c r="BH4" s="0" t="n">
        <v>92.5</v>
      </c>
      <c r="BI4" s="0" t="n">
        <v>79.5</v>
      </c>
      <c r="BJ4" s="0" t="n">
        <v>41.5</v>
      </c>
      <c r="BK4" s="0" t="n">
        <v>33.5</v>
      </c>
      <c r="BL4" s="0" t="n">
        <v>38.5</v>
      </c>
      <c r="BM4" s="0" t="n">
        <v>109.5</v>
      </c>
      <c r="BN4" s="0" t="n">
        <v>106.5</v>
      </c>
      <c r="BO4" s="0" t="n">
        <v>81.5</v>
      </c>
      <c r="BP4" s="0" t="n">
        <v>57.5</v>
      </c>
      <c r="BQ4" s="0" t="n">
        <v>51.5</v>
      </c>
      <c r="BR4" s="0" t="n">
        <v>65.5</v>
      </c>
      <c r="BS4" s="0" t="n">
        <v>96.5</v>
      </c>
      <c r="BT4" s="0" t="n">
        <v>85.5</v>
      </c>
      <c r="BU4" s="0" t="n">
        <v>72.5</v>
      </c>
      <c r="BV4" s="0" t="n">
        <v>34.5</v>
      </c>
      <c r="BW4" s="0" t="n">
        <v>26.5</v>
      </c>
      <c r="BX4" s="0" t="n">
        <v>31.5</v>
      </c>
      <c r="BY4" s="0" t="n">
        <v>102.5</v>
      </c>
      <c r="BZ4" s="0" t="n">
        <v>99.5</v>
      </c>
      <c r="CA4" s="0" t="n">
        <v>74.5</v>
      </c>
      <c r="CB4" s="0" t="n">
        <v>50.5</v>
      </c>
      <c r="CC4" s="0" t="n">
        <v>44.5</v>
      </c>
      <c r="CD4" s="0" t="n">
        <v>58.5</v>
      </c>
      <c r="CE4" s="0" t="n">
        <v>97.75</v>
      </c>
      <c r="CF4" s="0" t="n">
        <v>86.75</v>
      </c>
      <c r="CG4" s="0" t="n">
        <v>73.75</v>
      </c>
      <c r="CH4" s="0" t="n">
        <v>35.75</v>
      </c>
      <c r="CI4" s="0" t="n">
        <v>27.75</v>
      </c>
      <c r="CJ4" s="0" t="n">
        <v>32.75</v>
      </c>
      <c r="CK4" s="0" t="n">
        <v>103.75</v>
      </c>
      <c r="CL4" s="0" t="n">
        <v>100.75</v>
      </c>
      <c r="CM4" s="0" t="n">
        <v>75.75</v>
      </c>
      <c r="CN4" s="0" t="n">
        <v>51.75</v>
      </c>
      <c r="CO4" s="0" t="n">
        <v>45.75</v>
      </c>
      <c r="CP4" s="0" t="n">
        <v>59.75</v>
      </c>
      <c r="CQ4" s="0" t="n">
        <v>99</v>
      </c>
      <c r="CR4" s="0" t="n">
        <v>88</v>
      </c>
      <c r="CS4" s="0" t="n">
        <v>75</v>
      </c>
      <c r="CT4" s="0" t="n">
        <v>37</v>
      </c>
      <c r="CU4" s="0" t="n">
        <v>29</v>
      </c>
      <c r="CV4" s="0" t="n">
        <v>34</v>
      </c>
      <c r="CW4" s="0" t="n">
        <v>105</v>
      </c>
      <c r="CX4" s="0" t="n">
        <v>102</v>
      </c>
      <c r="CY4" s="0" t="n">
        <v>77</v>
      </c>
      <c r="CZ4" s="0" t="n">
        <v>53</v>
      </c>
      <c r="DA4" s="0" t="n">
        <v>47</v>
      </c>
      <c r="DB4" s="0" t="n">
        <v>61</v>
      </c>
      <c r="DC4" s="0" t="n">
        <v>99.75</v>
      </c>
      <c r="DD4" s="0" t="n">
        <v>88.75</v>
      </c>
      <c r="DE4" s="0" t="n">
        <v>75.75</v>
      </c>
      <c r="DF4" s="0" t="n">
        <v>37.75</v>
      </c>
      <c r="DG4" s="0" t="n">
        <v>29.75</v>
      </c>
      <c r="DH4" s="0" t="n">
        <v>34.75</v>
      </c>
      <c r="DI4" s="0" t="n">
        <v>105.75</v>
      </c>
      <c r="DJ4" s="0" t="n">
        <v>102.75</v>
      </c>
      <c r="DK4" s="0" t="n">
        <v>77.75</v>
      </c>
      <c r="DL4" s="0" t="n">
        <v>53.75</v>
      </c>
      <c r="DM4" s="0" t="n">
        <v>47.75</v>
      </c>
      <c r="DN4" s="0" t="n">
        <v>61.75</v>
      </c>
      <c r="DO4" s="0" t="n">
        <v>99.9</v>
      </c>
      <c r="DP4" s="0" t="n">
        <v>88.9</v>
      </c>
      <c r="DQ4" s="0" t="n">
        <v>75.9</v>
      </c>
      <c r="DR4" s="0" t="n">
        <v>37.9</v>
      </c>
      <c r="DS4" s="0" t="n">
        <v>29.9</v>
      </c>
      <c r="DT4" s="0" t="n">
        <v>34.9</v>
      </c>
      <c r="DU4" s="0" t="n">
        <v>105.9</v>
      </c>
      <c r="DV4" s="0" t="n">
        <v>102.9</v>
      </c>
      <c r="DW4" s="0" t="n">
        <v>77.9</v>
      </c>
      <c r="DX4" s="0" t="n">
        <v>53.9</v>
      </c>
      <c r="DY4" s="0" t="n">
        <v>47.9</v>
      </c>
      <c r="DZ4" s="0" t="n">
        <v>61.9</v>
      </c>
      <c r="EA4" s="0" t="n">
        <v>99.9</v>
      </c>
      <c r="EB4" s="0" t="n">
        <v>88.9</v>
      </c>
      <c r="EC4" s="0" t="n">
        <v>75.9</v>
      </c>
      <c r="ED4" s="0" t="n">
        <v>37.9</v>
      </c>
      <c r="EE4" s="0" t="n">
        <v>29.9</v>
      </c>
      <c r="EF4" s="0" t="n">
        <v>34.9</v>
      </c>
      <c r="EG4" s="0" t="n">
        <v>105.9</v>
      </c>
      <c r="EH4" s="0" t="n">
        <v>102.9</v>
      </c>
      <c r="EI4" s="0" t="n">
        <v>77.9</v>
      </c>
      <c r="EJ4" s="0" t="n">
        <v>53.9</v>
      </c>
      <c r="EK4" s="0" t="n">
        <v>47.9</v>
      </c>
      <c r="EL4" s="0" t="n">
        <v>61.9</v>
      </c>
      <c r="EM4" s="0" t="n">
        <v>99.9</v>
      </c>
      <c r="EN4" s="0" t="n">
        <v>88.9</v>
      </c>
      <c r="EO4" s="0" t="n">
        <v>75.9</v>
      </c>
      <c r="EP4" s="0" t="n">
        <v>37.9</v>
      </c>
      <c r="EQ4" s="0" t="n">
        <v>29.9</v>
      </c>
      <c r="ER4" s="0" t="n">
        <v>34.9</v>
      </c>
      <c r="ES4" s="0" t="n">
        <v>105.9</v>
      </c>
      <c r="ET4" s="0" t="n">
        <v>102.9</v>
      </c>
      <c r="EU4" s="0" t="n">
        <v>77.9</v>
      </c>
      <c r="EV4" s="0" t="n">
        <v>53.9</v>
      </c>
      <c r="EW4" s="0" t="n">
        <v>47.9</v>
      </c>
      <c r="EX4" s="0" t="n">
        <v>61.9</v>
      </c>
      <c r="EY4" s="0" t="n">
        <v>99.9</v>
      </c>
      <c r="EZ4" s="0" t="n">
        <v>88.9</v>
      </c>
      <c r="FA4" s="0" t="n">
        <v>75.9</v>
      </c>
      <c r="FB4" s="0" t="n">
        <v>37.9</v>
      </c>
      <c r="FC4" s="0" t="n">
        <v>29.9</v>
      </c>
      <c r="FD4" s="0" t="n">
        <v>34.9</v>
      </c>
      <c r="FE4" s="0" t="n">
        <v>105.9</v>
      </c>
      <c r="FF4" s="0" t="n">
        <v>102.9</v>
      </c>
      <c r="FG4" s="0" t="n">
        <v>77.9</v>
      </c>
      <c r="FH4" s="0" t="n">
        <v>53.9</v>
      </c>
      <c r="FI4" s="0" t="n">
        <v>47.9</v>
      </c>
      <c r="FJ4" s="0" t="n">
        <v>61.9</v>
      </c>
      <c r="FK4" s="0" t="n">
        <v>99.9</v>
      </c>
      <c r="FL4" s="0" t="n">
        <v>88.9</v>
      </c>
      <c r="FM4" s="0" t="n">
        <v>75.9</v>
      </c>
      <c r="FN4" s="0" t="n">
        <v>37.9</v>
      </c>
      <c r="FO4" s="0" t="n">
        <v>29.9</v>
      </c>
      <c r="FP4" s="0" t="n">
        <v>34.9</v>
      </c>
      <c r="FQ4" s="0" t="n">
        <v>105.9</v>
      </c>
      <c r="FR4" s="0" t="n">
        <v>102.9</v>
      </c>
      <c r="FS4" s="0" t="n">
        <v>77.9</v>
      </c>
      <c r="FT4" s="0" t="n">
        <v>53.9</v>
      </c>
      <c r="FU4" s="0" t="n">
        <v>47.9</v>
      </c>
      <c r="FV4" s="0" t="n">
        <v>61.9</v>
      </c>
      <c r="FW4" s="0" t="n">
        <v>99.9</v>
      </c>
      <c r="FX4" s="0" t="n">
        <v>88.9</v>
      </c>
      <c r="FY4" s="0" t="n">
        <v>75.9</v>
      </c>
      <c r="FZ4" s="0" t="n">
        <v>37.9</v>
      </c>
      <c r="GA4" s="0" t="n">
        <v>29.9</v>
      </c>
      <c r="GB4" s="0" t="n">
        <v>34.9</v>
      </c>
      <c r="GC4" s="0" t="n">
        <v>105.9</v>
      </c>
      <c r="GD4" s="0" t="n">
        <v>102.9</v>
      </c>
      <c r="GE4" s="0" t="n">
        <v>77.9</v>
      </c>
      <c r="GF4" s="0" t="n">
        <v>53.9</v>
      </c>
      <c r="GG4" s="0" t="n">
        <v>47.9</v>
      </c>
      <c r="GH4" s="0" t="n">
        <v>61.9</v>
      </c>
      <c r="GI4" s="0" t="n">
        <v>99.9</v>
      </c>
      <c r="GJ4" s="0" t="n">
        <v>88.9</v>
      </c>
      <c r="GK4" s="0" t="n">
        <v>75.9</v>
      </c>
      <c r="GL4" s="0" t="n">
        <v>37.9</v>
      </c>
      <c r="GM4" s="0" t="n">
        <v>29.9</v>
      </c>
      <c r="GN4" s="0" t="n">
        <v>34.9</v>
      </c>
      <c r="GO4" s="0" t="n">
        <v>105.9</v>
      </c>
      <c r="GP4" s="0" t="n">
        <v>102.9</v>
      </c>
      <c r="GQ4" s="0" t="n">
        <v>77.9</v>
      </c>
      <c r="GR4" s="0" t="n">
        <v>53.9</v>
      </c>
      <c r="GS4" s="0" t="n">
        <v>47.9</v>
      </c>
      <c r="GT4" s="0" t="n">
        <v>61.9</v>
      </c>
      <c r="GU4" s="0" t="n">
        <v>99.9</v>
      </c>
      <c r="GV4" s="0" t="n">
        <v>88.9</v>
      </c>
      <c r="GW4" s="0" t="n">
        <v>75.9</v>
      </c>
      <c r="GX4" s="0" t="n">
        <v>37.9</v>
      </c>
      <c r="GY4" s="0" t="n">
        <v>29.9</v>
      </c>
      <c r="GZ4" s="0" t="n">
        <v>34.9</v>
      </c>
      <c r="HA4" s="0" t="n">
        <v>105.9</v>
      </c>
      <c r="HB4" s="0" t="n">
        <v>102.9</v>
      </c>
      <c r="HC4" s="0" t="n">
        <v>77.9</v>
      </c>
      <c r="HD4" s="0" t="n">
        <v>53.9</v>
      </c>
      <c r="HE4" s="0" t="n">
        <v>47.9</v>
      </c>
      <c r="HF4" s="0" t="n">
        <v>61.9</v>
      </c>
      <c r="HG4" s="0" t="n">
        <v>99.9</v>
      </c>
    </row>
    <row r="5" customFormat="false" ht="10.5" hidden="false" customHeight="false" outlineLevel="0" collapsed="false">
      <c r="A5" s="13" t="s">
        <v>15</v>
      </c>
      <c r="B5" s="14" t="s">
        <v>26</v>
      </c>
      <c r="C5" s="14"/>
      <c r="D5" s="14"/>
      <c r="E5" s="14"/>
      <c r="F5" s="14"/>
      <c r="L5" s="0" t="n">
        <v>290</v>
      </c>
      <c r="M5" s="0" t="n">
        <v>300.483870967742</v>
      </c>
      <c r="N5" s="0" t="n">
        <v>294.166666666667</v>
      </c>
      <c r="O5" s="0" t="n">
        <v>282.741935483871</v>
      </c>
      <c r="P5" s="0" t="n">
        <v>295</v>
      </c>
      <c r="Q5" s="0" t="n">
        <v>342.258064516129</v>
      </c>
      <c r="R5" s="0" t="n">
        <v>332.903225806452</v>
      </c>
      <c r="S5" s="0" t="n">
        <v>328</v>
      </c>
      <c r="T5" s="0" t="n">
        <v>307.741935483871</v>
      </c>
      <c r="U5" s="0" t="n">
        <v>252.5</v>
      </c>
      <c r="V5" s="0" t="n">
        <v>304.677419354839</v>
      </c>
      <c r="W5" s="0" t="n">
        <v>262.258064516129</v>
      </c>
      <c r="X5" s="0" t="n">
        <v>230.357142857143</v>
      </c>
      <c r="Y5" s="0" t="n">
        <v>195.564516129032</v>
      </c>
      <c r="Z5" s="0" t="n">
        <v>126</v>
      </c>
      <c r="AA5" s="0" t="n">
        <v>83.3870967741935</v>
      </c>
      <c r="AB5" s="0" t="n">
        <v>90.6666666666667</v>
      </c>
      <c r="AC5" s="0" t="n">
        <v>92.9032258064516</v>
      </c>
      <c r="AD5" s="0" t="n">
        <v>116.225806451613</v>
      </c>
      <c r="AE5" s="0" t="n">
        <v>109.6</v>
      </c>
      <c r="AF5" s="0" t="n">
        <v>91.6451612903226</v>
      </c>
      <c r="AG5" s="0" t="n">
        <v>89.1666666666667</v>
      </c>
      <c r="AH5" s="0" t="n">
        <v>92.3870967741936</v>
      </c>
      <c r="AI5" s="0" t="n">
        <v>90.5645161290323</v>
      </c>
      <c r="AJ5" s="0" t="n">
        <v>89.5714285714286</v>
      </c>
      <c r="AK5" s="0" t="n">
        <v>87.1129032258064</v>
      </c>
      <c r="AL5" s="0" t="n">
        <v>67</v>
      </c>
      <c r="AM5" s="0" t="n">
        <v>54.5967741935484</v>
      </c>
      <c r="AN5" s="0" t="n">
        <v>56</v>
      </c>
      <c r="AO5" s="0" t="n">
        <v>66.5322580645161</v>
      </c>
      <c r="AP5" s="0" t="n">
        <v>86.3548387096774</v>
      </c>
      <c r="AQ5" s="0" t="n">
        <v>86.5833333333333</v>
      </c>
      <c r="AR5" s="0" t="n">
        <v>65.1290322580645</v>
      </c>
      <c r="AS5" s="0" t="n">
        <v>56.1</v>
      </c>
      <c r="AT5" s="0" t="n">
        <v>56.1129032258065</v>
      </c>
      <c r="AU5" s="0" t="n">
        <v>76.5645161290323</v>
      </c>
      <c r="AV5" s="0" t="n">
        <v>75.5714285714286</v>
      </c>
      <c r="AW5" s="0" t="n">
        <v>73.1129032258064</v>
      </c>
      <c r="AX5" s="0" t="n">
        <v>53</v>
      </c>
      <c r="AY5" s="0" t="n">
        <v>40.5967741935484</v>
      </c>
      <c r="AZ5" s="0" t="n">
        <v>42</v>
      </c>
      <c r="BA5" s="0" t="n">
        <v>52.5322580645161</v>
      </c>
      <c r="BB5" s="0" t="n">
        <v>72.3548387096774</v>
      </c>
      <c r="BC5" s="0" t="n">
        <v>72.5833333333333</v>
      </c>
      <c r="BD5" s="0" t="n">
        <v>51.1290322580645</v>
      </c>
      <c r="BE5" s="0" t="n">
        <v>42.1</v>
      </c>
      <c r="BF5" s="0" t="n">
        <v>42.1129032258065</v>
      </c>
      <c r="BG5" s="0" t="n">
        <v>66.5645161290323</v>
      </c>
      <c r="BH5" s="0" t="n">
        <v>65.5714285714286</v>
      </c>
      <c r="BI5" s="0" t="n">
        <v>63.1129032258064</v>
      </c>
      <c r="BJ5" s="0" t="n">
        <v>43</v>
      </c>
      <c r="BK5" s="0" t="n">
        <v>30.5967741935484</v>
      </c>
      <c r="BL5" s="0" t="n">
        <v>32</v>
      </c>
      <c r="BM5" s="0" t="n">
        <v>42.5322580645161</v>
      </c>
      <c r="BN5" s="0" t="n">
        <v>62.3548387096774</v>
      </c>
      <c r="BO5" s="0" t="n">
        <v>62.5833333333333</v>
      </c>
      <c r="BP5" s="0" t="n">
        <v>41.1290322580645</v>
      </c>
      <c r="BQ5" s="0" t="n">
        <v>32.1</v>
      </c>
      <c r="BR5" s="0" t="n">
        <v>32.1129032258065</v>
      </c>
      <c r="BS5" s="0" t="n">
        <v>62.5645161290323</v>
      </c>
      <c r="BT5" s="0" t="n">
        <v>61.5714285714286</v>
      </c>
      <c r="BU5" s="0" t="n">
        <v>59.1129032258064</v>
      </c>
      <c r="BV5" s="0" t="n">
        <v>39</v>
      </c>
      <c r="BW5" s="0" t="n">
        <v>26.5967741935484</v>
      </c>
      <c r="BX5" s="0" t="n">
        <v>28</v>
      </c>
      <c r="BY5" s="0" t="n">
        <v>38.5322580645161</v>
      </c>
      <c r="BZ5" s="0" t="n">
        <v>58.3548387096774</v>
      </c>
      <c r="CA5" s="0" t="n">
        <v>58.5833333333333</v>
      </c>
      <c r="CB5" s="0" t="n">
        <v>37.1290322580645</v>
      </c>
      <c r="CC5" s="0" t="n">
        <v>28.1</v>
      </c>
      <c r="CD5" s="0" t="n">
        <v>28.1129032258065</v>
      </c>
      <c r="CE5" s="0" t="n">
        <v>63.5145161290323</v>
      </c>
      <c r="CF5" s="0" t="n">
        <v>62.5214285714286</v>
      </c>
      <c r="CG5" s="0" t="n">
        <v>60.0629032258064</v>
      </c>
      <c r="CH5" s="0" t="n">
        <v>39.95</v>
      </c>
      <c r="CI5" s="0" t="n">
        <v>27.5467741935484</v>
      </c>
      <c r="CJ5" s="0" t="n">
        <v>28.95</v>
      </c>
      <c r="CK5" s="0" t="n">
        <v>39.4822580645161</v>
      </c>
      <c r="CL5" s="0" t="n">
        <v>59.3048387096774</v>
      </c>
      <c r="CM5" s="0" t="n">
        <v>59.5333333333333</v>
      </c>
      <c r="CN5" s="0" t="n">
        <v>38.0790322580645</v>
      </c>
      <c r="CO5" s="0" t="n">
        <v>29.05</v>
      </c>
      <c r="CP5" s="0" t="n">
        <v>29.0629032258064</v>
      </c>
      <c r="CQ5" s="0" t="n">
        <v>64.4645161290323</v>
      </c>
      <c r="CR5" s="0" t="n">
        <v>63.4714285714286</v>
      </c>
      <c r="CS5" s="0" t="n">
        <v>61.0129032258064</v>
      </c>
      <c r="CT5" s="0" t="n">
        <v>40.9</v>
      </c>
      <c r="CU5" s="0" t="n">
        <v>28.4967741935484</v>
      </c>
      <c r="CV5" s="0" t="n">
        <v>29.9</v>
      </c>
      <c r="CW5" s="0" t="n">
        <v>40.4322580645161</v>
      </c>
      <c r="CX5" s="0" t="n">
        <v>60.2548387096774</v>
      </c>
      <c r="CY5" s="0" t="n">
        <v>60.4833333333333</v>
      </c>
      <c r="CZ5" s="0" t="n">
        <v>39.0290322580645</v>
      </c>
      <c r="DA5" s="0" t="n">
        <v>30</v>
      </c>
      <c r="DB5" s="0" t="n">
        <v>30.0129032258064</v>
      </c>
      <c r="DC5" s="0" t="n">
        <v>64.9645161290323</v>
      </c>
      <c r="DD5" s="0" t="n">
        <v>63.9714285714286</v>
      </c>
      <c r="DE5" s="0" t="n">
        <v>61.5129032258064</v>
      </c>
      <c r="DF5" s="0" t="n">
        <v>41.4</v>
      </c>
      <c r="DG5" s="0" t="n">
        <v>28.9967741935484</v>
      </c>
      <c r="DH5" s="0" t="n">
        <v>30.4</v>
      </c>
      <c r="DI5" s="0" t="n">
        <v>40.9322580645161</v>
      </c>
      <c r="DJ5" s="0" t="n">
        <v>60.7548387096774</v>
      </c>
      <c r="DK5" s="0" t="n">
        <v>60.9833333333333</v>
      </c>
      <c r="DL5" s="0" t="n">
        <v>39.5290322580645</v>
      </c>
      <c r="DM5" s="0" t="n">
        <v>30.5</v>
      </c>
      <c r="DN5" s="0" t="n">
        <v>30.5129032258064</v>
      </c>
      <c r="DO5" s="0" t="n">
        <v>65.1145161290323</v>
      </c>
      <c r="DP5" s="0" t="n">
        <v>64.1214285714286</v>
      </c>
      <c r="DQ5" s="0" t="n">
        <v>61.6629032258064</v>
      </c>
      <c r="DR5" s="0" t="n">
        <v>41.55</v>
      </c>
      <c r="DS5" s="0" t="n">
        <v>29.1467741935484</v>
      </c>
      <c r="DT5" s="0" t="n">
        <v>30.55</v>
      </c>
      <c r="DU5" s="0" t="n">
        <v>41.0822580645161</v>
      </c>
      <c r="DV5" s="0" t="n">
        <v>60.9048387096774</v>
      </c>
      <c r="DW5" s="0" t="n">
        <v>61.1333333333333</v>
      </c>
      <c r="DX5" s="0" t="n">
        <v>39.6790322580645</v>
      </c>
      <c r="DY5" s="0" t="n">
        <v>30.65</v>
      </c>
      <c r="DZ5" s="0" t="n">
        <v>30.6629032258064</v>
      </c>
      <c r="EA5" s="0" t="n">
        <v>65.1145161290323</v>
      </c>
      <c r="EB5" s="0" t="n">
        <v>64.1214285714286</v>
      </c>
      <c r="EC5" s="0" t="n">
        <v>61.6629032258064</v>
      </c>
      <c r="ED5" s="0" t="n">
        <v>41.55</v>
      </c>
      <c r="EE5" s="0" t="n">
        <v>29.1467741935484</v>
      </c>
      <c r="EF5" s="0" t="n">
        <v>30.55</v>
      </c>
      <c r="EG5" s="0" t="n">
        <v>41.0822580645161</v>
      </c>
      <c r="EH5" s="0" t="n">
        <v>60.9048387096774</v>
      </c>
      <c r="EI5" s="0" t="n">
        <v>61.1333333333333</v>
      </c>
      <c r="EJ5" s="0" t="n">
        <v>39.6790322580645</v>
      </c>
      <c r="EK5" s="0" t="n">
        <v>30.65</v>
      </c>
      <c r="EL5" s="0" t="n">
        <v>30.6629032258064</v>
      </c>
      <c r="EM5" s="0" t="n">
        <v>65.1145161290323</v>
      </c>
      <c r="EN5" s="0" t="n">
        <v>64.1214285714286</v>
      </c>
      <c r="EO5" s="0" t="n">
        <v>61.6629032258064</v>
      </c>
      <c r="EP5" s="0" t="n">
        <v>41.55</v>
      </c>
      <c r="EQ5" s="0" t="n">
        <v>29.1467741935484</v>
      </c>
      <c r="ER5" s="0" t="n">
        <v>30.55</v>
      </c>
      <c r="ES5" s="0" t="n">
        <v>41.0822580645161</v>
      </c>
      <c r="ET5" s="0" t="n">
        <v>60.9048387096774</v>
      </c>
      <c r="EU5" s="0" t="n">
        <v>61.1333333333333</v>
      </c>
      <c r="EV5" s="0" t="n">
        <v>39.6790322580645</v>
      </c>
      <c r="EW5" s="0" t="n">
        <v>30.65</v>
      </c>
      <c r="EX5" s="0" t="n">
        <v>30.6629032258064</v>
      </c>
      <c r="EY5" s="0" t="n">
        <v>65.1145161290323</v>
      </c>
      <c r="EZ5" s="0" t="n">
        <v>64.1214285714286</v>
      </c>
      <c r="FA5" s="0" t="n">
        <v>61.6629032258064</v>
      </c>
      <c r="FB5" s="0" t="n">
        <v>41.55</v>
      </c>
      <c r="FC5" s="0" t="n">
        <v>29.1467741935484</v>
      </c>
      <c r="FD5" s="0" t="n">
        <v>30.55</v>
      </c>
      <c r="FE5" s="0" t="n">
        <v>41.0822580645161</v>
      </c>
      <c r="FF5" s="0" t="n">
        <v>60.9048387096774</v>
      </c>
      <c r="FG5" s="0" t="n">
        <v>61.1333333333333</v>
      </c>
      <c r="FH5" s="0" t="n">
        <v>39.6790322580645</v>
      </c>
      <c r="FI5" s="0" t="n">
        <v>30.65</v>
      </c>
      <c r="FJ5" s="0" t="n">
        <v>30.6629032258064</v>
      </c>
      <c r="FK5" s="0" t="n">
        <v>65.1145161290323</v>
      </c>
      <c r="FL5" s="0" t="n">
        <v>64.1214285714286</v>
      </c>
      <c r="FM5" s="0" t="n">
        <v>61.6629032258064</v>
      </c>
      <c r="FN5" s="0" t="n">
        <v>41.55</v>
      </c>
      <c r="FO5" s="0" t="n">
        <v>29.1467741935484</v>
      </c>
      <c r="FP5" s="0" t="n">
        <v>30.55</v>
      </c>
      <c r="FQ5" s="0" t="n">
        <v>41.0822580645161</v>
      </c>
      <c r="FR5" s="0" t="n">
        <v>60.9048387096774</v>
      </c>
      <c r="FS5" s="0" t="n">
        <v>61.1333333333333</v>
      </c>
      <c r="FT5" s="0" t="n">
        <v>39.6790322580645</v>
      </c>
      <c r="FU5" s="0" t="n">
        <v>30.65</v>
      </c>
      <c r="FV5" s="0" t="n">
        <v>30.6629032258064</v>
      </c>
      <c r="FW5" s="0" t="n">
        <v>65.1145161290323</v>
      </c>
      <c r="FX5" s="0" t="n">
        <v>64.1214285714286</v>
      </c>
      <c r="FY5" s="0" t="n">
        <v>61.6629032258064</v>
      </c>
      <c r="FZ5" s="0" t="n">
        <v>41.55</v>
      </c>
      <c r="GA5" s="0" t="n">
        <v>29.1467741935484</v>
      </c>
      <c r="GB5" s="0" t="n">
        <v>30.55</v>
      </c>
      <c r="GC5" s="0" t="n">
        <v>41.0822580645161</v>
      </c>
      <c r="GD5" s="0" t="n">
        <v>60.9048387096774</v>
      </c>
      <c r="GE5" s="0" t="n">
        <v>61.1333333333333</v>
      </c>
      <c r="GF5" s="0" t="n">
        <v>39.6790322580645</v>
      </c>
      <c r="GG5" s="0" t="n">
        <v>30.65</v>
      </c>
      <c r="GH5" s="0" t="n">
        <v>30.6629032258064</v>
      </c>
      <c r="GI5" s="0" t="n">
        <v>65.1145161290323</v>
      </c>
      <c r="GJ5" s="0" t="n">
        <v>64.1214285714286</v>
      </c>
      <c r="GK5" s="0" t="n">
        <v>61.6629032258064</v>
      </c>
      <c r="GL5" s="0" t="n">
        <v>41.55</v>
      </c>
      <c r="GM5" s="0" t="n">
        <v>29.1467741935484</v>
      </c>
      <c r="GN5" s="0" t="n">
        <v>30.55</v>
      </c>
      <c r="GO5" s="0" t="n">
        <v>41.0822580645161</v>
      </c>
      <c r="GP5" s="0" t="n">
        <v>60.9048387096774</v>
      </c>
      <c r="GQ5" s="0" t="n">
        <v>61.1333333333333</v>
      </c>
      <c r="GR5" s="0" t="n">
        <v>39.6790322580645</v>
      </c>
      <c r="GS5" s="0" t="n">
        <v>30.65</v>
      </c>
      <c r="GT5" s="0" t="n">
        <v>30.6629032258064</v>
      </c>
      <c r="GU5" s="0" t="n">
        <v>65.1145161290323</v>
      </c>
      <c r="GV5" s="0" t="n">
        <v>64.1214285714286</v>
      </c>
      <c r="GW5" s="0" t="n">
        <v>61.6629032258064</v>
      </c>
      <c r="GX5" s="0" t="n">
        <v>41.55</v>
      </c>
      <c r="GY5" s="0" t="n">
        <v>29.1467741935484</v>
      </c>
      <c r="GZ5" s="0" t="n">
        <v>30.55</v>
      </c>
      <c r="HA5" s="0" t="n">
        <v>41.0822580645161</v>
      </c>
      <c r="HB5" s="0" t="n">
        <v>60.9048387096774</v>
      </c>
      <c r="HC5" s="0" t="n">
        <v>61.1333333333333</v>
      </c>
      <c r="HD5" s="0" t="n">
        <v>39.6790322580645</v>
      </c>
      <c r="HE5" s="0" t="n">
        <v>30.65</v>
      </c>
      <c r="HF5" s="0" t="n">
        <v>30.6629032258064</v>
      </c>
      <c r="HG5" s="0" t="n">
        <v>65.1145161290323</v>
      </c>
    </row>
    <row r="6" customFormat="false" ht="10.5" hidden="false" customHeight="false" outlineLevel="0" collapsed="false">
      <c r="A6" s="13" t="s">
        <v>16</v>
      </c>
      <c r="B6" s="14" t="s">
        <v>25</v>
      </c>
      <c r="C6" s="14"/>
      <c r="D6" s="14"/>
      <c r="E6" s="14"/>
      <c r="F6" s="14"/>
      <c r="L6" s="0" t="n">
        <v>325</v>
      </c>
      <c r="M6" s="0" t="n">
        <v>305</v>
      </c>
      <c r="N6" s="0" t="n">
        <v>305</v>
      </c>
      <c r="O6" s="0" t="n">
        <v>295</v>
      </c>
      <c r="P6" s="0" t="n">
        <v>335</v>
      </c>
      <c r="Q6" s="0" t="n">
        <v>355</v>
      </c>
      <c r="R6" s="0" t="n">
        <v>445</v>
      </c>
      <c r="S6" s="0" t="n">
        <v>345</v>
      </c>
      <c r="T6" s="0" t="n">
        <v>350</v>
      </c>
      <c r="U6" s="0" t="n">
        <v>315</v>
      </c>
      <c r="V6" s="0" t="n">
        <v>330</v>
      </c>
      <c r="W6" s="0" t="n">
        <v>300</v>
      </c>
      <c r="X6" s="0" t="n">
        <v>265</v>
      </c>
      <c r="Y6" s="0" t="n">
        <v>163</v>
      </c>
      <c r="Z6" s="0" t="n">
        <v>128</v>
      </c>
      <c r="AA6" s="0" t="n">
        <v>122</v>
      </c>
      <c r="AB6" s="0" t="n">
        <v>138</v>
      </c>
      <c r="AC6" s="0" t="n">
        <v>195</v>
      </c>
      <c r="AD6" s="0" t="n">
        <v>225</v>
      </c>
      <c r="AE6" s="0" t="n">
        <v>191</v>
      </c>
      <c r="AF6" s="0" t="n">
        <v>152</v>
      </c>
      <c r="AG6" s="0" t="n">
        <v>127</v>
      </c>
      <c r="AH6" s="0" t="n">
        <v>145</v>
      </c>
      <c r="AI6" s="0" t="n">
        <v>136</v>
      </c>
      <c r="AJ6" s="0" t="n">
        <v>130</v>
      </c>
      <c r="AK6" s="0" t="n">
        <v>116</v>
      </c>
      <c r="AL6" s="0" t="n">
        <v>80</v>
      </c>
      <c r="AM6" s="0" t="n">
        <v>72</v>
      </c>
      <c r="AN6" s="0" t="n">
        <v>83</v>
      </c>
      <c r="AO6" s="0" t="n">
        <v>126</v>
      </c>
      <c r="AP6" s="0" t="n">
        <v>142</v>
      </c>
      <c r="AQ6" s="0" t="n">
        <v>124</v>
      </c>
      <c r="AR6" s="0" t="n">
        <v>96</v>
      </c>
      <c r="AS6" s="0" t="n">
        <v>91</v>
      </c>
      <c r="AT6" s="0" t="n">
        <v>94</v>
      </c>
      <c r="AU6" s="0" t="n">
        <v>110</v>
      </c>
      <c r="AV6" s="0" t="n">
        <v>104</v>
      </c>
      <c r="AW6" s="0" t="n">
        <v>90</v>
      </c>
      <c r="AX6" s="0" t="n">
        <v>54</v>
      </c>
      <c r="AY6" s="0" t="n">
        <v>46</v>
      </c>
      <c r="AZ6" s="0" t="n">
        <v>57</v>
      </c>
      <c r="BA6" s="0" t="n">
        <v>100</v>
      </c>
      <c r="BB6" s="0" t="n">
        <v>116</v>
      </c>
      <c r="BC6" s="0" t="n">
        <v>98</v>
      </c>
      <c r="BD6" s="0" t="n">
        <v>70</v>
      </c>
      <c r="BE6" s="0" t="n">
        <v>65</v>
      </c>
      <c r="BF6" s="0" t="n">
        <v>68</v>
      </c>
      <c r="BG6" s="0" t="n">
        <v>97</v>
      </c>
      <c r="BH6" s="0" t="n">
        <v>91</v>
      </c>
      <c r="BI6" s="0" t="n">
        <v>77</v>
      </c>
      <c r="BJ6" s="0" t="n">
        <v>41</v>
      </c>
      <c r="BK6" s="0" t="n">
        <v>33</v>
      </c>
      <c r="BL6" s="0" t="n">
        <v>44</v>
      </c>
      <c r="BM6" s="0" t="n">
        <v>87</v>
      </c>
      <c r="BN6" s="0" t="n">
        <v>103</v>
      </c>
      <c r="BO6" s="0" t="n">
        <v>85</v>
      </c>
      <c r="BP6" s="0" t="n">
        <v>57</v>
      </c>
      <c r="BQ6" s="0" t="n">
        <v>52</v>
      </c>
      <c r="BR6" s="0" t="n">
        <v>55</v>
      </c>
      <c r="BS6" s="0" t="n">
        <v>91</v>
      </c>
      <c r="BT6" s="0" t="n">
        <v>85</v>
      </c>
      <c r="BU6" s="0" t="n">
        <v>71</v>
      </c>
      <c r="BV6" s="0" t="n">
        <v>35</v>
      </c>
      <c r="BW6" s="0" t="n">
        <v>27</v>
      </c>
      <c r="BX6" s="0" t="n">
        <v>38</v>
      </c>
      <c r="BY6" s="0" t="n">
        <v>81</v>
      </c>
      <c r="BZ6" s="0" t="n">
        <v>97</v>
      </c>
      <c r="CA6" s="0" t="n">
        <v>79</v>
      </c>
      <c r="CB6" s="0" t="n">
        <v>51</v>
      </c>
      <c r="CC6" s="0" t="n">
        <v>46</v>
      </c>
      <c r="CD6" s="0" t="n">
        <v>49</v>
      </c>
      <c r="CE6" s="0" t="n">
        <v>92.35</v>
      </c>
      <c r="CF6" s="0" t="n">
        <v>86.35</v>
      </c>
      <c r="CG6" s="0" t="n">
        <v>72.35</v>
      </c>
      <c r="CH6" s="0" t="n">
        <v>36.35</v>
      </c>
      <c r="CI6" s="0" t="n">
        <v>28.35</v>
      </c>
      <c r="CJ6" s="0" t="n">
        <v>39.35</v>
      </c>
      <c r="CK6" s="0" t="n">
        <v>82.35</v>
      </c>
      <c r="CL6" s="0" t="n">
        <v>98.35</v>
      </c>
      <c r="CM6" s="0" t="n">
        <v>80.35</v>
      </c>
      <c r="CN6" s="0" t="n">
        <v>52.35</v>
      </c>
      <c r="CO6" s="0" t="n">
        <v>47.35</v>
      </c>
      <c r="CP6" s="0" t="n">
        <v>50.35</v>
      </c>
      <c r="CQ6" s="0" t="n">
        <v>93.7</v>
      </c>
      <c r="CR6" s="0" t="n">
        <v>87.7</v>
      </c>
      <c r="CS6" s="0" t="n">
        <v>73.7</v>
      </c>
      <c r="CT6" s="0" t="n">
        <v>37.7</v>
      </c>
      <c r="CU6" s="0" t="n">
        <v>29.7</v>
      </c>
      <c r="CV6" s="0" t="n">
        <v>40.7</v>
      </c>
      <c r="CW6" s="0" t="n">
        <v>83.7</v>
      </c>
      <c r="CX6" s="0" t="n">
        <v>99.7</v>
      </c>
      <c r="CY6" s="0" t="n">
        <v>81.7</v>
      </c>
      <c r="CZ6" s="0" t="n">
        <v>53.7</v>
      </c>
      <c r="DA6" s="0" t="n">
        <v>48.7</v>
      </c>
      <c r="DB6" s="0" t="n">
        <v>51.7</v>
      </c>
      <c r="DC6" s="0" t="n">
        <v>95.05</v>
      </c>
      <c r="DD6" s="0" t="n">
        <v>89.05</v>
      </c>
      <c r="DE6" s="0" t="n">
        <v>75.05</v>
      </c>
      <c r="DF6" s="0" t="n">
        <v>39.05</v>
      </c>
      <c r="DG6" s="0" t="n">
        <v>31.05</v>
      </c>
      <c r="DH6" s="0" t="n">
        <v>42.05</v>
      </c>
      <c r="DI6" s="0" t="n">
        <v>85.05</v>
      </c>
      <c r="DJ6" s="0" t="n">
        <v>101.05</v>
      </c>
      <c r="DK6" s="0" t="n">
        <v>83.05</v>
      </c>
      <c r="DL6" s="0" t="n">
        <v>55.05</v>
      </c>
      <c r="DM6" s="0" t="n">
        <v>50.05</v>
      </c>
      <c r="DN6" s="0" t="n">
        <v>53.05</v>
      </c>
      <c r="DO6" s="0" t="n">
        <v>96.4</v>
      </c>
      <c r="DP6" s="0" t="n">
        <v>90.4</v>
      </c>
      <c r="DQ6" s="0" t="n">
        <v>76.4</v>
      </c>
      <c r="DR6" s="0" t="n">
        <v>40.4</v>
      </c>
      <c r="DS6" s="0" t="n">
        <v>32.4</v>
      </c>
      <c r="DT6" s="0" t="n">
        <v>43.4</v>
      </c>
      <c r="DU6" s="0" t="n">
        <v>86.4</v>
      </c>
      <c r="DV6" s="0" t="n">
        <v>102.4</v>
      </c>
      <c r="DW6" s="0" t="n">
        <v>84.4</v>
      </c>
      <c r="DX6" s="0" t="n">
        <v>56.4</v>
      </c>
      <c r="DY6" s="0" t="n">
        <v>51.4</v>
      </c>
      <c r="DZ6" s="0" t="n">
        <v>54.4</v>
      </c>
      <c r="EA6" s="0" t="n">
        <v>97.75</v>
      </c>
      <c r="EB6" s="0" t="n">
        <v>91.75</v>
      </c>
      <c r="EC6" s="0" t="n">
        <v>77.75</v>
      </c>
      <c r="ED6" s="0" t="n">
        <v>41.75</v>
      </c>
      <c r="EE6" s="0" t="n">
        <v>33.75</v>
      </c>
      <c r="EF6" s="0" t="n">
        <v>44.75</v>
      </c>
      <c r="EG6" s="0" t="n">
        <v>87.75</v>
      </c>
      <c r="EH6" s="0" t="n">
        <v>103.75</v>
      </c>
      <c r="EI6" s="0" t="n">
        <v>85.75</v>
      </c>
      <c r="EJ6" s="0" t="n">
        <v>57.75</v>
      </c>
      <c r="EK6" s="0" t="n">
        <v>52.75</v>
      </c>
      <c r="EL6" s="0" t="n">
        <v>55.75</v>
      </c>
      <c r="EM6" s="0" t="n">
        <v>99.1</v>
      </c>
      <c r="EN6" s="0" t="n">
        <v>93.1</v>
      </c>
      <c r="EO6" s="0" t="n">
        <v>79.1</v>
      </c>
      <c r="EP6" s="0" t="n">
        <v>43.1</v>
      </c>
      <c r="EQ6" s="0" t="n">
        <v>35.1</v>
      </c>
      <c r="ER6" s="0" t="n">
        <v>46.1</v>
      </c>
      <c r="ES6" s="0" t="n">
        <v>89.1</v>
      </c>
      <c r="ET6" s="0" t="n">
        <v>105.1</v>
      </c>
      <c r="EU6" s="0" t="n">
        <v>87.1</v>
      </c>
      <c r="EV6" s="0" t="n">
        <v>59.1</v>
      </c>
      <c r="EW6" s="0" t="n">
        <v>54.1</v>
      </c>
      <c r="EX6" s="0" t="n">
        <v>57.1</v>
      </c>
      <c r="EY6" s="0" t="n">
        <v>100.45</v>
      </c>
      <c r="EZ6" s="0" t="n">
        <v>94.45</v>
      </c>
      <c r="FA6" s="0" t="n">
        <v>80.45</v>
      </c>
      <c r="FB6" s="0" t="n">
        <v>44.45</v>
      </c>
      <c r="FC6" s="0" t="n">
        <v>36.45</v>
      </c>
      <c r="FD6" s="0" t="n">
        <v>47.45</v>
      </c>
      <c r="FE6" s="0" t="n">
        <v>90.45</v>
      </c>
      <c r="FF6" s="0" t="n">
        <v>106.45</v>
      </c>
      <c r="FG6" s="0" t="n">
        <v>88.45</v>
      </c>
      <c r="FH6" s="0" t="n">
        <v>60.45</v>
      </c>
      <c r="FI6" s="0" t="n">
        <v>55.45</v>
      </c>
      <c r="FJ6" s="0" t="n">
        <v>58.45</v>
      </c>
      <c r="FK6" s="0" t="n">
        <v>101.8</v>
      </c>
      <c r="FL6" s="0" t="n">
        <v>95.8</v>
      </c>
      <c r="FM6" s="0" t="n">
        <v>81.8</v>
      </c>
      <c r="FN6" s="0" t="n">
        <v>45.8</v>
      </c>
      <c r="FO6" s="0" t="n">
        <v>37.8</v>
      </c>
      <c r="FP6" s="0" t="n">
        <v>48.8</v>
      </c>
      <c r="FQ6" s="0" t="n">
        <v>91.8</v>
      </c>
      <c r="FR6" s="0" t="n">
        <v>107.8</v>
      </c>
      <c r="FS6" s="0" t="n">
        <v>89.8</v>
      </c>
      <c r="FT6" s="0" t="n">
        <v>61.8</v>
      </c>
      <c r="FU6" s="0" t="n">
        <v>56.8</v>
      </c>
      <c r="FV6" s="0" t="n">
        <v>59.8</v>
      </c>
      <c r="FW6" s="0" t="n">
        <v>103.15</v>
      </c>
      <c r="FX6" s="0" t="n">
        <v>97.15</v>
      </c>
      <c r="FY6" s="0" t="n">
        <v>83.15</v>
      </c>
      <c r="FZ6" s="0" t="n">
        <v>47.15</v>
      </c>
      <c r="GA6" s="0" t="n">
        <v>39.15</v>
      </c>
      <c r="GB6" s="0" t="n">
        <v>50.15</v>
      </c>
      <c r="GC6" s="0" t="n">
        <v>93.15</v>
      </c>
      <c r="GD6" s="0" t="n">
        <v>109.15</v>
      </c>
      <c r="GE6" s="0" t="n">
        <v>91.15</v>
      </c>
      <c r="GF6" s="0" t="n">
        <v>63.15</v>
      </c>
      <c r="GG6" s="0" t="n">
        <v>58.15</v>
      </c>
      <c r="GH6" s="0" t="n">
        <v>61.15</v>
      </c>
      <c r="GI6" s="0" t="n">
        <v>104.5</v>
      </c>
      <c r="GJ6" s="0" t="n">
        <v>98.4999999999999</v>
      </c>
      <c r="GK6" s="0" t="n">
        <v>84.4999999999999</v>
      </c>
      <c r="GL6" s="0" t="n">
        <v>48.5</v>
      </c>
      <c r="GM6" s="0" t="n">
        <v>40.5</v>
      </c>
      <c r="GN6" s="0" t="n">
        <v>51.5</v>
      </c>
      <c r="GO6" s="0" t="n">
        <v>94.4999999999999</v>
      </c>
      <c r="GP6" s="0" t="n">
        <v>110.5</v>
      </c>
      <c r="GQ6" s="0" t="n">
        <v>92.4999999999999</v>
      </c>
      <c r="GR6" s="0" t="n">
        <v>64.5</v>
      </c>
      <c r="GS6" s="0" t="n">
        <v>59.5</v>
      </c>
      <c r="GT6" s="0" t="n">
        <v>62.5</v>
      </c>
      <c r="GU6" s="0" t="n">
        <v>104.5</v>
      </c>
      <c r="GV6" s="0" t="n">
        <v>98.4999999999999</v>
      </c>
      <c r="GW6" s="0" t="n">
        <v>84.4999999999999</v>
      </c>
      <c r="GX6" s="0" t="n">
        <v>48.5</v>
      </c>
      <c r="GY6" s="0" t="n">
        <v>40.5</v>
      </c>
      <c r="GZ6" s="0" t="n">
        <v>51.5</v>
      </c>
      <c r="HA6" s="0" t="n">
        <v>94.4999999999999</v>
      </c>
      <c r="HB6" s="0" t="n">
        <v>110.5</v>
      </c>
      <c r="HC6" s="0" t="n">
        <v>92.4999999999999</v>
      </c>
      <c r="HD6" s="0" t="n">
        <v>64.5</v>
      </c>
      <c r="HE6" s="0" t="n">
        <v>59.5</v>
      </c>
      <c r="HF6" s="0" t="n">
        <v>62.5</v>
      </c>
      <c r="HG6" s="0" t="n">
        <v>104.5</v>
      </c>
    </row>
    <row r="7" customFormat="false" ht="10.5" hidden="false" customHeight="false" outlineLevel="0" collapsed="false">
      <c r="A7" s="13" t="s">
        <v>16</v>
      </c>
      <c r="B7" s="14" t="s">
        <v>26</v>
      </c>
      <c r="C7" s="14"/>
      <c r="D7" s="14"/>
      <c r="E7" s="14"/>
      <c r="F7" s="14"/>
      <c r="L7" s="0" t="n">
        <v>290</v>
      </c>
      <c r="M7" s="0" t="n">
        <v>299.516129032258</v>
      </c>
      <c r="N7" s="0" t="n">
        <v>303.75</v>
      </c>
      <c r="O7" s="0" t="n">
        <v>292.338709677419</v>
      </c>
      <c r="P7" s="0" t="n">
        <v>313</v>
      </c>
      <c r="Q7" s="0" t="n">
        <v>320</v>
      </c>
      <c r="R7" s="16" t="n">
        <v>322.741935483871</v>
      </c>
      <c r="S7" s="0" t="n">
        <v>295.5</v>
      </c>
      <c r="T7" s="0" t="n">
        <v>265.645161290323</v>
      </c>
      <c r="U7" s="0" t="n">
        <v>261.25</v>
      </c>
      <c r="V7" s="0" t="n">
        <v>230.161290322581</v>
      </c>
      <c r="W7" s="0" t="n">
        <v>231.612903225806</v>
      </c>
      <c r="X7" s="0" t="n">
        <v>232.5</v>
      </c>
      <c r="Y7" s="0" t="n">
        <v>178.790322580645</v>
      </c>
      <c r="Z7" s="0" t="n">
        <v>107.4</v>
      </c>
      <c r="AA7" s="0" t="n">
        <v>78.9354838709677</v>
      </c>
      <c r="AB7" s="0" t="n">
        <v>81.5</v>
      </c>
      <c r="AC7" s="0" t="n">
        <v>81.1129032258064</v>
      </c>
      <c r="AD7" s="0" t="n">
        <v>103.645161290323</v>
      </c>
      <c r="AE7" s="0" t="n">
        <v>103.7</v>
      </c>
      <c r="AF7" s="0" t="n">
        <v>88.8387096774194</v>
      </c>
      <c r="AG7" s="0" t="n">
        <v>88.25</v>
      </c>
      <c r="AH7" s="0" t="n">
        <v>85.5161290322581</v>
      </c>
      <c r="AI7" s="0" t="n">
        <v>87.4516129032258</v>
      </c>
      <c r="AJ7" s="0" t="n">
        <v>82.7142857142857</v>
      </c>
      <c r="AK7" s="0" t="n">
        <v>84.3548387096774</v>
      </c>
      <c r="AL7" s="0" t="n">
        <v>67.6</v>
      </c>
      <c r="AM7" s="0" t="n">
        <v>55.3225806451613</v>
      </c>
      <c r="AN7" s="0" t="n">
        <v>55.25</v>
      </c>
      <c r="AO7" s="0" t="n">
        <v>64.741935483871</v>
      </c>
      <c r="AP7" s="0" t="n">
        <v>82.0322580645161</v>
      </c>
      <c r="AQ7" s="0" t="n">
        <v>82.3333333333333</v>
      </c>
      <c r="AR7" s="0" t="n">
        <v>63.1935483870968</v>
      </c>
      <c r="AS7" s="0" t="n">
        <v>59.5</v>
      </c>
      <c r="AT7" s="0" t="n">
        <v>56.6129032258064</v>
      </c>
      <c r="AU7" s="0" t="n">
        <v>73.4516129032258</v>
      </c>
      <c r="AV7" s="0" t="n">
        <v>68.7142857142857</v>
      </c>
      <c r="AW7" s="0" t="n">
        <v>70.3548387096774</v>
      </c>
      <c r="AX7" s="0" t="n">
        <v>53.6</v>
      </c>
      <c r="AY7" s="0" t="n">
        <v>41.3225806451613</v>
      </c>
      <c r="AZ7" s="0" t="n">
        <v>41.25</v>
      </c>
      <c r="BA7" s="0" t="n">
        <v>50.741935483871</v>
      </c>
      <c r="BB7" s="0" t="n">
        <v>68.0322580645161</v>
      </c>
      <c r="BC7" s="0" t="n">
        <v>68.3333333333333</v>
      </c>
      <c r="BD7" s="0" t="n">
        <v>49.1935483870968</v>
      </c>
      <c r="BE7" s="0" t="n">
        <v>45.5</v>
      </c>
      <c r="BF7" s="0" t="n">
        <v>42.6129032258064</v>
      </c>
      <c r="BG7" s="0" t="n">
        <v>64.4516129032258</v>
      </c>
      <c r="BH7" s="0" t="n">
        <v>59.7142857142857</v>
      </c>
      <c r="BI7" s="0" t="n">
        <v>61.3548387096774</v>
      </c>
      <c r="BJ7" s="0" t="n">
        <v>44.6</v>
      </c>
      <c r="BK7" s="0" t="n">
        <v>32.3225806451613</v>
      </c>
      <c r="BL7" s="0" t="n">
        <v>32.25</v>
      </c>
      <c r="BM7" s="0" t="n">
        <v>41.741935483871</v>
      </c>
      <c r="BN7" s="0" t="n">
        <v>59.0322580645161</v>
      </c>
      <c r="BO7" s="0" t="n">
        <v>59.3333333333333</v>
      </c>
      <c r="BP7" s="0" t="n">
        <v>40.1935483870968</v>
      </c>
      <c r="BQ7" s="0" t="n">
        <v>36.5</v>
      </c>
      <c r="BR7" s="0" t="n">
        <v>33.6129032258064</v>
      </c>
      <c r="BS7" s="0" t="n">
        <v>61.9516129032258</v>
      </c>
      <c r="BT7" s="0" t="n">
        <v>57.2142857142857</v>
      </c>
      <c r="BU7" s="0" t="n">
        <v>58.8548387096774</v>
      </c>
      <c r="BV7" s="0" t="n">
        <v>42.1</v>
      </c>
      <c r="BW7" s="0" t="n">
        <v>29.8225806451613</v>
      </c>
      <c r="BX7" s="0" t="n">
        <v>29.75</v>
      </c>
      <c r="BY7" s="0" t="n">
        <v>39.241935483871</v>
      </c>
      <c r="BZ7" s="0" t="n">
        <v>56.5322580645161</v>
      </c>
      <c r="CA7" s="0" t="n">
        <v>56.8333333333333</v>
      </c>
      <c r="CB7" s="0" t="n">
        <v>37.6935483870968</v>
      </c>
      <c r="CC7" s="0" t="n">
        <v>34</v>
      </c>
      <c r="CD7" s="0" t="n">
        <v>31.1129032258064</v>
      </c>
      <c r="CE7" s="0" t="n">
        <v>63.2016129032258</v>
      </c>
      <c r="CF7" s="0" t="n">
        <v>58.4642857142857</v>
      </c>
      <c r="CG7" s="0" t="n">
        <v>60.1048387096774</v>
      </c>
      <c r="CH7" s="0" t="n">
        <v>43.35</v>
      </c>
      <c r="CI7" s="0" t="n">
        <v>31.0725806451613</v>
      </c>
      <c r="CJ7" s="0" t="n">
        <v>31</v>
      </c>
      <c r="CK7" s="0" t="n">
        <v>40.491935483871</v>
      </c>
      <c r="CL7" s="0" t="n">
        <v>57.7822580645161</v>
      </c>
      <c r="CM7" s="0" t="n">
        <v>58.0833333333333</v>
      </c>
      <c r="CN7" s="0" t="n">
        <v>38.9435483870968</v>
      </c>
      <c r="CO7" s="0" t="n">
        <v>35.25</v>
      </c>
      <c r="CP7" s="0" t="n">
        <v>32.3629032258064</v>
      </c>
      <c r="CQ7" s="0" t="n">
        <v>64.4516129032258</v>
      </c>
      <c r="CR7" s="0" t="n">
        <v>59.7142857142857</v>
      </c>
      <c r="CS7" s="0" t="n">
        <v>61.3548387096774</v>
      </c>
      <c r="CT7" s="0" t="n">
        <v>44.6</v>
      </c>
      <c r="CU7" s="0" t="n">
        <v>32.3225806451613</v>
      </c>
      <c r="CV7" s="0" t="n">
        <v>32.25</v>
      </c>
      <c r="CW7" s="0" t="n">
        <v>41.741935483871</v>
      </c>
      <c r="CX7" s="0" t="n">
        <v>59.0322580645161</v>
      </c>
      <c r="CY7" s="0" t="n">
        <v>59.3333333333333</v>
      </c>
      <c r="CZ7" s="0" t="n">
        <v>40.1935483870968</v>
      </c>
      <c r="DA7" s="0" t="n">
        <v>36.5</v>
      </c>
      <c r="DB7" s="0" t="n">
        <v>33.6129032258064</v>
      </c>
      <c r="DC7" s="0" t="n">
        <v>65.4516129032258</v>
      </c>
      <c r="DD7" s="0" t="n">
        <v>60.7142857142857</v>
      </c>
      <c r="DE7" s="0" t="n">
        <v>62.3548387096774</v>
      </c>
      <c r="DF7" s="0" t="n">
        <v>45.6</v>
      </c>
      <c r="DG7" s="0" t="n">
        <v>33.3225806451613</v>
      </c>
      <c r="DH7" s="0" t="n">
        <v>33.25</v>
      </c>
      <c r="DI7" s="0" t="n">
        <v>42.741935483871</v>
      </c>
      <c r="DJ7" s="0" t="n">
        <v>60.0322580645161</v>
      </c>
      <c r="DK7" s="0" t="n">
        <v>60.3333333333333</v>
      </c>
      <c r="DL7" s="0" t="n">
        <v>41.1935483870968</v>
      </c>
      <c r="DM7" s="0" t="n">
        <v>37.5</v>
      </c>
      <c r="DN7" s="0" t="n">
        <v>34.6129032258064</v>
      </c>
      <c r="DO7" s="0" t="n">
        <v>66.4516129032258</v>
      </c>
      <c r="DP7" s="0" t="n">
        <v>61.7142857142857</v>
      </c>
      <c r="DQ7" s="0" t="n">
        <v>63.3548387096774</v>
      </c>
      <c r="DR7" s="0" t="n">
        <v>46.6</v>
      </c>
      <c r="DS7" s="0" t="n">
        <v>34.3225806451613</v>
      </c>
      <c r="DT7" s="0" t="n">
        <v>34.25</v>
      </c>
      <c r="DU7" s="0" t="n">
        <v>43.741935483871</v>
      </c>
      <c r="DV7" s="0" t="n">
        <v>61.0322580645161</v>
      </c>
      <c r="DW7" s="0" t="n">
        <v>61.3333333333333</v>
      </c>
      <c r="DX7" s="0" t="n">
        <v>42.1935483870968</v>
      </c>
      <c r="DY7" s="0" t="n">
        <v>38.5</v>
      </c>
      <c r="DZ7" s="0" t="n">
        <v>35.6129032258064</v>
      </c>
      <c r="EA7" s="0" t="n">
        <v>67.4516129032258</v>
      </c>
      <c r="EB7" s="0" t="n">
        <v>62.7142857142857</v>
      </c>
      <c r="EC7" s="0" t="n">
        <v>64.3548387096774</v>
      </c>
      <c r="ED7" s="0" t="n">
        <v>47.6</v>
      </c>
      <c r="EE7" s="0" t="n">
        <v>35.3225806451613</v>
      </c>
      <c r="EF7" s="0" t="n">
        <v>35.25</v>
      </c>
      <c r="EG7" s="0" t="n">
        <v>44.741935483871</v>
      </c>
      <c r="EH7" s="0" t="n">
        <v>62.0322580645161</v>
      </c>
      <c r="EI7" s="0" t="n">
        <v>62.3333333333333</v>
      </c>
      <c r="EJ7" s="0" t="n">
        <v>43.1935483870968</v>
      </c>
      <c r="EK7" s="0" t="n">
        <v>39.5</v>
      </c>
      <c r="EL7" s="0" t="n">
        <v>36.6129032258064</v>
      </c>
      <c r="EM7" s="0" t="n">
        <v>68.4516129032258</v>
      </c>
      <c r="EN7" s="0" t="n">
        <v>63.7142857142857</v>
      </c>
      <c r="EO7" s="0" t="n">
        <v>65.3548387096774</v>
      </c>
      <c r="EP7" s="0" t="n">
        <v>48.6</v>
      </c>
      <c r="EQ7" s="0" t="n">
        <v>36.3225806451613</v>
      </c>
      <c r="ER7" s="0" t="n">
        <v>36.25</v>
      </c>
      <c r="ES7" s="0" t="n">
        <v>45.741935483871</v>
      </c>
      <c r="ET7" s="0" t="n">
        <v>63.0322580645161</v>
      </c>
      <c r="EU7" s="0" t="n">
        <v>63.3333333333333</v>
      </c>
      <c r="EV7" s="0" t="n">
        <v>44.1935483870968</v>
      </c>
      <c r="EW7" s="0" t="n">
        <v>40.5</v>
      </c>
      <c r="EX7" s="0" t="n">
        <v>37.6129032258064</v>
      </c>
      <c r="EY7" s="0" t="n">
        <v>69.4516129032258</v>
      </c>
      <c r="EZ7" s="0" t="n">
        <v>64.7142857142857</v>
      </c>
      <c r="FA7" s="0" t="n">
        <v>66.3548387096774</v>
      </c>
      <c r="FB7" s="0" t="n">
        <v>49.6</v>
      </c>
      <c r="FC7" s="0" t="n">
        <v>37.3225806451613</v>
      </c>
      <c r="FD7" s="0" t="n">
        <v>37.25</v>
      </c>
      <c r="FE7" s="0" t="n">
        <v>46.741935483871</v>
      </c>
      <c r="FF7" s="0" t="n">
        <v>64.0322580645161</v>
      </c>
      <c r="FG7" s="0" t="n">
        <v>64.3333333333333</v>
      </c>
      <c r="FH7" s="0" t="n">
        <v>45.1935483870968</v>
      </c>
      <c r="FI7" s="0" t="n">
        <v>41.5</v>
      </c>
      <c r="FJ7" s="0" t="n">
        <v>38.6129032258064</v>
      </c>
      <c r="FK7" s="0" t="n">
        <v>70.4516129032258</v>
      </c>
      <c r="FL7" s="0" t="n">
        <v>65.7142857142857</v>
      </c>
      <c r="FM7" s="0" t="n">
        <v>67.3548387096774</v>
      </c>
      <c r="FN7" s="0" t="n">
        <v>50.6</v>
      </c>
      <c r="FO7" s="0" t="n">
        <v>38.3225806451613</v>
      </c>
      <c r="FP7" s="0" t="n">
        <v>38.25</v>
      </c>
      <c r="FQ7" s="0" t="n">
        <v>47.741935483871</v>
      </c>
      <c r="FR7" s="0" t="n">
        <v>65.0322580645161</v>
      </c>
      <c r="FS7" s="0" t="n">
        <v>65.3333333333333</v>
      </c>
      <c r="FT7" s="0" t="n">
        <v>46.1935483870968</v>
      </c>
      <c r="FU7" s="0" t="n">
        <v>42.5</v>
      </c>
      <c r="FV7" s="0" t="n">
        <v>39.6129032258064</v>
      </c>
      <c r="FW7" s="0" t="n">
        <v>71.4516129032258</v>
      </c>
      <c r="FX7" s="0" t="n">
        <v>66.7142857142857</v>
      </c>
      <c r="FY7" s="0" t="n">
        <v>68.3548387096774</v>
      </c>
      <c r="FZ7" s="0" t="n">
        <v>51.6</v>
      </c>
      <c r="GA7" s="0" t="n">
        <v>39.3225806451613</v>
      </c>
      <c r="GB7" s="0" t="n">
        <v>39.25</v>
      </c>
      <c r="GC7" s="0" t="n">
        <v>48.741935483871</v>
      </c>
      <c r="GD7" s="0" t="n">
        <v>66.0322580645161</v>
      </c>
      <c r="GE7" s="0" t="n">
        <v>66.3333333333333</v>
      </c>
      <c r="GF7" s="0" t="n">
        <v>47.1935483870968</v>
      </c>
      <c r="GG7" s="0" t="n">
        <v>43.5</v>
      </c>
      <c r="GH7" s="0" t="n">
        <v>40.6129032258064</v>
      </c>
      <c r="GI7" s="0" t="n">
        <v>72.4516129032258</v>
      </c>
      <c r="GJ7" s="0" t="n">
        <v>67.7142857142857</v>
      </c>
      <c r="GK7" s="0" t="n">
        <v>69.3548387096774</v>
      </c>
      <c r="GL7" s="0" t="n">
        <v>52.6</v>
      </c>
      <c r="GM7" s="0" t="n">
        <v>40.3225806451613</v>
      </c>
      <c r="GN7" s="0" t="n">
        <v>40.25</v>
      </c>
      <c r="GO7" s="0" t="n">
        <v>49.741935483871</v>
      </c>
      <c r="GP7" s="0" t="n">
        <v>67.0322580645161</v>
      </c>
      <c r="GQ7" s="0" t="n">
        <v>67.3333333333333</v>
      </c>
      <c r="GR7" s="0" t="n">
        <v>48.1935483870968</v>
      </c>
      <c r="GS7" s="0" t="n">
        <v>44.5</v>
      </c>
      <c r="GT7" s="0" t="n">
        <v>41.6129032258064</v>
      </c>
      <c r="GU7" s="0" t="n">
        <v>72.4516129032258</v>
      </c>
      <c r="GV7" s="0" t="n">
        <v>67.7142857142857</v>
      </c>
      <c r="GW7" s="0" t="n">
        <v>69.3548387096774</v>
      </c>
      <c r="GX7" s="0" t="n">
        <v>52.6</v>
      </c>
      <c r="GY7" s="0" t="n">
        <v>40.3225806451613</v>
      </c>
      <c r="GZ7" s="0" t="n">
        <v>40.25</v>
      </c>
      <c r="HA7" s="0" t="n">
        <v>49.741935483871</v>
      </c>
      <c r="HB7" s="0" t="n">
        <v>67.0322580645161</v>
      </c>
      <c r="HC7" s="0" t="n">
        <v>67.3333333333333</v>
      </c>
      <c r="HD7" s="0" t="n">
        <v>48.1935483870968</v>
      </c>
      <c r="HE7" s="0" t="n">
        <v>44.5</v>
      </c>
      <c r="HF7" s="0" t="n">
        <v>41.6129032258064</v>
      </c>
      <c r="HG7" s="0" t="n">
        <v>72.4516129032258</v>
      </c>
    </row>
    <row r="8" customFormat="false" ht="10.5" hidden="false" customHeight="false" outlineLevel="0" collapsed="false">
      <c r="A8" s="13" t="s">
        <v>17</v>
      </c>
      <c r="B8" s="14" t="s">
        <v>25</v>
      </c>
      <c r="C8" s="14"/>
      <c r="D8" s="14"/>
      <c r="E8" s="14"/>
      <c r="F8" s="14"/>
      <c r="L8" s="0" t="n">
        <v>255</v>
      </c>
      <c r="M8" s="0" t="n">
        <v>230</v>
      </c>
      <c r="N8" s="0" t="n">
        <v>225</v>
      </c>
      <c r="O8" s="0" t="n">
        <v>220</v>
      </c>
      <c r="P8" s="0" t="n">
        <v>240</v>
      </c>
      <c r="Q8" s="0" t="n">
        <v>250</v>
      </c>
      <c r="R8" s="0" t="n">
        <v>310</v>
      </c>
      <c r="S8" s="0" t="n">
        <v>245</v>
      </c>
      <c r="T8" s="0" t="n">
        <v>185</v>
      </c>
      <c r="U8" s="0" t="n">
        <v>170</v>
      </c>
      <c r="V8" s="0" t="n">
        <v>175</v>
      </c>
      <c r="W8" s="0" t="n">
        <v>120</v>
      </c>
      <c r="X8" s="0" t="n">
        <v>115</v>
      </c>
      <c r="Y8" s="0" t="n">
        <v>115</v>
      </c>
      <c r="Z8" s="0" t="n">
        <v>100</v>
      </c>
      <c r="AA8" s="0" t="n">
        <v>100</v>
      </c>
      <c r="AB8" s="0" t="n">
        <v>103</v>
      </c>
      <c r="AC8" s="0" t="n">
        <v>165</v>
      </c>
      <c r="AD8" s="0" t="n">
        <v>180</v>
      </c>
      <c r="AE8" s="0" t="n">
        <v>166</v>
      </c>
      <c r="AF8" s="0" t="n">
        <v>117</v>
      </c>
      <c r="AG8" s="0" t="n">
        <v>106</v>
      </c>
      <c r="AH8" s="0" t="n">
        <v>106</v>
      </c>
      <c r="AI8" s="0" t="n">
        <v>79</v>
      </c>
      <c r="AJ8" s="0" t="n">
        <v>77</v>
      </c>
      <c r="AK8" s="0" t="n">
        <v>75</v>
      </c>
      <c r="AL8" s="0" t="n">
        <v>73</v>
      </c>
      <c r="AM8" s="0" t="n">
        <v>75.25</v>
      </c>
      <c r="AN8" s="0" t="n">
        <v>83</v>
      </c>
      <c r="AO8" s="0" t="n">
        <v>116</v>
      </c>
      <c r="AP8" s="0" t="n">
        <v>130</v>
      </c>
      <c r="AQ8" s="0" t="n">
        <v>117.5</v>
      </c>
      <c r="AR8" s="0" t="n">
        <v>78.5</v>
      </c>
      <c r="AS8" s="0" t="n">
        <v>78</v>
      </c>
      <c r="AT8" s="0" t="n">
        <v>76.25</v>
      </c>
      <c r="AU8" s="0" t="n">
        <v>59.5</v>
      </c>
      <c r="AV8" s="0" t="n">
        <v>75.5</v>
      </c>
      <c r="AW8" s="0" t="n">
        <v>55.5</v>
      </c>
      <c r="AX8" s="0" t="n">
        <v>52.5</v>
      </c>
      <c r="AY8" s="0" t="n">
        <v>54.25</v>
      </c>
      <c r="AZ8" s="0" t="n">
        <v>62</v>
      </c>
      <c r="BA8" s="0" t="n">
        <v>91.25</v>
      </c>
      <c r="BB8" s="0" t="n">
        <v>104.25</v>
      </c>
      <c r="BC8" s="0" t="n">
        <v>92.25</v>
      </c>
      <c r="BD8" s="0" t="n">
        <v>58.5</v>
      </c>
      <c r="BE8" s="0" t="n">
        <v>58</v>
      </c>
      <c r="BF8" s="0" t="n">
        <v>56.5</v>
      </c>
      <c r="BG8" s="0" t="n">
        <v>55</v>
      </c>
      <c r="BH8" s="0" t="n">
        <v>71</v>
      </c>
      <c r="BI8" s="0" t="n">
        <v>51</v>
      </c>
      <c r="BJ8" s="0" t="n">
        <v>47.4</v>
      </c>
      <c r="BK8" s="0" t="n">
        <v>49.15</v>
      </c>
      <c r="BL8" s="0" t="n">
        <v>56.9</v>
      </c>
      <c r="BM8" s="0" t="n">
        <v>81.75</v>
      </c>
      <c r="BN8" s="0" t="n">
        <v>94.75</v>
      </c>
      <c r="BO8" s="0" t="n">
        <v>82.75</v>
      </c>
      <c r="BP8" s="0" t="n">
        <v>54</v>
      </c>
      <c r="BQ8" s="0" t="n">
        <v>53.5</v>
      </c>
      <c r="BR8" s="0" t="n">
        <v>52</v>
      </c>
      <c r="BS8" s="0" t="n">
        <v>53.25</v>
      </c>
      <c r="BT8" s="0" t="n">
        <v>69.25</v>
      </c>
      <c r="BU8" s="0" t="n">
        <v>49.25</v>
      </c>
      <c r="BV8" s="0" t="n">
        <v>46.4</v>
      </c>
      <c r="BW8" s="0" t="n">
        <v>48.15</v>
      </c>
      <c r="BX8" s="0" t="n">
        <v>55.9</v>
      </c>
      <c r="BY8" s="0" t="n">
        <v>78.25</v>
      </c>
      <c r="BZ8" s="0" t="n">
        <v>91.25</v>
      </c>
      <c r="CA8" s="0" t="n">
        <v>79.25</v>
      </c>
      <c r="CB8" s="0" t="n">
        <v>53</v>
      </c>
      <c r="CC8" s="0" t="n">
        <v>52.5</v>
      </c>
      <c r="CD8" s="0" t="n">
        <v>51</v>
      </c>
      <c r="CE8" s="0" t="n">
        <v>53.25</v>
      </c>
      <c r="CF8" s="0" t="n">
        <v>69.25</v>
      </c>
      <c r="CG8" s="0" t="n">
        <v>49.25</v>
      </c>
      <c r="CH8" s="0" t="n">
        <v>46.4</v>
      </c>
      <c r="CI8" s="0" t="n">
        <v>48.15</v>
      </c>
      <c r="CJ8" s="0" t="n">
        <v>55.9</v>
      </c>
      <c r="CK8" s="0" t="n">
        <v>76.75</v>
      </c>
      <c r="CL8" s="0" t="n">
        <v>89.75</v>
      </c>
      <c r="CM8" s="0" t="n">
        <v>77.75</v>
      </c>
      <c r="CN8" s="0" t="n">
        <v>53</v>
      </c>
      <c r="CO8" s="0" t="n">
        <v>52.5</v>
      </c>
      <c r="CP8" s="0" t="n">
        <v>51</v>
      </c>
      <c r="CQ8" s="0" t="n">
        <v>53.4</v>
      </c>
      <c r="CR8" s="0" t="n">
        <v>69.4</v>
      </c>
      <c r="CS8" s="0" t="n">
        <v>49.4</v>
      </c>
      <c r="CT8" s="0" t="n">
        <v>46.55</v>
      </c>
      <c r="CU8" s="0" t="n">
        <v>48.3</v>
      </c>
      <c r="CV8" s="0" t="n">
        <v>56.05</v>
      </c>
      <c r="CW8" s="0" t="n">
        <v>75.75</v>
      </c>
      <c r="CX8" s="0" t="n">
        <v>88.75</v>
      </c>
      <c r="CY8" s="0" t="n">
        <v>76.75</v>
      </c>
      <c r="CZ8" s="0" t="n">
        <v>53.15</v>
      </c>
      <c r="DA8" s="0" t="n">
        <v>52.65</v>
      </c>
      <c r="DB8" s="0" t="n">
        <v>51.15</v>
      </c>
      <c r="DC8" s="0" t="n">
        <v>53.95</v>
      </c>
      <c r="DD8" s="0" t="n">
        <v>69.95</v>
      </c>
      <c r="DE8" s="0" t="n">
        <v>49.95</v>
      </c>
      <c r="DF8" s="0" t="n">
        <v>47.1</v>
      </c>
      <c r="DG8" s="0" t="n">
        <v>48.85</v>
      </c>
      <c r="DH8" s="0" t="n">
        <v>56.6</v>
      </c>
      <c r="DI8" s="0" t="n">
        <v>76.3</v>
      </c>
      <c r="DJ8" s="0" t="n">
        <v>89.3</v>
      </c>
      <c r="DK8" s="0" t="n">
        <v>77.3</v>
      </c>
      <c r="DL8" s="0" t="n">
        <v>53.7</v>
      </c>
      <c r="DM8" s="0" t="n">
        <v>53.2</v>
      </c>
      <c r="DN8" s="0" t="n">
        <v>51.7</v>
      </c>
      <c r="DO8" s="0" t="n">
        <v>54.7</v>
      </c>
      <c r="DP8" s="0" t="n">
        <v>70.7</v>
      </c>
      <c r="DQ8" s="0" t="n">
        <v>50.7</v>
      </c>
      <c r="DR8" s="0" t="n">
        <v>47.85</v>
      </c>
      <c r="DS8" s="0" t="n">
        <v>49.6</v>
      </c>
      <c r="DT8" s="0" t="n">
        <v>57.35</v>
      </c>
      <c r="DU8" s="0" t="n">
        <v>77.05</v>
      </c>
      <c r="DV8" s="0" t="n">
        <v>90.05</v>
      </c>
      <c r="DW8" s="0" t="n">
        <v>78.05</v>
      </c>
      <c r="DX8" s="0" t="n">
        <v>54.45</v>
      </c>
      <c r="DY8" s="0" t="n">
        <v>53.95</v>
      </c>
      <c r="DZ8" s="0" t="n">
        <v>52.45</v>
      </c>
      <c r="EA8" s="0" t="n">
        <v>55.45</v>
      </c>
      <c r="EB8" s="0" t="n">
        <v>71.45</v>
      </c>
      <c r="EC8" s="0" t="n">
        <v>51.45</v>
      </c>
      <c r="ED8" s="0" t="n">
        <v>48.6</v>
      </c>
      <c r="EE8" s="0" t="n">
        <v>50.35</v>
      </c>
      <c r="EF8" s="0" t="n">
        <v>58.1</v>
      </c>
      <c r="EG8" s="0" t="n">
        <v>77.8</v>
      </c>
      <c r="EH8" s="0" t="n">
        <v>90.8</v>
      </c>
      <c r="EI8" s="0" t="n">
        <v>78.8</v>
      </c>
      <c r="EJ8" s="0" t="n">
        <v>55.2</v>
      </c>
      <c r="EK8" s="0" t="n">
        <v>54.7</v>
      </c>
      <c r="EL8" s="0" t="n">
        <v>53.2</v>
      </c>
      <c r="EM8" s="0" t="n">
        <v>56.2</v>
      </c>
      <c r="EN8" s="0" t="n">
        <v>72.2</v>
      </c>
      <c r="EO8" s="0" t="n">
        <v>52.2</v>
      </c>
      <c r="EP8" s="0" t="n">
        <v>49.35</v>
      </c>
      <c r="EQ8" s="0" t="n">
        <v>51.1</v>
      </c>
      <c r="ER8" s="0" t="n">
        <v>58.85</v>
      </c>
      <c r="ES8" s="0" t="n">
        <v>78.55</v>
      </c>
      <c r="ET8" s="0" t="n">
        <v>91.55</v>
      </c>
      <c r="EU8" s="0" t="n">
        <v>79.55</v>
      </c>
      <c r="EV8" s="0" t="n">
        <v>55.95</v>
      </c>
      <c r="EW8" s="0" t="n">
        <v>55.45</v>
      </c>
      <c r="EX8" s="0" t="n">
        <v>53.95</v>
      </c>
      <c r="EY8" s="0" t="n">
        <v>56.95</v>
      </c>
      <c r="EZ8" s="0" t="n">
        <v>72.95</v>
      </c>
      <c r="FA8" s="0" t="n">
        <v>52.95</v>
      </c>
      <c r="FB8" s="0" t="n">
        <v>50.1</v>
      </c>
      <c r="FC8" s="0" t="n">
        <v>51.85</v>
      </c>
      <c r="FD8" s="0" t="n">
        <v>59.6</v>
      </c>
      <c r="FE8" s="0" t="n">
        <v>79.3</v>
      </c>
      <c r="FF8" s="0" t="n">
        <v>92.3</v>
      </c>
      <c r="FG8" s="0" t="n">
        <v>80.3</v>
      </c>
      <c r="FH8" s="0" t="n">
        <v>56.7</v>
      </c>
      <c r="FI8" s="0" t="n">
        <v>56.2</v>
      </c>
      <c r="FJ8" s="0" t="n">
        <v>54.7</v>
      </c>
      <c r="FK8" s="0" t="n">
        <v>57.7</v>
      </c>
      <c r="FL8" s="0" t="n">
        <v>73.7</v>
      </c>
      <c r="FM8" s="0" t="n">
        <v>53.7</v>
      </c>
      <c r="FN8" s="0" t="n">
        <v>50.85</v>
      </c>
      <c r="FO8" s="0" t="n">
        <v>52.6</v>
      </c>
      <c r="FP8" s="0" t="n">
        <v>60.35</v>
      </c>
      <c r="FQ8" s="0" t="n">
        <v>80.05</v>
      </c>
      <c r="FR8" s="0" t="n">
        <v>93.05</v>
      </c>
      <c r="FS8" s="0" t="n">
        <v>81.05</v>
      </c>
      <c r="FT8" s="0" t="n">
        <v>57.45</v>
      </c>
      <c r="FU8" s="0" t="n">
        <v>56.95</v>
      </c>
      <c r="FV8" s="0" t="n">
        <v>55.45</v>
      </c>
      <c r="FW8" s="0" t="n">
        <v>58.45</v>
      </c>
      <c r="FX8" s="0" t="n">
        <v>74.45</v>
      </c>
      <c r="FY8" s="0" t="n">
        <v>54.45</v>
      </c>
      <c r="FZ8" s="0" t="n">
        <v>51.6</v>
      </c>
      <c r="GA8" s="0" t="n">
        <v>53.35</v>
      </c>
      <c r="GB8" s="0" t="n">
        <v>61.1</v>
      </c>
      <c r="GC8" s="0" t="n">
        <v>80.8</v>
      </c>
      <c r="GD8" s="0" t="n">
        <v>93.8</v>
      </c>
      <c r="GE8" s="0" t="n">
        <v>81.8</v>
      </c>
      <c r="GF8" s="0" t="n">
        <v>58.2</v>
      </c>
      <c r="GG8" s="0" t="n">
        <v>57.7</v>
      </c>
      <c r="GH8" s="0" t="n">
        <v>56.2</v>
      </c>
      <c r="GI8" s="0" t="n">
        <v>58.5</v>
      </c>
      <c r="GJ8" s="0" t="n">
        <v>74.5</v>
      </c>
      <c r="GK8" s="0" t="n">
        <v>54.5</v>
      </c>
      <c r="GL8" s="0" t="n">
        <v>51.65</v>
      </c>
      <c r="GM8" s="0" t="n">
        <v>53.4</v>
      </c>
      <c r="GN8" s="0" t="n">
        <v>61.15</v>
      </c>
      <c r="GO8" s="0" t="n">
        <v>80.85</v>
      </c>
      <c r="GP8" s="0" t="n">
        <v>93.85</v>
      </c>
      <c r="GQ8" s="0" t="n">
        <v>81.85</v>
      </c>
      <c r="GR8" s="0" t="n">
        <v>58.25</v>
      </c>
      <c r="GS8" s="0" t="n">
        <v>57.75</v>
      </c>
      <c r="GT8" s="0" t="n">
        <v>56.25</v>
      </c>
      <c r="GU8" s="0" t="n">
        <v>58.55</v>
      </c>
      <c r="GV8" s="0" t="n">
        <v>74.55</v>
      </c>
      <c r="GW8" s="0" t="n">
        <v>54.55</v>
      </c>
      <c r="GX8" s="0" t="n">
        <v>51.7</v>
      </c>
      <c r="GY8" s="0" t="n">
        <v>53.45</v>
      </c>
      <c r="GZ8" s="0" t="n">
        <v>61.2</v>
      </c>
      <c r="HA8" s="0" t="n">
        <v>80.9</v>
      </c>
      <c r="HB8" s="0" t="n">
        <v>93.9</v>
      </c>
      <c r="HC8" s="0" t="n">
        <v>81.9</v>
      </c>
      <c r="HD8" s="0" t="n">
        <v>58.3</v>
      </c>
      <c r="HE8" s="0" t="n">
        <v>57.8</v>
      </c>
      <c r="HF8" s="0" t="n">
        <v>56.3</v>
      </c>
      <c r="HG8" s="0" t="n">
        <v>58.6</v>
      </c>
    </row>
    <row r="9" customFormat="false" ht="10.5" hidden="false" customHeight="false" outlineLevel="0" collapsed="false">
      <c r="A9" s="13" t="s">
        <v>17</v>
      </c>
      <c r="B9" s="14" t="s">
        <v>26</v>
      </c>
      <c r="C9" s="14"/>
      <c r="D9" s="14"/>
      <c r="E9" s="14"/>
      <c r="F9" s="14"/>
      <c r="L9" s="0" t="n">
        <v>216</v>
      </c>
      <c r="M9" s="0" t="n">
        <v>194.516129032258</v>
      </c>
      <c r="N9" s="0" t="n">
        <v>143.75</v>
      </c>
      <c r="O9" s="0" t="n">
        <v>138.548387096774</v>
      </c>
      <c r="P9" s="0" t="n">
        <v>148.333333333333</v>
      </c>
      <c r="Q9" s="0" t="n">
        <v>149.354838709677</v>
      </c>
      <c r="R9" s="0" t="n">
        <v>141.290322580645</v>
      </c>
      <c r="S9" s="0" t="n">
        <v>143.5</v>
      </c>
      <c r="T9" s="0" t="n">
        <v>146.612903225806</v>
      </c>
      <c r="U9" s="0" t="n">
        <v>137.5</v>
      </c>
      <c r="V9" s="0" t="n">
        <v>150.322580645161</v>
      </c>
      <c r="W9" s="0" t="n">
        <v>104.548387096774</v>
      </c>
      <c r="X9" s="0" t="n">
        <v>96.2142857142857</v>
      </c>
      <c r="Y9" s="0" t="n">
        <v>83.2741935483871</v>
      </c>
      <c r="Z9" s="0" t="n">
        <v>81.3333333333333</v>
      </c>
      <c r="AA9" s="0" t="n">
        <v>81.6129032258064</v>
      </c>
      <c r="AB9" s="0" t="n">
        <v>86.25</v>
      </c>
      <c r="AC9" s="0" t="n">
        <v>105.564516129032</v>
      </c>
      <c r="AD9" s="0" t="n">
        <v>107.322580645161</v>
      </c>
      <c r="AE9" s="0" t="n">
        <v>107</v>
      </c>
      <c r="AF9" s="0" t="n">
        <v>85.5483870967742</v>
      </c>
      <c r="AG9" s="0" t="n">
        <v>88.1666666666667</v>
      </c>
      <c r="AH9" s="0" t="n">
        <v>88.5161290322581</v>
      </c>
      <c r="AI9" s="0" t="n">
        <v>55.5</v>
      </c>
      <c r="AJ9" s="0" t="n">
        <v>54.75</v>
      </c>
      <c r="AK9" s="0" t="n">
        <v>52.75</v>
      </c>
      <c r="AL9" s="0" t="n">
        <v>49</v>
      </c>
      <c r="AM9" s="0" t="n">
        <v>46.25</v>
      </c>
      <c r="AN9" s="0" t="n">
        <v>48</v>
      </c>
      <c r="AO9" s="0" t="n">
        <v>71</v>
      </c>
      <c r="AP9" s="0" t="n">
        <v>73</v>
      </c>
      <c r="AQ9" s="0" t="n">
        <v>71</v>
      </c>
      <c r="AR9" s="0" t="n">
        <v>51</v>
      </c>
      <c r="AS9" s="0" t="n">
        <v>49</v>
      </c>
      <c r="AT9" s="0" t="n">
        <v>48</v>
      </c>
      <c r="AU9" s="0" t="n">
        <v>46</v>
      </c>
      <c r="AV9" s="0" t="n">
        <v>45</v>
      </c>
      <c r="AW9" s="0" t="n">
        <v>43</v>
      </c>
      <c r="AX9" s="0" t="n">
        <v>41</v>
      </c>
      <c r="AY9" s="0" t="n">
        <v>39</v>
      </c>
      <c r="AZ9" s="0" t="n">
        <v>40</v>
      </c>
      <c r="BA9" s="0" t="n">
        <v>51</v>
      </c>
      <c r="BB9" s="0" t="n">
        <v>54</v>
      </c>
      <c r="BC9" s="0" t="n">
        <v>52</v>
      </c>
      <c r="BD9" s="0" t="n">
        <v>43</v>
      </c>
      <c r="BE9" s="0" t="n">
        <v>41</v>
      </c>
      <c r="BF9" s="0" t="n">
        <v>41</v>
      </c>
      <c r="BG9" s="0" t="n">
        <v>41</v>
      </c>
      <c r="BH9" s="0" t="n">
        <v>40</v>
      </c>
      <c r="BI9" s="0" t="n">
        <v>38</v>
      </c>
      <c r="BJ9" s="0" t="n">
        <v>36</v>
      </c>
      <c r="BK9" s="0" t="n">
        <v>34</v>
      </c>
      <c r="BL9" s="0" t="n">
        <v>35</v>
      </c>
      <c r="BM9" s="0" t="n">
        <v>46</v>
      </c>
      <c r="BN9" s="0" t="n">
        <v>49</v>
      </c>
      <c r="BO9" s="0" t="n">
        <v>47</v>
      </c>
      <c r="BP9" s="0" t="n">
        <v>38</v>
      </c>
      <c r="BQ9" s="0" t="n">
        <v>36</v>
      </c>
      <c r="BR9" s="0" t="n">
        <v>34</v>
      </c>
      <c r="BS9" s="0" t="n">
        <v>40.9</v>
      </c>
      <c r="BT9" s="0" t="n">
        <v>39.9</v>
      </c>
      <c r="BU9" s="0" t="n">
        <v>37.9</v>
      </c>
      <c r="BV9" s="0" t="n">
        <v>35.9</v>
      </c>
      <c r="BW9" s="0" t="n">
        <v>33.9</v>
      </c>
      <c r="BX9" s="0" t="n">
        <v>34.9</v>
      </c>
      <c r="BY9" s="0" t="n">
        <v>42</v>
      </c>
      <c r="BZ9" s="0" t="n">
        <v>45</v>
      </c>
      <c r="CA9" s="0" t="n">
        <v>43</v>
      </c>
      <c r="CB9" s="0" t="n">
        <v>37.9</v>
      </c>
      <c r="CC9" s="0" t="n">
        <v>35.9</v>
      </c>
      <c r="CD9" s="0" t="n">
        <v>33.9</v>
      </c>
      <c r="CE9" s="0" t="n">
        <v>40.9</v>
      </c>
      <c r="CF9" s="0" t="n">
        <v>39.9</v>
      </c>
      <c r="CG9" s="0" t="n">
        <v>37.9</v>
      </c>
      <c r="CH9" s="0" t="n">
        <v>35.9</v>
      </c>
      <c r="CI9" s="0" t="n">
        <v>33.9</v>
      </c>
      <c r="CJ9" s="0" t="n">
        <v>34.9</v>
      </c>
      <c r="CK9" s="0" t="n">
        <v>40.5</v>
      </c>
      <c r="CL9" s="0" t="n">
        <v>43.5</v>
      </c>
      <c r="CM9" s="0" t="n">
        <v>41.5</v>
      </c>
      <c r="CN9" s="0" t="n">
        <v>37.9</v>
      </c>
      <c r="CO9" s="0" t="n">
        <v>35.9</v>
      </c>
      <c r="CP9" s="0" t="n">
        <v>33.9</v>
      </c>
      <c r="CQ9" s="0" t="n">
        <v>41.4</v>
      </c>
      <c r="CR9" s="0" t="n">
        <v>40.4</v>
      </c>
      <c r="CS9" s="0" t="n">
        <v>38.4</v>
      </c>
      <c r="CT9" s="0" t="n">
        <v>36.4</v>
      </c>
      <c r="CU9" s="0" t="n">
        <v>34.4</v>
      </c>
      <c r="CV9" s="0" t="n">
        <v>35.4</v>
      </c>
      <c r="CW9" s="0" t="n">
        <v>41</v>
      </c>
      <c r="CX9" s="0" t="n">
        <v>44</v>
      </c>
      <c r="CY9" s="0" t="n">
        <v>42</v>
      </c>
      <c r="CZ9" s="0" t="n">
        <v>38.4</v>
      </c>
      <c r="DA9" s="0" t="n">
        <v>36.4</v>
      </c>
      <c r="DB9" s="0" t="n">
        <v>34.4</v>
      </c>
      <c r="DC9" s="0" t="n">
        <v>41.9</v>
      </c>
      <c r="DD9" s="0" t="n">
        <v>40.9</v>
      </c>
      <c r="DE9" s="0" t="n">
        <v>38.9</v>
      </c>
      <c r="DF9" s="0" t="n">
        <v>36.9</v>
      </c>
      <c r="DG9" s="0" t="n">
        <v>34.9</v>
      </c>
      <c r="DH9" s="0" t="n">
        <v>35.9</v>
      </c>
      <c r="DI9" s="0" t="n">
        <v>41.5</v>
      </c>
      <c r="DJ9" s="0" t="n">
        <v>44.5</v>
      </c>
      <c r="DK9" s="0" t="n">
        <v>42.5</v>
      </c>
      <c r="DL9" s="0" t="n">
        <v>38.9</v>
      </c>
      <c r="DM9" s="0" t="n">
        <v>36.9</v>
      </c>
      <c r="DN9" s="0" t="n">
        <v>34.9</v>
      </c>
      <c r="DO9" s="0" t="n">
        <v>42.4</v>
      </c>
      <c r="DP9" s="0" t="n">
        <v>41.4</v>
      </c>
      <c r="DQ9" s="0" t="n">
        <v>39.4</v>
      </c>
      <c r="DR9" s="0" t="n">
        <v>37.4</v>
      </c>
      <c r="DS9" s="0" t="n">
        <v>35.4</v>
      </c>
      <c r="DT9" s="0" t="n">
        <v>36.4</v>
      </c>
      <c r="DU9" s="0" t="n">
        <v>42</v>
      </c>
      <c r="DV9" s="0" t="n">
        <v>45</v>
      </c>
      <c r="DW9" s="0" t="n">
        <v>43</v>
      </c>
      <c r="DX9" s="0" t="n">
        <v>39.4</v>
      </c>
      <c r="DY9" s="0" t="n">
        <v>37.4</v>
      </c>
      <c r="DZ9" s="0" t="n">
        <v>35.4</v>
      </c>
      <c r="EA9" s="0" t="n">
        <v>42.9</v>
      </c>
      <c r="EB9" s="0" t="n">
        <v>41.9</v>
      </c>
      <c r="EC9" s="0" t="n">
        <v>39.9</v>
      </c>
      <c r="ED9" s="0" t="n">
        <v>37.9</v>
      </c>
      <c r="EE9" s="0" t="n">
        <v>35.9</v>
      </c>
      <c r="EF9" s="0" t="n">
        <v>36.9</v>
      </c>
      <c r="EG9" s="0" t="n">
        <v>42.5</v>
      </c>
      <c r="EH9" s="0" t="n">
        <v>45.5</v>
      </c>
      <c r="EI9" s="0" t="n">
        <v>43.5</v>
      </c>
      <c r="EJ9" s="0" t="n">
        <v>39.9</v>
      </c>
      <c r="EK9" s="0" t="n">
        <v>37.9</v>
      </c>
      <c r="EL9" s="0" t="n">
        <v>35.9</v>
      </c>
      <c r="EM9" s="0" t="n">
        <v>43.4</v>
      </c>
      <c r="EN9" s="0" t="n">
        <v>42.4</v>
      </c>
      <c r="EO9" s="0" t="n">
        <v>40.4</v>
      </c>
      <c r="EP9" s="0" t="n">
        <v>38.4</v>
      </c>
      <c r="EQ9" s="0" t="n">
        <v>36.4</v>
      </c>
      <c r="ER9" s="0" t="n">
        <v>37.4</v>
      </c>
      <c r="ES9" s="0" t="n">
        <v>43</v>
      </c>
      <c r="ET9" s="0" t="n">
        <v>46</v>
      </c>
      <c r="EU9" s="0" t="n">
        <v>44</v>
      </c>
      <c r="EV9" s="0" t="n">
        <v>40.4</v>
      </c>
      <c r="EW9" s="0" t="n">
        <v>38.4</v>
      </c>
      <c r="EX9" s="0" t="n">
        <v>36.4</v>
      </c>
      <c r="EY9" s="0" t="n">
        <v>43.9</v>
      </c>
      <c r="EZ9" s="0" t="n">
        <v>42.9</v>
      </c>
      <c r="FA9" s="0" t="n">
        <v>40.9</v>
      </c>
      <c r="FB9" s="0" t="n">
        <v>38.9</v>
      </c>
      <c r="FC9" s="0" t="n">
        <v>36.9</v>
      </c>
      <c r="FD9" s="0" t="n">
        <v>37.9</v>
      </c>
      <c r="FE9" s="0" t="n">
        <v>43.5</v>
      </c>
      <c r="FF9" s="0" t="n">
        <v>46.5</v>
      </c>
      <c r="FG9" s="0" t="n">
        <v>44.5</v>
      </c>
      <c r="FH9" s="0" t="n">
        <v>40.9</v>
      </c>
      <c r="FI9" s="0" t="n">
        <v>38.9</v>
      </c>
      <c r="FJ9" s="0" t="n">
        <v>36.9</v>
      </c>
      <c r="FK9" s="0" t="n">
        <v>44.4</v>
      </c>
      <c r="FL9" s="0" t="n">
        <v>43.4</v>
      </c>
      <c r="FM9" s="0" t="n">
        <v>41.4</v>
      </c>
      <c r="FN9" s="0" t="n">
        <v>39.4</v>
      </c>
      <c r="FO9" s="0" t="n">
        <v>37.4</v>
      </c>
      <c r="FP9" s="0" t="n">
        <v>38.4</v>
      </c>
      <c r="FQ9" s="0" t="n">
        <v>44</v>
      </c>
      <c r="FR9" s="0" t="n">
        <v>47</v>
      </c>
      <c r="FS9" s="0" t="n">
        <v>45</v>
      </c>
      <c r="FT9" s="0" t="n">
        <v>41.4</v>
      </c>
      <c r="FU9" s="0" t="n">
        <v>39.4</v>
      </c>
      <c r="FV9" s="0" t="n">
        <v>37.4</v>
      </c>
      <c r="FW9" s="0" t="n">
        <v>44.9</v>
      </c>
      <c r="FX9" s="0" t="n">
        <v>43.9</v>
      </c>
      <c r="FY9" s="0" t="n">
        <v>41.9</v>
      </c>
      <c r="FZ9" s="0" t="n">
        <v>39.9</v>
      </c>
      <c r="GA9" s="0" t="n">
        <v>37.9</v>
      </c>
      <c r="GB9" s="0" t="n">
        <v>38.9</v>
      </c>
      <c r="GC9" s="0" t="n">
        <v>44.5</v>
      </c>
      <c r="GD9" s="0" t="n">
        <v>47.5</v>
      </c>
      <c r="GE9" s="0" t="n">
        <v>45.5</v>
      </c>
      <c r="GF9" s="0" t="n">
        <v>41.9</v>
      </c>
      <c r="GG9" s="0" t="n">
        <v>39.9</v>
      </c>
      <c r="GH9" s="0" t="n">
        <v>37.9</v>
      </c>
      <c r="GI9" s="0" t="n">
        <v>44.9</v>
      </c>
      <c r="GJ9" s="0" t="n">
        <v>43.9</v>
      </c>
      <c r="GK9" s="0" t="n">
        <v>41.9</v>
      </c>
      <c r="GL9" s="0" t="n">
        <v>39.9</v>
      </c>
      <c r="GM9" s="0" t="n">
        <v>37.9</v>
      </c>
      <c r="GN9" s="0" t="n">
        <v>38.9</v>
      </c>
      <c r="GO9" s="0" t="n">
        <v>44.5</v>
      </c>
      <c r="GP9" s="0" t="n">
        <v>47.5</v>
      </c>
      <c r="GQ9" s="0" t="n">
        <v>45.5</v>
      </c>
      <c r="GR9" s="0" t="n">
        <v>41.9</v>
      </c>
      <c r="GS9" s="0" t="n">
        <v>39.9</v>
      </c>
      <c r="GT9" s="0" t="n">
        <v>37.9</v>
      </c>
      <c r="GU9" s="0" t="n">
        <v>44.9</v>
      </c>
      <c r="GV9" s="0" t="n">
        <v>43.9</v>
      </c>
      <c r="GW9" s="0" t="n">
        <v>41.9</v>
      </c>
      <c r="GX9" s="0" t="n">
        <v>39.9</v>
      </c>
      <c r="GY9" s="0" t="n">
        <v>37.9</v>
      </c>
      <c r="GZ9" s="0" t="n">
        <v>38.9</v>
      </c>
      <c r="HA9" s="0" t="n">
        <v>44.5</v>
      </c>
      <c r="HB9" s="0" t="n">
        <v>47.5</v>
      </c>
      <c r="HC9" s="0" t="n">
        <v>45.5</v>
      </c>
      <c r="HD9" s="0" t="n">
        <v>41.9</v>
      </c>
      <c r="HE9" s="0" t="n">
        <v>39.9</v>
      </c>
      <c r="HF9" s="0" t="n">
        <v>37.9</v>
      </c>
      <c r="HG9" s="0" t="n">
        <v>44.9</v>
      </c>
    </row>
    <row r="10" customFormat="false" ht="10.5" hidden="false" customHeight="false" outlineLevel="0" collapsed="false">
      <c r="A10" s="13" t="s">
        <v>18</v>
      </c>
      <c r="B10" s="14" t="s">
        <v>25</v>
      </c>
      <c r="C10" s="14"/>
      <c r="D10" s="14"/>
      <c r="E10" s="14"/>
      <c r="F10" s="14"/>
      <c r="L10" s="0" t="n">
        <v>202</v>
      </c>
      <c r="M10" s="0" t="n">
        <v>250</v>
      </c>
      <c r="N10" s="0" t="n">
        <v>200</v>
      </c>
      <c r="O10" s="0" t="n">
        <v>200</v>
      </c>
      <c r="P10" s="0" t="n">
        <v>240</v>
      </c>
      <c r="Q10" s="0" t="n">
        <v>250</v>
      </c>
      <c r="R10" s="0" t="n">
        <v>310</v>
      </c>
      <c r="S10" s="0" t="n">
        <v>225</v>
      </c>
      <c r="T10" s="0" t="n">
        <v>185</v>
      </c>
      <c r="U10" s="0" t="n">
        <v>150</v>
      </c>
      <c r="V10" s="0" t="n">
        <v>110</v>
      </c>
      <c r="W10" s="0" t="n">
        <v>110</v>
      </c>
      <c r="X10" s="0" t="n">
        <v>92</v>
      </c>
      <c r="Y10" s="0" t="n">
        <v>88</v>
      </c>
      <c r="Z10" s="0" t="n">
        <v>85</v>
      </c>
      <c r="AA10" s="0" t="n">
        <v>85</v>
      </c>
      <c r="AB10" s="0" t="n">
        <v>103</v>
      </c>
      <c r="AC10" s="0" t="n">
        <v>165</v>
      </c>
      <c r="AD10" s="0" t="n">
        <v>180</v>
      </c>
      <c r="AE10" s="0" t="n">
        <v>125</v>
      </c>
      <c r="AF10" s="0" t="n">
        <v>110</v>
      </c>
      <c r="AG10" s="0" t="n">
        <v>77.5</v>
      </c>
      <c r="AH10" s="0" t="n">
        <v>77.5</v>
      </c>
      <c r="AI10" s="0" t="n">
        <v>68.4087505469386</v>
      </c>
      <c r="AJ10" s="0" t="n">
        <v>55.3604219201956</v>
      </c>
      <c r="AK10" s="0" t="n">
        <v>52.1832248087876</v>
      </c>
      <c r="AL10" s="0" t="n">
        <v>50.9820330509194</v>
      </c>
      <c r="AM10" s="0" t="n">
        <v>51.1033876394314</v>
      </c>
      <c r="AN10" s="0" t="n">
        <v>72.4725898314887</v>
      </c>
      <c r="AO10" s="0" t="n">
        <v>116</v>
      </c>
      <c r="AP10" s="0" t="n">
        <v>130</v>
      </c>
      <c r="AQ10" s="0" t="n">
        <v>103.645825128299</v>
      </c>
      <c r="AR10" s="0" t="n">
        <v>77.7930502486153</v>
      </c>
      <c r="AS10" s="0" t="n">
        <v>43.1498014760494</v>
      </c>
      <c r="AT10" s="0" t="n">
        <v>39.9103597458851</v>
      </c>
      <c r="AU10" s="0" t="n">
        <v>49.3879920266955</v>
      </c>
      <c r="AV10" s="0" t="n">
        <v>41.5560377705718</v>
      </c>
      <c r="AW10" s="0" t="n">
        <v>39.7020123976148</v>
      </c>
      <c r="AX10" s="0" t="n">
        <v>39.0465320020765</v>
      </c>
      <c r="AY10" s="0" t="n">
        <v>39.1987467705072</v>
      </c>
      <c r="AZ10" s="0" t="n">
        <v>52.4189728710238</v>
      </c>
      <c r="BA10" s="0" t="n">
        <v>79.7012668716943</v>
      </c>
      <c r="BB10" s="0" t="n">
        <v>90.749044845735</v>
      </c>
      <c r="BC10" s="0" t="n">
        <v>72.1023234857435</v>
      </c>
      <c r="BD10" s="0" t="n">
        <v>56.1976330966362</v>
      </c>
      <c r="BE10" s="0" t="n">
        <v>34.7203610432782</v>
      </c>
      <c r="BF10" s="0" t="n">
        <v>32.7628004825678</v>
      </c>
      <c r="BG10" s="0" t="n">
        <v>45.6379920266955</v>
      </c>
      <c r="BH10" s="0" t="n">
        <v>37.8060377705718</v>
      </c>
      <c r="BI10" s="0" t="n">
        <v>35.9520123976148</v>
      </c>
      <c r="BJ10" s="0" t="n">
        <v>35.1965320020765</v>
      </c>
      <c r="BK10" s="0" t="n">
        <v>35.3487467705072</v>
      </c>
      <c r="BL10" s="0" t="n">
        <v>48.5689728710238</v>
      </c>
      <c r="BM10" s="0" t="n">
        <v>70.7012668716943</v>
      </c>
      <c r="BN10" s="0" t="n">
        <v>81.749044845735</v>
      </c>
      <c r="BO10" s="0" t="n">
        <v>63.1023234857435</v>
      </c>
      <c r="BP10" s="0" t="n">
        <v>52.5976330966362</v>
      </c>
      <c r="BQ10" s="0" t="n">
        <v>31.1203610432782</v>
      </c>
      <c r="BR10" s="0" t="n">
        <v>44.15</v>
      </c>
      <c r="BS10" s="0" t="n">
        <v>45.6379920266955</v>
      </c>
      <c r="BT10" s="0" t="n">
        <v>37.8060377705718</v>
      </c>
      <c r="BU10" s="0" t="n">
        <v>35.9520123976148</v>
      </c>
      <c r="BV10" s="0" t="n">
        <v>35.1965320020765</v>
      </c>
      <c r="BW10" s="0" t="n">
        <v>35.3487467705072</v>
      </c>
      <c r="BX10" s="0" t="n">
        <v>48.5689728710238</v>
      </c>
      <c r="BY10" s="0" t="n">
        <v>66.7012668716943</v>
      </c>
      <c r="BZ10" s="0" t="n">
        <v>77.749044845735</v>
      </c>
      <c r="CA10" s="0" t="n">
        <v>59.1023234857435</v>
      </c>
      <c r="CB10" s="0" t="n">
        <v>52.5976330966362</v>
      </c>
      <c r="CC10" s="0" t="n">
        <v>31.1203610432782</v>
      </c>
      <c r="CD10" s="0" t="n">
        <v>44.15</v>
      </c>
      <c r="CE10" s="0" t="n">
        <v>45.8879920266955</v>
      </c>
      <c r="CF10" s="0" t="n">
        <v>38.0560377705718</v>
      </c>
      <c r="CG10" s="0" t="n">
        <v>36.2020123976148</v>
      </c>
      <c r="CH10" s="0" t="n">
        <v>35.4465320020765</v>
      </c>
      <c r="CI10" s="0" t="n">
        <v>35.5987467705072</v>
      </c>
      <c r="CJ10" s="0" t="n">
        <v>48.8189728710238</v>
      </c>
      <c r="CK10" s="0" t="n">
        <v>66.2012668716943</v>
      </c>
      <c r="CL10" s="0" t="n">
        <v>77.249044845735</v>
      </c>
      <c r="CM10" s="0" t="n">
        <v>58.6023234857435</v>
      </c>
      <c r="CN10" s="0" t="n">
        <v>52.8476330966362</v>
      </c>
      <c r="CO10" s="0" t="n">
        <v>31.3703610432782</v>
      </c>
      <c r="CP10" s="0" t="n">
        <v>44.4</v>
      </c>
      <c r="CQ10" s="0" t="n">
        <v>46.1379920266955</v>
      </c>
      <c r="CR10" s="0" t="n">
        <v>38.3060377705718</v>
      </c>
      <c r="CS10" s="0" t="n">
        <v>36.4520123976148</v>
      </c>
      <c r="CT10" s="0" t="n">
        <v>35.6965320020765</v>
      </c>
      <c r="CU10" s="0" t="n">
        <v>35.8487467705072</v>
      </c>
      <c r="CV10" s="0" t="n">
        <v>49.0689728710238</v>
      </c>
      <c r="CW10" s="0" t="n">
        <v>66.4512668716943</v>
      </c>
      <c r="CX10" s="0" t="n">
        <v>77.499044845735</v>
      </c>
      <c r="CY10" s="0" t="n">
        <v>58.8523234857435</v>
      </c>
      <c r="CZ10" s="0" t="n">
        <v>53.0976330966362</v>
      </c>
      <c r="DA10" s="0" t="n">
        <v>31.6203610432782</v>
      </c>
      <c r="DB10" s="0" t="n">
        <v>44.65</v>
      </c>
      <c r="DC10" s="0" t="n">
        <v>46.3879920266955</v>
      </c>
      <c r="DD10" s="0" t="n">
        <v>39.0499903391216</v>
      </c>
      <c r="DE10" s="0" t="n">
        <v>37.1959649661646</v>
      </c>
      <c r="DF10" s="0" t="n">
        <v>35.9465320020765</v>
      </c>
      <c r="DG10" s="0" t="n">
        <v>36.4991618728986</v>
      </c>
      <c r="DH10" s="0" t="n">
        <v>49.7193879734152</v>
      </c>
      <c r="DI10" s="0" t="n">
        <v>66.7012668716943</v>
      </c>
      <c r="DJ10" s="0" t="n">
        <v>76.4983998896697</v>
      </c>
      <c r="DK10" s="0" t="n">
        <v>57.8516785296782</v>
      </c>
      <c r="DL10" s="0" t="n">
        <v>53.3476330966362</v>
      </c>
      <c r="DM10" s="0" t="n">
        <v>32.2363643131243</v>
      </c>
      <c r="DN10" s="0" t="n">
        <v>45.27</v>
      </c>
      <c r="DO10" s="0" t="n">
        <v>46.6379920266955</v>
      </c>
      <c r="DP10" s="0" t="n">
        <v>39.7576706291587</v>
      </c>
      <c r="DQ10" s="0" t="n">
        <v>37.9036452562017</v>
      </c>
      <c r="DR10" s="0" t="n">
        <v>36.1965320020765</v>
      </c>
      <c r="DS10" s="0" t="n">
        <v>37.120169814914</v>
      </c>
      <c r="DT10" s="0" t="n">
        <v>50.3403959154306</v>
      </c>
      <c r="DU10" s="0" t="n">
        <v>66.9512668716943</v>
      </c>
      <c r="DV10" s="0" t="n">
        <v>75.5896221429642</v>
      </c>
      <c r="DW10" s="0" t="n">
        <v>56.9429007829727</v>
      </c>
      <c r="DX10" s="0" t="n">
        <v>53.5976330966362</v>
      </c>
      <c r="DY10" s="0" t="n">
        <v>32.8254775464134</v>
      </c>
      <c r="DZ10" s="0" t="n">
        <v>45.86</v>
      </c>
      <c r="EA10" s="0" t="n">
        <v>46.8879920266955</v>
      </c>
      <c r="EB10" s="0" t="n">
        <v>40.4317209088065</v>
      </c>
      <c r="EC10" s="0" t="n">
        <v>38.5776955358495</v>
      </c>
      <c r="ED10" s="0" t="n">
        <v>36.4465320020765</v>
      </c>
      <c r="EE10" s="0" t="n">
        <v>37.7139130855583</v>
      </c>
      <c r="EF10" s="0" t="n">
        <v>50.934139186075</v>
      </c>
      <c r="EG10" s="0" t="n">
        <v>67.2012668716943</v>
      </c>
      <c r="EH10" s="0" t="n">
        <v>74.7660169798397</v>
      </c>
      <c r="EI10" s="0" t="n">
        <v>56.1192956198482</v>
      </c>
      <c r="EJ10" s="0" t="n">
        <v>53.8476330966362</v>
      </c>
      <c r="EK10" s="0" t="n">
        <v>33.3896607280677</v>
      </c>
      <c r="EL10" s="0" t="n">
        <v>46.42</v>
      </c>
      <c r="EM10" s="0" t="n">
        <v>47.1379920266955</v>
      </c>
      <c r="EN10" s="0" t="n">
        <v>41.0911783449208</v>
      </c>
      <c r="EO10" s="0" t="n">
        <v>39.2371529719638</v>
      </c>
      <c r="EP10" s="0" t="n">
        <v>36.6965320020765</v>
      </c>
      <c r="EQ10" s="0" t="n">
        <v>38.3082088334736</v>
      </c>
      <c r="ER10" s="0" t="n">
        <v>51.5284349339902</v>
      </c>
      <c r="ES10" s="0" t="n">
        <v>67.4512668716943</v>
      </c>
      <c r="ET10" s="0" t="n">
        <v>74.0593712393061</v>
      </c>
      <c r="EU10" s="0" t="n">
        <v>55.4126498793146</v>
      </c>
      <c r="EV10" s="0" t="n">
        <v>54.0976330966362</v>
      </c>
      <c r="EW10" s="0" t="n">
        <v>33.9569077419995</v>
      </c>
      <c r="EX10" s="0" t="n">
        <v>46.99</v>
      </c>
      <c r="EY10" s="0" t="n">
        <v>47.3879920266955</v>
      </c>
      <c r="EZ10" s="0" t="n">
        <v>41.3182747348752</v>
      </c>
      <c r="FA10" s="0" t="n">
        <v>39.4642493619182</v>
      </c>
      <c r="FB10" s="0" t="n">
        <v>36.9465320020765</v>
      </c>
      <c r="FC10" s="0" t="n">
        <v>38.5328136772042</v>
      </c>
      <c r="FD10" s="0" t="n">
        <v>51.7530397777209</v>
      </c>
      <c r="FE10" s="0" t="n">
        <v>67.7012668716943</v>
      </c>
      <c r="FF10" s="0" t="n">
        <v>74.3892782382403</v>
      </c>
      <c r="FG10" s="0" t="n">
        <v>55.7425568782488</v>
      </c>
      <c r="FH10" s="0" t="n">
        <v>54.3476330966362</v>
      </c>
      <c r="FI10" s="0" t="n">
        <v>34.1838096854864</v>
      </c>
      <c r="FJ10" s="0" t="n">
        <v>47.21</v>
      </c>
      <c r="FK10" s="0" t="n">
        <v>47.6379920266955</v>
      </c>
      <c r="FL10" s="0" t="n">
        <v>41.5449591234184</v>
      </c>
      <c r="FM10" s="0" t="n">
        <v>39.6909337504614</v>
      </c>
      <c r="FN10" s="0" t="n">
        <v>37.1965320020765</v>
      </c>
      <c r="FO10" s="0" t="n">
        <v>38.7596507217399</v>
      </c>
      <c r="FP10" s="0" t="n">
        <v>51.9798768222565</v>
      </c>
      <c r="FQ10" s="0" t="n">
        <v>67.9512668716943</v>
      </c>
      <c r="FR10" s="0" t="n">
        <v>74.721117301395</v>
      </c>
      <c r="FS10" s="0" t="n">
        <v>56.0743959414036</v>
      </c>
      <c r="FT10" s="0" t="n">
        <v>54.5976330966362</v>
      </c>
      <c r="FU10" s="0" t="n">
        <v>34.4067230895465</v>
      </c>
      <c r="FV10" s="0" t="n">
        <v>47.44</v>
      </c>
      <c r="FW10" s="0" t="n">
        <v>47.8879920266955</v>
      </c>
      <c r="FX10" s="0" t="n">
        <v>41.7716435119617</v>
      </c>
      <c r="FY10" s="0" t="n">
        <v>39.9176181390046</v>
      </c>
      <c r="FZ10" s="0" t="n">
        <v>37.4465320020765</v>
      </c>
      <c r="GA10" s="0" t="n">
        <v>38.9864877662755</v>
      </c>
      <c r="GB10" s="0" t="n">
        <v>52.2067138667922</v>
      </c>
      <c r="GC10" s="0" t="n">
        <v>68.2012668716943</v>
      </c>
      <c r="GD10" s="0" t="n">
        <v>75.0529563645498</v>
      </c>
      <c r="GE10" s="0" t="n">
        <v>56.4062350045583</v>
      </c>
      <c r="GF10" s="0" t="n">
        <v>54.8476330966362</v>
      </c>
      <c r="GG10" s="0" t="n">
        <v>34.6296364936067</v>
      </c>
      <c r="GH10" s="0" t="n">
        <v>47.66</v>
      </c>
      <c r="GI10" s="0" t="n">
        <v>48.1379920266955</v>
      </c>
      <c r="GJ10" s="0" t="n">
        <v>41.9983279005049</v>
      </c>
      <c r="GK10" s="0" t="n">
        <v>40.1443025275479</v>
      </c>
      <c r="GL10" s="0" t="n">
        <v>37.6965320020765</v>
      </c>
      <c r="GM10" s="0" t="n">
        <v>39.2133248108112</v>
      </c>
      <c r="GN10" s="0" t="n">
        <v>52.4335509113278</v>
      </c>
      <c r="GO10" s="0" t="n">
        <v>68.4512668716943</v>
      </c>
      <c r="GP10" s="0" t="n">
        <v>75.3847954277046</v>
      </c>
      <c r="GQ10" s="0" t="n">
        <v>56.7380740677131</v>
      </c>
      <c r="GR10" s="0" t="n">
        <v>55.0976330966362</v>
      </c>
      <c r="GS10" s="0" t="n">
        <v>34.8525498976668</v>
      </c>
      <c r="GT10" s="0" t="n">
        <v>47.88</v>
      </c>
      <c r="GU10" s="0" t="n">
        <v>48.3879920266955</v>
      </c>
      <c r="GV10" s="0" t="n">
        <v>42.2250122890481</v>
      </c>
      <c r="GW10" s="0" t="n">
        <v>40.3709869160911</v>
      </c>
      <c r="GX10" s="0" t="n">
        <v>37.9465320020765</v>
      </c>
      <c r="GY10" s="0" t="n">
        <v>39.4401618553468</v>
      </c>
      <c r="GZ10" s="0" t="n">
        <v>52.6603879558635</v>
      </c>
      <c r="HA10" s="0" t="n">
        <v>68.7012668716943</v>
      </c>
      <c r="HB10" s="0" t="n">
        <v>75.7166344908594</v>
      </c>
      <c r="HC10" s="0" t="n">
        <v>57.0699131308679</v>
      </c>
      <c r="HD10" s="0" t="n">
        <v>55.3476330966362</v>
      </c>
      <c r="HE10" s="0" t="n">
        <v>35.0754633017269</v>
      </c>
      <c r="HF10" s="0" t="n">
        <v>48.11</v>
      </c>
      <c r="HG10" s="0" t="n">
        <v>48.6379920266955</v>
      </c>
    </row>
    <row r="11" customFormat="false" ht="10.5" hidden="false" customHeight="false" outlineLevel="0" collapsed="false">
      <c r="A11" s="13" t="s">
        <v>18</v>
      </c>
      <c r="B11" s="14" t="s">
        <v>26</v>
      </c>
      <c r="C11" s="14"/>
      <c r="D11" s="14"/>
      <c r="E11" s="14"/>
      <c r="F11" s="14"/>
      <c r="L11" s="0" t="n">
        <v>155</v>
      </c>
      <c r="M11" s="0" t="n">
        <v>156.290322580645</v>
      </c>
      <c r="N11" s="0" t="n">
        <v>110</v>
      </c>
      <c r="O11" s="0" t="n">
        <v>103.709677419355</v>
      </c>
      <c r="P11" s="0" t="n">
        <v>105.333333333333</v>
      </c>
      <c r="Q11" s="0" t="n">
        <v>114.032258064516</v>
      </c>
      <c r="R11" s="0" t="n">
        <v>124.838709677419</v>
      </c>
      <c r="S11" s="0" t="n">
        <v>121.5</v>
      </c>
      <c r="T11" s="0" t="n">
        <v>97.4516129032258</v>
      </c>
      <c r="U11" s="0" t="n">
        <v>87.8333333333333</v>
      </c>
      <c r="V11" s="0" t="n">
        <v>105.387096774194</v>
      </c>
      <c r="W11" s="0" t="n">
        <v>80.5161290322581</v>
      </c>
      <c r="X11" s="0" t="n">
        <v>76.7142857142857</v>
      </c>
      <c r="Y11" s="0" t="n">
        <v>77.9032258064516</v>
      </c>
      <c r="Z11" s="0" t="n">
        <v>72.9333333333333</v>
      </c>
      <c r="AA11" s="0" t="n">
        <v>73.3387096774194</v>
      </c>
      <c r="AB11" s="0" t="n">
        <v>63.25</v>
      </c>
      <c r="AC11" s="0" t="n">
        <v>75.9354838709677</v>
      </c>
      <c r="AD11" s="0" t="n">
        <v>72.0967741935484</v>
      </c>
      <c r="AE11" s="0" t="n">
        <v>95.5</v>
      </c>
      <c r="AF11" s="0" t="n">
        <v>66.7741935483871</v>
      </c>
      <c r="AG11" s="0" t="n">
        <v>73.9583333333333</v>
      </c>
      <c r="AH11" s="0" t="n">
        <v>74.5967741935484</v>
      </c>
      <c r="AI11" s="0" t="n">
        <v>44</v>
      </c>
      <c r="AJ11" s="0" t="n">
        <v>44</v>
      </c>
      <c r="AK11" s="0" t="n">
        <v>43</v>
      </c>
      <c r="AL11" s="0" t="n">
        <v>43</v>
      </c>
      <c r="AM11" s="0" t="n">
        <v>42</v>
      </c>
      <c r="AN11" s="0" t="n">
        <v>42</v>
      </c>
      <c r="AO11" s="0" t="n">
        <v>55</v>
      </c>
      <c r="AP11" s="0" t="n">
        <v>58</v>
      </c>
      <c r="AQ11" s="0" t="n">
        <v>56</v>
      </c>
      <c r="AR11" s="0" t="n">
        <v>48</v>
      </c>
      <c r="AS11" s="0" t="n">
        <v>43</v>
      </c>
      <c r="AT11" s="0" t="n">
        <v>43</v>
      </c>
      <c r="AU11" s="0" t="n">
        <v>37</v>
      </c>
      <c r="AV11" s="0" t="n">
        <v>37</v>
      </c>
      <c r="AW11" s="0" t="n">
        <v>36</v>
      </c>
      <c r="AX11" s="0" t="n">
        <v>36</v>
      </c>
      <c r="AY11" s="0" t="n">
        <v>35</v>
      </c>
      <c r="AZ11" s="0" t="n">
        <v>35</v>
      </c>
      <c r="BA11" s="0" t="n">
        <v>48</v>
      </c>
      <c r="BB11" s="0" t="n">
        <v>51</v>
      </c>
      <c r="BC11" s="0" t="n">
        <v>49</v>
      </c>
      <c r="BD11" s="0" t="n">
        <v>41</v>
      </c>
      <c r="BE11" s="0" t="n">
        <v>36</v>
      </c>
      <c r="BF11" s="0" t="n">
        <v>36</v>
      </c>
      <c r="BG11" s="0" t="n">
        <v>33.75</v>
      </c>
      <c r="BH11" s="0" t="n">
        <v>33.75</v>
      </c>
      <c r="BI11" s="0" t="n">
        <v>32.75</v>
      </c>
      <c r="BJ11" s="0" t="n">
        <v>32.75</v>
      </c>
      <c r="BK11" s="0" t="n">
        <v>31.75</v>
      </c>
      <c r="BL11" s="0" t="n">
        <v>31.75</v>
      </c>
      <c r="BM11" s="0" t="n">
        <v>44.75</v>
      </c>
      <c r="BN11" s="0" t="n">
        <v>47.75</v>
      </c>
      <c r="BO11" s="0" t="n">
        <v>45.75</v>
      </c>
      <c r="BP11" s="0" t="n">
        <v>37.75</v>
      </c>
      <c r="BQ11" s="0" t="n">
        <v>32.75</v>
      </c>
      <c r="BR11" s="0" t="n">
        <v>32.5</v>
      </c>
      <c r="BS11" s="0" t="n">
        <v>33.25</v>
      </c>
      <c r="BT11" s="0" t="n">
        <v>33.35</v>
      </c>
      <c r="BU11" s="0" t="n">
        <v>32.35</v>
      </c>
      <c r="BV11" s="0" t="n">
        <v>32.35</v>
      </c>
      <c r="BW11" s="0" t="n">
        <v>31.35</v>
      </c>
      <c r="BX11" s="0" t="n">
        <v>31.35</v>
      </c>
      <c r="BY11" s="0" t="n">
        <v>42</v>
      </c>
      <c r="BZ11" s="0" t="n">
        <v>45</v>
      </c>
      <c r="CA11" s="0" t="n">
        <v>43</v>
      </c>
      <c r="CB11" s="0" t="n">
        <v>37.35</v>
      </c>
      <c r="CC11" s="0" t="n">
        <v>32.35</v>
      </c>
      <c r="CD11" s="0" t="n">
        <v>32.1</v>
      </c>
      <c r="CE11" s="0" t="n">
        <v>33.25</v>
      </c>
      <c r="CF11" s="0" t="n">
        <v>33.35</v>
      </c>
      <c r="CG11" s="0" t="n">
        <v>32.35</v>
      </c>
      <c r="CH11" s="0" t="n">
        <v>32.35</v>
      </c>
      <c r="CI11" s="0" t="n">
        <v>31.35</v>
      </c>
      <c r="CJ11" s="0" t="n">
        <v>31.35</v>
      </c>
      <c r="CK11" s="0" t="n">
        <v>40.5</v>
      </c>
      <c r="CL11" s="0" t="n">
        <v>43.5</v>
      </c>
      <c r="CM11" s="0" t="n">
        <v>41.5</v>
      </c>
      <c r="CN11" s="0" t="n">
        <v>37.35</v>
      </c>
      <c r="CO11" s="0" t="n">
        <v>32.35</v>
      </c>
      <c r="CP11" s="0" t="n">
        <v>32.1</v>
      </c>
      <c r="CQ11" s="0" t="n">
        <v>33.5</v>
      </c>
      <c r="CR11" s="0" t="n">
        <v>33.6</v>
      </c>
      <c r="CS11" s="0" t="n">
        <v>32.6</v>
      </c>
      <c r="CT11" s="0" t="n">
        <v>32.6</v>
      </c>
      <c r="CU11" s="0" t="n">
        <v>31.6</v>
      </c>
      <c r="CV11" s="0" t="n">
        <v>31.6</v>
      </c>
      <c r="CW11" s="0" t="n">
        <v>41</v>
      </c>
      <c r="CX11" s="0" t="n">
        <v>44</v>
      </c>
      <c r="CY11" s="0" t="n">
        <v>42</v>
      </c>
      <c r="CZ11" s="0" t="n">
        <v>37.6</v>
      </c>
      <c r="DA11" s="0" t="n">
        <v>32.6</v>
      </c>
      <c r="DB11" s="0" t="n">
        <v>32.35</v>
      </c>
      <c r="DC11" s="0" t="n">
        <v>33.8</v>
      </c>
      <c r="DD11" s="0" t="n">
        <v>33.9</v>
      </c>
      <c r="DE11" s="0" t="n">
        <v>32.9</v>
      </c>
      <c r="DF11" s="0" t="n">
        <v>32.9</v>
      </c>
      <c r="DG11" s="0" t="n">
        <v>31.9</v>
      </c>
      <c r="DH11" s="0" t="n">
        <v>31.9</v>
      </c>
      <c r="DI11" s="0" t="n">
        <v>41.5</v>
      </c>
      <c r="DJ11" s="0" t="n">
        <v>44.5</v>
      </c>
      <c r="DK11" s="0" t="n">
        <v>42.5</v>
      </c>
      <c r="DL11" s="0" t="n">
        <v>37.9</v>
      </c>
      <c r="DM11" s="0" t="n">
        <v>32.9</v>
      </c>
      <c r="DN11" s="0" t="n">
        <v>32.65</v>
      </c>
      <c r="DO11" s="0" t="n">
        <v>34.1</v>
      </c>
      <c r="DP11" s="0" t="n">
        <v>34.15</v>
      </c>
      <c r="DQ11" s="0" t="n">
        <v>33.15</v>
      </c>
      <c r="DR11" s="0" t="n">
        <v>33.15</v>
      </c>
      <c r="DS11" s="0" t="n">
        <v>32.15</v>
      </c>
      <c r="DT11" s="0" t="n">
        <v>32.15</v>
      </c>
      <c r="DU11" s="0" t="n">
        <v>42</v>
      </c>
      <c r="DV11" s="0" t="n">
        <v>45</v>
      </c>
      <c r="DW11" s="0" t="n">
        <v>43</v>
      </c>
      <c r="DX11" s="0" t="n">
        <v>38.15</v>
      </c>
      <c r="DY11" s="0" t="n">
        <v>33.15</v>
      </c>
      <c r="DZ11" s="0" t="n">
        <v>32.9</v>
      </c>
      <c r="EA11" s="0" t="n">
        <v>34.35</v>
      </c>
      <c r="EB11" s="0" t="n">
        <v>34.4</v>
      </c>
      <c r="EC11" s="0" t="n">
        <v>33.4</v>
      </c>
      <c r="ED11" s="0" t="n">
        <v>33.4</v>
      </c>
      <c r="EE11" s="0" t="n">
        <v>32.4</v>
      </c>
      <c r="EF11" s="0" t="n">
        <v>32.4</v>
      </c>
      <c r="EG11" s="0" t="n">
        <v>42.5</v>
      </c>
      <c r="EH11" s="0" t="n">
        <v>45.5</v>
      </c>
      <c r="EI11" s="0" t="n">
        <v>43.5</v>
      </c>
      <c r="EJ11" s="0" t="n">
        <v>38.4</v>
      </c>
      <c r="EK11" s="0" t="n">
        <v>33.4</v>
      </c>
      <c r="EL11" s="0" t="n">
        <v>33.15</v>
      </c>
      <c r="EM11" s="0" t="n">
        <v>34.62828371692</v>
      </c>
      <c r="EN11" s="0" t="n">
        <v>34.67828371692</v>
      </c>
      <c r="EO11" s="0" t="n">
        <v>33.67828371692</v>
      </c>
      <c r="EP11" s="0" t="n">
        <v>33.8720090067677</v>
      </c>
      <c r="EQ11" s="0" t="n">
        <v>32.8720090067677</v>
      </c>
      <c r="ER11" s="0" t="n">
        <v>32.8720090067677</v>
      </c>
      <c r="ES11" s="0" t="n">
        <v>43</v>
      </c>
      <c r="ET11" s="0" t="n">
        <v>46</v>
      </c>
      <c r="EU11" s="0" t="n">
        <v>44</v>
      </c>
      <c r="EV11" s="0" t="n">
        <v>38.6870309860994</v>
      </c>
      <c r="EW11" s="0" t="n">
        <v>33.6870309860994</v>
      </c>
      <c r="EX11" s="0" t="n">
        <v>33.44</v>
      </c>
      <c r="EY11" s="0" t="n">
        <v>34.9050781345717</v>
      </c>
      <c r="EZ11" s="0" t="n">
        <v>34.9550781345717</v>
      </c>
      <c r="FA11" s="0" t="n">
        <v>33.9550781345717</v>
      </c>
      <c r="FB11" s="0" t="n">
        <v>34.3323246850255</v>
      </c>
      <c r="FC11" s="0" t="n">
        <v>33.3323246850255</v>
      </c>
      <c r="FD11" s="0" t="n">
        <v>33.3323246850255</v>
      </c>
      <c r="FE11" s="0" t="n">
        <v>43.5</v>
      </c>
      <c r="FF11" s="0" t="n">
        <v>46.5</v>
      </c>
      <c r="FG11" s="0" t="n">
        <v>44.5</v>
      </c>
      <c r="FH11" s="0" t="n">
        <v>38.972110491052</v>
      </c>
      <c r="FI11" s="0" t="n">
        <v>33.972110491052</v>
      </c>
      <c r="FJ11" s="0" t="n">
        <v>33.72</v>
      </c>
      <c r="FK11" s="0" t="n">
        <v>35.1550781345717</v>
      </c>
      <c r="FL11" s="0" t="n">
        <v>35.2050781345717</v>
      </c>
      <c r="FM11" s="0" t="n">
        <v>34.2050781345717</v>
      </c>
      <c r="FN11" s="0" t="n">
        <v>34.5823246850255</v>
      </c>
      <c r="FO11" s="0" t="n">
        <v>33.5823246850255</v>
      </c>
      <c r="FP11" s="0" t="n">
        <v>33.5823246850255</v>
      </c>
      <c r="FQ11" s="0" t="n">
        <v>44</v>
      </c>
      <c r="FR11" s="0" t="n">
        <v>47</v>
      </c>
      <c r="FS11" s="0" t="n">
        <v>45</v>
      </c>
      <c r="FT11" s="0" t="n">
        <v>39.222110491052</v>
      </c>
      <c r="FU11" s="0" t="n">
        <v>34.222110491052</v>
      </c>
      <c r="FV11" s="0" t="n">
        <v>33.97</v>
      </c>
      <c r="FW11" s="0" t="n">
        <v>35.4050781345717</v>
      </c>
      <c r="FX11" s="0" t="n">
        <v>35.4550781345717</v>
      </c>
      <c r="FY11" s="0" t="n">
        <v>34.4550781345717</v>
      </c>
      <c r="FZ11" s="0" t="n">
        <v>34.8323246850255</v>
      </c>
      <c r="GA11" s="0" t="n">
        <v>33.8323246850255</v>
      </c>
      <c r="GB11" s="0" t="n">
        <v>33.8323246850255</v>
      </c>
      <c r="GC11" s="0" t="n">
        <v>44.5</v>
      </c>
      <c r="GD11" s="0" t="n">
        <v>47.5</v>
      </c>
      <c r="GE11" s="0" t="n">
        <v>45.5</v>
      </c>
      <c r="GF11" s="0" t="n">
        <v>39.472110491052</v>
      </c>
      <c r="GG11" s="0" t="n">
        <v>34.472110491052</v>
      </c>
      <c r="GH11" s="0" t="n">
        <v>34.22</v>
      </c>
      <c r="GI11" s="0" t="n">
        <v>35.6550781345717</v>
      </c>
      <c r="GJ11" s="0" t="n">
        <v>35.7050781345717</v>
      </c>
      <c r="GK11" s="0" t="n">
        <v>34.7050781345717</v>
      </c>
      <c r="GL11" s="0" t="n">
        <v>35.0823246850255</v>
      </c>
      <c r="GM11" s="0" t="n">
        <v>34.0823246850255</v>
      </c>
      <c r="GN11" s="0" t="n">
        <v>34.0823246850255</v>
      </c>
      <c r="GO11" s="0" t="n">
        <v>44.5</v>
      </c>
      <c r="GP11" s="0" t="n">
        <v>47.5</v>
      </c>
      <c r="GQ11" s="0" t="n">
        <v>45.5</v>
      </c>
      <c r="GR11" s="0" t="n">
        <v>39.722110491052</v>
      </c>
      <c r="GS11" s="0" t="n">
        <v>34.722110491052</v>
      </c>
      <c r="GT11" s="0" t="n">
        <v>34.47</v>
      </c>
      <c r="GU11" s="0" t="n">
        <v>35.9050781345717</v>
      </c>
      <c r="GV11" s="0" t="n">
        <v>35.9550781345717</v>
      </c>
      <c r="GW11" s="0" t="n">
        <v>34.9550781345717</v>
      </c>
      <c r="GX11" s="0" t="n">
        <v>35.3323246850255</v>
      </c>
      <c r="GY11" s="0" t="n">
        <v>34.3323246850255</v>
      </c>
      <c r="GZ11" s="0" t="n">
        <v>34.3323246850255</v>
      </c>
      <c r="HA11" s="0" t="n">
        <v>44.5</v>
      </c>
      <c r="HB11" s="0" t="n">
        <v>47.5</v>
      </c>
      <c r="HC11" s="0" t="n">
        <v>45.5</v>
      </c>
      <c r="HD11" s="0" t="n">
        <v>39.972110491052</v>
      </c>
      <c r="HE11" s="0" t="n">
        <v>34.972110491052</v>
      </c>
      <c r="HF11" s="0" t="n">
        <v>34.72</v>
      </c>
      <c r="HG11" s="0" t="n">
        <v>36.1550781345717</v>
      </c>
    </row>
    <row r="12" customFormat="false" ht="10.5" hidden="false" customHeight="false" outlineLevel="0" collapsed="false">
      <c r="A12" s="13" t="s">
        <v>19</v>
      </c>
      <c r="B12" s="14" t="s">
        <v>25</v>
      </c>
      <c r="C12" s="14"/>
      <c r="D12" s="14"/>
      <c r="E12" s="14"/>
      <c r="F12" s="14"/>
      <c r="L12" s="0" t="n">
        <v>202</v>
      </c>
      <c r="M12" s="0" t="n">
        <v>200</v>
      </c>
      <c r="N12" s="0" t="n">
        <v>200</v>
      </c>
      <c r="O12" s="0" t="n">
        <v>200</v>
      </c>
      <c r="P12" s="0" t="n">
        <v>265</v>
      </c>
      <c r="Q12" s="0" t="n">
        <v>300</v>
      </c>
      <c r="R12" s="0" t="n">
        <v>330</v>
      </c>
      <c r="S12" s="0" t="n">
        <v>225</v>
      </c>
      <c r="T12" s="0" t="n">
        <v>205</v>
      </c>
      <c r="U12" s="0" t="n">
        <v>150</v>
      </c>
      <c r="V12" s="0" t="n">
        <v>110</v>
      </c>
      <c r="W12" s="0" t="n">
        <v>110</v>
      </c>
      <c r="X12" s="0" t="n">
        <v>92</v>
      </c>
      <c r="Y12" s="0" t="n">
        <v>88</v>
      </c>
      <c r="Z12" s="0" t="n">
        <v>85</v>
      </c>
      <c r="AA12" s="0" t="n">
        <v>85</v>
      </c>
      <c r="AB12" s="0" t="n">
        <v>115</v>
      </c>
      <c r="AC12" s="0" t="n">
        <v>200</v>
      </c>
      <c r="AD12" s="0" t="n">
        <v>245</v>
      </c>
      <c r="AE12" s="0" t="n">
        <v>125</v>
      </c>
      <c r="AF12" s="0" t="n">
        <v>110</v>
      </c>
      <c r="AG12" s="0" t="n">
        <v>77.5</v>
      </c>
      <c r="AH12" s="0" t="n">
        <v>77.5</v>
      </c>
      <c r="AI12" s="0" t="n">
        <v>68.4087505469386</v>
      </c>
      <c r="AJ12" s="0" t="n">
        <v>55.3604219201956</v>
      </c>
      <c r="AK12" s="0" t="n">
        <v>52.1832248087876</v>
      </c>
      <c r="AL12" s="0" t="n">
        <v>50.9820330509194</v>
      </c>
      <c r="AM12" s="0" t="n">
        <v>51.1033876394314</v>
      </c>
      <c r="AN12" s="0" t="n">
        <v>72.4725898314887</v>
      </c>
      <c r="AO12" s="0" t="n">
        <v>116.524225124612</v>
      </c>
      <c r="AP12" s="0" t="n">
        <v>134.076469679628</v>
      </c>
      <c r="AQ12" s="0" t="n">
        <v>103.645825128299</v>
      </c>
      <c r="AR12" s="0" t="n">
        <v>77.7930502486153</v>
      </c>
      <c r="AS12" s="0" t="n">
        <v>43.1498014760494</v>
      </c>
      <c r="AT12" s="0" t="n">
        <v>39.9103597458851</v>
      </c>
      <c r="AU12" s="0" t="n">
        <v>49.3879920266955</v>
      </c>
      <c r="AV12" s="0" t="n">
        <v>41.5560377705718</v>
      </c>
      <c r="AW12" s="0" t="n">
        <v>39.7020123976148</v>
      </c>
      <c r="AX12" s="0" t="n">
        <v>39.0465320020765</v>
      </c>
      <c r="AY12" s="0" t="n">
        <v>39.1987467705072</v>
      </c>
      <c r="AZ12" s="0" t="n">
        <v>52.4189728710238</v>
      </c>
      <c r="BA12" s="0" t="n">
        <v>79.7012668716943</v>
      </c>
      <c r="BB12" s="0" t="n">
        <v>90.749044845735</v>
      </c>
      <c r="BC12" s="0" t="n">
        <v>72.1023234857435</v>
      </c>
      <c r="BD12" s="0" t="n">
        <v>56.1976330966362</v>
      </c>
      <c r="BE12" s="0" t="n">
        <v>34.7203610432782</v>
      </c>
      <c r="BF12" s="0" t="n">
        <v>32.7628004825678</v>
      </c>
      <c r="BG12" s="0" t="n">
        <v>45.6379920266955</v>
      </c>
      <c r="BH12" s="0" t="n">
        <v>37.8060377705718</v>
      </c>
      <c r="BI12" s="0" t="n">
        <v>35.9520123976148</v>
      </c>
      <c r="BJ12" s="0" t="n">
        <v>35.1965320020765</v>
      </c>
      <c r="BK12" s="0" t="n">
        <v>35.3487467705072</v>
      </c>
      <c r="BL12" s="0" t="n">
        <v>48.5689728710238</v>
      </c>
      <c r="BM12" s="0" t="n">
        <v>70.7012668716943</v>
      </c>
      <c r="BN12" s="0" t="n">
        <v>81.749044845735</v>
      </c>
      <c r="BO12" s="0" t="n">
        <v>63.1023234857435</v>
      </c>
      <c r="BP12" s="0" t="n">
        <v>52.5976330966362</v>
      </c>
      <c r="BQ12" s="0" t="n">
        <v>31.1203610432782</v>
      </c>
      <c r="BR12" s="0" t="n">
        <v>44.15</v>
      </c>
      <c r="BS12" s="0" t="n">
        <v>45.6379920266955</v>
      </c>
      <c r="BT12" s="0" t="n">
        <v>37.8060377705718</v>
      </c>
      <c r="BU12" s="0" t="n">
        <v>35.9520123976148</v>
      </c>
      <c r="BV12" s="0" t="n">
        <v>35.1965320020765</v>
      </c>
      <c r="BW12" s="0" t="n">
        <v>35.3487467705072</v>
      </c>
      <c r="BX12" s="0" t="n">
        <v>48.5689728710238</v>
      </c>
      <c r="BY12" s="0" t="n">
        <v>66.7012668716943</v>
      </c>
      <c r="BZ12" s="0" t="n">
        <v>77.749044845735</v>
      </c>
      <c r="CA12" s="0" t="n">
        <v>59.1023234857435</v>
      </c>
      <c r="CB12" s="0" t="n">
        <v>52.5976330966362</v>
      </c>
      <c r="CC12" s="0" t="n">
        <v>31.1203610432782</v>
      </c>
      <c r="CD12" s="0" t="n">
        <v>44.15</v>
      </c>
      <c r="CE12" s="0" t="n">
        <v>45.8879920266955</v>
      </c>
      <c r="CF12" s="0" t="n">
        <v>38.0560377705718</v>
      </c>
      <c r="CG12" s="0" t="n">
        <v>36.2020123976148</v>
      </c>
      <c r="CH12" s="0" t="n">
        <v>35.4465320020765</v>
      </c>
      <c r="CI12" s="0" t="n">
        <v>35.5987467705072</v>
      </c>
      <c r="CJ12" s="0" t="n">
        <v>48.8189728710238</v>
      </c>
      <c r="CK12" s="0" t="n">
        <v>66.2012668716943</v>
      </c>
      <c r="CL12" s="0" t="n">
        <v>77.249044845735</v>
      </c>
      <c r="CM12" s="0" t="n">
        <v>58.6023234857435</v>
      </c>
      <c r="CN12" s="0" t="n">
        <v>52.8476330966362</v>
      </c>
      <c r="CO12" s="0" t="n">
        <v>31.3703610432782</v>
      </c>
      <c r="CP12" s="0" t="n">
        <v>44.4</v>
      </c>
      <c r="CQ12" s="0" t="n">
        <v>46.1379920266955</v>
      </c>
      <c r="CR12" s="0" t="n">
        <v>38.3060377705718</v>
      </c>
      <c r="CS12" s="0" t="n">
        <v>36.4520123976148</v>
      </c>
      <c r="CT12" s="0" t="n">
        <v>35.6965320020765</v>
      </c>
      <c r="CU12" s="0" t="n">
        <v>35.8487467705072</v>
      </c>
      <c r="CV12" s="0" t="n">
        <v>49.0689728710238</v>
      </c>
      <c r="CW12" s="0" t="n">
        <v>66.4512668716943</v>
      </c>
      <c r="CX12" s="0" t="n">
        <v>77.499044845735</v>
      </c>
      <c r="CY12" s="0" t="n">
        <v>58.8523234857435</v>
      </c>
      <c r="CZ12" s="0" t="n">
        <v>53.0976330966362</v>
      </c>
      <c r="DA12" s="0" t="n">
        <v>31.6203610432782</v>
      </c>
      <c r="DB12" s="0" t="n">
        <v>44.65</v>
      </c>
      <c r="DC12" s="0" t="n">
        <v>46.3879920266955</v>
      </c>
      <c r="DD12" s="0" t="n">
        <v>39.0499903391216</v>
      </c>
      <c r="DE12" s="0" t="n">
        <v>37.1959649661646</v>
      </c>
      <c r="DF12" s="0" t="n">
        <v>35.9465320020765</v>
      </c>
      <c r="DG12" s="0" t="n">
        <v>36.4991618728986</v>
      </c>
      <c r="DH12" s="0" t="n">
        <v>49.7193879734152</v>
      </c>
      <c r="DI12" s="0" t="n">
        <v>66.7012668716943</v>
      </c>
      <c r="DJ12" s="0" t="n">
        <v>76.4983998896697</v>
      </c>
      <c r="DK12" s="0" t="n">
        <v>57.8516785296782</v>
      </c>
      <c r="DL12" s="0" t="n">
        <v>53.3476330966362</v>
      </c>
      <c r="DM12" s="0" t="n">
        <v>32.2363643131243</v>
      </c>
      <c r="DN12" s="0" t="n">
        <v>45.27</v>
      </c>
      <c r="DO12" s="0" t="n">
        <v>46.6379920266955</v>
      </c>
      <c r="DP12" s="0" t="n">
        <v>39.7576706291587</v>
      </c>
      <c r="DQ12" s="0" t="n">
        <v>37.9036452562017</v>
      </c>
      <c r="DR12" s="0" t="n">
        <v>36.1965320020765</v>
      </c>
      <c r="DS12" s="0" t="n">
        <v>37.120169814914</v>
      </c>
      <c r="DT12" s="0" t="n">
        <v>50.3403959154306</v>
      </c>
      <c r="DU12" s="0" t="n">
        <v>66.9512668716943</v>
      </c>
      <c r="DV12" s="0" t="n">
        <v>75.5896221429642</v>
      </c>
      <c r="DW12" s="0" t="n">
        <v>56.9429007829727</v>
      </c>
      <c r="DX12" s="0" t="n">
        <v>53.5976330966362</v>
      </c>
      <c r="DY12" s="0" t="n">
        <v>32.8254775464134</v>
      </c>
      <c r="DZ12" s="0" t="n">
        <v>45.86</v>
      </c>
      <c r="EA12" s="0" t="n">
        <v>46.8879920266955</v>
      </c>
      <c r="EB12" s="0" t="n">
        <v>40.4317209088065</v>
      </c>
      <c r="EC12" s="0" t="n">
        <v>38.5776955358495</v>
      </c>
      <c r="ED12" s="0" t="n">
        <v>36.4465320020765</v>
      </c>
      <c r="EE12" s="0" t="n">
        <v>37.7139130855583</v>
      </c>
      <c r="EF12" s="0" t="n">
        <v>50.934139186075</v>
      </c>
      <c r="EG12" s="0" t="n">
        <v>67.2012668716943</v>
      </c>
      <c r="EH12" s="0" t="n">
        <v>74.7660169798397</v>
      </c>
      <c r="EI12" s="0" t="n">
        <v>56.1192956198482</v>
      </c>
      <c r="EJ12" s="0" t="n">
        <v>53.8476330966362</v>
      </c>
      <c r="EK12" s="0" t="n">
        <v>33.3896607280677</v>
      </c>
      <c r="EL12" s="0" t="n">
        <v>46.42</v>
      </c>
      <c r="EM12" s="0" t="n">
        <v>47.1379920266955</v>
      </c>
      <c r="EN12" s="0" t="n">
        <v>41.0911783449208</v>
      </c>
      <c r="EO12" s="0" t="n">
        <v>39.2371529719638</v>
      </c>
      <c r="EP12" s="0" t="n">
        <v>36.6965320020765</v>
      </c>
      <c r="EQ12" s="0" t="n">
        <v>38.3082088334736</v>
      </c>
      <c r="ER12" s="0" t="n">
        <v>51.5284349339902</v>
      </c>
      <c r="ES12" s="0" t="n">
        <v>67.4512668716943</v>
      </c>
      <c r="ET12" s="0" t="n">
        <v>74.0593712393061</v>
      </c>
      <c r="EU12" s="0" t="n">
        <v>55.4126498793146</v>
      </c>
      <c r="EV12" s="0" t="n">
        <v>54.0976330966362</v>
      </c>
      <c r="EW12" s="0" t="n">
        <v>33.9569077419995</v>
      </c>
      <c r="EX12" s="0" t="n">
        <v>46.99</v>
      </c>
      <c r="EY12" s="0" t="n">
        <v>47.3879920266955</v>
      </c>
      <c r="EZ12" s="0" t="n">
        <v>41.3182747348752</v>
      </c>
      <c r="FA12" s="0" t="n">
        <v>39.4642493619182</v>
      </c>
      <c r="FB12" s="0" t="n">
        <v>36.9465320020765</v>
      </c>
      <c r="FC12" s="0" t="n">
        <v>38.5328136772042</v>
      </c>
      <c r="FD12" s="0" t="n">
        <v>51.7530397777209</v>
      </c>
      <c r="FE12" s="0" t="n">
        <v>67.7012668716943</v>
      </c>
      <c r="FF12" s="0" t="n">
        <v>74.3892782382403</v>
      </c>
      <c r="FG12" s="0" t="n">
        <v>55.7425568782488</v>
      </c>
      <c r="FH12" s="0" t="n">
        <v>54.3476330966362</v>
      </c>
      <c r="FI12" s="0" t="n">
        <v>34.1838096854864</v>
      </c>
      <c r="FJ12" s="0" t="n">
        <v>47.21</v>
      </c>
      <c r="FK12" s="0" t="n">
        <v>47.6379920266955</v>
      </c>
      <c r="FL12" s="0" t="n">
        <v>41.5449591234184</v>
      </c>
      <c r="FM12" s="0" t="n">
        <v>39.6909337504614</v>
      </c>
      <c r="FN12" s="0" t="n">
        <v>37.1965320020765</v>
      </c>
      <c r="FO12" s="0" t="n">
        <v>38.7596507217399</v>
      </c>
      <c r="FP12" s="0" t="n">
        <v>51.9798768222565</v>
      </c>
      <c r="FQ12" s="0" t="n">
        <v>67.9512668716943</v>
      </c>
      <c r="FR12" s="0" t="n">
        <v>74.721117301395</v>
      </c>
      <c r="FS12" s="0" t="n">
        <v>56.0743959414036</v>
      </c>
      <c r="FT12" s="0" t="n">
        <v>54.5976330966362</v>
      </c>
      <c r="FU12" s="0" t="n">
        <v>34.4067230895465</v>
      </c>
      <c r="FV12" s="0" t="n">
        <v>47.44</v>
      </c>
      <c r="FW12" s="0" t="n">
        <v>47.8879920266955</v>
      </c>
      <c r="FX12" s="0" t="n">
        <v>41.7716435119617</v>
      </c>
      <c r="FY12" s="0" t="n">
        <v>39.9176181390046</v>
      </c>
      <c r="FZ12" s="0" t="n">
        <v>37.4465320020765</v>
      </c>
      <c r="GA12" s="0" t="n">
        <v>38.9864877662755</v>
      </c>
      <c r="GB12" s="0" t="n">
        <v>52.2067138667922</v>
      </c>
      <c r="GC12" s="0" t="n">
        <v>68.2012668716943</v>
      </c>
      <c r="GD12" s="0" t="n">
        <v>75.0529563645498</v>
      </c>
      <c r="GE12" s="0" t="n">
        <v>56.4062350045583</v>
      </c>
      <c r="GF12" s="0" t="n">
        <v>54.8476330966362</v>
      </c>
      <c r="GG12" s="0" t="n">
        <v>34.6296364936067</v>
      </c>
      <c r="GH12" s="0" t="n">
        <v>47.66</v>
      </c>
      <c r="GI12" s="0" t="n">
        <v>48.1379920266955</v>
      </c>
      <c r="GJ12" s="0" t="n">
        <v>41.9983279005049</v>
      </c>
      <c r="GK12" s="0" t="n">
        <v>40.1443025275479</v>
      </c>
      <c r="GL12" s="0" t="n">
        <v>37.6965320020765</v>
      </c>
      <c r="GM12" s="0" t="n">
        <v>39.2133248108112</v>
      </c>
      <c r="GN12" s="0" t="n">
        <v>52.4335509113278</v>
      </c>
      <c r="GO12" s="0" t="n">
        <v>68.4512668716943</v>
      </c>
      <c r="GP12" s="0" t="n">
        <v>75.3847954277046</v>
      </c>
      <c r="GQ12" s="0" t="n">
        <v>56.7380740677131</v>
      </c>
      <c r="GR12" s="0" t="n">
        <v>55.0976330966362</v>
      </c>
      <c r="GS12" s="0" t="n">
        <v>34.8525498976668</v>
      </c>
      <c r="GT12" s="0" t="n">
        <v>47.88</v>
      </c>
      <c r="GU12" s="0" t="n">
        <v>48.3879920266955</v>
      </c>
      <c r="GV12" s="0" t="n">
        <v>42.2250122890481</v>
      </c>
      <c r="GW12" s="0" t="n">
        <v>40.3709869160911</v>
      </c>
      <c r="GX12" s="0" t="n">
        <v>37.9465320020765</v>
      </c>
      <c r="GY12" s="0" t="n">
        <v>39.4401618553468</v>
      </c>
      <c r="GZ12" s="0" t="n">
        <v>52.6603879558635</v>
      </c>
      <c r="HA12" s="0" t="n">
        <v>68.7012668716943</v>
      </c>
      <c r="HB12" s="0" t="n">
        <v>75.7166344908594</v>
      </c>
      <c r="HC12" s="0" t="n">
        <v>57.0699131308679</v>
      </c>
      <c r="HD12" s="0" t="n">
        <v>55.3476330966362</v>
      </c>
      <c r="HE12" s="0" t="n">
        <v>35.0754633017269</v>
      </c>
      <c r="HF12" s="0" t="n">
        <v>48.11</v>
      </c>
      <c r="HG12" s="0" t="n">
        <v>48.6379920266955</v>
      </c>
    </row>
    <row r="13" customFormat="false" ht="10.5" hidden="false" customHeight="false" outlineLevel="0" collapsed="false">
      <c r="A13" s="13" t="s">
        <v>19</v>
      </c>
      <c r="B13" s="14" t="s">
        <v>26</v>
      </c>
      <c r="C13" s="14"/>
      <c r="D13" s="14"/>
      <c r="E13" s="14"/>
      <c r="F13" s="14"/>
      <c r="L13" s="0" t="n">
        <v>155</v>
      </c>
      <c r="M13" s="0" t="n">
        <v>156.290322580645</v>
      </c>
      <c r="N13" s="0" t="n">
        <v>110</v>
      </c>
      <c r="O13" s="0" t="n">
        <v>103.709677419355</v>
      </c>
      <c r="P13" s="0" t="n">
        <v>105.333333333333</v>
      </c>
      <c r="Q13" s="0" t="n">
        <v>114.032258064516</v>
      </c>
      <c r="R13" s="0" t="n">
        <v>124.838709677419</v>
      </c>
      <c r="S13" s="0" t="n">
        <v>121.5</v>
      </c>
      <c r="T13" s="0" t="n">
        <v>97.4516129032258</v>
      </c>
      <c r="U13" s="0" t="n">
        <v>87.8333333333333</v>
      </c>
      <c r="V13" s="0" t="n">
        <v>105.387096774194</v>
      </c>
      <c r="W13" s="0" t="n">
        <v>80.5161290322581</v>
      </c>
      <c r="X13" s="0" t="n">
        <v>76.7142857142857</v>
      </c>
      <c r="Y13" s="0" t="n">
        <v>77.9032258064516</v>
      </c>
      <c r="Z13" s="0" t="n">
        <v>72.9333333333333</v>
      </c>
      <c r="AA13" s="0" t="n">
        <v>73.3387096774194</v>
      </c>
      <c r="AB13" s="0" t="n">
        <v>63.25</v>
      </c>
      <c r="AC13" s="0" t="n">
        <v>75.9354838709677</v>
      </c>
      <c r="AD13" s="0" t="n">
        <v>72.0967741935484</v>
      </c>
      <c r="AE13" s="0" t="n">
        <v>95.5</v>
      </c>
      <c r="AF13" s="0" t="n">
        <v>66.7741935483871</v>
      </c>
      <c r="AG13" s="0" t="n">
        <v>73.9583333333333</v>
      </c>
      <c r="AH13" s="0" t="n">
        <v>74.5967741935484</v>
      </c>
      <c r="AI13" s="0" t="n">
        <v>44</v>
      </c>
      <c r="AJ13" s="0" t="n">
        <v>44</v>
      </c>
      <c r="AK13" s="0" t="n">
        <v>43</v>
      </c>
      <c r="AL13" s="0" t="n">
        <v>43</v>
      </c>
      <c r="AM13" s="0" t="n">
        <v>42</v>
      </c>
      <c r="AN13" s="0" t="n">
        <v>42</v>
      </c>
      <c r="AO13" s="0" t="n">
        <v>55</v>
      </c>
      <c r="AP13" s="0" t="n">
        <v>58</v>
      </c>
      <c r="AQ13" s="0" t="n">
        <v>56</v>
      </c>
      <c r="AR13" s="0" t="n">
        <v>48</v>
      </c>
      <c r="AS13" s="0" t="n">
        <v>43</v>
      </c>
      <c r="AT13" s="0" t="n">
        <v>43</v>
      </c>
      <c r="AU13" s="0" t="n">
        <v>37</v>
      </c>
      <c r="AV13" s="0" t="n">
        <v>37</v>
      </c>
      <c r="AW13" s="0" t="n">
        <v>36</v>
      </c>
      <c r="AX13" s="0" t="n">
        <v>36</v>
      </c>
      <c r="AY13" s="0" t="n">
        <v>35</v>
      </c>
      <c r="AZ13" s="0" t="n">
        <v>35</v>
      </c>
      <c r="BA13" s="0" t="n">
        <v>48</v>
      </c>
      <c r="BB13" s="0" t="n">
        <v>51</v>
      </c>
      <c r="BC13" s="0" t="n">
        <v>49</v>
      </c>
      <c r="BD13" s="0" t="n">
        <v>41</v>
      </c>
      <c r="BE13" s="0" t="n">
        <v>36</v>
      </c>
      <c r="BF13" s="0" t="n">
        <v>36</v>
      </c>
      <c r="BG13" s="0" t="n">
        <v>33.75</v>
      </c>
      <c r="BH13" s="0" t="n">
        <v>33.75</v>
      </c>
      <c r="BI13" s="0" t="n">
        <v>32.75</v>
      </c>
      <c r="BJ13" s="0" t="n">
        <v>32.75</v>
      </c>
      <c r="BK13" s="0" t="n">
        <v>31.75</v>
      </c>
      <c r="BL13" s="0" t="n">
        <v>31.75</v>
      </c>
      <c r="BM13" s="0" t="n">
        <v>44.75</v>
      </c>
      <c r="BN13" s="0" t="n">
        <v>47.75</v>
      </c>
      <c r="BO13" s="0" t="n">
        <v>45.75</v>
      </c>
      <c r="BP13" s="0" t="n">
        <v>37.75</v>
      </c>
      <c r="BQ13" s="0" t="n">
        <v>32.75</v>
      </c>
      <c r="BR13" s="0" t="n">
        <v>32.5</v>
      </c>
      <c r="BS13" s="0" t="n">
        <v>33.25</v>
      </c>
      <c r="BT13" s="0" t="n">
        <v>33.35</v>
      </c>
      <c r="BU13" s="0" t="n">
        <v>32.35</v>
      </c>
      <c r="BV13" s="0" t="n">
        <v>32.35</v>
      </c>
      <c r="BW13" s="0" t="n">
        <v>31.35</v>
      </c>
      <c r="BX13" s="0" t="n">
        <v>31.35</v>
      </c>
      <c r="BY13" s="0" t="n">
        <v>44.35</v>
      </c>
      <c r="BZ13" s="0" t="n">
        <v>47.35</v>
      </c>
      <c r="CA13" s="0" t="n">
        <v>45.35</v>
      </c>
      <c r="CB13" s="0" t="n">
        <v>37.35</v>
      </c>
      <c r="CC13" s="0" t="n">
        <v>32.35</v>
      </c>
      <c r="CD13" s="0" t="n">
        <v>32.1</v>
      </c>
      <c r="CE13" s="0" t="n">
        <v>33.25</v>
      </c>
      <c r="CF13" s="0" t="n">
        <v>33.35</v>
      </c>
      <c r="CG13" s="0" t="n">
        <v>32.35</v>
      </c>
      <c r="CH13" s="0" t="n">
        <v>32.35</v>
      </c>
      <c r="CI13" s="0" t="n">
        <v>31.35</v>
      </c>
      <c r="CJ13" s="0" t="n">
        <v>31.35</v>
      </c>
      <c r="CK13" s="0" t="n">
        <v>44.35</v>
      </c>
      <c r="CL13" s="0" t="n">
        <v>47.35</v>
      </c>
      <c r="CM13" s="0" t="n">
        <v>45.35</v>
      </c>
      <c r="CN13" s="0" t="n">
        <v>37.35</v>
      </c>
      <c r="CO13" s="0" t="n">
        <v>32.35</v>
      </c>
      <c r="CP13" s="0" t="n">
        <v>32.1</v>
      </c>
      <c r="CQ13" s="0" t="n">
        <v>33.5</v>
      </c>
      <c r="CR13" s="0" t="n">
        <v>33.6</v>
      </c>
      <c r="CS13" s="0" t="n">
        <v>32.6</v>
      </c>
      <c r="CT13" s="0" t="n">
        <v>32.6</v>
      </c>
      <c r="CU13" s="0" t="n">
        <v>31.6</v>
      </c>
      <c r="CV13" s="0" t="n">
        <v>31.6</v>
      </c>
      <c r="CW13" s="0" t="n">
        <v>44.6</v>
      </c>
      <c r="CX13" s="0" t="n">
        <v>47.6</v>
      </c>
      <c r="CY13" s="0" t="n">
        <v>45.6</v>
      </c>
      <c r="CZ13" s="0" t="n">
        <v>37.6</v>
      </c>
      <c r="DA13" s="0" t="n">
        <v>32.6</v>
      </c>
      <c r="DB13" s="0" t="n">
        <v>32.35</v>
      </c>
      <c r="DC13" s="0" t="n">
        <v>33.8</v>
      </c>
      <c r="DD13" s="0" t="n">
        <v>33.9</v>
      </c>
      <c r="DE13" s="0" t="n">
        <v>32.9</v>
      </c>
      <c r="DF13" s="0" t="n">
        <v>32.9</v>
      </c>
      <c r="DG13" s="0" t="n">
        <v>31.9</v>
      </c>
      <c r="DH13" s="0" t="n">
        <v>31.9</v>
      </c>
      <c r="DI13" s="0" t="n">
        <v>44.9</v>
      </c>
      <c r="DJ13" s="0" t="n">
        <v>47.9</v>
      </c>
      <c r="DK13" s="0" t="n">
        <v>45.9</v>
      </c>
      <c r="DL13" s="0" t="n">
        <v>37.9</v>
      </c>
      <c r="DM13" s="0" t="n">
        <v>32.9</v>
      </c>
      <c r="DN13" s="0" t="n">
        <v>32.65</v>
      </c>
      <c r="DO13" s="0" t="n">
        <v>34.1</v>
      </c>
      <c r="DP13" s="0" t="n">
        <v>34.15</v>
      </c>
      <c r="DQ13" s="0" t="n">
        <v>33.15</v>
      </c>
      <c r="DR13" s="0" t="n">
        <v>33.15</v>
      </c>
      <c r="DS13" s="0" t="n">
        <v>32.15</v>
      </c>
      <c r="DT13" s="0" t="n">
        <v>32.15</v>
      </c>
      <c r="DU13" s="0" t="n">
        <v>45.15</v>
      </c>
      <c r="DV13" s="0" t="n">
        <v>48.15</v>
      </c>
      <c r="DW13" s="0" t="n">
        <v>46.15</v>
      </c>
      <c r="DX13" s="0" t="n">
        <v>38.15</v>
      </c>
      <c r="DY13" s="0" t="n">
        <v>33.15</v>
      </c>
      <c r="DZ13" s="0" t="n">
        <v>32.9</v>
      </c>
      <c r="EA13" s="0" t="n">
        <v>34.35</v>
      </c>
      <c r="EB13" s="0" t="n">
        <v>34.4</v>
      </c>
      <c r="EC13" s="0" t="n">
        <v>33.4</v>
      </c>
      <c r="ED13" s="0" t="n">
        <v>33.4</v>
      </c>
      <c r="EE13" s="0" t="n">
        <v>32.4</v>
      </c>
      <c r="EF13" s="0" t="n">
        <v>32.4</v>
      </c>
      <c r="EG13" s="0" t="n">
        <v>45.4</v>
      </c>
      <c r="EH13" s="0" t="n">
        <v>48.4</v>
      </c>
      <c r="EI13" s="0" t="n">
        <v>46.4</v>
      </c>
      <c r="EJ13" s="0" t="n">
        <v>38.4</v>
      </c>
      <c r="EK13" s="0" t="n">
        <v>33.4</v>
      </c>
      <c r="EL13" s="0" t="n">
        <v>33.15</v>
      </c>
      <c r="EM13" s="0" t="n">
        <v>34.62828371692</v>
      </c>
      <c r="EN13" s="0" t="n">
        <v>34.67828371692</v>
      </c>
      <c r="EO13" s="0" t="n">
        <v>33.67828371692</v>
      </c>
      <c r="EP13" s="0" t="n">
        <v>33.8720090067677</v>
      </c>
      <c r="EQ13" s="0" t="n">
        <v>32.8720090067677</v>
      </c>
      <c r="ER13" s="0" t="n">
        <v>32.8720090067677</v>
      </c>
      <c r="ES13" s="0" t="n">
        <v>45.3468113540023</v>
      </c>
      <c r="ET13" s="0" t="n">
        <v>48.3468113540023</v>
      </c>
      <c r="EU13" s="0" t="n">
        <v>46.3468113540023</v>
      </c>
      <c r="EV13" s="0" t="n">
        <v>38.6870309860994</v>
      </c>
      <c r="EW13" s="0" t="n">
        <v>33.6870309860994</v>
      </c>
      <c r="EX13" s="0" t="n">
        <v>33.44</v>
      </c>
      <c r="EY13" s="0" t="n">
        <v>34.9050781345717</v>
      </c>
      <c r="EZ13" s="0" t="n">
        <v>34.9550781345717</v>
      </c>
      <c r="FA13" s="0" t="n">
        <v>33.9550781345717</v>
      </c>
      <c r="FB13" s="0" t="n">
        <v>34.3323246850255</v>
      </c>
      <c r="FC13" s="0" t="n">
        <v>33.3323246850255</v>
      </c>
      <c r="FD13" s="0" t="n">
        <v>33.3323246850255</v>
      </c>
      <c r="FE13" s="0" t="n">
        <v>45.3095961716176</v>
      </c>
      <c r="FF13" s="0" t="n">
        <v>48.3095961716176</v>
      </c>
      <c r="FG13" s="0" t="n">
        <v>46.3095961716176</v>
      </c>
      <c r="FH13" s="0" t="n">
        <v>38.972110491052</v>
      </c>
      <c r="FI13" s="0" t="n">
        <v>33.972110491052</v>
      </c>
      <c r="FJ13" s="0" t="n">
        <v>33.72</v>
      </c>
      <c r="FK13" s="0" t="n">
        <v>35.1550781345717</v>
      </c>
      <c r="FL13" s="0" t="n">
        <v>35.2050781345717</v>
      </c>
      <c r="FM13" s="0" t="n">
        <v>34.2050781345717</v>
      </c>
      <c r="FN13" s="0" t="n">
        <v>34.5823246850255</v>
      </c>
      <c r="FO13" s="0" t="n">
        <v>33.5823246850255</v>
      </c>
      <c r="FP13" s="0" t="n">
        <v>33.5823246850255</v>
      </c>
      <c r="FQ13" s="0" t="n">
        <v>45.5595961716176</v>
      </c>
      <c r="FR13" s="0" t="n">
        <v>48.5595961716176</v>
      </c>
      <c r="FS13" s="0" t="n">
        <v>46.5595961716176</v>
      </c>
      <c r="FT13" s="0" t="n">
        <v>39.222110491052</v>
      </c>
      <c r="FU13" s="0" t="n">
        <v>34.222110491052</v>
      </c>
      <c r="FV13" s="0" t="n">
        <v>33.97</v>
      </c>
      <c r="FW13" s="0" t="n">
        <v>35.4050781345717</v>
      </c>
      <c r="FX13" s="0" t="n">
        <v>35.4550781345717</v>
      </c>
      <c r="FY13" s="0" t="n">
        <v>34.4550781345717</v>
      </c>
      <c r="FZ13" s="0" t="n">
        <v>34.8323246850255</v>
      </c>
      <c r="GA13" s="0" t="n">
        <v>33.8323246850255</v>
      </c>
      <c r="GB13" s="0" t="n">
        <v>33.8323246850255</v>
      </c>
      <c r="GC13" s="0" t="n">
        <v>45.8095961716176</v>
      </c>
      <c r="GD13" s="0" t="n">
        <v>48.8095961716176</v>
      </c>
      <c r="GE13" s="0" t="n">
        <v>46.8095961716176</v>
      </c>
      <c r="GF13" s="0" t="n">
        <v>39.472110491052</v>
      </c>
      <c r="GG13" s="0" t="n">
        <v>34.472110491052</v>
      </c>
      <c r="GH13" s="0" t="n">
        <v>34.22</v>
      </c>
      <c r="GI13" s="0" t="n">
        <v>35.6550781345717</v>
      </c>
      <c r="GJ13" s="0" t="n">
        <v>35.7050781345717</v>
      </c>
      <c r="GK13" s="0" t="n">
        <v>34.7050781345717</v>
      </c>
      <c r="GL13" s="0" t="n">
        <v>35.0823246850255</v>
      </c>
      <c r="GM13" s="0" t="n">
        <v>34.0823246850255</v>
      </c>
      <c r="GN13" s="0" t="n">
        <v>34.0823246850255</v>
      </c>
      <c r="GO13" s="0" t="n">
        <v>46.0595961716176</v>
      </c>
      <c r="GP13" s="0" t="n">
        <v>49.0595961716176</v>
      </c>
      <c r="GQ13" s="0" t="n">
        <v>47.0595961716176</v>
      </c>
      <c r="GR13" s="0" t="n">
        <v>39.722110491052</v>
      </c>
      <c r="GS13" s="0" t="n">
        <v>34.722110491052</v>
      </c>
      <c r="GT13" s="0" t="n">
        <v>34.47</v>
      </c>
      <c r="GU13" s="0" t="n">
        <v>35.9050781345717</v>
      </c>
      <c r="GV13" s="0" t="n">
        <v>35.9550781345717</v>
      </c>
      <c r="GW13" s="0" t="n">
        <v>34.9550781345717</v>
      </c>
      <c r="GX13" s="0" t="n">
        <v>35.3323246850255</v>
      </c>
      <c r="GY13" s="0" t="n">
        <v>34.3323246850255</v>
      </c>
      <c r="GZ13" s="0" t="n">
        <v>34.3323246850255</v>
      </c>
      <c r="HA13" s="0" t="n">
        <v>46.3095961716176</v>
      </c>
      <c r="HB13" s="0" t="n">
        <v>49.3095961716176</v>
      </c>
      <c r="HC13" s="0" t="n">
        <v>47.3095961716176</v>
      </c>
      <c r="HD13" s="0" t="n">
        <v>39.972110491052</v>
      </c>
      <c r="HE13" s="0" t="n">
        <v>34.972110491052</v>
      </c>
      <c r="HF13" s="0" t="n">
        <v>34.72</v>
      </c>
      <c r="HG13" s="0" t="n">
        <v>36.1550781345717</v>
      </c>
    </row>
    <row r="14" customFormat="false" ht="10.5" hidden="false" customHeight="false" outlineLevel="0" collapsed="false">
      <c r="A14" s="13" t="s">
        <v>20</v>
      </c>
      <c r="B14" s="14" t="s">
        <v>25</v>
      </c>
      <c r="C14" s="14"/>
      <c r="D14" s="14"/>
      <c r="E14" s="14"/>
      <c r="F14" s="14"/>
      <c r="L14" s="0" t="n">
        <v>200</v>
      </c>
      <c r="M14" s="0" t="n">
        <v>200</v>
      </c>
      <c r="N14" s="0" t="n">
        <v>210</v>
      </c>
      <c r="O14" s="0" t="n">
        <v>215</v>
      </c>
      <c r="P14" s="0" t="n">
        <v>285</v>
      </c>
      <c r="Q14" s="0" t="n">
        <v>390</v>
      </c>
      <c r="R14" s="0" t="n">
        <v>440</v>
      </c>
      <c r="S14" s="0" t="n">
        <v>315</v>
      </c>
      <c r="T14" s="0" t="n">
        <v>215</v>
      </c>
      <c r="U14" s="0" t="n">
        <v>160</v>
      </c>
      <c r="V14" s="0" t="n">
        <v>120</v>
      </c>
      <c r="W14" s="0" t="n">
        <v>120</v>
      </c>
      <c r="X14" s="0" t="n">
        <v>100</v>
      </c>
      <c r="Y14" s="0" t="n">
        <v>95</v>
      </c>
      <c r="Z14" s="0" t="n">
        <v>90</v>
      </c>
      <c r="AA14" s="0" t="n">
        <v>90</v>
      </c>
      <c r="AB14" s="0" t="n">
        <v>130</v>
      </c>
      <c r="AC14" s="0" t="n">
        <v>225</v>
      </c>
      <c r="AD14" s="0" t="n">
        <v>275</v>
      </c>
      <c r="AE14" s="0" t="n">
        <v>150</v>
      </c>
      <c r="AF14" s="0" t="n">
        <v>115</v>
      </c>
      <c r="AG14" s="0" t="n">
        <v>80</v>
      </c>
      <c r="AH14" s="0" t="n">
        <v>80</v>
      </c>
      <c r="AI14" s="0" t="n">
        <v>69.0608319599239</v>
      </c>
      <c r="AJ14" s="0" t="n">
        <v>56.4064732606758</v>
      </c>
      <c r="AK14" s="0" t="n">
        <v>53.3404865593441</v>
      </c>
      <c r="AL14" s="0" t="n">
        <v>50.2640710182072</v>
      </c>
      <c r="AM14" s="0" t="n">
        <v>50.3999367740266</v>
      </c>
      <c r="AN14" s="0" t="n">
        <v>76.3681398235142</v>
      </c>
      <c r="AO14" s="0" t="n">
        <v>138.019297237658</v>
      </c>
      <c r="AP14" s="0" t="n">
        <v>170.73572175555</v>
      </c>
      <c r="AQ14" s="0" t="n">
        <v>89.9235700911896</v>
      </c>
      <c r="AR14" s="0" t="n">
        <v>67.3659568455184</v>
      </c>
      <c r="AS14" s="0" t="n">
        <v>44.7215331363596</v>
      </c>
      <c r="AT14" s="0" t="n">
        <v>44.8535116294661</v>
      </c>
      <c r="AU14" s="0" t="n">
        <v>50.3078891201008</v>
      </c>
      <c r="AV14" s="0" t="n">
        <v>42.6913874044765</v>
      </c>
      <c r="AW14" s="0" t="n">
        <v>40.8947197900287</v>
      </c>
      <c r="AX14" s="0" t="n">
        <v>39.0828042300626</v>
      </c>
      <c r="AY14" s="0" t="n">
        <v>39.2344568606282</v>
      </c>
      <c r="AZ14" s="0" t="n">
        <v>55.2907027119162</v>
      </c>
      <c r="BA14" s="0" t="n">
        <v>93.4548028684826</v>
      </c>
      <c r="BB14" s="0" t="n">
        <v>113.911404843103</v>
      </c>
      <c r="BC14" s="0" t="n">
        <v>64.0366723064401</v>
      </c>
      <c r="BD14" s="0" t="n">
        <v>50.1399485621232</v>
      </c>
      <c r="BE14" s="0" t="n">
        <v>36.1162997482487</v>
      </c>
      <c r="BF14" s="0" t="n">
        <v>36.2622688347988</v>
      </c>
      <c r="BG14" s="0" t="n">
        <v>46.2636657729983</v>
      </c>
      <c r="BH14" s="0" t="n">
        <v>40.4254818850167</v>
      </c>
      <c r="BI14" s="0" t="n">
        <v>39.064696294844</v>
      </c>
      <c r="BJ14" s="0" t="n">
        <v>37.6898855343859</v>
      </c>
      <c r="BK14" s="0" t="n">
        <v>37.8292699298461</v>
      </c>
      <c r="BL14" s="0" t="n">
        <v>50.2625416581383</v>
      </c>
      <c r="BM14" s="0" t="n">
        <v>79.8197779223993</v>
      </c>
      <c r="BN14" s="0" t="n">
        <v>95.7167108952407</v>
      </c>
      <c r="BO14" s="0" t="n">
        <v>57.1391910964519</v>
      </c>
      <c r="BP14" s="0" t="n">
        <v>46.4001407737257</v>
      </c>
      <c r="BQ14" s="0" t="n">
        <v>35.5443438563917</v>
      </c>
      <c r="BR14" s="0" t="n">
        <v>35.6785004870657</v>
      </c>
      <c r="BS14" s="0" t="n">
        <v>45.4501883599854</v>
      </c>
      <c r="BT14" s="0" t="n">
        <v>40.6368576684204</v>
      </c>
      <c r="BU14" s="0" t="n">
        <v>39.5143133057523</v>
      </c>
      <c r="BV14" s="0" t="n">
        <v>38.3800758526627</v>
      </c>
      <c r="BW14" s="0" t="n">
        <v>38.4942164977457</v>
      </c>
      <c r="BX14" s="0" t="n">
        <v>48.7457237194349</v>
      </c>
      <c r="BY14" s="0" t="n">
        <v>73.1194199435761</v>
      </c>
      <c r="BZ14" s="0" t="n">
        <v>86.2305782335086</v>
      </c>
      <c r="CA14" s="0" t="n">
        <v>54.4165771299521</v>
      </c>
      <c r="CB14" s="0" t="n">
        <v>45.5594054859058</v>
      </c>
      <c r="CC14" s="0" t="n">
        <v>36.6048996591455</v>
      </c>
      <c r="CD14" s="0" t="n">
        <v>36.7146818026843</v>
      </c>
      <c r="CE14" s="0" t="n">
        <v>44.5904385030379</v>
      </c>
      <c r="CF14" s="0" t="n">
        <v>40.3719305606648</v>
      </c>
      <c r="CG14" s="0" t="n">
        <v>39.388657853091</v>
      </c>
      <c r="CH14" s="0" t="n">
        <v>38.3950091675091</v>
      </c>
      <c r="CI14" s="0" t="n">
        <v>38.4958476262556</v>
      </c>
      <c r="CJ14" s="0" t="n">
        <v>47.4859904966712</v>
      </c>
      <c r="CK14" s="0" t="n">
        <v>68.8615888164425</v>
      </c>
      <c r="CL14" s="0" t="n">
        <v>80.3627242849929</v>
      </c>
      <c r="CM14" s="0" t="n">
        <v>52.4636481697707</v>
      </c>
      <c r="CN14" s="0" t="n">
        <v>44.6966185235846</v>
      </c>
      <c r="CO14" s="0" t="n">
        <v>36.8432184395689</v>
      </c>
      <c r="CP14" s="0" t="n">
        <v>36.9401893393946</v>
      </c>
      <c r="CQ14" s="0" t="n">
        <v>43.8618061865505</v>
      </c>
      <c r="CR14" s="0" t="n">
        <v>40.0655780497532</v>
      </c>
      <c r="CS14" s="0" t="n">
        <v>39.1818788420204</v>
      </c>
      <c r="CT14" s="0" t="n">
        <v>38.2887166567451</v>
      </c>
      <c r="CU14" s="0" t="n">
        <v>38.3810583446909</v>
      </c>
      <c r="CV14" s="0" t="n">
        <v>46.4790995374004</v>
      </c>
      <c r="CW14" s="0" t="n">
        <v>65.7333265286561</v>
      </c>
      <c r="CX14" s="0" t="n">
        <v>76.0960588226154</v>
      </c>
      <c r="CY14" s="0" t="n">
        <v>50.9691832181157</v>
      </c>
      <c r="CZ14" s="0" t="n">
        <v>43.9747063079851</v>
      </c>
      <c r="DA14" s="0" t="n">
        <v>36.9014588460212</v>
      </c>
      <c r="DB14" s="0" t="n">
        <v>36.9902732883249</v>
      </c>
      <c r="DC14" s="0" t="n">
        <v>43.3096762286685</v>
      </c>
      <c r="DD14" s="0" t="n">
        <v>39.8855518616985</v>
      </c>
      <c r="DE14" s="0" t="n">
        <v>39.0943488740249</v>
      </c>
      <c r="DF14" s="0" t="n">
        <v>38.294229501417</v>
      </c>
      <c r="DG14" s="0" t="n">
        <v>38.3855646549566</v>
      </c>
      <c r="DH14" s="0" t="n">
        <v>45.7231768212612</v>
      </c>
      <c r="DI14" s="0" t="n">
        <v>63.164200049719</v>
      </c>
      <c r="DJ14" s="0" t="n">
        <v>72.5614411303873</v>
      </c>
      <c r="DK14" s="0" t="n">
        <v>49.8183877438345</v>
      </c>
      <c r="DL14" s="0" t="n">
        <v>43.4921256643913</v>
      </c>
      <c r="DM14" s="0" t="n">
        <v>37.0916429119629</v>
      </c>
      <c r="DN14" s="0" t="n">
        <v>37.1796545576783</v>
      </c>
      <c r="DO14" s="0" t="n">
        <v>43.4750840305996</v>
      </c>
      <c r="DP14" s="0" t="n">
        <v>40.3308612232661</v>
      </c>
      <c r="DQ14" s="0" t="n">
        <v>39.6074818822866</v>
      </c>
      <c r="DR14" s="0" t="n">
        <v>38.8757462455821</v>
      </c>
      <c r="DS14" s="0" t="n">
        <v>38.9639047567433</v>
      </c>
      <c r="DT14" s="0" t="n">
        <v>45.7186560088936</v>
      </c>
      <c r="DU14" s="0" t="n">
        <v>61.7709720564114</v>
      </c>
      <c r="DV14" s="0" t="n">
        <v>70.424849106812</v>
      </c>
      <c r="DW14" s="0" t="n">
        <v>49.5020531484641</v>
      </c>
      <c r="DX14" s="0" t="n">
        <v>43.6846815615205</v>
      </c>
      <c r="DY14" s="0" t="n">
        <v>37.7977515271877</v>
      </c>
      <c r="DZ14" s="0" t="n">
        <v>37.8827952990876</v>
      </c>
      <c r="EA14" s="0" t="n">
        <v>43.983176382865</v>
      </c>
      <c r="EB14" s="0" t="n">
        <v>41.0686679692448</v>
      </c>
      <c r="EC14" s="0" t="n">
        <v>40.3984153248763</v>
      </c>
      <c r="ED14" s="0" t="n">
        <v>39.7204170477867</v>
      </c>
      <c r="EE14" s="0" t="n">
        <v>39.8025042587516</v>
      </c>
      <c r="EF14" s="0" t="n">
        <v>46.0648634433008</v>
      </c>
      <c r="EG14" s="0" t="n">
        <v>60.9465231408958</v>
      </c>
      <c r="EH14" s="0" t="n">
        <v>68.9694388876365</v>
      </c>
      <c r="EI14" s="0" t="n">
        <v>49.5733211415191</v>
      </c>
      <c r="EJ14" s="0" t="n">
        <v>44.1806896621335</v>
      </c>
      <c r="EK14" s="0" t="n">
        <v>38.7235829411023</v>
      </c>
      <c r="EL14" s="0" t="n">
        <v>38.8027830323272</v>
      </c>
      <c r="EM14" s="0" t="n">
        <v>44.4798445320831</v>
      </c>
      <c r="EN14" s="0" t="n">
        <v>41.7784503462603</v>
      </c>
      <c r="EO14" s="0" t="n">
        <v>41.1574848659384</v>
      </c>
      <c r="EP14" s="0" t="n">
        <v>40.5293401901113</v>
      </c>
      <c r="EQ14" s="0" t="n">
        <v>40.6057944055509</v>
      </c>
      <c r="ER14" s="0" t="n">
        <v>46.4113449564126</v>
      </c>
      <c r="ES14" s="0" t="n">
        <v>60.2069496084794</v>
      </c>
      <c r="ET14" s="0" t="n">
        <v>67.6445041581344</v>
      </c>
      <c r="EU14" s="0" t="n">
        <v>49.6647331155351</v>
      </c>
      <c r="EV14" s="0" t="n">
        <v>44.6661456157657</v>
      </c>
      <c r="EW14" s="0" t="n">
        <v>39.6077979412387</v>
      </c>
      <c r="EX14" s="0" t="n">
        <v>39.6815761716677</v>
      </c>
      <c r="EY14" s="0" t="n">
        <v>44.8157779030415</v>
      </c>
      <c r="EZ14" s="0" t="n">
        <v>42.0939483830376</v>
      </c>
      <c r="FA14" s="0" t="n">
        <v>41.4682609663239</v>
      </c>
      <c r="FB14" s="0" t="n">
        <v>40.8353411407033</v>
      </c>
      <c r="FC14" s="0" t="n">
        <v>40.912340448606</v>
      </c>
      <c r="FD14" s="0" t="n">
        <v>46.7616822116551</v>
      </c>
      <c r="FE14" s="0" t="n">
        <v>60.6613757051125</v>
      </c>
      <c r="FF14" s="0" t="n">
        <v>68.1550134285321</v>
      </c>
      <c r="FG14" s="0" t="n">
        <v>50.0395107808727</v>
      </c>
      <c r="FH14" s="0" t="n">
        <v>45.0031678534797</v>
      </c>
      <c r="FI14" s="0" t="n">
        <v>39.9066217988856</v>
      </c>
      <c r="FJ14" s="0" t="n">
        <v>39.9809252869277</v>
      </c>
      <c r="FK14" s="0" t="n">
        <v>45.151711274</v>
      </c>
      <c r="FL14" s="0" t="n">
        <v>42.4094464198148</v>
      </c>
      <c r="FM14" s="0" t="n">
        <v>41.7790370667095</v>
      </c>
      <c r="FN14" s="0" t="n">
        <v>41.1413420912953</v>
      </c>
      <c r="FO14" s="0" t="n">
        <v>41.218886491661</v>
      </c>
      <c r="FP14" s="0" t="n">
        <v>47.1120194668976</v>
      </c>
      <c r="FQ14" s="0" t="n">
        <v>61.1158018017456</v>
      </c>
      <c r="FR14" s="0" t="n">
        <v>68.6655226989298</v>
      </c>
      <c r="FS14" s="0" t="n">
        <v>50.4142884462103</v>
      </c>
      <c r="FT14" s="0" t="n">
        <v>45.3401900911937</v>
      </c>
      <c r="FU14" s="0" t="n">
        <v>40.2054456565325</v>
      </c>
      <c r="FV14" s="0" t="n">
        <v>40.2802744021877</v>
      </c>
      <c r="FW14" s="0" t="n">
        <v>45.4876446449584</v>
      </c>
      <c r="FX14" s="0" t="n">
        <v>42.7249444565921</v>
      </c>
      <c r="FY14" s="0" t="n">
        <v>42.089813167095</v>
      </c>
      <c r="FZ14" s="0" t="n">
        <v>41.4473430418872</v>
      </c>
      <c r="GA14" s="0" t="n">
        <v>41.5254325347161</v>
      </c>
      <c r="GB14" s="0" t="n">
        <v>47.4623567221401</v>
      </c>
      <c r="GC14" s="0" t="n">
        <v>61.5702278983786</v>
      </c>
      <c r="GD14" s="0" t="n">
        <v>69.1760319693275</v>
      </c>
      <c r="GE14" s="0" t="n">
        <v>50.7890661115478</v>
      </c>
      <c r="GF14" s="0" t="n">
        <v>45.6772123289078</v>
      </c>
      <c r="GG14" s="0" t="n">
        <v>40.5042695141794</v>
      </c>
      <c r="GH14" s="0" t="n">
        <v>40.5796235174477</v>
      </c>
      <c r="GI14" s="0" t="n">
        <v>45.8235780159169</v>
      </c>
      <c r="GJ14" s="0" t="n">
        <v>43.0404424933694</v>
      </c>
      <c r="GK14" s="0" t="n">
        <v>42.4005892674805</v>
      </c>
      <c r="GL14" s="0" t="n">
        <v>41.7533439924792</v>
      </c>
      <c r="GM14" s="0" t="n">
        <v>41.8319785777711</v>
      </c>
      <c r="GN14" s="0" t="n">
        <v>47.8126939773826</v>
      </c>
      <c r="GO14" s="0" t="n">
        <v>62.0246539950117</v>
      </c>
      <c r="GP14" s="0" t="n">
        <v>69.6865412397252</v>
      </c>
      <c r="GQ14" s="0" t="n">
        <v>51.1638437768854</v>
      </c>
      <c r="GR14" s="0" t="n">
        <v>46.0142345666218</v>
      </c>
      <c r="GS14" s="0" t="n">
        <v>40.8030933718262</v>
      </c>
      <c r="GT14" s="0" t="n">
        <v>40.8789726327077</v>
      </c>
      <c r="GU14" s="0" t="n">
        <v>46.1595113868753</v>
      </c>
      <c r="GV14" s="0" t="n">
        <v>43.3559405301467</v>
      </c>
      <c r="GW14" s="0" t="n">
        <v>42.7113653678661</v>
      </c>
      <c r="GX14" s="0" t="n">
        <v>42.0593449430712</v>
      </c>
      <c r="GY14" s="0" t="n">
        <v>42.1385246208262</v>
      </c>
      <c r="GZ14" s="0" t="n">
        <v>48.1630312326251</v>
      </c>
      <c r="HA14" s="0" t="n">
        <v>62.4790800916448</v>
      </c>
      <c r="HB14" s="0" t="n">
        <v>70.1970505101229</v>
      </c>
      <c r="HC14" s="0" t="n">
        <v>51.5386214422229</v>
      </c>
      <c r="HD14" s="0" t="n">
        <v>46.3512568043358</v>
      </c>
      <c r="HE14" s="0" t="n">
        <v>41.1019172294731</v>
      </c>
      <c r="HF14" s="0" t="n">
        <v>41.1783217479677</v>
      </c>
      <c r="HG14" s="0" t="n">
        <v>46.4954447578338</v>
      </c>
    </row>
    <row r="15" customFormat="false" ht="10.5" hidden="false" customHeight="false" outlineLevel="0" collapsed="false">
      <c r="A15" s="13" t="s">
        <v>20</v>
      </c>
      <c r="B15" s="14" t="s">
        <v>26</v>
      </c>
      <c r="C15" s="14"/>
      <c r="D15" s="14"/>
      <c r="E15" s="14"/>
      <c r="F15" s="14"/>
      <c r="L15" s="0" t="n">
        <v>135</v>
      </c>
      <c r="M15" s="0" t="n">
        <v>124.838709677419</v>
      </c>
      <c r="N15" s="0" t="n">
        <v>114.166666666667</v>
      </c>
      <c r="O15" s="0" t="n">
        <v>113.306451612903</v>
      </c>
      <c r="P15" s="0" t="n">
        <v>107.666666666667</v>
      </c>
      <c r="Q15" s="0" t="n">
        <v>94.8387096774194</v>
      </c>
      <c r="R15" s="0" t="n">
        <v>135</v>
      </c>
      <c r="S15" s="0" t="n">
        <v>108.5</v>
      </c>
      <c r="T15" s="0" t="n">
        <v>96.7741935483871</v>
      </c>
      <c r="U15" s="0" t="n">
        <v>80</v>
      </c>
      <c r="V15" s="0" t="n">
        <v>76.1290322580645</v>
      </c>
      <c r="W15" s="0" t="n">
        <v>67.5161290322581</v>
      </c>
      <c r="X15" s="0" t="n">
        <v>66</v>
      </c>
      <c r="Y15" s="0" t="n">
        <v>60.3387096774193</v>
      </c>
      <c r="Z15" s="0" t="n">
        <v>61.8</v>
      </c>
      <c r="AA15" s="0" t="n">
        <v>61.5483870967742</v>
      </c>
      <c r="AB15" s="0" t="n">
        <v>71.5</v>
      </c>
      <c r="AC15" s="0" t="n">
        <v>68.5645161290323</v>
      </c>
      <c r="AD15" s="0" t="n">
        <v>88.9354838709677</v>
      </c>
      <c r="AE15" s="0" t="n">
        <v>85.2</v>
      </c>
      <c r="AF15" s="0" t="n">
        <v>88.4516129032258</v>
      </c>
      <c r="AG15" s="0" t="n">
        <v>77.3333333333333</v>
      </c>
      <c r="AH15" s="0" t="n">
        <v>78.0322580645161</v>
      </c>
      <c r="AI15" s="0" t="n">
        <v>43.9358522729962</v>
      </c>
      <c r="AJ15" s="0" t="n">
        <v>42.4021751894055</v>
      </c>
      <c r="AK15" s="0" t="n">
        <v>40.8813500539377</v>
      </c>
      <c r="AL15" s="0" t="n">
        <v>41.9051304236515</v>
      </c>
      <c r="AM15" s="0" t="n">
        <v>42.9539017606958</v>
      </c>
      <c r="AN15" s="0" t="n">
        <v>45.0512494716214</v>
      </c>
      <c r="AO15" s="0" t="n">
        <v>42.9165500247873</v>
      </c>
      <c r="AP15" s="0" t="n">
        <v>47.667863901622</v>
      </c>
      <c r="AQ15" s="0" t="n">
        <v>64.0441961230022</v>
      </c>
      <c r="AR15" s="0" t="n">
        <v>61.0167835340176</v>
      </c>
      <c r="AS15" s="0" t="n">
        <v>60.7103762046092</v>
      </c>
      <c r="AT15" s="0" t="n">
        <v>60.4307021000498</v>
      </c>
      <c r="AU15" s="0" t="n">
        <v>43.5300632996874</v>
      </c>
      <c r="AV15" s="0" t="n">
        <v>41.6796616818176</v>
      </c>
      <c r="AW15" s="0" t="n">
        <v>39.922451684697</v>
      </c>
      <c r="AX15" s="0" t="n">
        <v>40.6512726032621</v>
      </c>
      <c r="AY15" s="0" t="n">
        <v>42.7888520687172</v>
      </c>
      <c r="AZ15" s="0" t="n">
        <v>41.5193457111287</v>
      </c>
      <c r="BA15" s="0" t="n">
        <v>41.9258619095443</v>
      </c>
      <c r="BB15" s="0" t="n">
        <v>42.1860893593323</v>
      </c>
      <c r="BC15" s="0" t="n">
        <v>62.6470703491002</v>
      </c>
      <c r="BD15" s="0" t="n">
        <v>53.4665281855271</v>
      </c>
      <c r="BE15" s="0" t="n">
        <v>54.3804398754562</v>
      </c>
      <c r="BF15" s="0" t="n">
        <v>55.2163865419458</v>
      </c>
      <c r="BG15" s="0" t="n">
        <v>40.3619725525058</v>
      </c>
      <c r="BH15" s="0" t="n">
        <v>37.5215837508915</v>
      </c>
      <c r="BI15" s="0" t="n">
        <v>36.8246848130547</v>
      </c>
      <c r="BJ15" s="0" t="n">
        <v>37.4443008564091</v>
      </c>
      <c r="BK15" s="0" t="n">
        <v>39.4547580416027</v>
      </c>
      <c r="BL15" s="0" t="n">
        <v>36.9577056539227</v>
      </c>
      <c r="BM15" s="0" t="n">
        <v>36.7031143694292</v>
      </c>
      <c r="BN15" s="0" t="n">
        <v>40.0371434547185</v>
      </c>
      <c r="BO15" s="0" t="n">
        <v>58.9902553948393</v>
      </c>
      <c r="BP15" s="0" t="n">
        <v>47.6954577572256</v>
      </c>
      <c r="BQ15" s="0" t="n">
        <v>50.0499311149744</v>
      </c>
      <c r="BR15" s="0" t="n">
        <v>50.8889643098549</v>
      </c>
      <c r="BS15" s="0" t="n">
        <v>38.1201403413959</v>
      </c>
      <c r="BT15" s="0" t="n">
        <v>35.6992847354956</v>
      </c>
      <c r="BU15" s="0" t="n">
        <v>35.3117610550637</v>
      </c>
      <c r="BV15" s="0" t="n">
        <v>36.5335910262828</v>
      </c>
      <c r="BW15" s="0" t="n">
        <v>36.9869461686782</v>
      </c>
      <c r="BX15" s="0" t="n">
        <v>34.4175798151562</v>
      </c>
      <c r="BY15" s="0" t="n">
        <v>34.7165332014805</v>
      </c>
      <c r="BZ15" s="0" t="n">
        <v>36.511510823998</v>
      </c>
      <c r="CA15" s="0" t="n">
        <v>56.7781931749669</v>
      </c>
      <c r="CB15" s="0" t="n">
        <v>44.1748618915115</v>
      </c>
      <c r="CC15" s="0" t="n">
        <v>47.4590840623088</v>
      </c>
      <c r="CD15" s="0" t="n">
        <v>49.7402500169664</v>
      </c>
      <c r="CE15" s="0" t="n">
        <v>37.0426649029788</v>
      </c>
      <c r="CF15" s="0" t="n">
        <v>35.3165644689653</v>
      </c>
      <c r="CG15" s="0" t="n">
        <v>35.0583461654267</v>
      </c>
      <c r="CH15" s="0" t="n">
        <v>36.1648184298958</v>
      </c>
      <c r="CI15" s="0" t="n">
        <v>36.5373341934924</v>
      </c>
      <c r="CJ15" s="0" t="n">
        <v>33.2279831700825</v>
      </c>
      <c r="CK15" s="0" t="n">
        <v>33.6365192787706</v>
      </c>
      <c r="CL15" s="0" t="n">
        <v>34.1888790567419</v>
      </c>
      <c r="CM15" s="0" t="n">
        <v>57.7879698493596</v>
      </c>
      <c r="CN15" s="0" t="n">
        <v>42.0289561003853</v>
      </c>
      <c r="CO15" s="0" t="n">
        <v>45.8517293169308</v>
      </c>
      <c r="CP15" s="0" t="n">
        <v>47.9280332537717</v>
      </c>
      <c r="CQ15" s="0" t="n">
        <v>36.1302703269887</v>
      </c>
      <c r="CR15" s="0" t="n">
        <v>34.4628751715434</v>
      </c>
      <c r="CS15" s="0" t="n">
        <v>35.0670837286701</v>
      </c>
      <c r="CT15" s="0" t="n">
        <v>34.8199806326103</v>
      </c>
      <c r="CU15" s="0" t="n">
        <v>35.8382087548468</v>
      </c>
      <c r="CV15" s="0" t="n">
        <v>30.9687148339465</v>
      </c>
      <c r="CW15" s="0" t="n">
        <v>33.830747255826</v>
      </c>
      <c r="CX15" s="0" t="n">
        <v>28.902880155372</v>
      </c>
      <c r="CY15" s="0" t="n">
        <v>54.1098160655078</v>
      </c>
      <c r="CZ15" s="0" t="n">
        <v>40.3673600536046</v>
      </c>
      <c r="DA15" s="0" t="n">
        <v>45.9855941054378</v>
      </c>
      <c r="DB15" s="0" t="n">
        <v>45.2687140994553</v>
      </c>
      <c r="DC15" s="0" t="n">
        <v>35.5967732584773</v>
      </c>
      <c r="DD15" s="0" t="n">
        <v>34.1352639898524</v>
      </c>
      <c r="DE15" s="0" t="n">
        <v>34.8256809872393</v>
      </c>
      <c r="DF15" s="0" t="n">
        <v>34.5791232852348</v>
      </c>
      <c r="DG15" s="0" t="n">
        <v>36.2693423520985</v>
      </c>
      <c r="DH15" s="0" t="n">
        <v>31.4510652902436</v>
      </c>
      <c r="DI15" s="0" t="n">
        <v>33.3624321306844</v>
      </c>
      <c r="DJ15" s="0" t="n">
        <v>27.8820306506456</v>
      </c>
      <c r="DK15" s="0" t="n">
        <v>53.6722066590849</v>
      </c>
      <c r="DL15" s="0" t="n">
        <v>39.5524700269616</v>
      </c>
      <c r="DM15" s="0" t="n">
        <v>45.5606197044181</v>
      </c>
      <c r="DN15" s="0" t="n">
        <v>44.8729930295191</v>
      </c>
      <c r="DO15" s="0" t="n">
        <v>36.6826313041872</v>
      </c>
      <c r="DP15" s="0" t="n">
        <v>34.7228158418122</v>
      </c>
      <c r="DQ15" s="0" t="n">
        <v>34.8233415288558</v>
      </c>
      <c r="DR15" s="0" t="n">
        <v>35.1690540576211</v>
      </c>
      <c r="DS15" s="0" t="n">
        <v>36.8467246088885</v>
      </c>
      <c r="DT15" s="0" t="n">
        <v>31.6847285387059</v>
      </c>
      <c r="DU15" s="0" t="n">
        <v>33.6570098599106</v>
      </c>
      <c r="DV15" s="0" t="n">
        <v>27.6894105943751</v>
      </c>
      <c r="DW15" s="0" t="n">
        <v>53.8506627316948</v>
      </c>
      <c r="DX15" s="0" t="n">
        <v>39.1226814365252</v>
      </c>
      <c r="DY15" s="0" t="n">
        <v>44.2842772051538</v>
      </c>
      <c r="DZ15" s="0" t="n">
        <v>44.8762581327289</v>
      </c>
      <c r="EA15" s="0" t="n">
        <v>36.9792681523898</v>
      </c>
      <c r="EB15" s="0" t="n">
        <v>35.1318422123172</v>
      </c>
      <c r="EC15" s="0" t="n">
        <v>35.272174693759</v>
      </c>
      <c r="ED15" s="0" t="n">
        <v>35.5834145917757</v>
      </c>
      <c r="EE15" s="0" t="n">
        <v>37.2233223681864</v>
      </c>
      <c r="EF15" s="0" t="n">
        <v>31.8588249480613</v>
      </c>
      <c r="EG15" s="0" t="n">
        <v>32.8089640190007</v>
      </c>
      <c r="EH15" s="0" t="n">
        <v>30.9032233110024</v>
      </c>
      <c r="EI15" s="0" t="n">
        <v>54.0512785990439</v>
      </c>
      <c r="EJ15" s="0" t="n">
        <v>38.9824538412869</v>
      </c>
      <c r="EK15" s="0" t="n">
        <v>44.330946725003</v>
      </c>
      <c r="EL15" s="0" t="n">
        <v>44.8851555549961</v>
      </c>
      <c r="EM15" s="0" t="n">
        <v>37.2739082658845</v>
      </c>
      <c r="EN15" s="0" t="n">
        <v>35.4662711799557</v>
      </c>
      <c r="EO15" s="0" t="n">
        <v>35.711541058288</v>
      </c>
      <c r="EP15" s="0" t="n">
        <v>36.6380272946491</v>
      </c>
      <c r="EQ15" s="0" t="n">
        <v>36.9482894136498</v>
      </c>
      <c r="ER15" s="0" t="n">
        <v>32.0383495294022</v>
      </c>
      <c r="ES15" s="0" t="n">
        <v>33.1188976032506</v>
      </c>
      <c r="ET15" s="0" t="n">
        <v>30.8409500434973</v>
      </c>
      <c r="EU15" s="0" t="n">
        <v>56.9471330269227</v>
      </c>
      <c r="EV15" s="0" t="n">
        <v>39.171270797291</v>
      </c>
      <c r="EW15" s="0" t="n">
        <v>44.3902008969965</v>
      </c>
      <c r="EX15" s="0" t="n">
        <v>46.1773180990643</v>
      </c>
      <c r="EY15" s="0" t="n">
        <v>37.1398136960733</v>
      </c>
      <c r="EZ15" s="0" t="n">
        <v>35.9935885536472</v>
      </c>
      <c r="FA15" s="0" t="n">
        <v>36.8654945352083</v>
      </c>
      <c r="FB15" s="0" t="n">
        <v>36.4633539097428</v>
      </c>
      <c r="FC15" s="0" t="n">
        <v>37.4106269603762</v>
      </c>
      <c r="FD15" s="0" t="n">
        <v>31.1574257069577</v>
      </c>
      <c r="FE15" s="0" t="n">
        <v>34.2215940180168</v>
      </c>
      <c r="FF15" s="0" t="n">
        <v>30.5898210630185</v>
      </c>
      <c r="FG15" s="0" t="n">
        <v>56.862362256768</v>
      </c>
      <c r="FH15" s="0" t="n">
        <v>39.1764502979781</v>
      </c>
      <c r="FI15" s="0" t="n">
        <v>44.5540066267529</v>
      </c>
      <c r="FJ15" s="0" t="n">
        <v>46.2986643316822</v>
      </c>
      <c r="FK15" s="0" t="n">
        <v>37.5047027631443</v>
      </c>
      <c r="FL15" s="0" t="n">
        <v>36.3901834490511</v>
      </c>
      <c r="FM15" s="0" t="n">
        <v>37.2897101147388</v>
      </c>
      <c r="FN15" s="0" t="n">
        <v>36.8647033642004</v>
      </c>
      <c r="FO15" s="0" t="n">
        <v>37.8096926968567</v>
      </c>
      <c r="FP15" s="0" t="n">
        <v>31.4362278423398</v>
      </c>
      <c r="FQ15" s="0" t="n">
        <v>34.344546709502</v>
      </c>
      <c r="FR15" s="0" t="n">
        <v>27.2678022503725</v>
      </c>
      <c r="FS15" s="0" t="n">
        <v>54.2600168208447</v>
      </c>
      <c r="FT15" s="0" t="n">
        <v>39.3023238104044</v>
      </c>
      <c r="FU15" s="0" t="n">
        <v>46.0542117657196</v>
      </c>
      <c r="FV15" s="0" t="n">
        <v>45.2388400741807</v>
      </c>
      <c r="FW15" s="0" t="n">
        <v>38.4237835953391</v>
      </c>
      <c r="FX15" s="0" t="n">
        <v>37.308166163347</v>
      </c>
      <c r="FY15" s="0" t="n">
        <v>37.7090804297447</v>
      </c>
      <c r="FZ15" s="0" t="n">
        <v>37.9454746126676</v>
      </c>
      <c r="GA15" s="0" t="n">
        <v>38.8843653000152</v>
      </c>
      <c r="GB15" s="0" t="n">
        <v>32.8427617031595</v>
      </c>
      <c r="GC15" s="0" t="n">
        <v>34.4716056261012</v>
      </c>
      <c r="GD15" s="0" t="n">
        <v>27.2257101475304</v>
      </c>
      <c r="GE15" s="0" t="n">
        <v>54.3421365290556</v>
      </c>
      <c r="GF15" s="0" t="n">
        <v>39.11098459523</v>
      </c>
      <c r="GG15" s="0" t="n">
        <v>47.5627973318532</v>
      </c>
      <c r="GH15" s="0" t="n">
        <v>45.444703987731</v>
      </c>
      <c r="GI15" s="0" t="n">
        <v>39.3523719536049</v>
      </c>
      <c r="GJ15" s="0" t="n">
        <v>37.6163008871364</v>
      </c>
      <c r="GK15" s="0" t="n">
        <v>38.1237559878998</v>
      </c>
      <c r="GL15" s="0" t="n">
        <v>37.6547108896928</v>
      </c>
      <c r="GM15" s="0" t="n">
        <v>39.286092686944</v>
      </c>
      <c r="GN15" s="0" t="n">
        <v>33.1160720388031</v>
      </c>
      <c r="GO15" s="0" t="n">
        <v>33.4797995872531</v>
      </c>
      <c r="GP15" s="0" t="n">
        <v>30.50669167436</v>
      </c>
      <c r="GQ15" s="0" t="n">
        <v>54.4297072228441</v>
      </c>
      <c r="GR15" s="0" t="n">
        <v>38.9216118815691</v>
      </c>
      <c r="GS15" s="0" t="n">
        <v>46.5185765640169</v>
      </c>
      <c r="GT15" s="0" t="n">
        <v>45.6529502712997</v>
      </c>
      <c r="GU15" s="0" t="n">
        <v>39.5935021861404</v>
      </c>
      <c r="GV15" s="0" t="n">
        <v>37.965836410469</v>
      </c>
      <c r="GW15" s="0" t="n">
        <v>37.6694138609235</v>
      </c>
      <c r="GX15" s="0" t="n">
        <v>39.3019200678887</v>
      </c>
      <c r="GY15" s="0" t="n">
        <v>38.8498549845654</v>
      </c>
      <c r="GZ15" s="0" t="n">
        <v>33.386211534946</v>
      </c>
      <c r="HA15" s="0" t="n">
        <v>33.7500685053553</v>
      </c>
      <c r="HB15" s="0" t="n">
        <v>30.8034108372147</v>
      </c>
      <c r="HC15" s="0" t="n">
        <v>54.706957200542</v>
      </c>
      <c r="HD15" s="0" t="n">
        <v>39.232979554369</v>
      </c>
      <c r="HE15" s="0" t="n">
        <v>46.8132977773959</v>
      </c>
      <c r="HF15" s="0" t="n">
        <v>47.2200577867288</v>
      </c>
      <c r="HG15" s="0" t="n">
        <v>39.2691273666256</v>
      </c>
    </row>
    <row r="16" customFormat="false" ht="10.5" hidden="false" customHeight="false" outlineLevel="0" collapsed="false">
      <c r="A16" s="13" t="s">
        <v>21</v>
      </c>
      <c r="B16" s="14" t="s">
        <v>25</v>
      </c>
      <c r="C16" s="14"/>
      <c r="D16" s="14"/>
      <c r="E16" s="14"/>
      <c r="F16" s="14"/>
      <c r="L16" s="0" t="n">
        <v>200</v>
      </c>
      <c r="M16" s="0" t="n">
        <v>200</v>
      </c>
      <c r="N16" s="0" t="n">
        <v>250</v>
      </c>
      <c r="O16" s="0" t="n">
        <v>255</v>
      </c>
      <c r="P16" s="0" t="n">
        <v>325</v>
      </c>
      <c r="Q16" s="0" t="n">
        <v>430</v>
      </c>
      <c r="R16" s="0" t="n">
        <v>480</v>
      </c>
      <c r="S16" s="0" t="n">
        <v>355</v>
      </c>
      <c r="T16" s="0" t="n">
        <v>255</v>
      </c>
      <c r="U16" s="0" t="n">
        <v>200</v>
      </c>
      <c r="V16" s="0" t="n">
        <v>160</v>
      </c>
      <c r="W16" s="0" t="n">
        <v>160</v>
      </c>
      <c r="X16" s="0" t="n">
        <v>140</v>
      </c>
      <c r="Y16" s="0" t="n">
        <v>135</v>
      </c>
      <c r="Z16" s="0" t="n">
        <v>130</v>
      </c>
      <c r="AA16" s="0" t="n">
        <v>130</v>
      </c>
      <c r="AB16" s="0" t="n">
        <v>170</v>
      </c>
      <c r="AC16" s="0" t="n">
        <v>265</v>
      </c>
      <c r="AD16" s="0" t="n">
        <v>315</v>
      </c>
      <c r="AE16" s="0" t="n">
        <v>190</v>
      </c>
      <c r="AF16" s="0" t="n">
        <v>155</v>
      </c>
      <c r="AG16" s="0" t="n">
        <v>120</v>
      </c>
      <c r="AH16" s="0" t="n">
        <v>120</v>
      </c>
      <c r="AI16" s="0" t="n">
        <v>109.060831959924</v>
      </c>
      <c r="AJ16" s="0" t="n">
        <v>96.4064732606758</v>
      </c>
      <c r="AK16" s="0" t="n">
        <v>93.3404865593441</v>
      </c>
      <c r="AL16" s="0" t="n">
        <v>90.2640710182072</v>
      </c>
      <c r="AM16" s="0" t="n">
        <v>90.3999367740266</v>
      </c>
      <c r="AN16" s="0" t="n">
        <v>116.368139823514</v>
      </c>
      <c r="AO16" s="0" t="n">
        <v>178.019297237658</v>
      </c>
      <c r="AP16" s="0" t="n">
        <v>210.73572175555</v>
      </c>
      <c r="AQ16" s="0" t="n">
        <v>129.92357009119</v>
      </c>
      <c r="AR16" s="0" t="n">
        <v>107.365956845518</v>
      </c>
      <c r="AS16" s="0" t="n">
        <v>84.7215331363597</v>
      </c>
      <c r="AT16" s="0" t="n">
        <v>84.8535116294661</v>
      </c>
      <c r="AU16" s="0" t="n">
        <v>90.3078891201008</v>
      </c>
      <c r="AV16" s="0" t="n">
        <v>82.6913874044765</v>
      </c>
      <c r="AW16" s="0" t="n">
        <v>80.8947197900287</v>
      </c>
      <c r="AX16" s="0" t="n">
        <v>79.0828042300626</v>
      </c>
      <c r="AY16" s="0" t="n">
        <v>79.2344568606282</v>
      </c>
      <c r="AZ16" s="0" t="n">
        <v>95.2907027119162</v>
      </c>
      <c r="BA16" s="0" t="n">
        <v>133.454802868483</v>
      </c>
      <c r="BB16" s="0" t="n">
        <v>153.911404843103</v>
      </c>
      <c r="BC16" s="0" t="n">
        <v>104.03667230644</v>
      </c>
      <c r="BD16" s="0" t="n">
        <v>90.1399485621232</v>
      </c>
      <c r="BE16" s="0" t="n">
        <v>76.1162997482487</v>
      </c>
      <c r="BF16" s="0" t="n">
        <v>76.2622688347988</v>
      </c>
      <c r="BG16" s="0" t="n">
        <v>86.2636657729983</v>
      </c>
      <c r="BH16" s="0" t="n">
        <v>80.4254818850167</v>
      </c>
      <c r="BI16" s="0" t="n">
        <v>79.064696294844</v>
      </c>
      <c r="BJ16" s="0" t="n">
        <v>77.6898855343859</v>
      </c>
      <c r="BK16" s="0" t="n">
        <v>77.8292699298461</v>
      </c>
      <c r="BL16" s="0" t="n">
        <v>90.2625416581383</v>
      </c>
      <c r="BM16" s="0" t="n">
        <v>119.819777922399</v>
      </c>
      <c r="BN16" s="0" t="n">
        <v>135.716710895241</v>
      </c>
      <c r="BO16" s="0" t="n">
        <v>97.1391910964519</v>
      </c>
      <c r="BP16" s="0" t="n">
        <v>86.4001407737257</v>
      </c>
      <c r="BQ16" s="0" t="n">
        <v>75.5443438563917</v>
      </c>
      <c r="BR16" s="0" t="n">
        <v>75.6785004870657</v>
      </c>
      <c r="BS16" s="0" t="n">
        <v>85.4501883599854</v>
      </c>
      <c r="BT16" s="0" t="n">
        <v>80.6368576684204</v>
      </c>
      <c r="BU16" s="0" t="n">
        <v>79.5143133057523</v>
      </c>
      <c r="BV16" s="0" t="n">
        <v>78.3800758526627</v>
      </c>
      <c r="BW16" s="0" t="n">
        <v>78.4942164977457</v>
      </c>
      <c r="BX16" s="0" t="n">
        <v>88.7457237194349</v>
      </c>
      <c r="BY16" s="0" t="n">
        <v>113.119419943576</v>
      </c>
      <c r="BZ16" s="0" t="n">
        <v>126.230578233509</v>
      </c>
      <c r="CA16" s="0" t="n">
        <v>94.4165771299522</v>
      </c>
      <c r="CB16" s="0" t="n">
        <v>85.5594054859058</v>
      </c>
      <c r="CC16" s="0" t="n">
        <v>76.6048996591455</v>
      </c>
      <c r="CD16" s="0" t="n">
        <v>76.7146818026843</v>
      </c>
      <c r="CE16" s="0" t="n">
        <v>84.5904385030379</v>
      </c>
      <c r="CF16" s="0" t="n">
        <v>80.3719305606648</v>
      </c>
      <c r="CG16" s="0" t="n">
        <v>79.388657853091</v>
      </c>
      <c r="CH16" s="0" t="n">
        <v>78.3950091675091</v>
      </c>
      <c r="CI16" s="0" t="n">
        <v>78.4958476262556</v>
      </c>
      <c r="CJ16" s="0" t="n">
        <v>87.4859904966712</v>
      </c>
      <c r="CK16" s="0" t="n">
        <v>108.861588816442</v>
      </c>
      <c r="CL16" s="0" t="n">
        <v>120.362724284993</v>
      </c>
      <c r="CM16" s="0" t="n">
        <v>92.4636481697708</v>
      </c>
      <c r="CN16" s="0" t="n">
        <v>84.6966185235846</v>
      </c>
      <c r="CO16" s="0" t="n">
        <v>76.8432184395689</v>
      </c>
      <c r="CP16" s="0" t="n">
        <v>76.9401893393946</v>
      </c>
      <c r="CQ16" s="0" t="n">
        <v>83.8618061865505</v>
      </c>
      <c r="CR16" s="0" t="n">
        <v>80.0655780497532</v>
      </c>
      <c r="CS16" s="0" t="n">
        <v>79.1818788420204</v>
      </c>
      <c r="CT16" s="0" t="n">
        <v>78.2887166567451</v>
      </c>
      <c r="CU16" s="0" t="n">
        <v>78.3810583446909</v>
      </c>
      <c r="CV16" s="0" t="n">
        <v>86.4790995374004</v>
      </c>
      <c r="CW16" s="0" t="n">
        <v>105.733326528656</v>
      </c>
      <c r="CX16" s="0" t="n">
        <v>116.096058822615</v>
      </c>
      <c r="CY16" s="0" t="n">
        <v>90.9691832181157</v>
      </c>
      <c r="CZ16" s="0" t="n">
        <v>83.9747063079851</v>
      </c>
      <c r="DA16" s="0" t="n">
        <v>76.9014588460212</v>
      </c>
      <c r="DB16" s="0" t="n">
        <v>76.9902732883249</v>
      </c>
      <c r="DC16" s="0" t="n">
        <v>83.3096762286685</v>
      </c>
      <c r="DD16" s="0" t="n">
        <v>79.8855518616985</v>
      </c>
      <c r="DE16" s="0" t="n">
        <v>79.0943488740249</v>
      </c>
      <c r="DF16" s="0" t="n">
        <v>78.294229501417</v>
      </c>
      <c r="DG16" s="0" t="n">
        <v>78.3855646549566</v>
      </c>
      <c r="DH16" s="0" t="n">
        <v>85.7231768212612</v>
      </c>
      <c r="DI16" s="0" t="n">
        <v>103.164200049719</v>
      </c>
      <c r="DJ16" s="0" t="n">
        <v>112.561441130387</v>
      </c>
      <c r="DK16" s="0" t="n">
        <v>89.8183877438345</v>
      </c>
      <c r="DL16" s="0" t="n">
        <v>83.4921256643913</v>
      </c>
      <c r="DM16" s="0" t="n">
        <v>77.0916429119629</v>
      </c>
      <c r="DN16" s="0" t="n">
        <v>77.1796545576783</v>
      </c>
      <c r="DO16" s="0" t="n">
        <v>83.4750840305997</v>
      </c>
      <c r="DP16" s="0" t="n">
        <v>80.3308612232661</v>
      </c>
      <c r="DQ16" s="0" t="n">
        <v>79.6074818822866</v>
      </c>
      <c r="DR16" s="0" t="n">
        <v>78.8757462455822</v>
      </c>
      <c r="DS16" s="0" t="n">
        <v>78.9639047567433</v>
      </c>
      <c r="DT16" s="0" t="n">
        <v>85.7186560088936</v>
      </c>
      <c r="DU16" s="0" t="n">
        <v>101.770972056411</v>
      </c>
      <c r="DV16" s="0" t="n">
        <v>110.424849106812</v>
      </c>
      <c r="DW16" s="0" t="n">
        <v>89.5020531484641</v>
      </c>
      <c r="DX16" s="0" t="n">
        <v>83.6846815615205</v>
      </c>
      <c r="DY16" s="0" t="n">
        <v>77.7977515271877</v>
      </c>
      <c r="DZ16" s="0" t="n">
        <v>77.8827952990876</v>
      </c>
      <c r="EA16" s="0" t="n">
        <v>83.9831763828649</v>
      </c>
      <c r="EB16" s="0" t="n">
        <v>81.0686679692448</v>
      </c>
      <c r="EC16" s="0" t="n">
        <v>80.3984153248763</v>
      </c>
      <c r="ED16" s="0" t="n">
        <v>79.7204170477867</v>
      </c>
      <c r="EE16" s="0" t="n">
        <v>79.8025042587516</v>
      </c>
      <c r="EF16" s="0" t="n">
        <v>86.0648634433008</v>
      </c>
      <c r="EG16" s="0" t="n">
        <v>100.946523140896</v>
      </c>
      <c r="EH16" s="0" t="n">
        <v>108.969438887636</v>
      </c>
      <c r="EI16" s="0" t="n">
        <v>89.5733211415191</v>
      </c>
      <c r="EJ16" s="0" t="n">
        <v>84.1806896621335</v>
      </c>
      <c r="EK16" s="0" t="n">
        <v>78.7235829411023</v>
      </c>
      <c r="EL16" s="0" t="n">
        <v>78.8027830323272</v>
      </c>
      <c r="EM16" s="0" t="n">
        <v>84.4798445320831</v>
      </c>
      <c r="EN16" s="0" t="n">
        <v>81.7784503462603</v>
      </c>
      <c r="EO16" s="0" t="n">
        <v>81.1574848659384</v>
      </c>
      <c r="EP16" s="0" t="n">
        <v>80.5293401901113</v>
      </c>
      <c r="EQ16" s="0" t="n">
        <v>80.6057944055509</v>
      </c>
      <c r="ER16" s="0" t="n">
        <v>86.4113449564126</v>
      </c>
      <c r="ES16" s="0" t="n">
        <v>100.206949608479</v>
      </c>
      <c r="ET16" s="0" t="n">
        <v>107.644504158134</v>
      </c>
      <c r="EU16" s="0" t="n">
        <v>89.6647331155351</v>
      </c>
      <c r="EV16" s="0" t="n">
        <v>84.6661456157657</v>
      </c>
      <c r="EW16" s="0" t="n">
        <v>79.6077979412387</v>
      </c>
      <c r="EX16" s="0" t="n">
        <v>79.6815761716677</v>
      </c>
      <c r="EY16" s="0" t="n">
        <v>84.8157779030415</v>
      </c>
      <c r="EZ16" s="0" t="n">
        <v>82.0939483830376</v>
      </c>
      <c r="FA16" s="0" t="n">
        <v>81.4682609663239</v>
      </c>
      <c r="FB16" s="0" t="n">
        <v>80.8353411407033</v>
      </c>
      <c r="FC16" s="0" t="n">
        <v>80.912340448606</v>
      </c>
      <c r="FD16" s="0" t="n">
        <v>86.7616822116551</v>
      </c>
      <c r="FE16" s="0" t="n">
        <v>100.661375705112</v>
      </c>
      <c r="FF16" s="0" t="n">
        <v>108.155013428532</v>
      </c>
      <c r="FG16" s="0" t="n">
        <v>90.0395107808727</v>
      </c>
      <c r="FH16" s="0" t="n">
        <v>85.0031678534797</v>
      </c>
      <c r="FI16" s="0" t="n">
        <v>79.9066217988856</v>
      </c>
      <c r="FJ16" s="0" t="n">
        <v>79.9809252869277</v>
      </c>
      <c r="FK16" s="0" t="n">
        <v>85.151711274</v>
      </c>
      <c r="FL16" s="0" t="n">
        <v>82.4094464198148</v>
      </c>
      <c r="FM16" s="0" t="n">
        <v>81.7790370667095</v>
      </c>
      <c r="FN16" s="0" t="n">
        <v>81.1413420912953</v>
      </c>
      <c r="FO16" s="0" t="n">
        <v>81.218886491661</v>
      </c>
      <c r="FP16" s="0" t="n">
        <v>87.1120194668976</v>
      </c>
      <c r="FQ16" s="0" t="n">
        <v>101.115801801746</v>
      </c>
      <c r="FR16" s="0" t="n">
        <v>108.66552269893</v>
      </c>
      <c r="FS16" s="0" t="n">
        <v>90.4142884462103</v>
      </c>
      <c r="FT16" s="0" t="n">
        <v>85.3401900911937</v>
      </c>
      <c r="FU16" s="0" t="n">
        <v>80.2054456565325</v>
      </c>
      <c r="FV16" s="0" t="n">
        <v>80.2802744021877</v>
      </c>
      <c r="FW16" s="0" t="n">
        <v>85.4876446449584</v>
      </c>
      <c r="FX16" s="0" t="n">
        <v>82.7249444565921</v>
      </c>
      <c r="FY16" s="0" t="n">
        <v>82.089813167095</v>
      </c>
      <c r="FZ16" s="0" t="n">
        <v>81.4473430418872</v>
      </c>
      <c r="GA16" s="0" t="n">
        <v>81.5254325347161</v>
      </c>
      <c r="GB16" s="0" t="n">
        <v>87.4623567221401</v>
      </c>
      <c r="GC16" s="0" t="n">
        <v>101.570227898379</v>
      </c>
      <c r="GD16" s="0" t="n">
        <v>109.176031969327</v>
      </c>
      <c r="GE16" s="0" t="n">
        <v>90.7890661115478</v>
      </c>
      <c r="GF16" s="0" t="n">
        <v>85.6772123289078</v>
      </c>
      <c r="GG16" s="0" t="n">
        <v>80.5042695141794</v>
      </c>
      <c r="GH16" s="0" t="n">
        <v>80.5796235174477</v>
      </c>
      <c r="GI16" s="0" t="n">
        <v>85.8235780159169</v>
      </c>
      <c r="GJ16" s="0" t="n">
        <v>83.0404424933694</v>
      </c>
      <c r="GK16" s="0" t="n">
        <v>82.4005892674805</v>
      </c>
      <c r="GL16" s="0" t="n">
        <v>81.7533439924792</v>
      </c>
      <c r="GM16" s="0" t="n">
        <v>81.8319785777711</v>
      </c>
      <c r="GN16" s="0" t="n">
        <v>87.8126939773826</v>
      </c>
      <c r="GO16" s="0" t="n">
        <v>102.024653995012</v>
      </c>
      <c r="GP16" s="0" t="n">
        <v>109.686541239725</v>
      </c>
      <c r="GQ16" s="0" t="n">
        <v>91.1638437768854</v>
      </c>
      <c r="GR16" s="0" t="n">
        <v>86.0142345666218</v>
      </c>
      <c r="GS16" s="0" t="n">
        <v>80.8030933718262</v>
      </c>
      <c r="GT16" s="0" t="n">
        <v>80.8789726327077</v>
      </c>
      <c r="GU16" s="0" t="n">
        <v>86.1595113868753</v>
      </c>
      <c r="GV16" s="0" t="n">
        <v>83.3559405301467</v>
      </c>
      <c r="GW16" s="0" t="n">
        <v>82.7113653678661</v>
      </c>
      <c r="GX16" s="0" t="n">
        <v>82.0593449430712</v>
      </c>
      <c r="GY16" s="0" t="n">
        <v>82.1385246208262</v>
      </c>
      <c r="GZ16" s="0" t="n">
        <v>88.1630312326251</v>
      </c>
      <c r="HA16" s="0" t="n">
        <v>102.479080091645</v>
      </c>
      <c r="HB16" s="0" t="n">
        <v>110.197050510123</v>
      </c>
      <c r="HC16" s="0" t="n">
        <v>91.5386214422229</v>
      </c>
      <c r="HD16" s="0" t="n">
        <v>86.3512568043358</v>
      </c>
      <c r="HE16" s="0" t="n">
        <v>81.1019172294731</v>
      </c>
      <c r="HF16" s="0" t="n">
        <v>81.1783217479677</v>
      </c>
      <c r="HG16" s="0" t="n">
        <v>86.4954447578338</v>
      </c>
    </row>
    <row r="17" customFormat="false" ht="10.5" hidden="false" customHeight="false" outlineLevel="0" collapsed="false">
      <c r="A17" s="13" t="s">
        <v>21</v>
      </c>
      <c r="B17" s="14" t="s">
        <v>26</v>
      </c>
      <c r="C17" s="14"/>
      <c r="D17" s="14"/>
      <c r="E17" s="14"/>
      <c r="F17" s="14"/>
      <c r="L17" s="0" t="n">
        <v>135</v>
      </c>
      <c r="M17" s="0" t="n">
        <v>124.838709677419</v>
      </c>
      <c r="N17" s="0" t="n">
        <v>114.166666666667</v>
      </c>
      <c r="O17" s="0" t="n">
        <v>113.306451612903</v>
      </c>
      <c r="P17" s="0" t="n">
        <v>107.666666666667</v>
      </c>
      <c r="Q17" s="0" t="n">
        <v>94.8387096774194</v>
      </c>
      <c r="R17" s="0" t="n">
        <v>135</v>
      </c>
      <c r="S17" s="0" t="n">
        <v>108.5</v>
      </c>
      <c r="T17" s="0" t="n">
        <v>96.7741935483871</v>
      </c>
      <c r="U17" s="0" t="n">
        <v>80</v>
      </c>
      <c r="V17" s="0" t="n">
        <v>76.1290322580645</v>
      </c>
      <c r="W17" s="0" t="n">
        <v>67.5161290322581</v>
      </c>
      <c r="X17" s="0" t="n">
        <v>66</v>
      </c>
      <c r="Y17" s="0" t="n">
        <v>60.3387096774193</v>
      </c>
      <c r="Z17" s="0" t="n">
        <v>61.8</v>
      </c>
      <c r="AA17" s="0" t="n">
        <v>61.5483870967742</v>
      </c>
      <c r="AB17" s="0" t="n">
        <v>71.5</v>
      </c>
      <c r="AC17" s="0" t="n">
        <v>68.5645161290323</v>
      </c>
      <c r="AD17" s="0" t="n">
        <v>88.9354838709677</v>
      </c>
      <c r="AE17" s="0" t="n">
        <v>85.2</v>
      </c>
      <c r="AF17" s="0" t="n">
        <v>88.4516129032258</v>
      </c>
      <c r="AG17" s="0" t="n">
        <v>77.3333333333333</v>
      </c>
      <c r="AH17" s="0" t="n">
        <v>78.0322580645161</v>
      </c>
      <c r="AI17" s="0" t="n">
        <v>43.9358522729962</v>
      </c>
      <c r="AJ17" s="0" t="n">
        <v>42.4021751894055</v>
      </c>
      <c r="AK17" s="0" t="n">
        <v>40.8813500539377</v>
      </c>
      <c r="AL17" s="0" t="n">
        <v>41.9051304236515</v>
      </c>
      <c r="AM17" s="0" t="n">
        <v>42.9539017606958</v>
      </c>
      <c r="AN17" s="0" t="n">
        <v>45.0512494716214</v>
      </c>
      <c r="AO17" s="0" t="n">
        <v>42.9165500247873</v>
      </c>
      <c r="AP17" s="0" t="n">
        <v>47.667863901622</v>
      </c>
      <c r="AQ17" s="0" t="n">
        <v>64.0441961230022</v>
      </c>
      <c r="AR17" s="0" t="n">
        <v>61.0167835340176</v>
      </c>
      <c r="AS17" s="0" t="n">
        <v>60.7103762046092</v>
      </c>
      <c r="AT17" s="0" t="n">
        <v>60.4307021000498</v>
      </c>
      <c r="AU17" s="0" t="n">
        <v>43.5300632996874</v>
      </c>
      <c r="AV17" s="0" t="n">
        <v>41.6796616818176</v>
      </c>
      <c r="AW17" s="0" t="n">
        <v>39.922451684697</v>
      </c>
      <c r="AX17" s="0" t="n">
        <v>40.6512726032621</v>
      </c>
      <c r="AY17" s="0" t="n">
        <v>42.7888520687172</v>
      </c>
      <c r="AZ17" s="0" t="n">
        <v>41.5193457111287</v>
      </c>
      <c r="BA17" s="0" t="n">
        <v>41.9258619095443</v>
      </c>
      <c r="BB17" s="0" t="n">
        <v>42.1860893593323</v>
      </c>
      <c r="BC17" s="0" t="n">
        <v>62.6470703491002</v>
      </c>
      <c r="BD17" s="0" t="n">
        <v>53.4665281855271</v>
      </c>
      <c r="BE17" s="0" t="n">
        <v>54.3804398754562</v>
      </c>
      <c r="BF17" s="0" t="n">
        <v>55.2163865419458</v>
      </c>
      <c r="BG17" s="0" t="n">
        <v>40.3619725525058</v>
      </c>
      <c r="BH17" s="0" t="n">
        <v>37.5215837508915</v>
      </c>
      <c r="BI17" s="0" t="n">
        <v>36.8246848130547</v>
      </c>
      <c r="BJ17" s="0" t="n">
        <v>37.4443008564091</v>
      </c>
      <c r="BK17" s="0" t="n">
        <v>39.4547580416027</v>
      </c>
      <c r="BL17" s="0" t="n">
        <v>36.9577056539227</v>
      </c>
      <c r="BM17" s="0" t="n">
        <v>36.7031143694292</v>
      </c>
      <c r="BN17" s="0" t="n">
        <v>40.0371434547185</v>
      </c>
      <c r="BO17" s="0" t="n">
        <v>58.9902553948393</v>
      </c>
      <c r="BP17" s="0" t="n">
        <v>47.6954577572256</v>
      </c>
      <c r="BQ17" s="0" t="n">
        <v>50.0499311149744</v>
      </c>
      <c r="BR17" s="0" t="n">
        <v>50.8889643098549</v>
      </c>
      <c r="BS17" s="0" t="n">
        <v>38.1201403413959</v>
      </c>
      <c r="BT17" s="0" t="n">
        <v>35.6992847354956</v>
      </c>
      <c r="BU17" s="0" t="n">
        <v>35.3117610550637</v>
      </c>
      <c r="BV17" s="0" t="n">
        <v>36.5335910262828</v>
      </c>
      <c r="BW17" s="0" t="n">
        <v>36.9869461686782</v>
      </c>
      <c r="BX17" s="0" t="n">
        <v>34.4175798151562</v>
      </c>
      <c r="BY17" s="0" t="n">
        <v>34.7165332014805</v>
      </c>
      <c r="BZ17" s="0" t="n">
        <v>36.511510823998</v>
      </c>
      <c r="CA17" s="0" t="n">
        <v>56.7781931749669</v>
      </c>
      <c r="CB17" s="0" t="n">
        <v>44.1748618915115</v>
      </c>
      <c r="CC17" s="0" t="n">
        <v>47.4590840623088</v>
      </c>
      <c r="CD17" s="0" t="n">
        <v>49.7402500169664</v>
      </c>
      <c r="CE17" s="0" t="n">
        <v>37.0426649029788</v>
      </c>
      <c r="CF17" s="0" t="n">
        <v>35.3165644689653</v>
      </c>
      <c r="CG17" s="0" t="n">
        <v>35.0583461654267</v>
      </c>
      <c r="CH17" s="0" t="n">
        <v>36.1648184298958</v>
      </c>
      <c r="CI17" s="0" t="n">
        <v>36.5373341934924</v>
      </c>
      <c r="CJ17" s="0" t="n">
        <v>33.2279831700825</v>
      </c>
      <c r="CK17" s="0" t="n">
        <v>33.6365192787706</v>
      </c>
      <c r="CL17" s="0" t="n">
        <v>34.1888790567419</v>
      </c>
      <c r="CM17" s="0" t="n">
        <v>57.7879698493596</v>
      </c>
      <c r="CN17" s="0" t="n">
        <v>42.0289561003853</v>
      </c>
      <c r="CO17" s="0" t="n">
        <v>45.8517293169308</v>
      </c>
      <c r="CP17" s="0" t="n">
        <v>47.9280332537717</v>
      </c>
      <c r="CQ17" s="0" t="n">
        <v>36.1302703269887</v>
      </c>
      <c r="CR17" s="0" t="n">
        <v>34.4628751715434</v>
      </c>
      <c r="CS17" s="0" t="n">
        <v>35.0670837286701</v>
      </c>
      <c r="CT17" s="0" t="n">
        <v>34.8199806326103</v>
      </c>
      <c r="CU17" s="0" t="n">
        <v>35.8382087548468</v>
      </c>
      <c r="CV17" s="0" t="n">
        <v>30.9687148339465</v>
      </c>
      <c r="CW17" s="0" t="n">
        <v>33.830747255826</v>
      </c>
      <c r="CX17" s="0" t="n">
        <v>28.902880155372</v>
      </c>
      <c r="CY17" s="0" t="n">
        <v>54.1098160655078</v>
      </c>
      <c r="CZ17" s="0" t="n">
        <v>40.3673600536046</v>
      </c>
      <c r="DA17" s="0" t="n">
        <v>45.9855941054378</v>
      </c>
      <c r="DB17" s="0" t="n">
        <v>45.2687140994553</v>
      </c>
      <c r="DC17" s="0" t="n">
        <v>35.5967732584773</v>
      </c>
      <c r="DD17" s="0" t="n">
        <v>34.1352639898524</v>
      </c>
      <c r="DE17" s="0" t="n">
        <v>34.8256809872393</v>
      </c>
      <c r="DF17" s="0" t="n">
        <v>34.5791232852348</v>
      </c>
      <c r="DG17" s="0" t="n">
        <v>36.2693423520985</v>
      </c>
      <c r="DH17" s="0" t="n">
        <v>31.4510652902436</v>
      </c>
      <c r="DI17" s="0" t="n">
        <v>33.3624321306844</v>
      </c>
      <c r="DJ17" s="0" t="n">
        <v>27.8820306506456</v>
      </c>
      <c r="DK17" s="0" t="n">
        <v>53.6722066590849</v>
      </c>
      <c r="DL17" s="0" t="n">
        <v>39.5524700269616</v>
      </c>
      <c r="DM17" s="0" t="n">
        <v>45.5606197044181</v>
      </c>
      <c r="DN17" s="0" t="n">
        <v>44.8729930295191</v>
      </c>
      <c r="DO17" s="0" t="n">
        <v>36.6826313041872</v>
      </c>
      <c r="DP17" s="0" t="n">
        <v>34.7228158418122</v>
      </c>
      <c r="DQ17" s="0" t="n">
        <v>34.8233415288558</v>
      </c>
      <c r="DR17" s="0" t="n">
        <v>35.1690540576211</v>
      </c>
      <c r="DS17" s="0" t="n">
        <v>36.8467246088885</v>
      </c>
      <c r="DT17" s="0" t="n">
        <v>31.6847285387059</v>
      </c>
      <c r="DU17" s="0" t="n">
        <v>33.6570098599106</v>
      </c>
      <c r="DV17" s="0" t="n">
        <v>27.6894105943751</v>
      </c>
      <c r="DW17" s="0" t="n">
        <v>53.8506627316948</v>
      </c>
      <c r="DX17" s="0" t="n">
        <v>39.1226814365252</v>
      </c>
      <c r="DY17" s="0" t="n">
        <v>44.2842772051538</v>
      </c>
      <c r="DZ17" s="0" t="n">
        <v>44.8762581327289</v>
      </c>
      <c r="EA17" s="0" t="n">
        <v>36.9792681523898</v>
      </c>
      <c r="EB17" s="0" t="n">
        <v>35.1318422123172</v>
      </c>
      <c r="EC17" s="0" t="n">
        <v>35.272174693759</v>
      </c>
      <c r="ED17" s="0" t="n">
        <v>35.5834145917757</v>
      </c>
      <c r="EE17" s="0" t="n">
        <v>37.2233223681864</v>
      </c>
      <c r="EF17" s="0" t="n">
        <v>31.8588249480613</v>
      </c>
      <c r="EG17" s="0" t="n">
        <v>32.8089640190007</v>
      </c>
      <c r="EH17" s="0" t="n">
        <v>30.9032233110024</v>
      </c>
      <c r="EI17" s="0" t="n">
        <v>54.0512785990439</v>
      </c>
      <c r="EJ17" s="0" t="n">
        <v>38.9824538412869</v>
      </c>
      <c r="EK17" s="0" t="n">
        <v>44.330946725003</v>
      </c>
      <c r="EL17" s="0" t="n">
        <v>44.8851555549961</v>
      </c>
      <c r="EM17" s="0" t="n">
        <v>37.2739082658845</v>
      </c>
      <c r="EN17" s="0" t="n">
        <v>35.4662711799557</v>
      </c>
      <c r="EO17" s="0" t="n">
        <v>35.711541058288</v>
      </c>
      <c r="EP17" s="0" t="n">
        <v>36.6380272946491</v>
      </c>
      <c r="EQ17" s="0" t="n">
        <v>36.9482894136498</v>
      </c>
      <c r="ER17" s="0" t="n">
        <v>32.0383495294022</v>
      </c>
      <c r="ES17" s="0" t="n">
        <v>33.1188976032506</v>
      </c>
      <c r="ET17" s="0" t="n">
        <v>30.8409500434973</v>
      </c>
      <c r="EU17" s="0" t="n">
        <v>56.9471330269227</v>
      </c>
      <c r="EV17" s="0" t="n">
        <v>39.171270797291</v>
      </c>
      <c r="EW17" s="0" t="n">
        <v>44.3902008969965</v>
      </c>
      <c r="EX17" s="0" t="n">
        <v>46.1773180990643</v>
      </c>
      <c r="EY17" s="0" t="n">
        <v>37.1398136960733</v>
      </c>
      <c r="EZ17" s="0" t="n">
        <v>35.9935885536472</v>
      </c>
      <c r="FA17" s="0" t="n">
        <v>36.8654945352083</v>
      </c>
      <c r="FB17" s="0" t="n">
        <v>36.4633539097428</v>
      </c>
      <c r="FC17" s="0" t="n">
        <v>37.4106269603762</v>
      </c>
      <c r="FD17" s="0" t="n">
        <v>31.1574257069577</v>
      </c>
      <c r="FE17" s="0" t="n">
        <v>34.2215940180168</v>
      </c>
      <c r="FF17" s="0" t="n">
        <v>30.5898210630185</v>
      </c>
      <c r="FG17" s="0" t="n">
        <v>56.862362256768</v>
      </c>
      <c r="FH17" s="0" t="n">
        <v>39.1764502979781</v>
      </c>
      <c r="FI17" s="0" t="n">
        <v>44.5540066267529</v>
      </c>
      <c r="FJ17" s="0" t="n">
        <v>46.2986643316822</v>
      </c>
      <c r="FK17" s="0" t="n">
        <v>37.5047027631443</v>
      </c>
      <c r="FL17" s="0" t="n">
        <v>36.3901834490511</v>
      </c>
      <c r="FM17" s="0" t="n">
        <v>37.2897101147388</v>
      </c>
      <c r="FN17" s="0" t="n">
        <v>36.8647033642004</v>
      </c>
      <c r="FO17" s="0" t="n">
        <v>37.8096926968567</v>
      </c>
      <c r="FP17" s="0" t="n">
        <v>31.4362278423398</v>
      </c>
      <c r="FQ17" s="0" t="n">
        <v>34.344546709502</v>
      </c>
      <c r="FR17" s="0" t="n">
        <v>27.2678022503725</v>
      </c>
      <c r="FS17" s="0" t="n">
        <v>54.2600168208447</v>
      </c>
      <c r="FT17" s="0" t="n">
        <v>39.3023238104044</v>
      </c>
      <c r="FU17" s="0" t="n">
        <v>46.0542117657196</v>
      </c>
      <c r="FV17" s="0" t="n">
        <v>45.2388400741807</v>
      </c>
      <c r="FW17" s="0" t="n">
        <v>38.4237835953391</v>
      </c>
      <c r="FX17" s="0" t="n">
        <v>37.308166163347</v>
      </c>
      <c r="FY17" s="0" t="n">
        <v>37.7090804297447</v>
      </c>
      <c r="FZ17" s="0" t="n">
        <v>37.9454746126676</v>
      </c>
      <c r="GA17" s="0" t="n">
        <v>38.8843653000152</v>
      </c>
      <c r="GB17" s="0" t="n">
        <v>32.8427617031595</v>
      </c>
      <c r="GC17" s="0" t="n">
        <v>34.4716056261012</v>
      </c>
      <c r="GD17" s="0" t="n">
        <v>27.2257101475304</v>
      </c>
      <c r="GE17" s="0" t="n">
        <v>54.3421365290556</v>
      </c>
      <c r="GF17" s="0" t="n">
        <v>39.11098459523</v>
      </c>
      <c r="GG17" s="0" t="n">
        <v>47.5627973318532</v>
      </c>
      <c r="GH17" s="0" t="n">
        <v>45.444703987731</v>
      </c>
      <c r="GI17" s="0" t="n">
        <v>39.3523719536049</v>
      </c>
      <c r="GJ17" s="0" t="n">
        <v>37.6163008871364</v>
      </c>
      <c r="GK17" s="0" t="n">
        <v>38.1237559878998</v>
      </c>
      <c r="GL17" s="0" t="n">
        <v>37.6547108896928</v>
      </c>
      <c r="GM17" s="0" t="n">
        <v>39.286092686944</v>
      </c>
      <c r="GN17" s="0" t="n">
        <v>33.1160720388031</v>
      </c>
      <c r="GO17" s="0" t="n">
        <v>33.4797995872531</v>
      </c>
      <c r="GP17" s="0" t="n">
        <v>30.50669167436</v>
      </c>
      <c r="GQ17" s="0" t="n">
        <v>54.4297072228441</v>
      </c>
      <c r="GR17" s="0" t="n">
        <v>38.9216118815691</v>
      </c>
      <c r="GS17" s="0" t="n">
        <v>46.5185765640169</v>
      </c>
      <c r="GT17" s="0" t="n">
        <v>45.6529502712997</v>
      </c>
      <c r="GU17" s="0" t="n">
        <v>39.5935021861404</v>
      </c>
      <c r="GV17" s="0" t="n">
        <v>37.965836410469</v>
      </c>
      <c r="GW17" s="0" t="n">
        <v>37.6694138609235</v>
      </c>
      <c r="GX17" s="0" t="n">
        <v>39.3019200678887</v>
      </c>
      <c r="GY17" s="0" t="n">
        <v>38.8498549845654</v>
      </c>
      <c r="GZ17" s="0" t="n">
        <v>33.386211534946</v>
      </c>
      <c r="HA17" s="0" t="n">
        <v>33.7500685053553</v>
      </c>
      <c r="HB17" s="0" t="n">
        <v>30.8034108372147</v>
      </c>
      <c r="HC17" s="0" t="n">
        <v>54.706957200542</v>
      </c>
      <c r="HD17" s="0" t="n">
        <v>39.232979554369</v>
      </c>
      <c r="HE17" s="0" t="n">
        <v>46.8132977773959</v>
      </c>
      <c r="HF17" s="0" t="n">
        <v>47.2200577867288</v>
      </c>
      <c r="HG17" s="0" t="n">
        <v>39.2691273666256</v>
      </c>
    </row>
    <row r="18" customFormat="false" ht="12.75" hidden="false" customHeight="false" outlineLevel="0" collapsed="false">
      <c r="B18" s="15"/>
    </row>
    <row r="19" customFormat="false" ht="12.75" hidden="false" customHeight="false" outlineLevel="0" collapsed="false">
      <c r="B19" s="15"/>
    </row>
    <row r="20" customFormat="false" ht="12.75" hidden="false" customHeight="false" outlineLevel="0" collapsed="false">
      <c r="B20" s="15"/>
    </row>
    <row r="21" customFormat="false" ht="12.75" hidden="false" customHeight="false" outlineLevel="0" collapsed="false">
      <c r="B21" s="15"/>
    </row>
    <row r="22" customFormat="false" ht="12.75" hidden="false" customHeight="false" outlineLevel="0" collapsed="false">
      <c r="B22" s="15"/>
    </row>
    <row r="23" customFormat="false" ht="12.75" hidden="false" customHeight="false" outlineLevel="0" collapsed="false">
      <c r="B23" s="15"/>
    </row>
    <row r="24" customFormat="false" ht="12.75" hidden="false" customHeight="false" outlineLevel="0" collapsed="false">
      <c r="B24" s="15"/>
    </row>
    <row r="25" customFormat="false" ht="12.75" hidden="false" customHeight="false" outlineLevel="0" collapsed="false">
      <c r="B25" s="15"/>
    </row>
    <row r="26" customFormat="false" ht="12.75" hidden="false" customHeight="false" outlineLevel="0" collapsed="false">
      <c r="B26" s="15"/>
    </row>
    <row r="27" customFormat="false" ht="12.75" hidden="false" customHeight="false" outlineLevel="0" collapsed="false">
      <c r="B27" s="15"/>
    </row>
    <row r="28" customFormat="false" ht="12.75" hidden="false" customHeight="false" outlineLevel="0" collapsed="false">
      <c r="B28" s="15"/>
    </row>
    <row r="29" customFormat="false" ht="12.75" hidden="false" customHeight="false" outlineLevel="0" collapsed="false">
      <c r="B29" s="15"/>
    </row>
    <row r="30" customFormat="false" ht="12.75" hidden="false" customHeight="false" outlineLevel="0" collapsed="false">
      <c r="B30" s="15"/>
    </row>
    <row r="31" customFormat="false" ht="12.75" hidden="false" customHeight="false" outlineLevel="0" collapsed="false">
      <c r="B31" s="15"/>
    </row>
    <row r="32" customFormat="false" ht="12.75" hidden="false" customHeight="false" outlineLevel="0" collapsed="false">
      <c r="B32" s="15"/>
    </row>
    <row r="33" customFormat="false" ht="12.75" hidden="false" customHeight="false" outlineLevel="0" collapsed="false">
      <c r="B33" s="15"/>
    </row>
    <row r="34" customFormat="false" ht="12.75" hidden="false" customHeight="false" outlineLevel="0" collapsed="false">
      <c r="B34" s="15"/>
    </row>
    <row r="35" customFormat="false" ht="12.75" hidden="false" customHeight="false" outlineLevel="0" collapsed="false">
      <c r="B35" s="15"/>
    </row>
    <row r="36" customFormat="false" ht="12.75" hidden="false" customHeight="false" outlineLevel="0" collapsed="false">
      <c r="B36" s="15"/>
    </row>
    <row r="37" customFormat="false" ht="12.75" hidden="false" customHeight="false" outlineLevel="0" collapsed="false">
      <c r="B37" s="15"/>
    </row>
    <row r="38" customFormat="false" ht="12.75" hidden="false" customHeight="false" outlineLevel="0" collapsed="false">
      <c r="B38" s="15"/>
    </row>
    <row r="39" customFormat="false" ht="12.75" hidden="false" customHeight="false" outlineLevel="0" collapsed="false">
      <c r="B39" s="15"/>
    </row>
    <row r="40" customFormat="false" ht="12.75" hidden="false" customHeight="false" outlineLevel="0" collapsed="false">
      <c r="B40" s="15"/>
    </row>
    <row r="41" customFormat="false" ht="12.75" hidden="false" customHeight="false" outlineLevel="0" collapsed="false">
      <c r="B41" s="15"/>
    </row>
    <row r="42" customFormat="false" ht="12.75" hidden="false" customHeight="false" outlineLevel="0" collapsed="false">
      <c r="B42" s="15"/>
    </row>
    <row r="43" customFormat="false" ht="12.75" hidden="false" customHeight="false" outlineLevel="0" collapsed="false">
      <c r="B43" s="15"/>
    </row>
    <row r="44" customFormat="false" ht="12.75" hidden="false" customHeight="false" outlineLevel="0" collapsed="false">
      <c r="B44" s="15"/>
    </row>
    <row r="45" customFormat="false" ht="12.75" hidden="false" customHeight="false" outlineLevel="0" collapsed="false">
      <c r="B45" s="15"/>
    </row>
    <row r="46" customFormat="false" ht="12.75" hidden="false" customHeight="false" outlineLevel="0" collapsed="false">
      <c r="B46" s="15"/>
    </row>
    <row r="47" customFormat="false" ht="12.75" hidden="false" customHeight="false" outlineLevel="0" collapsed="false">
      <c r="B47" s="15"/>
    </row>
    <row r="48" customFormat="false" ht="12.75" hidden="false" customHeight="false" outlineLevel="0" collapsed="false">
      <c r="B48" s="15"/>
    </row>
    <row r="49" customFormat="false" ht="12.75" hidden="false" customHeight="false" outlineLevel="0" collapsed="false">
      <c r="B49" s="15"/>
    </row>
    <row r="50" customFormat="false" ht="12.75" hidden="false" customHeight="false" outlineLevel="0" collapsed="false">
      <c r="B50" s="15"/>
    </row>
    <row r="51" customFormat="false" ht="12.75" hidden="false" customHeight="false" outlineLevel="0" collapsed="false">
      <c r="B51" s="15"/>
    </row>
    <row r="52" customFormat="false" ht="12.75" hidden="false" customHeight="false" outlineLevel="0" collapsed="false">
      <c r="B52" s="15"/>
    </row>
    <row r="53" customFormat="false" ht="12.75" hidden="false" customHeight="false" outlineLevel="0" collapsed="false">
      <c r="B53" s="15"/>
    </row>
    <row r="54" customFormat="false" ht="12.75" hidden="false" customHeight="false" outlineLevel="0" collapsed="false">
      <c r="B54" s="15"/>
    </row>
    <row r="55" customFormat="false" ht="12.75" hidden="false" customHeight="false" outlineLevel="0" collapsed="false">
      <c r="B55" s="15"/>
    </row>
    <row r="56" customFormat="false" ht="12.75" hidden="false" customHeight="false" outlineLevel="0" collapsed="false">
      <c r="B56" s="15"/>
    </row>
    <row r="57" customFormat="false" ht="12.75" hidden="false" customHeight="false" outlineLevel="0" collapsed="false">
      <c r="B57" s="15"/>
    </row>
    <row r="58" customFormat="false" ht="12.75" hidden="false" customHeight="false" outlineLevel="0" collapsed="false">
      <c r="B58" s="15"/>
    </row>
    <row r="59" customFormat="false" ht="12.75" hidden="false" customHeight="false" outlineLevel="0" collapsed="false">
      <c r="B59" s="15"/>
    </row>
    <row r="60" customFormat="false" ht="12.75" hidden="false" customHeight="false" outlineLevel="0" collapsed="false">
      <c r="B60" s="15"/>
    </row>
    <row r="61" customFormat="false" ht="12.75" hidden="false" customHeight="false" outlineLevel="0" collapsed="false">
      <c r="B61" s="15"/>
    </row>
    <row r="62" customFormat="false" ht="12.75" hidden="false" customHeight="false" outlineLevel="0" collapsed="false">
      <c r="B62" s="15"/>
    </row>
    <row r="63" customFormat="false" ht="12.75" hidden="false" customHeight="false" outlineLevel="0" collapsed="false">
      <c r="B63" s="15"/>
    </row>
    <row r="64" customFormat="false" ht="12.75" hidden="false" customHeight="false" outlineLevel="0" collapsed="false">
      <c r="B64" s="15"/>
    </row>
    <row r="65" customFormat="false" ht="12.75" hidden="false" customHeight="false" outlineLevel="0" collapsed="false">
      <c r="B65" s="15"/>
    </row>
    <row r="66" customFormat="false" ht="12.75" hidden="false" customHeight="false" outlineLevel="0" collapsed="false">
      <c r="B66" s="15"/>
    </row>
    <row r="67" customFormat="false" ht="12.75" hidden="false" customHeight="false" outlineLevel="0" collapsed="false">
      <c r="B67" s="15"/>
    </row>
    <row r="68" customFormat="false" ht="12.75" hidden="false" customHeight="false" outlineLevel="0" collapsed="false">
      <c r="B68" s="15"/>
    </row>
    <row r="69" customFormat="false" ht="12.75" hidden="false" customHeight="false" outlineLevel="0" collapsed="false">
      <c r="B69" s="15"/>
    </row>
    <row r="70" customFormat="false" ht="12.75" hidden="false" customHeight="false" outlineLevel="0" collapsed="false">
      <c r="B70" s="15"/>
    </row>
    <row r="71" customFormat="false" ht="12.75" hidden="false" customHeight="false" outlineLevel="0" collapsed="false">
      <c r="B71" s="15"/>
    </row>
    <row r="72" customFormat="false" ht="12.75" hidden="false" customHeight="false" outlineLevel="0" collapsed="false">
      <c r="B72" s="15"/>
    </row>
    <row r="73" customFormat="false" ht="12.75" hidden="false" customHeight="false" outlineLevel="0" collapsed="false">
      <c r="B73" s="15"/>
    </row>
    <row r="74" customFormat="false" ht="12.75" hidden="false" customHeight="false" outlineLevel="0" collapsed="false">
      <c r="B74" s="15"/>
    </row>
    <row r="75" customFormat="false" ht="12.75" hidden="false" customHeight="false" outlineLevel="0" collapsed="false">
      <c r="B75" s="15"/>
    </row>
    <row r="76" customFormat="false" ht="12.75" hidden="false" customHeight="false" outlineLevel="0" collapsed="false">
      <c r="B76" s="15"/>
    </row>
    <row r="77" customFormat="false" ht="12.75" hidden="false" customHeight="false" outlineLevel="0" collapsed="false">
      <c r="B77" s="15"/>
    </row>
    <row r="78" customFormat="false" ht="12.75" hidden="false" customHeight="false" outlineLevel="0" collapsed="false">
      <c r="B78" s="15"/>
    </row>
    <row r="79" customFormat="false" ht="12.75" hidden="false" customHeight="false" outlineLevel="0" collapsed="false">
      <c r="B79" s="15"/>
    </row>
    <row r="80" customFormat="false" ht="12.75" hidden="false" customHeight="false" outlineLevel="0" collapsed="false">
      <c r="B80" s="15"/>
    </row>
    <row r="81" customFormat="false" ht="12.75" hidden="false" customHeight="false" outlineLevel="0" collapsed="false">
      <c r="B81" s="15"/>
    </row>
    <row r="82" customFormat="false" ht="12.75" hidden="false" customHeight="false" outlineLevel="0" collapsed="false">
      <c r="B82" s="15"/>
    </row>
    <row r="83" customFormat="false" ht="12.75" hidden="false" customHeight="false" outlineLevel="0" collapsed="false">
      <c r="B83" s="15"/>
    </row>
    <row r="84" customFormat="false" ht="12.75" hidden="false" customHeight="false" outlineLevel="0" collapsed="false">
      <c r="B84" s="15"/>
    </row>
    <row r="85" customFormat="false" ht="12.75" hidden="false" customHeight="false" outlineLevel="0" collapsed="false">
      <c r="B85" s="15"/>
    </row>
    <row r="86" customFormat="false" ht="12.75" hidden="false" customHeight="false" outlineLevel="0" collapsed="false">
      <c r="B86" s="15"/>
    </row>
    <row r="87" customFormat="false" ht="12.75" hidden="false" customHeight="false" outlineLevel="0" collapsed="false">
      <c r="B87" s="15"/>
    </row>
    <row r="88" customFormat="false" ht="12.75" hidden="false" customHeight="false" outlineLevel="0" collapsed="false">
      <c r="B88" s="15"/>
    </row>
    <row r="89" customFormat="false" ht="12.75" hidden="false" customHeight="false" outlineLevel="0" collapsed="false">
      <c r="B89" s="15"/>
    </row>
    <row r="90" customFormat="false" ht="12.75" hidden="false" customHeight="false" outlineLevel="0" collapsed="false">
      <c r="B90" s="15"/>
    </row>
    <row r="91" customFormat="false" ht="12.75" hidden="false" customHeight="false" outlineLevel="0" collapsed="false">
      <c r="B91" s="15"/>
    </row>
    <row r="92" customFormat="false" ht="12.75" hidden="false" customHeight="false" outlineLevel="0" collapsed="false">
      <c r="B92" s="15"/>
    </row>
    <row r="93" customFormat="false" ht="12.75" hidden="false" customHeight="false" outlineLevel="0" collapsed="false">
      <c r="B93" s="15"/>
    </row>
    <row r="94" customFormat="false" ht="12.75" hidden="false" customHeight="false" outlineLevel="0" collapsed="false">
      <c r="B94" s="15"/>
    </row>
    <row r="95" customFormat="false" ht="12.75" hidden="false" customHeight="false" outlineLevel="0" collapsed="false">
      <c r="B95" s="15"/>
    </row>
    <row r="96" customFormat="false" ht="12.75" hidden="false" customHeight="false" outlineLevel="0" collapsed="false">
      <c r="B96" s="15"/>
    </row>
    <row r="97" customFormat="false" ht="12.75" hidden="false" customHeight="false" outlineLevel="0" collapsed="false">
      <c r="B97" s="15"/>
    </row>
    <row r="98" customFormat="false" ht="12.75" hidden="false" customHeight="false" outlineLevel="0" collapsed="false">
      <c r="B98" s="15"/>
    </row>
    <row r="99" customFormat="false" ht="12.75" hidden="false" customHeight="false" outlineLevel="0" collapsed="false">
      <c r="B99" s="15"/>
    </row>
    <row r="100" customFormat="false" ht="12.75" hidden="false" customHeight="false" outlineLevel="0" collapsed="false">
      <c r="B100" s="15"/>
    </row>
    <row r="101" customFormat="false" ht="12.75" hidden="false" customHeight="false" outlineLevel="0" collapsed="false">
      <c r="B101" s="15"/>
    </row>
    <row r="102" customFormat="false" ht="12.75" hidden="false" customHeight="false" outlineLevel="0" collapsed="false">
      <c r="B102" s="15"/>
    </row>
    <row r="103" customFormat="false" ht="12.75" hidden="false" customHeight="false" outlineLevel="0" collapsed="false">
      <c r="B103" s="15"/>
    </row>
    <row r="104" customFormat="false" ht="12.75" hidden="false" customHeight="false" outlineLevel="0" collapsed="false">
      <c r="B104" s="15"/>
    </row>
    <row r="105" customFormat="false" ht="12.75" hidden="false" customHeight="false" outlineLevel="0" collapsed="false">
      <c r="B105" s="15"/>
    </row>
    <row r="106" customFormat="false" ht="12.75" hidden="false" customHeight="false" outlineLevel="0" collapsed="false">
      <c r="B106" s="15"/>
    </row>
    <row r="107" customFormat="false" ht="12.75" hidden="false" customHeight="false" outlineLevel="0" collapsed="false">
      <c r="B107" s="15"/>
    </row>
    <row r="108" customFormat="false" ht="12.75" hidden="false" customHeight="false" outlineLevel="0" collapsed="false">
      <c r="B108" s="15"/>
    </row>
    <row r="109" customFormat="false" ht="12.75" hidden="false" customHeight="false" outlineLevel="0" collapsed="false">
      <c r="B109" s="15"/>
    </row>
    <row r="110" customFormat="false" ht="12.75" hidden="false" customHeight="false" outlineLevel="0" collapsed="false">
      <c r="B110" s="15"/>
    </row>
    <row r="111" customFormat="false" ht="12.75" hidden="false" customHeight="false" outlineLevel="0" collapsed="false">
      <c r="B111" s="15"/>
    </row>
    <row r="112" customFormat="false" ht="12.75" hidden="false" customHeight="false" outlineLevel="0" collapsed="false">
      <c r="B112" s="15"/>
    </row>
    <row r="113" customFormat="false" ht="12.75" hidden="false" customHeight="false" outlineLevel="0" collapsed="false">
      <c r="B113" s="15"/>
    </row>
    <row r="114" customFormat="false" ht="12.75" hidden="false" customHeight="false" outlineLevel="0" collapsed="false">
      <c r="B114" s="15"/>
    </row>
    <row r="115" customFormat="false" ht="12.75" hidden="false" customHeight="false" outlineLevel="0" collapsed="false">
      <c r="B115" s="15"/>
    </row>
    <row r="116" customFormat="false" ht="12.75" hidden="false" customHeight="false" outlineLevel="0" collapsed="false">
      <c r="B116" s="15"/>
    </row>
    <row r="117" customFormat="false" ht="12.75" hidden="false" customHeight="false" outlineLevel="0" collapsed="false">
      <c r="B117" s="15"/>
    </row>
    <row r="118" customFormat="false" ht="12.75" hidden="false" customHeight="false" outlineLevel="0" collapsed="false">
      <c r="B118" s="15"/>
    </row>
    <row r="119" customFormat="false" ht="12.75" hidden="false" customHeight="false" outlineLevel="0" collapsed="false">
      <c r="B119" s="15"/>
    </row>
    <row r="120" customFormat="false" ht="12.75" hidden="false" customHeight="false" outlineLevel="0" collapsed="false">
      <c r="B120" s="15"/>
    </row>
    <row r="121" customFormat="false" ht="12.75" hidden="false" customHeight="false" outlineLevel="0" collapsed="false">
      <c r="B121" s="15"/>
    </row>
    <row r="122" customFormat="false" ht="12.75" hidden="false" customHeight="false" outlineLevel="0" collapsed="false">
      <c r="B122" s="15"/>
    </row>
    <row r="123" customFormat="false" ht="12.75" hidden="false" customHeight="false" outlineLevel="0" collapsed="false">
      <c r="B123" s="15"/>
    </row>
    <row r="124" customFormat="false" ht="12.75" hidden="false" customHeight="false" outlineLevel="0" collapsed="false">
      <c r="B124" s="15"/>
    </row>
    <row r="125" customFormat="false" ht="12.75" hidden="false" customHeight="false" outlineLevel="0" collapsed="false">
      <c r="B125" s="15"/>
    </row>
    <row r="126" customFormat="false" ht="12.75" hidden="false" customHeight="false" outlineLevel="0" collapsed="false">
      <c r="B126" s="15"/>
    </row>
    <row r="127" customFormat="false" ht="12.75" hidden="false" customHeight="false" outlineLevel="0" collapsed="false">
      <c r="B127" s="15"/>
    </row>
    <row r="128" customFormat="false" ht="12.75" hidden="false" customHeight="false" outlineLevel="0" collapsed="false">
      <c r="B128" s="15"/>
    </row>
    <row r="129" customFormat="false" ht="12.75" hidden="false" customHeight="false" outlineLevel="0" collapsed="false">
      <c r="B129" s="15"/>
    </row>
    <row r="130" customFormat="false" ht="12.75" hidden="false" customHeight="false" outlineLevel="0" collapsed="false">
      <c r="B130" s="15"/>
    </row>
    <row r="131" customFormat="false" ht="12.75" hidden="false" customHeight="false" outlineLevel="0" collapsed="false">
      <c r="B131" s="15"/>
    </row>
    <row r="132" customFormat="false" ht="12.75" hidden="false" customHeight="false" outlineLevel="0" collapsed="false">
      <c r="B132" s="15"/>
    </row>
    <row r="133" customFormat="false" ht="12.75" hidden="false" customHeight="false" outlineLevel="0" collapsed="false">
      <c r="B133" s="15"/>
    </row>
    <row r="134" customFormat="false" ht="12.75" hidden="false" customHeight="false" outlineLevel="0" collapsed="false">
      <c r="B134" s="15"/>
    </row>
    <row r="135" customFormat="false" ht="12.75" hidden="false" customHeight="false" outlineLevel="0" collapsed="false">
      <c r="B135" s="15"/>
    </row>
    <row r="136" customFormat="false" ht="12.75" hidden="false" customHeight="false" outlineLevel="0" collapsed="false">
      <c r="B136" s="15"/>
    </row>
    <row r="137" customFormat="false" ht="12.75" hidden="false" customHeight="false" outlineLevel="0" collapsed="false">
      <c r="B137" s="15"/>
    </row>
    <row r="138" customFormat="false" ht="12.75" hidden="false" customHeight="false" outlineLevel="0" collapsed="false">
      <c r="B138" s="15"/>
    </row>
    <row r="139" customFormat="false" ht="12.75" hidden="false" customHeight="false" outlineLevel="0" collapsed="false">
      <c r="B139" s="15"/>
    </row>
    <row r="140" customFormat="false" ht="12.75" hidden="false" customHeight="false" outlineLevel="0" collapsed="false">
      <c r="B140" s="15"/>
    </row>
    <row r="141" customFormat="false" ht="12.75" hidden="false" customHeight="false" outlineLevel="0" collapsed="false">
      <c r="B141" s="15"/>
    </row>
    <row r="142" customFormat="false" ht="12.75" hidden="false" customHeight="false" outlineLevel="0" collapsed="false">
      <c r="B142" s="15"/>
    </row>
    <row r="143" customFormat="false" ht="12.75" hidden="false" customHeight="false" outlineLevel="0" collapsed="false">
      <c r="B143" s="15"/>
    </row>
    <row r="144" customFormat="false" ht="12.75" hidden="false" customHeight="false" outlineLevel="0" collapsed="false">
      <c r="B144" s="15"/>
    </row>
    <row r="145" customFormat="false" ht="12.75" hidden="false" customHeight="false" outlineLevel="0" collapsed="false">
      <c r="B145" s="15"/>
    </row>
    <row r="146" customFormat="false" ht="12.75" hidden="false" customHeight="false" outlineLevel="0" collapsed="false">
      <c r="B146" s="15"/>
    </row>
    <row r="147" customFormat="false" ht="12.75" hidden="false" customHeight="false" outlineLevel="0" collapsed="false">
      <c r="B147" s="15"/>
    </row>
    <row r="148" customFormat="false" ht="12.75" hidden="false" customHeight="false" outlineLevel="0" collapsed="false">
      <c r="B148" s="15"/>
    </row>
    <row r="149" customFormat="false" ht="12.75" hidden="false" customHeight="false" outlineLevel="0" collapsed="false">
      <c r="B149" s="15"/>
    </row>
    <row r="150" customFormat="false" ht="12.75" hidden="false" customHeight="false" outlineLevel="0" collapsed="false">
      <c r="B150" s="15"/>
    </row>
    <row r="151" customFormat="false" ht="12.75" hidden="false" customHeight="false" outlineLevel="0" collapsed="false">
      <c r="B151" s="15"/>
    </row>
    <row r="152" customFormat="false" ht="12.75" hidden="false" customHeight="false" outlineLevel="0" collapsed="false">
      <c r="B152" s="15"/>
    </row>
    <row r="153" customFormat="false" ht="12.75" hidden="false" customHeight="false" outlineLevel="0" collapsed="false">
      <c r="B153" s="15"/>
    </row>
    <row r="154" customFormat="false" ht="12.75" hidden="false" customHeight="false" outlineLevel="0" collapsed="false">
      <c r="B154" s="15"/>
    </row>
    <row r="155" customFormat="false" ht="12.75" hidden="false" customHeight="false" outlineLevel="0" collapsed="false">
      <c r="B155" s="15"/>
    </row>
    <row r="156" customFormat="false" ht="12.75" hidden="false" customHeight="false" outlineLevel="0" collapsed="false">
      <c r="B156" s="15"/>
    </row>
    <row r="157" customFormat="false" ht="12.75" hidden="false" customHeight="false" outlineLevel="0" collapsed="false">
      <c r="B157" s="15"/>
    </row>
    <row r="158" customFormat="false" ht="12.75" hidden="false" customHeight="false" outlineLevel="0" collapsed="false">
      <c r="B158" s="15"/>
    </row>
    <row r="159" customFormat="false" ht="12.75" hidden="false" customHeight="false" outlineLevel="0" collapsed="false">
      <c r="B159" s="15"/>
    </row>
    <row r="160" customFormat="false" ht="12.75" hidden="false" customHeight="false" outlineLevel="0" collapsed="false">
      <c r="B160" s="15"/>
    </row>
    <row r="161" customFormat="false" ht="12.75" hidden="false" customHeight="false" outlineLevel="0" collapsed="false">
      <c r="B161" s="15"/>
    </row>
    <row r="162" customFormat="false" ht="12.75" hidden="false" customHeight="false" outlineLevel="0" collapsed="false">
      <c r="B162" s="15"/>
    </row>
    <row r="163" customFormat="false" ht="12.75" hidden="false" customHeight="false" outlineLevel="0" collapsed="false">
      <c r="B163" s="15"/>
    </row>
    <row r="164" customFormat="false" ht="12.75" hidden="false" customHeight="false" outlineLevel="0" collapsed="false">
      <c r="B164" s="15"/>
    </row>
    <row r="165" customFormat="false" ht="12.75" hidden="false" customHeight="false" outlineLevel="0" collapsed="false">
      <c r="B165" s="15"/>
    </row>
    <row r="166" customFormat="false" ht="12.75" hidden="false" customHeight="false" outlineLevel="0" collapsed="false">
      <c r="B166" s="15"/>
    </row>
    <row r="167" customFormat="false" ht="12.75" hidden="false" customHeight="false" outlineLevel="0" collapsed="false">
      <c r="B167" s="15"/>
    </row>
    <row r="168" customFormat="false" ht="12.75" hidden="false" customHeight="false" outlineLevel="0" collapsed="false">
      <c r="B168" s="15"/>
    </row>
    <row r="169" customFormat="false" ht="12.75" hidden="false" customHeight="false" outlineLevel="0" collapsed="false">
      <c r="B169" s="15"/>
    </row>
    <row r="170" customFormat="false" ht="12.75" hidden="false" customHeight="false" outlineLevel="0" collapsed="false">
      <c r="B170" s="15"/>
    </row>
    <row r="171" customFormat="false" ht="12.75" hidden="false" customHeight="false" outlineLevel="0" collapsed="false">
      <c r="B171" s="15"/>
    </row>
    <row r="172" customFormat="false" ht="12.75" hidden="false" customHeight="false" outlineLevel="0" collapsed="false">
      <c r="B172" s="15"/>
    </row>
    <row r="173" customFormat="false" ht="12.75" hidden="false" customHeight="false" outlineLevel="0" collapsed="false">
      <c r="B173" s="15"/>
    </row>
    <row r="174" customFormat="false" ht="12.75" hidden="false" customHeight="false" outlineLevel="0" collapsed="false">
      <c r="B174" s="15"/>
    </row>
    <row r="175" customFormat="false" ht="12.75" hidden="false" customHeight="false" outlineLevel="0" collapsed="false">
      <c r="B175" s="15"/>
    </row>
    <row r="176" customFormat="false" ht="12.75" hidden="false" customHeight="false" outlineLevel="0" collapsed="false">
      <c r="B176" s="15"/>
    </row>
    <row r="177" customFormat="false" ht="12.75" hidden="false" customHeight="false" outlineLevel="0" collapsed="false">
      <c r="B177" s="15"/>
    </row>
    <row r="178" customFormat="false" ht="12.75" hidden="false" customHeight="false" outlineLevel="0" collapsed="false">
      <c r="B178" s="15"/>
    </row>
    <row r="179" customFormat="false" ht="12.75" hidden="false" customHeight="false" outlineLevel="0" collapsed="false">
      <c r="B179" s="15"/>
    </row>
    <row r="180" customFormat="false" ht="12.75" hidden="false" customHeight="false" outlineLevel="0" collapsed="false">
      <c r="B180" s="15"/>
    </row>
    <row r="181" customFormat="false" ht="12.75" hidden="false" customHeight="false" outlineLevel="0" collapsed="false">
      <c r="B181" s="15"/>
    </row>
    <row r="182" customFormat="false" ht="12.75" hidden="false" customHeight="false" outlineLevel="0" collapsed="false">
      <c r="B182" s="15"/>
    </row>
    <row r="183" customFormat="false" ht="12.75" hidden="false" customHeight="false" outlineLevel="0" collapsed="false">
      <c r="B183" s="15"/>
    </row>
    <row r="184" customFormat="false" ht="12.75" hidden="false" customHeight="false" outlineLevel="0" collapsed="false">
      <c r="B184" s="15"/>
    </row>
    <row r="185" customFormat="false" ht="12.75" hidden="false" customHeight="false" outlineLevel="0" collapsed="false">
      <c r="B185" s="15"/>
    </row>
    <row r="186" customFormat="false" ht="12.75" hidden="false" customHeight="false" outlineLevel="0" collapsed="false">
      <c r="B186" s="15"/>
    </row>
    <row r="187" customFormat="false" ht="12.75" hidden="false" customHeight="false" outlineLevel="0" collapsed="false">
      <c r="B187" s="15"/>
    </row>
    <row r="188" customFormat="false" ht="12.75" hidden="false" customHeight="false" outlineLevel="0" collapsed="false">
      <c r="B188" s="15"/>
    </row>
    <row r="189" customFormat="false" ht="12.75" hidden="false" customHeight="false" outlineLevel="0" collapsed="false">
      <c r="B189" s="15"/>
    </row>
    <row r="190" customFormat="false" ht="12.75" hidden="false" customHeight="false" outlineLevel="0" collapsed="false">
      <c r="B190" s="15"/>
    </row>
    <row r="191" customFormat="false" ht="12.75" hidden="false" customHeight="false" outlineLevel="0" collapsed="false">
      <c r="B191" s="15"/>
    </row>
    <row r="192" customFormat="false" ht="12.75" hidden="false" customHeight="false" outlineLevel="0" collapsed="false">
      <c r="B192" s="15"/>
    </row>
    <row r="193" customFormat="false" ht="12.75" hidden="false" customHeight="false" outlineLevel="0" collapsed="false">
      <c r="B193" s="15"/>
    </row>
    <row r="194" customFormat="false" ht="12.75" hidden="false" customHeight="false" outlineLevel="0" collapsed="false">
      <c r="B194" s="15"/>
    </row>
    <row r="195" customFormat="false" ht="12.75" hidden="false" customHeight="false" outlineLevel="0" collapsed="false">
      <c r="B195" s="15"/>
    </row>
    <row r="196" customFormat="false" ht="12.75" hidden="false" customHeight="false" outlineLevel="0" collapsed="false">
      <c r="B196" s="15"/>
    </row>
    <row r="197" customFormat="false" ht="12.75" hidden="false" customHeight="false" outlineLevel="0" collapsed="false">
      <c r="B197" s="15"/>
    </row>
    <row r="198" customFormat="false" ht="12.75" hidden="false" customHeight="false" outlineLevel="0" collapsed="false">
      <c r="B198" s="15"/>
    </row>
    <row r="199" customFormat="false" ht="12.75" hidden="false" customHeight="false" outlineLevel="0" collapsed="false">
      <c r="B199" s="15"/>
    </row>
    <row r="200" customFormat="false" ht="12.75" hidden="false" customHeight="false" outlineLevel="0" collapsed="false">
      <c r="B200" s="15"/>
    </row>
    <row r="201" customFormat="false" ht="12.75" hidden="false" customHeight="false" outlineLevel="0" collapsed="false">
      <c r="B201" s="15"/>
    </row>
    <row r="202" customFormat="false" ht="12.75" hidden="false" customHeight="false" outlineLevel="0" collapsed="false">
      <c r="B202" s="15"/>
    </row>
    <row r="203" customFormat="false" ht="12.75" hidden="false" customHeight="false" outlineLevel="0" collapsed="false">
      <c r="B203" s="15"/>
    </row>
    <row r="204" customFormat="false" ht="12.75" hidden="false" customHeight="false" outlineLevel="0" collapsed="false">
      <c r="B204" s="15"/>
    </row>
    <row r="205" customFormat="false" ht="12.75" hidden="false" customHeight="false" outlineLevel="0" collapsed="false">
      <c r="B205" s="15"/>
    </row>
    <row r="206" customFormat="false" ht="12.75" hidden="false" customHeight="false" outlineLevel="0" collapsed="false">
      <c r="B206" s="15"/>
    </row>
    <row r="207" customFormat="false" ht="12.75" hidden="false" customHeight="false" outlineLevel="0" collapsed="false">
      <c r="B207" s="15"/>
    </row>
    <row r="208" customFormat="false" ht="12.75" hidden="false" customHeight="false" outlineLevel="0" collapsed="false">
      <c r="B208" s="15"/>
    </row>
    <row r="209" customFormat="false" ht="12.75" hidden="false" customHeight="false" outlineLevel="0" collapsed="false">
      <c r="B209" s="15"/>
    </row>
    <row r="210" customFormat="false" ht="12.75" hidden="false" customHeight="false" outlineLevel="0" collapsed="false">
      <c r="B210" s="15"/>
    </row>
    <row r="211" customFormat="false" ht="12.75" hidden="false" customHeight="false" outlineLevel="0" collapsed="false">
      <c r="B211" s="15"/>
    </row>
    <row r="212" customFormat="false" ht="12.75" hidden="false" customHeight="false" outlineLevel="0" collapsed="false">
      <c r="B212" s="15"/>
    </row>
    <row r="213" customFormat="false" ht="12.75" hidden="false" customHeight="false" outlineLevel="0" collapsed="false">
      <c r="B213" s="15"/>
    </row>
    <row r="214" customFormat="false" ht="12.75" hidden="false" customHeight="false" outlineLevel="0" collapsed="false">
      <c r="B214" s="15"/>
    </row>
    <row r="215" customFormat="false" ht="12.75" hidden="false" customHeight="false" outlineLevel="0" collapsed="false">
      <c r="B215" s="15"/>
    </row>
    <row r="216" customFormat="false" ht="12.75" hidden="false" customHeight="false" outlineLevel="0" collapsed="false">
      <c r="B216" s="15"/>
    </row>
    <row r="217" customFormat="false" ht="12.75" hidden="false" customHeight="false" outlineLevel="0" collapsed="false">
      <c r="B217" s="15"/>
    </row>
    <row r="218" customFormat="false" ht="12.75" hidden="false" customHeight="false" outlineLevel="0" collapsed="false">
      <c r="B218" s="15"/>
    </row>
    <row r="219" customFormat="false" ht="12.75" hidden="false" customHeight="false" outlineLevel="0" collapsed="false">
      <c r="B219" s="15"/>
    </row>
    <row r="220" customFormat="false" ht="12.75" hidden="false" customHeight="false" outlineLevel="0" collapsed="false">
      <c r="B220" s="15"/>
    </row>
    <row r="221" customFormat="false" ht="12.75" hidden="false" customHeight="false" outlineLevel="0" collapsed="false">
      <c r="B221" s="15"/>
    </row>
    <row r="222" customFormat="false" ht="12.75" hidden="false" customHeight="false" outlineLevel="0" collapsed="false">
      <c r="B222" s="15"/>
    </row>
    <row r="223" customFormat="false" ht="12.75" hidden="false" customHeight="false" outlineLevel="0" collapsed="false">
      <c r="B223" s="15"/>
    </row>
    <row r="224" customFormat="false" ht="12.75" hidden="false" customHeight="false" outlineLevel="0" collapsed="false">
      <c r="B224" s="15"/>
    </row>
    <row r="225" customFormat="false" ht="12.75" hidden="false" customHeight="false" outlineLevel="0" collapsed="false">
      <c r="B225" s="15"/>
    </row>
    <row r="226" customFormat="false" ht="12.75" hidden="false" customHeight="false" outlineLevel="0" collapsed="false">
      <c r="B226" s="15"/>
    </row>
    <row r="227" customFormat="false" ht="12.75" hidden="false" customHeight="false" outlineLevel="0" collapsed="false">
      <c r="B227" s="15"/>
    </row>
    <row r="228" customFormat="false" ht="12.75" hidden="false" customHeight="false" outlineLevel="0" collapsed="false">
      <c r="B228" s="15"/>
    </row>
    <row r="229" customFormat="false" ht="12.75" hidden="false" customHeight="false" outlineLevel="0" collapsed="false">
      <c r="B229" s="15"/>
    </row>
    <row r="230" customFormat="false" ht="12.75" hidden="false" customHeight="false" outlineLevel="0" collapsed="false">
      <c r="B230" s="15"/>
    </row>
    <row r="231" customFormat="false" ht="12.75" hidden="false" customHeight="false" outlineLevel="0" collapsed="false">
      <c r="B231" s="15"/>
    </row>
    <row r="232" customFormat="false" ht="12.75" hidden="false" customHeight="false" outlineLevel="0" collapsed="false">
      <c r="B232" s="15"/>
    </row>
    <row r="233" customFormat="false" ht="12.75" hidden="false" customHeight="false" outlineLevel="0" collapsed="false">
      <c r="B233" s="15"/>
    </row>
    <row r="234" customFormat="false" ht="12.75" hidden="false" customHeight="false" outlineLevel="0" collapsed="false">
      <c r="B234" s="15"/>
    </row>
    <row r="235" customFormat="false" ht="12.75" hidden="false" customHeight="false" outlineLevel="0" collapsed="false">
      <c r="B235" s="15"/>
    </row>
    <row r="236" customFormat="false" ht="12.75" hidden="false" customHeight="false" outlineLevel="0" collapsed="false">
      <c r="B236" s="15"/>
    </row>
    <row r="237" customFormat="false" ht="12.75" hidden="false" customHeight="false" outlineLevel="0" collapsed="false">
      <c r="B237" s="15"/>
    </row>
    <row r="238" customFormat="false" ht="12.75" hidden="false" customHeight="false" outlineLevel="0" collapsed="false">
      <c r="B238" s="15"/>
    </row>
    <row r="239" customFormat="false" ht="12.75" hidden="false" customHeight="false" outlineLevel="0" collapsed="false">
      <c r="B239" s="15"/>
    </row>
    <row r="240" customFormat="false" ht="12.75" hidden="false" customHeight="false" outlineLevel="0" collapsed="false">
      <c r="B240" s="15"/>
    </row>
    <row r="241" customFormat="false" ht="12.75" hidden="false" customHeight="false" outlineLevel="0" collapsed="false">
      <c r="B241" s="15"/>
    </row>
    <row r="242" customFormat="false" ht="12.75" hidden="false" customHeight="false" outlineLevel="0" collapsed="false">
      <c r="B242" s="15"/>
    </row>
    <row r="243" customFormat="false" ht="12.75" hidden="false" customHeight="false" outlineLevel="0" collapsed="false">
      <c r="B243" s="15"/>
    </row>
    <row r="244" customFormat="false" ht="12.75" hidden="false" customHeight="false" outlineLevel="0" collapsed="false">
      <c r="B244" s="15"/>
    </row>
    <row r="245" customFormat="false" ht="12.75" hidden="false" customHeight="false" outlineLevel="0" collapsed="false">
      <c r="B245" s="15"/>
    </row>
    <row r="246" customFormat="false" ht="12.75" hidden="false" customHeight="false" outlineLevel="0" collapsed="false">
      <c r="B246" s="15"/>
    </row>
    <row r="247" customFormat="false" ht="12.75" hidden="false" customHeight="false" outlineLevel="0" collapsed="false">
      <c r="B247" s="15"/>
    </row>
    <row r="248" customFormat="false" ht="12.75" hidden="false" customHeight="false" outlineLevel="0" collapsed="false">
      <c r="B248" s="15"/>
    </row>
    <row r="249" customFormat="false" ht="12.75" hidden="false" customHeight="false" outlineLevel="0" collapsed="false">
      <c r="B249" s="15"/>
    </row>
    <row r="250" customFormat="false" ht="12.75" hidden="false" customHeight="false" outlineLevel="0" collapsed="false">
      <c r="B250" s="15"/>
    </row>
    <row r="251" customFormat="false" ht="12.75" hidden="false" customHeight="false" outlineLevel="0" collapsed="false">
      <c r="B251" s="15"/>
    </row>
    <row r="252" customFormat="false" ht="12.75" hidden="false" customHeight="false" outlineLevel="0" collapsed="false">
      <c r="B252" s="15"/>
    </row>
    <row r="253" customFormat="false" ht="12.75" hidden="false" customHeight="false" outlineLevel="0" collapsed="false">
      <c r="B253" s="15"/>
    </row>
    <row r="254" customFormat="false" ht="12.75" hidden="false" customHeight="false" outlineLevel="0" collapsed="false">
      <c r="B254" s="15"/>
    </row>
    <row r="255" customFormat="false" ht="12.75" hidden="false" customHeight="false" outlineLevel="0" collapsed="false">
      <c r="B255" s="15"/>
    </row>
    <row r="256" customFormat="false" ht="12.75" hidden="false" customHeight="false" outlineLevel="0" collapsed="false">
      <c r="B256" s="15"/>
    </row>
    <row r="257" customFormat="false" ht="12.75" hidden="false" customHeight="false" outlineLevel="0" collapsed="false">
      <c r="B257" s="15"/>
    </row>
    <row r="258" customFormat="false" ht="12.75" hidden="false" customHeight="false" outlineLevel="0" collapsed="false">
      <c r="B258" s="15"/>
    </row>
    <row r="259" customFormat="false" ht="12.75" hidden="false" customHeight="false" outlineLevel="0" collapsed="false">
      <c r="B259" s="15"/>
    </row>
    <row r="260" customFormat="false" ht="12.75" hidden="false" customHeight="false" outlineLevel="0" collapsed="false">
      <c r="B260" s="15"/>
    </row>
    <row r="261" customFormat="false" ht="12.75" hidden="false" customHeight="false" outlineLevel="0" collapsed="false">
      <c r="B261" s="15"/>
    </row>
    <row r="262" customFormat="false" ht="12.75" hidden="false" customHeight="false" outlineLevel="0" collapsed="false">
      <c r="B262" s="15"/>
    </row>
    <row r="263" customFormat="false" ht="12.75" hidden="false" customHeight="false" outlineLevel="0" collapsed="false">
      <c r="B263" s="15"/>
    </row>
    <row r="264" customFormat="false" ht="12.75" hidden="false" customHeight="false" outlineLevel="0" collapsed="false">
      <c r="B264" s="15"/>
    </row>
    <row r="265" customFormat="false" ht="12.75" hidden="false" customHeight="false" outlineLevel="0" collapsed="false">
      <c r="B265" s="15"/>
    </row>
    <row r="266" customFormat="false" ht="12.75" hidden="false" customHeight="false" outlineLevel="0" collapsed="false">
      <c r="B266" s="15"/>
    </row>
    <row r="267" customFormat="false" ht="12.75" hidden="false" customHeight="false" outlineLevel="0" collapsed="false">
      <c r="B267" s="15"/>
    </row>
    <row r="268" customFormat="false" ht="12.75" hidden="false" customHeight="false" outlineLevel="0" collapsed="false">
      <c r="B268" s="15"/>
    </row>
    <row r="269" customFormat="false" ht="12.75" hidden="false" customHeight="false" outlineLevel="0" collapsed="false">
      <c r="B269" s="15"/>
    </row>
    <row r="270" customFormat="false" ht="12.75" hidden="false" customHeight="false" outlineLevel="0" collapsed="false">
      <c r="B270" s="15"/>
    </row>
    <row r="271" customFormat="false" ht="12.75" hidden="false" customHeight="false" outlineLevel="0" collapsed="false">
      <c r="B271" s="15"/>
    </row>
    <row r="272" customFormat="false" ht="12.75" hidden="false" customHeight="false" outlineLevel="0" collapsed="false">
      <c r="B272" s="15"/>
    </row>
    <row r="273" customFormat="false" ht="12.75" hidden="false" customHeight="false" outlineLevel="0" collapsed="false">
      <c r="B273" s="15"/>
    </row>
    <row r="274" customFormat="false" ht="12.75" hidden="false" customHeight="false" outlineLevel="0" collapsed="false">
      <c r="B274" s="15"/>
    </row>
    <row r="275" customFormat="false" ht="12.75" hidden="false" customHeight="false" outlineLevel="0" collapsed="false">
      <c r="B275" s="15"/>
    </row>
    <row r="276" customFormat="false" ht="12.75" hidden="false" customHeight="false" outlineLevel="0" collapsed="false">
      <c r="B276" s="15"/>
    </row>
    <row r="277" customFormat="false" ht="12.75" hidden="false" customHeight="false" outlineLevel="0" collapsed="false">
      <c r="B277" s="15"/>
    </row>
    <row r="278" customFormat="false" ht="12.75" hidden="false" customHeight="false" outlineLevel="0" collapsed="false">
      <c r="B278" s="15"/>
    </row>
    <row r="279" customFormat="false" ht="12.75" hidden="false" customHeight="false" outlineLevel="0" collapsed="false">
      <c r="B279" s="15"/>
    </row>
    <row r="280" customFormat="false" ht="12.75" hidden="false" customHeight="false" outlineLevel="0" collapsed="false">
      <c r="B280" s="15"/>
    </row>
    <row r="281" customFormat="false" ht="12.75" hidden="false" customHeight="false" outlineLevel="0" collapsed="false">
      <c r="B281" s="15"/>
    </row>
    <row r="282" customFormat="false" ht="12.75" hidden="false" customHeight="false" outlineLevel="0" collapsed="false">
      <c r="B282" s="15"/>
    </row>
    <row r="283" customFormat="false" ht="12.75" hidden="false" customHeight="false" outlineLevel="0" collapsed="false">
      <c r="B283" s="15"/>
    </row>
    <row r="284" customFormat="false" ht="12.75" hidden="false" customHeight="false" outlineLevel="0" collapsed="false">
      <c r="B284" s="15"/>
    </row>
    <row r="285" customFormat="false" ht="12.75" hidden="false" customHeight="false" outlineLevel="0" collapsed="false">
      <c r="B285" s="15"/>
    </row>
    <row r="286" customFormat="false" ht="12.75" hidden="false" customHeight="false" outlineLevel="0" collapsed="false">
      <c r="B286" s="15"/>
    </row>
    <row r="287" customFormat="false" ht="12.75" hidden="false" customHeight="false" outlineLevel="0" collapsed="false">
      <c r="B287" s="15"/>
    </row>
    <row r="288" customFormat="false" ht="12.75" hidden="false" customHeight="false" outlineLevel="0" collapsed="false">
      <c r="B288" s="15"/>
    </row>
    <row r="289" customFormat="false" ht="12.75" hidden="false" customHeight="false" outlineLevel="0" collapsed="false">
      <c r="B289" s="15"/>
    </row>
    <row r="290" customFormat="false" ht="12.75" hidden="false" customHeight="false" outlineLevel="0" collapsed="false">
      <c r="B290" s="15"/>
    </row>
    <row r="291" customFormat="false" ht="12.75" hidden="false" customHeight="false" outlineLevel="0" collapsed="false">
      <c r="B291" s="15"/>
    </row>
    <row r="292" customFormat="false" ht="12.75" hidden="false" customHeight="false" outlineLevel="0" collapsed="false">
      <c r="B292" s="15"/>
    </row>
    <row r="293" customFormat="false" ht="12.75" hidden="false" customHeight="false" outlineLevel="0" collapsed="false">
      <c r="B293" s="15"/>
    </row>
    <row r="294" customFormat="false" ht="12.75" hidden="false" customHeight="false" outlineLevel="0" collapsed="false">
      <c r="B294" s="15"/>
    </row>
    <row r="295" customFormat="false" ht="12.75" hidden="false" customHeight="false" outlineLevel="0" collapsed="false">
      <c r="B295" s="15"/>
    </row>
    <row r="296" customFormat="false" ht="12.75" hidden="false" customHeight="false" outlineLevel="0" collapsed="false">
      <c r="B296" s="15"/>
    </row>
    <row r="297" customFormat="false" ht="12.75" hidden="false" customHeight="false" outlineLevel="0" collapsed="false">
      <c r="B297" s="15"/>
    </row>
    <row r="298" customFormat="false" ht="12.75" hidden="false" customHeight="false" outlineLevel="0" collapsed="false">
      <c r="B298" s="15"/>
    </row>
    <row r="299" customFormat="false" ht="12.75" hidden="false" customHeight="false" outlineLevel="0" collapsed="false">
      <c r="B299" s="15"/>
    </row>
    <row r="300" customFormat="false" ht="12.75" hidden="false" customHeight="false" outlineLevel="0" collapsed="false">
      <c r="B300" s="15"/>
    </row>
    <row r="301" customFormat="false" ht="12.75" hidden="false" customHeight="false" outlineLevel="0" collapsed="false">
      <c r="B301" s="15"/>
    </row>
    <row r="302" customFormat="false" ht="12.75" hidden="false" customHeight="false" outlineLevel="0" collapsed="false">
      <c r="B302" s="15"/>
    </row>
    <row r="303" customFormat="false" ht="12.75" hidden="false" customHeight="false" outlineLevel="0" collapsed="false">
      <c r="B303" s="15"/>
    </row>
    <row r="304" customFormat="false" ht="12.75" hidden="false" customHeight="false" outlineLevel="0" collapsed="false">
      <c r="B304" s="15"/>
    </row>
    <row r="305" customFormat="false" ht="12.75" hidden="false" customHeight="false" outlineLevel="0" collapsed="false">
      <c r="B305" s="15"/>
    </row>
    <row r="306" customFormat="false" ht="12.75" hidden="false" customHeight="false" outlineLevel="0" collapsed="false">
      <c r="B306" s="15"/>
    </row>
    <row r="307" customFormat="false" ht="12.75" hidden="false" customHeight="false" outlineLevel="0" collapsed="false">
      <c r="B307" s="15"/>
    </row>
    <row r="308" customFormat="false" ht="12.75" hidden="false" customHeight="false" outlineLevel="0" collapsed="false">
      <c r="B308" s="15"/>
    </row>
    <row r="309" customFormat="false" ht="12.75" hidden="false" customHeight="false" outlineLevel="0" collapsed="false">
      <c r="B309" s="15"/>
    </row>
    <row r="310" customFormat="false" ht="12.75" hidden="false" customHeight="false" outlineLevel="0" collapsed="false">
      <c r="B310" s="1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4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7" width="19.56"/>
    <col collapsed="false" customWidth="true" hidden="true" outlineLevel="0" max="3" min="2" style="17" width="9.28"/>
    <col collapsed="false" customWidth="false" hidden="false" outlineLevel="0" max="257" min="4" style="17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8" t="n">
        <f aca="false">crvDate</f>
        <v>45926</v>
      </c>
      <c r="B2" s="19"/>
      <c r="D2" s="20" t="n">
        <v>2001</v>
      </c>
      <c r="E2" s="21"/>
      <c r="F2" s="21"/>
      <c r="G2" s="21"/>
      <c r="H2" s="21"/>
      <c r="I2" s="21"/>
      <c r="J2" s="20" t="n">
        <v>2002</v>
      </c>
      <c r="K2" s="21"/>
      <c r="L2" s="21"/>
      <c r="M2" s="21"/>
      <c r="N2" s="21"/>
      <c r="O2" s="21" t="n">
        <v>2003</v>
      </c>
      <c r="P2" s="21" t="n">
        <v>2004</v>
      </c>
      <c r="Q2" s="21"/>
      <c r="R2" s="21"/>
      <c r="S2" s="21" t="s">
        <v>27</v>
      </c>
      <c r="T2" s="21"/>
      <c r="U2" s="21"/>
    </row>
    <row r="3" customFormat="false" ht="13.5" hidden="false" customHeight="false" outlineLevel="0" collapsed="false">
      <c r="A3" s="21" t="s">
        <v>25</v>
      </c>
      <c r="B3" s="22" t="n">
        <v>36739</v>
      </c>
      <c r="C3" s="23" t="n">
        <v>36892</v>
      </c>
      <c r="D3" s="23" t="n">
        <v>36923</v>
      </c>
      <c r="E3" s="24" t="n">
        <v>36951</v>
      </c>
      <c r="F3" s="25" t="s">
        <v>28</v>
      </c>
      <c r="G3" s="25" t="s">
        <v>29</v>
      </c>
      <c r="H3" s="25" t="s">
        <v>30</v>
      </c>
      <c r="I3" s="26" t="s">
        <v>31</v>
      </c>
      <c r="J3" s="27" t="s">
        <v>32</v>
      </c>
      <c r="K3" s="25" t="s">
        <v>33</v>
      </c>
      <c r="L3" s="25" t="s">
        <v>34</v>
      </c>
      <c r="M3" s="25" t="s">
        <v>35</v>
      </c>
      <c r="N3" s="25" t="s">
        <v>36</v>
      </c>
      <c r="O3" s="28" t="s">
        <v>37</v>
      </c>
      <c r="P3" s="29" t="s">
        <v>38</v>
      </c>
      <c r="Q3" s="25" t="s">
        <v>39</v>
      </c>
      <c r="R3" s="25" t="s">
        <v>40</v>
      </c>
      <c r="S3" s="25" t="s">
        <v>41</v>
      </c>
      <c r="T3" s="25" t="s">
        <v>42</v>
      </c>
      <c r="U3" s="26" t="s">
        <v>43</v>
      </c>
    </row>
    <row r="4" customFormat="false" ht="12.75" hidden="false" customHeight="false" outlineLevel="0" collapsed="false">
      <c r="A4" s="21" t="s">
        <v>44</v>
      </c>
      <c r="B4" s="30" t="n">
        <v>0</v>
      </c>
      <c r="C4" s="31" t="n">
        <f aca="false">P2!K4</f>
        <v>0</v>
      </c>
      <c r="D4" s="31" t="n">
        <f aca="false">P2!L4</f>
        <v>325</v>
      </c>
      <c r="E4" s="32" t="n">
        <f aca="false">P2!M4</f>
        <v>300</v>
      </c>
      <c r="F4" s="32" t="n">
        <f aca="false">AVERAGE(P2!N4:P4)</f>
        <v>300</v>
      </c>
      <c r="G4" s="32" t="n">
        <f aca="false">AVERAGE(P2!Q4:S4)</f>
        <v>368.333333333333</v>
      </c>
      <c r="H4" s="32" t="n">
        <f aca="false">AVERAGE(P2!T4:V4)</f>
        <v>356.666666666667</v>
      </c>
      <c r="I4" s="32" t="n">
        <f aca="false">AVERAGE(P2!L4:V4)</f>
        <v>336.363636363636</v>
      </c>
      <c r="J4" s="31" t="n">
        <f aca="false">AVERAGE(P2!W4:Y4)</f>
        <v>262.666666666667</v>
      </c>
      <c r="K4" s="32" t="n">
        <f aca="false">AVERAGE(P2!Z4:AB4)</f>
        <v>126</v>
      </c>
      <c r="L4" s="32" t="n">
        <f aca="false">AVERAGE(P2!AC4:AE4)</f>
        <v>201.666666666667</v>
      </c>
      <c r="M4" s="32" t="n">
        <f aca="false">AVERAGE(P2!AF4:AH4)</f>
        <v>142.666666666667</v>
      </c>
      <c r="N4" s="33" t="n">
        <f aca="false">AVERAGE(P2!W4:AH4)</f>
        <v>183.25</v>
      </c>
      <c r="O4" s="34" t="n">
        <f aca="false">AVERAGE(P2!AI4:AT4)</f>
        <v>111.75</v>
      </c>
      <c r="P4" s="31" t="n">
        <f aca="false">AVERAGE(P2!AU4:BF4)</f>
        <v>85.1666666666667</v>
      </c>
      <c r="Q4" s="31" t="n">
        <f aca="false">AVERAGE(P2!BG4:BI4,P2!BS4:BU4,P2!CE4:CG4,P2!CQ4:CS4,P2!DC4:DE4,P2!DO4:DQ4,P2!EA4:EC4,P2!EM4:EO4,P2!EY4:FA4,P2!FK4:FM4)</f>
        <v>87.9333333333333</v>
      </c>
      <c r="R4" s="32" t="n">
        <f aca="false">AVERAGE(P2!BJ4:BL4,P2!BV4:BX4,P2!CH4:CJ4,P2!CT4:CV4,P2!DF4:DH4,P2!DR4:DT4,P2!ED4:EF4,P2!EP4:ER4,P2!FB4:FD4,P2!FN4:FP4)</f>
        <v>33.9333333333333</v>
      </c>
      <c r="S4" s="32" t="n">
        <f aca="false">AVERAGE(P2!BM4:BO4,P2!BY4:CA4,P2!CK4:CM4,P2!CW4:CY4,P2!DI4:DK4,P2!DU4:DW4,P2!EG4:EI4,P2!ES4:EU4,P2!FE4:FG4,P2!FQ4:FS4)</f>
        <v>95.2666666666667</v>
      </c>
      <c r="T4" s="32" t="n">
        <f aca="false">AVERAGE(P2!BP4:BR4,P2!CB4:CD4,P2!CN4:CP4,P2!CZ4:DB4,P2!DL4:DN4,P2!DX4:DZ4,P2!EJ4:EL4,P2!EV4:EX4,P2!FH4:FJ4,P2!FT4:FV4)</f>
        <v>54.2666666666667</v>
      </c>
      <c r="U4" s="33" t="n">
        <f aca="false">AVERAGE(P2!BG4:FV4)</f>
        <v>67.85</v>
      </c>
    </row>
    <row r="5" customFormat="false" ht="12.75" hidden="false" customHeight="false" outlineLevel="0" collapsed="false">
      <c r="A5" s="21" t="s">
        <v>45</v>
      </c>
      <c r="B5" s="30" t="n">
        <v>0</v>
      </c>
      <c r="C5" s="30" t="n">
        <f aca="false">P2!K6</f>
        <v>0</v>
      </c>
      <c r="D5" s="30" t="n">
        <f aca="false">P2!L6</f>
        <v>325</v>
      </c>
      <c r="E5" s="35" t="n">
        <f aca="false">P2!M6</f>
        <v>305</v>
      </c>
      <c r="F5" s="35" t="n">
        <f aca="false">AVERAGE(P2!N6:P6)</f>
        <v>311.666666666667</v>
      </c>
      <c r="G5" s="35" t="n">
        <f aca="false">AVERAGE(P2!Q6:S6)</f>
        <v>381.666666666667</v>
      </c>
      <c r="H5" s="35" t="n">
        <f aca="false">AVERAGE(P2!T6:V6)</f>
        <v>331.666666666667</v>
      </c>
      <c r="I5" s="35" t="n">
        <f aca="false">AVERAGE(P2!L6:V6)</f>
        <v>336.818181818182</v>
      </c>
      <c r="J5" s="30" t="n">
        <f aca="false">AVERAGE(P2!W6:Y6)</f>
        <v>242.666666666667</v>
      </c>
      <c r="K5" s="35" t="n">
        <f aca="false">AVERAGE(P2!Z6:AB6)</f>
        <v>129.333333333333</v>
      </c>
      <c r="L5" s="35" t="n">
        <f aca="false">AVERAGE(P2!AC6:AE6)</f>
        <v>203.666666666667</v>
      </c>
      <c r="M5" s="35" t="n">
        <f aca="false">AVERAGE(P2!AF6:AH6)</f>
        <v>141.333333333333</v>
      </c>
      <c r="N5" s="36" t="n">
        <f aca="false">AVERAGE(P2!W6:AH6)</f>
        <v>179.25</v>
      </c>
      <c r="O5" s="37" t="n">
        <f aca="false">AVERAGE(P2!AI6:AT6)</f>
        <v>107.5</v>
      </c>
      <c r="P5" s="30" t="n">
        <f aca="false">AVERAGE(P2!AU6:BF6)</f>
        <v>81.5</v>
      </c>
      <c r="Q5" s="30" t="n">
        <f aca="false">AVERAGE(P2!BG6:BI6,P2!BS6:BU6,P2!CE6:CG6,P2!CQ6:CS6,P2!DC6:DE6,P2!DO6:DQ6,P2!EA6:EC6,P2!EM6:EO6,P2!EY6:FA6,P2!FK6:FM6)</f>
        <v>87.7933333333333</v>
      </c>
      <c r="R5" s="35" t="n">
        <f aca="false">AVERAGE(P2!BJ6:BL6,P2!BV6:BX6,P2!CH6:CJ6,P2!CT6:CV6,P2!DF6:DH6,P2!DR6:DT6,P2!ED6:EF6,P2!EP6:ER6,P2!FB6:FD6,P2!FN6:FP6)</f>
        <v>38.7933333333333</v>
      </c>
      <c r="S5" s="35" t="n">
        <f aca="false">AVERAGE(P2!BM6:BO6,P2!BY6:CA6,P2!CK6:CM6,P2!CW6:CY6,P2!DI6:DK6,P2!DU6:DW6,P2!EG6:EI6,P2!ES6:EU6,P2!FE6:FG6,P2!FQ6:FS6)</f>
        <v>91.1266666666667</v>
      </c>
      <c r="T5" s="35" t="n">
        <f aca="false">AVERAGE(P2!BP6:BR6,P2!CB6:CD6,P2!CN6:CP6,P2!CZ6:DB6,P2!DL6:DN6,P2!DX6:DZ6,P2!EJ6:EL6,P2!EV6:EX6,P2!FH6:FJ6,P2!FT6:FV6)</f>
        <v>54.1266666666667</v>
      </c>
      <c r="U5" s="36" t="n">
        <f aca="false">AVERAGE(P2!BG6:FV6)</f>
        <v>67.96</v>
      </c>
    </row>
    <row r="6" customFormat="false" ht="12.75" hidden="false" customHeight="false" outlineLevel="0" collapsed="false">
      <c r="A6" s="21" t="s">
        <v>46</v>
      </c>
      <c r="B6" s="30" t="n">
        <v>0</v>
      </c>
      <c r="C6" s="30" t="n">
        <f aca="false">P2!K8</f>
        <v>0</v>
      </c>
      <c r="D6" s="30" t="n">
        <f aca="false">P2!L8</f>
        <v>255</v>
      </c>
      <c r="E6" s="35" t="n">
        <f aca="false">P2!M8</f>
        <v>230</v>
      </c>
      <c r="F6" s="35" t="n">
        <f aca="false">AVERAGE(P2!N8:P8)</f>
        <v>228.333333333333</v>
      </c>
      <c r="G6" s="35" t="n">
        <f aca="false">AVERAGE(P2!Q8:S8)</f>
        <v>268.333333333333</v>
      </c>
      <c r="H6" s="35" t="n">
        <f aca="false">AVERAGE(P2!T8:V8)</f>
        <v>176.666666666667</v>
      </c>
      <c r="I6" s="35" t="n">
        <f aca="false">AVERAGE(P2!L8:V8)</f>
        <v>227.727272727273</v>
      </c>
      <c r="J6" s="30" t="n">
        <f aca="false">AVERAGE(P2!W8:Y8)</f>
        <v>116.666666666667</v>
      </c>
      <c r="K6" s="35" t="n">
        <f aca="false">AVERAGE(P2!Z8:AB8)</f>
        <v>101</v>
      </c>
      <c r="L6" s="35" t="n">
        <f aca="false">AVERAGE(P2!AC8:AE8)</f>
        <v>170.333333333333</v>
      </c>
      <c r="M6" s="35" t="n">
        <f aca="false">AVERAGE(P2!AF8:AH8)</f>
        <v>109.666666666667</v>
      </c>
      <c r="N6" s="36" t="n">
        <f aca="false">AVERAGE(P2!W8:AH8)</f>
        <v>124.416666666667</v>
      </c>
      <c r="O6" s="37" t="n">
        <f aca="false">AVERAGE(P2!AI8:AT8)</f>
        <v>88.2083333333333</v>
      </c>
      <c r="P6" s="30" t="n">
        <f aca="false">AVERAGE(P2!AU8:BF8)</f>
        <v>68.3333333333333</v>
      </c>
      <c r="Q6" s="30" t="n">
        <f aca="false">AVERAGE(P2!BG8:BI8,P2!BS8:BU8,P2!CE8:CG8,P2!CQ8:CS8,P2!DC8:DE8,P2!DO8:DQ8,P2!EA8:EC8,P2!EM8:EO8,P2!EY8:FA8,P2!FK8:FM8)</f>
        <v>58.985</v>
      </c>
      <c r="R6" s="35" t="n">
        <f aca="false">AVERAGE(P2!BJ8:BL8,P2!BV8:BX8,P2!CH8:CJ8,P2!CT8:CV8,P2!DF8:DH8,P2!DR8:DT8,P2!ED8:EF8,P2!EP8:ER8,P2!FB8:FD8,P2!FN8:FP8)</f>
        <v>51.81</v>
      </c>
      <c r="S6" s="35" t="n">
        <f aca="false">AVERAGE(P2!BM8:BO8,P2!BY8:CA8,P2!CK8:CM8,P2!CW8:CY8,P2!DI8:DK8,P2!DU8:DW8,P2!EG8:EI8,P2!ES8:EU8,P2!FE8:FG8,P2!FQ8:FS8)</f>
        <v>82.8216666666667</v>
      </c>
      <c r="T6" s="35" t="n">
        <f aca="false">AVERAGE(P2!BP8:BR8,P2!CB8:CD8,P2!CN8:CP8,P2!CZ8:DB8,P2!DL8:DN8,P2!DX8:DZ8,P2!EJ8:EL8,P2!EV8:EX8,P2!FH8:FJ8,P2!FT8:FV8)</f>
        <v>53.8266666666667</v>
      </c>
      <c r="U6" s="36" t="n">
        <f aca="false">AVERAGE(P2!BG8:FV8)</f>
        <v>61.8608333333333</v>
      </c>
    </row>
    <row r="7" customFormat="false" ht="12.75" hidden="false" customHeight="false" outlineLevel="0" collapsed="false">
      <c r="A7" s="21" t="s">
        <v>47</v>
      </c>
      <c r="B7" s="30" t="n">
        <v>0</v>
      </c>
      <c r="C7" s="30" t="n">
        <f aca="false">P2!K10</f>
        <v>0</v>
      </c>
      <c r="D7" s="30" t="n">
        <f aca="false">P2!L10</f>
        <v>202</v>
      </c>
      <c r="E7" s="35" t="n">
        <f aca="false">P2!M10</f>
        <v>250</v>
      </c>
      <c r="F7" s="35" t="n">
        <f aca="false">AVERAGE(P2!N10:P10)</f>
        <v>213.333333333333</v>
      </c>
      <c r="G7" s="35" t="n">
        <f aca="false">AVERAGE(P2!Q10:S10)</f>
        <v>261.666666666667</v>
      </c>
      <c r="H7" s="35" t="n">
        <f aca="false">AVERAGE(P2!T10:V10)</f>
        <v>148.333333333333</v>
      </c>
      <c r="I7" s="35" t="n">
        <f aca="false">AVERAGE(P2!L10:V10)</f>
        <v>211.090909090909</v>
      </c>
      <c r="J7" s="30" t="n">
        <f aca="false">AVERAGE(P2!W10:Y10)</f>
        <v>96.6666666666667</v>
      </c>
      <c r="K7" s="35" t="n">
        <f aca="false">AVERAGE(P2!Z10:AB10)</f>
        <v>91</v>
      </c>
      <c r="L7" s="35" t="n">
        <f aca="false">AVERAGE(P2!AC10:AE10)</f>
        <v>156.666666666667</v>
      </c>
      <c r="M7" s="35" t="n">
        <f aca="false">AVERAGE(P2!AF10:AH10)</f>
        <v>88.3333333333333</v>
      </c>
      <c r="N7" s="36" t="n">
        <f aca="false">AVERAGE(P2!W10:AH10)</f>
        <v>108.166666666667</v>
      </c>
      <c r="O7" s="37" t="n">
        <f aca="false">AVERAGE(P2!AI10:AT10)</f>
        <v>71.7507870330509</v>
      </c>
      <c r="P7" s="30" t="n">
        <f aca="false">AVERAGE(P2!AU10:BF10)</f>
        <v>52.2953103053454</v>
      </c>
      <c r="Q7" s="30" t="n">
        <f aca="false">AVERAGE(P2!BG10:BI10,P2!BS10:BU10,P2!CE10:CG10,P2!CQ10:CS10,P2!DC10:DE10,P2!DO10:DQ10,P2!EA10:EC10,P2!EM10:EO10,P2!EY10:FA10,P2!FK10:FM10)</f>
        <v>41.2391852287521</v>
      </c>
      <c r="R7" s="35" t="n">
        <f aca="false">AVERAGE(P2!BJ10:BL10,P2!BV10:BX10,P2!CH10:CJ10,P2!CT10:CV10,P2!DF10:DH10,P2!DR10:DT10,P2!ED10:EF10,P2!EP10:ER10,P2!FB10:FD10,P2!FN10:FP10)</f>
        <v>41.0441797067189</v>
      </c>
      <c r="S7" s="35" t="n">
        <f aca="false">AVERAGE(P2!BM10:BO10,P2!BY10:CA10,P2!CK10:CM10,P2!CW10:CY10,P2!DI10:DK10,P2!DU10:DW10,P2!EG10:EI10,P2!ES10:EU10,P2!FE10:FG10,P2!FQ10:FS10)</f>
        <v>67.2028475155246</v>
      </c>
      <c r="T7" s="35" t="n">
        <f aca="false">AVERAGE(P2!BP10:BR10,P2!CB10:CD10,P2!CN10:CP10,P2!CZ10:DB10,P2!DL10:DN10,P2!DX10:DZ10,P2!EJ10:EL10,P2!EV10:EX10,P2!FH10:FJ10,P2!FT10:FV10)</f>
        <v>43.9248906081371</v>
      </c>
      <c r="U7" s="36" t="n">
        <f aca="false">AVERAGE(P2!BG10:FV10)</f>
        <v>48.3527757647831</v>
      </c>
    </row>
    <row r="8" customFormat="false" ht="12.75" hidden="false" customHeight="false" outlineLevel="0" collapsed="false">
      <c r="A8" s="21" t="s">
        <v>48</v>
      </c>
      <c r="B8" s="30" t="n">
        <v>0</v>
      </c>
      <c r="C8" s="30" t="n">
        <f aca="false">P2!K12</f>
        <v>0</v>
      </c>
      <c r="D8" s="30" t="n">
        <f aca="false">P2!L12</f>
        <v>202</v>
      </c>
      <c r="E8" s="35" t="n">
        <f aca="false">P2!M12</f>
        <v>200</v>
      </c>
      <c r="F8" s="35" t="n">
        <f aca="false">AVERAGE(P2!N12:P12)</f>
        <v>221.666666666667</v>
      </c>
      <c r="G8" s="35" t="n">
        <f aca="false">AVERAGE(P2!Q12:S12)</f>
        <v>285</v>
      </c>
      <c r="H8" s="35" t="n">
        <f aca="false">AVERAGE(P2!T12:V12)</f>
        <v>155</v>
      </c>
      <c r="I8" s="35" t="n">
        <f aca="false">AVERAGE(P2!L12:V12)</f>
        <v>217</v>
      </c>
      <c r="J8" s="30" t="n">
        <f aca="false">AVERAGE(P2!W12:Y12)</f>
        <v>96.6666666666667</v>
      </c>
      <c r="K8" s="35" t="n">
        <f aca="false">AVERAGE(P2!Z12:AB12)</f>
        <v>95</v>
      </c>
      <c r="L8" s="35" t="n">
        <f aca="false">AVERAGE(P2!AC12:AE12)</f>
        <v>190</v>
      </c>
      <c r="M8" s="35" t="n">
        <f aca="false">AVERAGE(P2!AF12:AH12)</f>
        <v>88.3333333333333</v>
      </c>
      <c r="N8" s="36" t="n">
        <f aca="false">AVERAGE(P2!W12:AH12)</f>
        <v>117.5</v>
      </c>
      <c r="O8" s="37" t="n">
        <f aca="false">AVERAGE(P2!AI12:AT12)</f>
        <v>72.1341782667375</v>
      </c>
      <c r="P8" s="30" t="n">
        <f aca="false">AVERAGE(P2!AU12:BF12)</f>
        <v>52.2953103053454</v>
      </c>
      <c r="Q8" s="30" t="n">
        <f aca="false">AVERAGE(P2!BG12:BI12,P2!BS12:BU12,P2!CE12:CG12,P2!CQ12:CS12,P2!DC12:DE12,P2!DO12:DQ12,P2!EA12:EC12,P2!EM12:EO12,P2!EY12:FA12,P2!FK12:FM12)</f>
        <v>41.2391852287521</v>
      </c>
      <c r="R8" s="35" t="n">
        <f aca="false">AVERAGE(P2!BJ12:BL12,P2!BV12:BX12,P2!CH12:CJ12,P2!CT12:CV12,P2!DF12:DH12,P2!DR12:DT12,P2!ED12:EF12,P2!EP12:ER12,P2!FB12:FD12,P2!FN12:FP12)</f>
        <v>41.0441797067189</v>
      </c>
      <c r="S8" s="35" t="n">
        <f aca="false">AVERAGE(P2!BM12:BO12,P2!BY12:CA12,P2!CK12:CM12,P2!CW12:CY12,P2!DI12:DK12,P2!DU12:DW12,P2!EG12:EI12,P2!ES12:EU12,P2!FE12:FG12,P2!FQ12:FS12)</f>
        <v>67.2028475155246</v>
      </c>
      <c r="T8" s="35" t="n">
        <f aca="false">AVERAGE(P2!BP12:BR12,P2!CB12:CD12,P2!CN12:CP12,P2!CZ12:DB12,P2!DL12:DN12,P2!DX12:DZ12,P2!EJ12:EL12,P2!EV12:EX12,P2!FH12:FJ12,P2!FT12:FV12)</f>
        <v>43.9248906081371</v>
      </c>
      <c r="U8" s="36" t="n">
        <f aca="false">AVERAGE(P2!BG12:FV12)</f>
        <v>48.3527757647831</v>
      </c>
    </row>
    <row r="9" customFormat="false" ht="12.75" hidden="false" customHeight="false" outlineLevel="0" collapsed="false">
      <c r="A9" s="21" t="s">
        <v>49</v>
      </c>
      <c r="B9" s="30" t="n">
        <v>0</v>
      </c>
      <c r="C9" s="30" t="n">
        <f aca="false">P2!K14</f>
        <v>0</v>
      </c>
      <c r="D9" s="30" t="n">
        <f aca="false">P2!L14</f>
        <v>200</v>
      </c>
      <c r="E9" s="35" t="n">
        <f aca="false">P2!M14</f>
        <v>200</v>
      </c>
      <c r="F9" s="35" t="n">
        <f aca="false">AVERAGE(P2!N14:P14)</f>
        <v>236.666666666667</v>
      </c>
      <c r="G9" s="35" t="n">
        <f aca="false">AVERAGE(P2!Q14:S14)</f>
        <v>381.666666666667</v>
      </c>
      <c r="H9" s="35" t="n">
        <f aca="false">AVERAGE(P2!T14:V14)</f>
        <v>165</v>
      </c>
      <c r="I9" s="35" t="n">
        <f aca="false">AVERAGE(P2!L14:V14)</f>
        <v>250</v>
      </c>
      <c r="J9" s="30" t="n">
        <f aca="false">AVERAGE(P2!W14:Y14)</f>
        <v>105</v>
      </c>
      <c r="K9" s="35" t="n">
        <f aca="false">AVERAGE(P2!Z14:AB14)</f>
        <v>103.333333333333</v>
      </c>
      <c r="L9" s="35" t="n">
        <f aca="false">AVERAGE(P2!AC14:AE14)</f>
        <v>216.666666666667</v>
      </c>
      <c r="M9" s="35" t="n">
        <f aca="false">AVERAGE(P2!AF14:AH14)</f>
        <v>91.6666666666667</v>
      </c>
      <c r="N9" s="36" t="n">
        <f aca="false">AVERAGE(P2!W14:AH14)</f>
        <v>129.166666666667</v>
      </c>
      <c r="O9" s="37" t="n">
        <f aca="false">AVERAGE(P2!AI14:AT14)</f>
        <v>75.9549608409527</v>
      </c>
      <c r="P9" s="30" t="n">
        <f aca="false">AVERAGE(P2!AU14:BF14)</f>
        <v>55.1186131067007</v>
      </c>
      <c r="Q9" s="30" t="n">
        <f aca="false">AVERAGE(P2!BG14:BI14,P2!BS14:BU14,P2!CE14:CG14,P2!CQ14:CS14,P2!DC14:DE14,P2!DO14:DQ14,P2!EA14:EC14,P2!EM14:EO14,P2!EY14:FA14,P2!FK14:FM14)</f>
        <v>41.8367572938958</v>
      </c>
      <c r="R9" s="35" t="n">
        <f aca="false">AVERAGE(P2!BJ14:BL14,P2!BV14:BX14,P2!CH14:CJ14,P2!CT14:CV14,P2!DF14:DH14,P2!DR14:DT14,P2!ED14:EF14,P2!EP14:ER14,P2!FB14:FD14,P2!FN14:FP14)</f>
        <v>41.8668196387691</v>
      </c>
      <c r="S9" s="35" t="n">
        <f aca="false">AVERAGE(P2!BM14:BO14,P2!BY14:CA14,P2!CK14:CM14,P2!CW14:CY14,P2!DI14:DK14,P2!DU14:DW14,P2!EG14:EI14,P2!ES14:EU14,P2!FE14:FG14,P2!FQ14:FS14)</f>
        <v>64.1409223736984</v>
      </c>
      <c r="T9" s="35" t="n">
        <f aca="false">AVERAGE(P2!BP14:BR14,P2!CB14:CD14,P2!CN14:CP14,P2!CZ14:DB14,P2!DL14:DN14,P2!DX14:DZ14,P2!EJ14:EL14,P2!EV14:EX14,P2!FH14:FJ14,P2!FT14:FV14)</f>
        <v>40.2118762928356</v>
      </c>
      <c r="U9" s="36" t="n">
        <f aca="false">AVERAGE(P2!BG14:FV14)</f>
        <v>47.0140938997997</v>
      </c>
    </row>
    <row r="10" customFormat="false" ht="13.5" hidden="false" customHeight="false" outlineLevel="0" collapsed="false">
      <c r="A10" s="21" t="s">
        <v>50</v>
      </c>
      <c r="B10" s="38" t="n">
        <v>0</v>
      </c>
      <c r="C10" s="38" t="n">
        <f aca="false">P2!K16</f>
        <v>0</v>
      </c>
      <c r="D10" s="38" t="n">
        <f aca="false">P2!L16</f>
        <v>200</v>
      </c>
      <c r="E10" s="39" t="n">
        <f aca="false">P2!M16</f>
        <v>200</v>
      </c>
      <c r="F10" s="39" t="n">
        <f aca="false">AVERAGE(P2!N16:P16)</f>
        <v>276.666666666667</v>
      </c>
      <c r="G10" s="39" t="n">
        <f aca="false">AVERAGE(P2!Q16:S16)</f>
        <v>421.666666666667</v>
      </c>
      <c r="H10" s="39" t="n">
        <f aca="false">AVERAGE(P2!T16:V16)</f>
        <v>205</v>
      </c>
      <c r="I10" s="39" t="n">
        <f aca="false">AVERAGE(P2!L16:V16)</f>
        <v>282.727272727273</v>
      </c>
      <c r="J10" s="38" t="n">
        <f aca="false">AVERAGE(P2!W16:Y16)</f>
        <v>145</v>
      </c>
      <c r="K10" s="39" t="n">
        <f aca="false">AVERAGE(P2!Z16:AB16)</f>
        <v>143.333333333333</v>
      </c>
      <c r="L10" s="39" t="n">
        <f aca="false">AVERAGE(P2!AC16:AE16)</f>
        <v>256.666666666667</v>
      </c>
      <c r="M10" s="39" t="n">
        <f aca="false">AVERAGE(P2!AF16:AH16)</f>
        <v>131.666666666667</v>
      </c>
      <c r="N10" s="40" t="n">
        <f aca="false">AVERAGE(P2!W16:AH16)</f>
        <v>169.166666666667</v>
      </c>
      <c r="O10" s="41" t="n">
        <f aca="false">AVERAGE(P2!AI16:AT16)</f>
        <v>115.954960840953</v>
      </c>
      <c r="P10" s="38" t="n">
        <f aca="false">AVERAGE(P2!AU16:BF16)</f>
        <v>95.1186131067008</v>
      </c>
      <c r="Q10" s="38" t="n">
        <f aca="false">AVERAGE(P2!BG16:BI16,P2!BS16:BU16,P2!CE16:CG16,P2!CQ16:CS16,P2!DC16:DE16,P2!DO16:DQ16,P2!EA16:EC16,P2!EM16:EO16,P2!EY16:FA16,P2!FK16:FM16)</f>
        <v>81.8367572938958</v>
      </c>
      <c r="R10" s="39" t="n">
        <f aca="false">AVERAGE(P2!BJ16:BL16,P2!BV16:BX16,P2!CH16:CJ16,P2!CT16:CV16,P2!DF16:DH16,P2!DR16:DT16,P2!ED16:EF16,P2!EP16:ER16,P2!FB16:FD16,P2!FN16:FP16)</f>
        <v>81.8668196387691</v>
      </c>
      <c r="S10" s="39" t="n">
        <f aca="false">AVERAGE(P2!BM16:BO16,P2!BY16:CA16,P2!CK16:CM16,P2!CW16:CY16,P2!DI16:DK16,P2!DU16:DW16,P2!EG16:EI16,P2!ES16:EU16,P2!FE16:FG16,P2!FQ16:FS16)</f>
        <v>104.140922373698</v>
      </c>
      <c r="T10" s="39" t="n">
        <f aca="false">AVERAGE(P2!BP16:BR16,P2!CB16:CD16,P2!CN16:CP16,P2!CZ16:DB16,P2!DL16:DN16,P2!DX16:DZ16,P2!EJ16:EL16,P2!EV16:EX16,P2!FH16:FJ16,P2!FT16:FV16)</f>
        <v>80.2118762928356</v>
      </c>
      <c r="U10" s="40" t="n">
        <f aca="false">AVERAGE(P2!BG16:FV16)</f>
        <v>87.0140938997997</v>
      </c>
    </row>
    <row r="13" customFormat="false" ht="12.75" hidden="false" customHeight="true" outlineLevel="0" collapsed="false">
      <c r="A13" s="18" t="s">
        <v>51</v>
      </c>
      <c r="B13" s="18"/>
      <c r="D13" s="21" t="n">
        <v>2001</v>
      </c>
      <c r="E13" s="21"/>
      <c r="F13" s="21"/>
      <c r="G13" s="21"/>
      <c r="H13" s="21"/>
      <c r="I13" s="21"/>
      <c r="J13" s="20" t="n">
        <v>2002</v>
      </c>
      <c r="K13" s="21"/>
      <c r="L13" s="21"/>
      <c r="M13" s="21"/>
      <c r="N13" s="21"/>
      <c r="O13" s="21" t="n">
        <v>2003</v>
      </c>
      <c r="P13" s="21" t="n">
        <v>2004</v>
      </c>
      <c r="Q13" s="21"/>
      <c r="R13" s="21"/>
      <c r="S13" s="21" t="s">
        <v>27</v>
      </c>
      <c r="T13" s="21"/>
      <c r="U13" s="21"/>
    </row>
    <row r="14" customFormat="false" ht="12.75" hidden="false" customHeight="true" outlineLevel="0" collapsed="false">
      <c r="A14" s="21" t="s">
        <v>25</v>
      </c>
      <c r="B14" s="22" t="n">
        <v>36739</v>
      </c>
      <c r="C14" s="23" t="n">
        <v>36892</v>
      </c>
      <c r="D14" s="23" t="n">
        <v>36923</v>
      </c>
      <c r="E14" s="24" t="n">
        <v>36951</v>
      </c>
      <c r="F14" s="25" t="s">
        <v>28</v>
      </c>
      <c r="G14" s="25" t="s">
        <v>29</v>
      </c>
      <c r="H14" s="25" t="s">
        <v>30</v>
      </c>
      <c r="I14" s="26" t="str">
        <f aca="false">I3</f>
        <v>Cal-01</v>
      </c>
      <c r="J14" s="42" t="s">
        <v>32</v>
      </c>
      <c r="K14" s="43" t="s">
        <v>33</v>
      </c>
      <c r="L14" s="43" t="s">
        <v>34</v>
      </c>
      <c r="M14" s="43" t="s">
        <v>35</v>
      </c>
      <c r="N14" s="25" t="s">
        <v>36</v>
      </c>
      <c r="O14" s="28" t="s">
        <v>37</v>
      </c>
      <c r="P14" s="29" t="s">
        <v>38</v>
      </c>
      <c r="Q14" s="27" t="s">
        <v>39</v>
      </c>
      <c r="R14" s="25" t="s">
        <v>40</v>
      </c>
      <c r="S14" s="25" t="s">
        <v>41</v>
      </c>
      <c r="T14" s="25" t="s">
        <v>42</v>
      </c>
      <c r="U14" s="26" t="s">
        <v>43</v>
      </c>
    </row>
    <row r="15" customFormat="false" ht="12.75" hidden="false" customHeight="true" outlineLevel="0" collapsed="false">
      <c r="A15" s="21" t="s">
        <v>44</v>
      </c>
      <c r="B15" s="44" t="n">
        <v>0</v>
      </c>
      <c r="C15" s="45" t="n">
        <f aca="false">C4-C26</f>
        <v>0</v>
      </c>
      <c r="D15" s="45" t="n">
        <f aca="false">D4-D26</f>
        <v>0</v>
      </c>
      <c r="E15" s="46" t="n">
        <f aca="false">E4-E26</f>
        <v>0</v>
      </c>
      <c r="F15" s="46" t="n">
        <f aca="false">F4-F26</f>
        <v>0</v>
      </c>
      <c r="G15" s="46" t="n">
        <f aca="false">G4-G26</f>
        <v>0</v>
      </c>
      <c r="H15" s="46" t="n">
        <f aca="false">H4-H26</f>
        <v>0</v>
      </c>
      <c r="I15" s="47" t="n">
        <f aca="false">I4-I26</f>
        <v>0</v>
      </c>
      <c r="J15" s="46" t="n">
        <f aca="false">J4-J26</f>
        <v>0</v>
      </c>
      <c r="K15" s="46" t="n">
        <f aca="false">K4-K26</f>
        <v>0</v>
      </c>
      <c r="L15" s="46" t="n">
        <f aca="false">L4-L26</f>
        <v>0</v>
      </c>
      <c r="M15" s="46" t="n">
        <f aca="false">M4-M26</f>
        <v>0</v>
      </c>
      <c r="N15" s="47" t="n">
        <f aca="false">N4-N26</f>
        <v>0</v>
      </c>
      <c r="O15" s="46" t="n">
        <f aca="false">O4-O26</f>
        <v>0</v>
      </c>
      <c r="P15" s="48" t="n">
        <f aca="false">P4-P26</f>
        <v>0</v>
      </c>
      <c r="Q15" s="46" t="n">
        <f aca="false">Q4-Q26</f>
        <v>0</v>
      </c>
      <c r="R15" s="46" t="n">
        <f aca="false">R4-R26</f>
        <v>0</v>
      </c>
      <c r="S15" s="46" t="n">
        <f aca="false">S4-S26</f>
        <v>0</v>
      </c>
      <c r="T15" s="46" t="n">
        <f aca="false">T4-T26</f>
        <v>0</v>
      </c>
      <c r="U15" s="47" t="n">
        <f aca="false">U4-U26</f>
        <v>0</v>
      </c>
    </row>
    <row r="16" customFormat="false" ht="12.75" hidden="false" customHeight="true" outlineLevel="0" collapsed="false">
      <c r="A16" s="21" t="s">
        <v>45</v>
      </c>
      <c r="B16" s="44" t="n">
        <v>0</v>
      </c>
      <c r="C16" s="44" t="n">
        <f aca="false">C5-C27</f>
        <v>0</v>
      </c>
      <c r="D16" s="44" t="n">
        <f aca="false">D5-D27</f>
        <v>0</v>
      </c>
      <c r="E16" s="49" t="n">
        <f aca="false">E5-E27</f>
        <v>5</v>
      </c>
      <c r="F16" s="49" t="n">
        <f aca="false">F5-F27</f>
        <v>0</v>
      </c>
      <c r="G16" s="49" t="n">
        <f aca="false">G5-G27</f>
        <v>5</v>
      </c>
      <c r="H16" s="49" t="n">
        <f aca="false">H5-H27</f>
        <v>0</v>
      </c>
      <c r="I16" s="50" t="n">
        <f aca="false">I5-I27</f>
        <v>1.81818181818181</v>
      </c>
      <c r="J16" s="49" t="n">
        <f aca="false">J5-J27</f>
        <v>0</v>
      </c>
      <c r="K16" s="49" t="n">
        <f aca="false">K5-K27</f>
        <v>0</v>
      </c>
      <c r="L16" s="49" t="n">
        <f aca="false">L5-L27</f>
        <v>0</v>
      </c>
      <c r="M16" s="49" t="n">
        <f aca="false">M5-M27</f>
        <v>0</v>
      </c>
      <c r="N16" s="50" t="n">
        <f aca="false">N5-N27</f>
        <v>0</v>
      </c>
      <c r="O16" s="49" t="n">
        <f aca="false">O5-O27</f>
        <v>0</v>
      </c>
      <c r="P16" s="51" t="n">
        <f aca="false">P5-P27</f>
        <v>0</v>
      </c>
      <c r="Q16" s="49" t="n">
        <f aca="false">Q5-Q27</f>
        <v>0</v>
      </c>
      <c r="R16" s="49" t="n">
        <f aca="false">R5-R27</f>
        <v>0</v>
      </c>
      <c r="S16" s="49" t="n">
        <f aca="false">S5-S27</f>
        <v>0</v>
      </c>
      <c r="T16" s="49" t="n">
        <f aca="false">T5-T27</f>
        <v>0</v>
      </c>
      <c r="U16" s="50" t="n">
        <f aca="false">U5-U27</f>
        <v>0</v>
      </c>
    </row>
    <row r="17" customFormat="false" ht="12.75" hidden="false" customHeight="true" outlineLevel="0" collapsed="false">
      <c r="A17" s="21" t="s">
        <v>46</v>
      </c>
      <c r="B17" s="44" t="n">
        <v>0</v>
      </c>
      <c r="C17" s="44" t="n">
        <f aca="false">C6-C28</f>
        <v>0</v>
      </c>
      <c r="D17" s="44" t="n">
        <f aca="false">D6-D28</f>
        <v>5</v>
      </c>
      <c r="E17" s="49" t="n">
        <f aca="false">E6-E28</f>
        <v>0</v>
      </c>
      <c r="F17" s="49" t="n">
        <f aca="false">F6-F28</f>
        <v>13.3333333333333</v>
      </c>
      <c r="G17" s="49" t="n">
        <f aca="false">G6-G28</f>
        <v>8.33333333333331</v>
      </c>
      <c r="H17" s="49" t="n">
        <f aca="false">H6-H28</f>
        <v>3</v>
      </c>
      <c r="I17" s="50" t="n">
        <f aca="false">I6-I28</f>
        <v>7.18181818181819</v>
      </c>
      <c r="J17" s="49" t="n">
        <f aca="false">J6-J28</f>
        <v>-4.66666666666666</v>
      </c>
      <c r="K17" s="49" t="n">
        <f aca="false">K6-K28</f>
        <v>-5</v>
      </c>
      <c r="L17" s="49" t="n">
        <f aca="false">L6-L28</f>
        <v>-4.66666666666666</v>
      </c>
      <c r="M17" s="49" t="n">
        <f aca="false">M6-M28</f>
        <v>-5</v>
      </c>
      <c r="N17" s="50" t="n">
        <f aca="false">N6-N28</f>
        <v>-4.83333333333333</v>
      </c>
      <c r="O17" s="49" t="n">
        <f aca="false">O6-O28</f>
        <v>0</v>
      </c>
      <c r="P17" s="51" t="n">
        <f aca="false">P6-P28</f>
        <v>0</v>
      </c>
      <c r="Q17" s="49" t="n">
        <f aca="false">Q6-Q28</f>
        <v>0</v>
      </c>
      <c r="R17" s="49" t="n">
        <f aca="false">R6-R28</f>
        <v>0</v>
      </c>
      <c r="S17" s="49" t="n">
        <f aca="false">S6-S28</f>
        <v>0</v>
      </c>
      <c r="T17" s="49" t="n">
        <f aca="false">T6-T28</f>
        <v>0</v>
      </c>
      <c r="U17" s="50" t="n">
        <f aca="false">U6-U28</f>
        <v>0</v>
      </c>
    </row>
    <row r="18" customFormat="false" ht="12.75" hidden="false" customHeight="true" outlineLevel="0" collapsed="false">
      <c r="A18" s="21" t="s">
        <v>47</v>
      </c>
      <c r="B18" s="44" t="n">
        <v>0</v>
      </c>
      <c r="C18" s="44" t="n">
        <f aca="false">C7-C29</f>
        <v>0</v>
      </c>
      <c r="D18" s="44" t="n">
        <f aca="false">D7-D29</f>
        <v>2</v>
      </c>
      <c r="E18" s="49" t="n">
        <f aca="false">E7-E29</f>
        <v>0</v>
      </c>
      <c r="F18" s="49" t="n">
        <f aca="false">F7-F29</f>
        <v>10.6666666666667</v>
      </c>
      <c r="G18" s="49" t="n">
        <f aca="false">G7-G29</f>
        <v>1.66666666666669</v>
      </c>
      <c r="H18" s="49" t="n">
        <f aca="false">H7-H29</f>
        <v>0</v>
      </c>
      <c r="I18" s="50" t="n">
        <f aca="false">I7-I29</f>
        <v>3.54545454545456</v>
      </c>
      <c r="J18" s="49" t="n">
        <f aca="false">J7-J29</f>
        <v>-3.33333333333333</v>
      </c>
      <c r="K18" s="49" t="n">
        <f aca="false">K7-K29</f>
        <v>-3.66666666666667</v>
      </c>
      <c r="L18" s="49" t="n">
        <f aca="false">L7-L29</f>
        <v>-16.6666666666667</v>
      </c>
      <c r="M18" s="49" t="n">
        <f aca="false">M7-M29</f>
        <v>-0.666666666666671</v>
      </c>
      <c r="N18" s="50" t="n">
        <f aca="false">N7-N29</f>
        <v>-6.08333333333333</v>
      </c>
      <c r="O18" s="49" t="n">
        <f aca="false">O7-O29</f>
        <v>0</v>
      </c>
      <c r="P18" s="51" t="n">
        <f aca="false">P7-P29</f>
        <v>0</v>
      </c>
      <c r="Q18" s="49" t="n">
        <f aca="false">Q7-Q29</f>
        <v>0</v>
      </c>
      <c r="R18" s="49" t="n">
        <f aca="false">R7-R29</f>
        <v>0</v>
      </c>
      <c r="S18" s="49" t="n">
        <f aca="false">S7-S29</f>
        <v>0</v>
      </c>
      <c r="T18" s="49" t="n">
        <f aca="false">T7-T29</f>
        <v>0</v>
      </c>
      <c r="U18" s="50" t="n">
        <f aca="false">U7-U29</f>
        <v>0</v>
      </c>
    </row>
    <row r="19" customFormat="false" ht="12.75" hidden="false" customHeight="true" outlineLevel="0" collapsed="false">
      <c r="A19" s="21" t="s">
        <v>48</v>
      </c>
      <c r="B19" s="44" t="n">
        <v>0</v>
      </c>
      <c r="C19" s="44" t="n">
        <f aca="false">C8-C30</f>
        <v>0</v>
      </c>
      <c r="D19" s="44" t="n">
        <f aca="false">D8-D30</f>
        <v>2</v>
      </c>
      <c r="E19" s="49" t="n">
        <f aca="false">E8-E30</f>
        <v>10</v>
      </c>
      <c r="F19" s="49" t="n">
        <f aca="false">F8-F30</f>
        <v>5</v>
      </c>
      <c r="G19" s="49" t="n">
        <f aca="false">G8-G30</f>
        <v>3.33333333333331</v>
      </c>
      <c r="H19" s="49" t="n">
        <f aca="false">H8-H30</f>
        <v>0</v>
      </c>
      <c r="I19" s="50" t="n">
        <f aca="false">I8-I30</f>
        <v>3.36363636363637</v>
      </c>
      <c r="J19" s="49" t="n">
        <f aca="false">J8-J30</f>
        <v>-3.33333333333333</v>
      </c>
      <c r="K19" s="49" t="n">
        <f aca="false">K8-K30</f>
        <v>-3.66666666666667</v>
      </c>
      <c r="L19" s="49" t="n">
        <f aca="false">L8-L30</f>
        <v>2</v>
      </c>
      <c r="M19" s="49" t="n">
        <f aca="false">M8-M30</f>
        <v>-2.33333333333334</v>
      </c>
      <c r="N19" s="50" t="n">
        <f aca="false">N8-N30</f>
        <v>-1.83333333333333</v>
      </c>
      <c r="O19" s="49" t="n">
        <f aca="false">O8-O30</f>
        <v>0</v>
      </c>
      <c r="P19" s="51" t="n">
        <f aca="false">P8-P30</f>
        <v>0</v>
      </c>
      <c r="Q19" s="49" t="n">
        <f aca="false">Q8-Q30</f>
        <v>0</v>
      </c>
      <c r="R19" s="49" t="n">
        <f aca="false">R8-R30</f>
        <v>0</v>
      </c>
      <c r="S19" s="49" t="n">
        <f aca="false">S8-S30</f>
        <v>0</v>
      </c>
      <c r="T19" s="49" t="n">
        <f aca="false">T8-T30</f>
        <v>0</v>
      </c>
      <c r="U19" s="50" t="n">
        <f aca="false">U8-U30</f>
        <v>0</v>
      </c>
    </row>
    <row r="20" customFormat="false" ht="12.75" hidden="false" customHeight="true" outlineLevel="0" collapsed="false">
      <c r="A20" s="21" t="s">
        <v>49</v>
      </c>
      <c r="B20" s="44" t="n">
        <v>0</v>
      </c>
      <c r="C20" s="44" t="n">
        <f aca="false">C9-C31</f>
        <v>0</v>
      </c>
      <c r="D20" s="44" t="n">
        <f aca="false">D9-D31</f>
        <v>10</v>
      </c>
      <c r="E20" s="49" t="n">
        <f aca="false">E9-E31</f>
        <v>10</v>
      </c>
      <c r="F20" s="49" t="n">
        <f aca="false">F9-F31</f>
        <v>5</v>
      </c>
      <c r="G20" s="49" t="n">
        <f aca="false">G9-G31</f>
        <v>-6.66666666666663</v>
      </c>
      <c r="H20" s="49" t="n">
        <f aca="false">H9-H31</f>
        <v>0</v>
      </c>
      <c r="I20" s="50" t="n">
        <f aca="false">I9-I31</f>
        <v>1.36363636363637</v>
      </c>
      <c r="J20" s="49" t="n">
        <f aca="false">J9-J31</f>
        <v>0</v>
      </c>
      <c r="K20" s="49" t="n">
        <f aca="false">K9-K31</f>
        <v>0</v>
      </c>
      <c r="L20" s="49" t="n">
        <f aca="false">L9-L31</f>
        <v>5.33333333333331</v>
      </c>
      <c r="M20" s="49" t="n">
        <f aca="false">M9-M31</f>
        <v>0</v>
      </c>
      <c r="N20" s="50" t="n">
        <f aca="false">N9-N31</f>
        <v>1.33333333333333</v>
      </c>
      <c r="O20" s="49" t="n">
        <f aca="false">O9-O31</f>
        <v>-0.645006004262413</v>
      </c>
      <c r="P20" s="51" t="n">
        <f aca="false">P9-P31</f>
        <v>1.33361017515736</v>
      </c>
      <c r="Q20" s="49" t="n">
        <f aca="false">Q9-Q31</f>
        <v>0.973462085542991</v>
      </c>
      <c r="R20" s="49" t="n">
        <f aca="false">R9-R31</f>
        <v>0.983797487940556</v>
      </c>
      <c r="S20" s="49" t="n">
        <f aca="false">S9-S31</f>
        <v>2.39596410357024</v>
      </c>
      <c r="T20" s="49" t="n">
        <f aca="false">T9-T31</f>
        <v>0.980164732069326</v>
      </c>
      <c r="U20" s="50" t="n">
        <f aca="false">U9-U31</f>
        <v>1.33334710228078</v>
      </c>
    </row>
    <row r="21" customFormat="false" ht="12.75" hidden="false" customHeight="true" outlineLevel="0" collapsed="false">
      <c r="A21" s="21" t="s">
        <v>50</v>
      </c>
      <c r="B21" s="52" t="n">
        <v>0</v>
      </c>
      <c r="C21" s="52" t="n">
        <f aca="false">C10-C32</f>
        <v>0</v>
      </c>
      <c r="D21" s="52" t="n">
        <f aca="false">D10-D32</f>
        <v>10</v>
      </c>
      <c r="E21" s="53" t="n">
        <f aca="false">E10-E32</f>
        <v>10</v>
      </c>
      <c r="F21" s="53" t="n">
        <f aca="false">F10-F32</f>
        <v>0</v>
      </c>
      <c r="G21" s="53" t="n">
        <f aca="false">G10-G32</f>
        <v>-11.6666666666666</v>
      </c>
      <c r="H21" s="53" t="n">
        <f aca="false">H10-H32</f>
        <v>-5</v>
      </c>
      <c r="I21" s="54" t="n">
        <f aca="false">I10-I32</f>
        <v>-2.72727272727269</v>
      </c>
      <c r="J21" s="53" t="n">
        <f aca="false">J10-J32</f>
        <v>-5</v>
      </c>
      <c r="K21" s="53" t="n">
        <f aca="false">K10-K32</f>
        <v>-5</v>
      </c>
      <c r="L21" s="53" t="n">
        <f aca="false">L10-L32</f>
        <v>0.333333333333371</v>
      </c>
      <c r="M21" s="53" t="n">
        <f aca="false">M10-M32</f>
        <v>-5</v>
      </c>
      <c r="N21" s="54" t="n">
        <f aca="false">N10-N32</f>
        <v>-3.66666666666669</v>
      </c>
      <c r="O21" s="53" t="n">
        <f aca="false">O10-O32</f>
        <v>-5.64500600426239</v>
      </c>
      <c r="P21" s="55" t="n">
        <f aca="false">P10-P32</f>
        <v>-3.66638982484263</v>
      </c>
      <c r="Q21" s="53" t="n">
        <f aca="false">Q10-Q32</f>
        <v>-4.02653791445702</v>
      </c>
      <c r="R21" s="53" t="n">
        <f aca="false">R10-R32</f>
        <v>-4.01620251205942</v>
      </c>
      <c r="S21" s="53" t="n">
        <f aca="false">S10-S32</f>
        <v>-2.60403589642974</v>
      </c>
      <c r="T21" s="53" t="n">
        <f aca="false">T10-T32</f>
        <v>-4.01983526793067</v>
      </c>
      <c r="U21" s="54" t="n">
        <f aca="false">U10-U32</f>
        <v>-3.66665289771919</v>
      </c>
    </row>
    <row r="22" customFormat="false" ht="12.75" hidden="false" customHeight="true" outlineLevel="0" collapsed="false"/>
    <row r="24" customFormat="false" ht="13.5" hidden="false" customHeight="false" outlineLevel="0" collapsed="false">
      <c r="A24" s="18" t="n">
        <f aca="false">crvDate-1</f>
        <v>45925</v>
      </c>
      <c r="B24" s="18"/>
      <c r="D24" s="21" t="n">
        <v>2001</v>
      </c>
      <c r="E24" s="21"/>
      <c r="F24" s="21"/>
      <c r="G24" s="21"/>
      <c r="H24" s="21"/>
      <c r="I24" s="21"/>
      <c r="J24" s="20" t="n">
        <v>2002</v>
      </c>
      <c r="K24" s="21"/>
      <c r="L24" s="21"/>
      <c r="M24" s="21"/>
      <c r="N24" s="21"/>
      <c r="O24" s="21" t="n">
        <v>2003</v>
      </c>
      <c r="P24" s="21" t="n">
        <v>2004</v>
      </c>
      <c r="Q24" s="21"/>
      <c r="R24" s="21"/>
      <c r="S24" s="21" t="s">
        <v>27</v>
      </c>
      <c r="T24" s="21"/>
      <c r="U24" s="21"/>
    </row>
    <row r="25" customFormat="false" ht="13.5" hidden="false" customHeight="false" outlineLevel="0" collapsed="false">
      <c r="A25" s="21" t="s">
        <v>25</v>
      </c>
      <c r="B25" s="22" t="n">
        <v>36739</v>
      </c>
      <c r="C25" s="56" t="n">
        <v>36892</v>
      </c>
      <c r="D25" s="56" t="n">
        <v>36923</v>
      </c>
      <c r="E25" s="57" t="n">
        <v>36951</v>
      </c>
      <c r="F25" s="43" t="s">
        <v>28</v>
      </c>
      <c r="G25" s="43" t="s">
        <v>29</v>
      </c>
      <c r="H25" s="43" t="s">
        <v>30</v>
      </c>
      <c r="I25" s="29" t="str">
        <f aca="false">I3</f>
        <v>Cal-01</v>
      </c>
      <c r="J25" s="42" t="s">
        <v>32</v>
      </c>
      <c r="K25" s="43" t="s">
        <v>33</v>
      </c>
      <c r="L25" s="43" t="s">
        <v>34</v>
      </c>
      <c r="M25" s="43" t="s">
        <v>35</v>
      </c>
      <c r="N25" s="43" t="s">
        <v>36</v>
      </c>
      <c r="O25" s="28" t="s">
        <v>37</v>
      </c>
      <c r="P25" s="29" t="s">
        <v>38</v>
      </c>
      <c r="Q25" s="27" t="s">
        <v>39</v>
      </c>
      <c r="R25" s="25" t="s">
        <v>40</v>
      </c>
      <c r="S25" s="25" t="s">
        <v>41</v>
      </c>
      <c r="T25" s="25" t="s">
        <v>42</v>
      </c>
      <c r="U25" s="26" t="s">
        <v>43</v>
      </c>
    </row>
    <row r="26" customFormat="false" ht="12.75" hidden="false" customHeight="false" outlineLevel="0" collapsed="false">
      <c r="A26" s="21" t="s">
        <v>44</v>
      </c>
      <c r="B26" s="30" t="n">
        <v>0</v>
      </c>
      <c r="C26" s="30" t="n">
        <v>0</v>
      </c>
      <c r="D26" s="30" t="n">
        <v>325</v>
      </c>
      <c r="E26" s="35" t="n">
        <v>300</v>
      </c>
      <c r="F26" s="35" t="n">
        <v>300</v>
      </c>
      <c r="G26" s="35" t="n">
        <v>368.333333333333</v>
      </c>
      <c r="H26" s="35" t="n">
        <v>356.666666666667</v>
      </c>
      <c r="I26" s="36" t="n">
        <v>336.363636363636</v>
      </c>
      <c r="J26" s="30" t="n">
        <v>262.666666666667</v>
      </c>
      <c r="K26" s="35" t="n">
        <v>126</v>
      </c>
      <c r="L26" s="35" t="n">
        <v>201.666666666667</v>
      </c>
      <c r="M26" s="35" t="n">
        <v>142.666666666667</v>
      </c>
      <c r="N26" s="35" t="n">
        <v>183.25</v>
      </c>
      <c r="O26" s="37" t="n">
        <v>111.75</v>
      </c>
      <c r="P26" s="36" t="n">
        <v>85.1666666666667</v>
      </c>
      <c r="Q26" s="31" t="n">
        <v>87.9333333333334</v>
      </c>
      <c r="R26" s="32" t="n">
        <v>33.9333333333333</v>
      </c>
      <c r="S26" s="32" t="n">
        <v>95.2666666666667</v>
      </c>
      <c r="T26" s="32" t="n">
        <v>54.2666666666667</v>
      </c>
      <c r="U26" s="33" t="n">
        <v>67.8499999999998</v>
      </c>
    </row>
    <row r="27" customFormat="false" ht="12.75" hidden="false" customHeight="false" outlineLevel="0" collapsed="false">
      <c r="A27" s="21" t="s">
        <v>45</v>
      </c>
      <c r="B27" s="30" t="n">
        <v>0</v>
      </c>
      <c r="C27" s="30" t="n">
        <v>0</v>
      </c>
      <c r="D27" s="30" t="n">
        <v>325</v>
      </c>
      <c r="E27" s="35" t="n">
        <v>300</v>
      </c>
      <c r="F27" s="35" t="n">
        <v>311.666666666667</v>
      </c>
      <c r="G27" s="35" t="n">
        <v>376.666666666667</v>
      </c>
      <c r="H27" s="35" t="n">
        <v>331.666666666667</v>
      </c>
      <c r="I27" s="36" t="n">
        <v>335</v>
      </c>
      <c r="J27" s="30" t="n">
        <v>242.666666666667</v>
      </c>
      <c r="K27" s="35" t="n">
        <v>129.333333333333</v>
      </c>
      <c r="L27" s="35" t="n">
        <v>203.666666666667</v>
      </c>
      <c r="M27" s="35" t="n">
        <v>141.333333333333</v>
      </c>
      <c r="N27" s="35" t="n">
        <v>179.25</v>
      </c>
      <c r="O27" s="37" t="n">
        <v>107.5</v>
      </c>
      <c r="P27" s="36" t="n">
        <v>81.5</v>
      </c>
      <c r="Q27" s="30" t="n">
        <v>87.7933333333333</v>
      </c>
      <c r="R27" s="35" t="n">
        <v>38.7933333333333</v>
      </c>
      <c r="S27" s="35" t="n">
        <v>91.1266666666667</v>
      </c>
      <c r="T27" s="35" t="n">
        <v>54.1266666666667</v>
      </c>
      <c r="U27" s="36" t="n">
        <v>67.96</v>
      </c>
    </row>
    <row r="28" customFormat="false" ht="12.75" hidden="false" customHeight="false" outlineLevel="0" collapsed="false">
      <c r="A28" s="21" t="s">
        <v>46</v>
      </c>
      <c r="B28" s="30" t="n">
        <v>0</v>
      </c>
      <c r="C28" s="30" t="n">
        <v>0</v>
      </c>
      <c r="D28" s="30" t="n">
        <v>250</v>
      </c>
      <c r="E28" s="35" t="n">
        <v>230</v>
      </c>
      <c r="F28" s="35" t="n">
        <v>215</v>
      </c>
      <c r="G28" s="35" t="n">
        <v>260</v>
      </c>
      <c r="H28" s="35" t="n">
        <v>173.666666666667</v>
      </c>
      <c r="I28" s="36" t="n">
        <v>220.545454545455</v>
      </c>
      <c r="J28" s="30" t="n">
        <v>121.333333333333</v>
      </c>
      <c r="K28" s="35" t="n">
        <v>106</v>
      </c>
      <c r="L28" s="35" t="n">
        <v>175</v>
      </c>
      <c r="M28" s="35" t="n">
        <v>114.666666666667</v>
      </c>
      <c r="N28" s="35" t="n">
        <v>129.25</v>
      </c>
      <c r="O28" s="37" t="n">
        <v>88.2083333333333</v>
      </c>
      <c r="P28" s="36" t="n">
        <v>68.3333333333333</v>
      </c>
      <c r="Q28" s="30" t="n">
        <v>58.985</v>
      </c>
      <c r="R28" s="35" t="n">
        <v>51.81</v>
      </c>
      <c r="S28" s="35" t="n">
        <v>82.8216666666667</v>
      </c>
      <c r="T28" s="35" t="n">
        <v>53.8266666666667</v>
      </c>
      <c r="U28" s="36" t="n">
        <v>61.8608333333334</v>
      </c>
    </row>
    <row r="29" customFormat="false" ht="12.75" hidden="false" customHeight="false" outlineLevel="0" collapsed="false">
      <c r="A29" s="21" t="s">
        <v>47</v>
      </c>
      <c r="B29" s="30" t="n">
        <v>0</v>
      </c>
      <c r="C29" s="30" t="n">
        <v>0</v>
      </c>
      <c r="D29" s="30" t="n">
        <v>200</v>
      </c>
      <c r="E29" s="35" t="n">
        <v>250</v>
      </c>
      <c r="F29" s="35" t="n">
        <v>202.666666666667</v>
      </c>
      <c r="G29" s="35" t="n">
        <v>260</v>
      </c>
      <c r="H29" s="35" t="n">
        <v>148.333333333333</v>
      </c>
      <c r="I29" s="36" t="n">
        <v>207.545454545455</v>
      </c>
      <c r="J29" s="30" t="n">
        <v>100</v>
      </c>
      <c r="K29" s="35" t="n">
        <v>94.6666666666667</v>
      </c>
      <c r="L29" s="35" t="n">
        <v>173.333333333333</v>
      </c>
      <c r="M29" s="35" t="n">
        <v>89</v>
      </c>
      <c r="N29" s="35" t="n">
        <v>114.25</v>
      </c>
      <c r="O29" s="37" t="n">
        <v>71.7507870330509</v>
      </c>
      <c r="P29" s="36" t="n">
        <v>52.2953103053454</v>
      </c>
      <c r="Q29" s="30" t="n">
        <v>41.239185228752</v>
      </c>
      <c r="R29" s="35" t="n">
        <v>41.0441797067189</v>
      </c>
      <c r="S29" s="35" t="n">
        <v>67.2028475155246</v>
      </c>
      <c r="T29" s="35" t="n">
        <v>43.9248906081371</v>
      </c>
      <c r="U29" s="36" t="n">
        <v>48.3527757647831</v>
      </c>
    </row>
    <row r="30" customFormat="false" ht="12.75" hidden="false" customHeight="false" outlineLevel="0" collapsed="false">
      <c r="A30" s="21" t="s">
        <v>48</v>
      </c>
      <c r="B30" s="30" t="n">
        <v>0</v>
      </c>
      <c r="C30" s="30" t="n">
        <v>0</v>
      </c>
      <c r="D30" s="30" t="n">
        <v>200</v>
      </c>
      <c r="E30" s="35" t="n">
        <v>190</v>
      </c>
      <c r="F30" s="35" t="n">
        <v>216.666666666667</v>
      </c>
      <c r="G30" s="35" t="n">
        <v>281.666666666667</v>
      </c>
      <c r="H30" s="35" t="n">
        <v>155</v>
      </c>
      <c r="I30" s="36" t="n">
        <v>213.636363636364</v>
      </c>
      <c r="J30" s="30" t="n">
        <v>100</v>
      </c>
      <c r="K30" s="35" t="n">
        <v>98.6666666666667</v>
      </c>
      <c r="L30" s="35" t="n">
        <v>188</v>
      </c>
      <c r="M30" s="35" t="n">
        <v>90.6666666666667</v>
      </c>
      <c r="N30" s="35" t="n">
        <v>119.333333333333</v>
      </c>
      <c r="O30" s="37" t="n">
        <v>72.1341782667375</v>
      </c>
      <c r="P30" s="36" t="n">
        <v>52.2953103053454</v>
      </c>
      <c r="Q30" s="30" t="n">
        <v>41.239185228752</v>
      </c>
      <c r="R30" s="35" t="n">
        <v>41.0441797067189</v>
      </c>
      <c r="S30" s="35" t="n">
        <v>67.2028475155246</v>
      </c>
      <c r="T30" s="35" t="n">
        <v>43.9248906081371</v>
      </c>
      <c r="U30" s="36" t="n">
        <v>48.3527757647831</v>
      </c>
    </row>
    <row r="31" customFormat="false" ht="12.75" hidden="false" customHeight="false" outlineLevel="0" collapsed="false">
      <c r="A31" s="21" t="s">
        <v>49</v>
      </c>
      <c r="B31" s="30" t="n">
        <v>0</v>
      </c>
      <c r="C31" s="30" t="n">
        <v>0</v>
      </c>
      <c r="D31" s="30" t="n">
        <v>190</v>
      </c>
      <c r="E31" s="35" t="n">
        <v>190</v>
      </c>
      <c r="F31" s="35" t="n">
        <v>231.666666666667</v>
      </c>
      <c r="G31" s="35" t="n">
        <v>388.333333333333</v>
      </c>
      <c r="H31" s="35" t="n">
        <v>165</v>
      </c>
      <c r="I31" s="36" t="n">
        <v>248.636363636364</v>
      </c>
      <c r="J31" s="30" t="n">
        <v>105</v>
      </c>
      <c r="K31" s="35" t="n">
        <v>103.333333333333</v>
      </c>
      <c r="L31" s="35" t="n">
        <v>211.333333333333</v>
      </c>
      <c r="M31" s="35" t="n">
        <v>91.6666666666667</v>
      </c>
      <c r="N31" s="35" t="n">
        <v>127.833333333333</v>
      </c>
      <c r="O31" s="37" t="n">
        <v>76.5999668452152</v>
      </c>
      <c r="P31" s="36" t="n">
        <v>53.7850029315434</v>
      </c>
      <c r="Q31" s="30" t="n">
        <v>40.8632952083528</v>
      </c>
      <c r="R31" s="35" t="n">
        <v>40.8830221508285</v>
      </c>
      <c r="S31" s="35" t="n">
        <v>61.7449582701282</v>
      </c>
      <c r="T31" s="35" t="n">
        <v>39.2317115607663</v>
      </c>
      <c r="U31" s="36" t="n">
        <v>45.680746797519</v>
      </c>
    </row>
    <row r="32" customFormat="false" ht="13.5" hidden="false" customHeight="false" outlineLevel="0" collapsed="false">
      <c r="A32" s="21" t="s">
        <v>50</v>
      </c>
      <c r="B32" s="38" t="n">
        <v>0</v>
      </c>
      <c r="C32" s="38" t="n">
        <v>0</v>
      </c>
      <c r="D32" s="38" t="n">
        <v>190</v>
      </c>
      <c r="E32" s="39" t="n">
        <v>190</v>
      </c>
      <c r="F32" s="39" t="n">
        <v>276.666666666667</v>
      </c>
      <c r="G32" s="39" t="n">
        <v>433.333333333333</v>
      </c>
      <c r="H32" s="39" t="n">
        <v>210</v>
      </c>
      <c r="I32" s="40" t="n">
        <v>285.454545454545</v>
      </c>
      <c r="J32" s="38" t="n">
        <v>150</v>
      </c>
      <c r="K32" s="39" t="n">
        <v>148.333333333333</v>
      </c>
      <c r="L32" s="39" t="n">
        <v>256.333333333333</v>
      </c>
      <c r="M32" s="39" t="n">
        <v>136.666666666667</v>
      </c>
      <c r="N32" s="39" t="n">
        <v>172.833333333333</v>
      </c>
      <c r="O32" s="41" t="n">
        <v>121.599966845215</v>
      </c>
      <c r="P32" s="40" t="n">
        <v>98.7850029315434</v>
      </c>
      <c r="Q32" s="38" t="n">
        <v>85.8632952083528</v>
      </c>
      <c r="R32" s="39" t="n">
        <v>85.8830221508285</v>
      </c>
      <c r="S32" s="39" t="n">
        <v>106.744958270128</v>
      </c>
      <c r="T32" s="39" t="n">
        <v>84.2317115607663</v>
      </c>
      <c r="U32" s="40" t="n">
        <v>90.6807467975189</v>
      </c>
    </row>
    <row r="34" customFormat="false" ht="11.25" hidden="false" customHeight="false" outlineLevel="0" collapsed="false">
      <c r="D34" s="58"/>
    </row>
    <row r="35" customFormat="false" ht="11.25" hidden="false" customHeight="false" outlineLevel="0" collapsed="false">
      <c r="D35" s="58"/>
    </row>
    <row r="36" customFormat="false" ht="11.25" hidden="false" customHeight="false" outlineLevel="0" collapsed="false">
      <c r="D36" s="58"/>
    </row>
    <row r="37" customFormat="false" ht="11.25" hidden="false" customHeight="false" outlineLevel="0" collapsed="false">
      <c r="D37" s="58"/>
    </row>
    <row r="38" customFormat="false" ht="11.25" hidden="false" customHeight="false" outlineLevel="0" collapsed="false">
      <c r="D38" s="58"/>
    </row>
    <row r="39" customFormat="false" ht="11.25" hidden="false" customHeight="false" outlineLevel="0" collapsed="false">
      <c r="D39" s="58"/>
    </row>
    <row r="40" customFormat="false" ht="11.25" hidden="false" customHeight="false" outlineLevel="0" collapsed="false">
      <c r="D40" s="58"/>
    </row>
    <row r="41" customFormat="false" ht="11.25" hidden="false" customHeight="false" outlineLevel="0" collapsed="false">
      <c r="D41" s="5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5</xdr:col>
                    <xdr:colOff>137160</xdr:colOff>
                    <xdr:row>0</xdr:row>
                    <xdr:rowOff>56880</xdr:rowOff>
                  </from>
                  <to>
                    <xdr:col>8</xdr:col>
                    <xdr:colOff>290880</xdr:colOff>
                    <xdr:row>1</xdr:row>
                    <xdr:rowOff>-104400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7" width="19.56"/>
    <col collapsed="false" customWidth="true" hidden="true" outlineLevel="0" max="3" min="2" style="17" width="9.28"/>
    <col collapsed="false" customWidth="false" hidden="false" outlineLevel="0" max="257" min="4" style="17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8" t="n">
        <f aca="false">'Power West Price Peak'!A2</f>
        <v>45926</v>
      </c>
      <c r="B2" s="18"/>
      <c r="D2" s="21" t="n">
        <v>2001</v>
      </c>
      <c r="E2" s="21"/>
      <c r="F2" s="21"/>
      <c r="G2" s="21"/>
      <c r="H2" s="21"/>
      <c r="I2" s="21"/>
      <c r="J2" s="21" t="n">
        <v>2002</v>
      </c>
      <c r="K2" s="21"/>
      <c r="L2" s="21"/>
      <c r="M2" s="21"/>
      <c r="N2" s="21"/>
      <c r="O2" s="21" t="n">
        <v>2003</v>
      </c>
      <c r="P2" s="21" t="n">
        <v>2004</v>
      </c>
      <c r="Q2" s="21"/>
      <c r="R2" s="21"/>
      <c r="S2" s="21" t="s">
        <v>27</v>
      </c>
      <c r="T2" s="21"/>
      <c r="U2" s="21"/>
    </row>
    <row r="3" customFormat="false" ht="13.5" hidden="false" customHeight="false" outlineLevel="0" collapsed="false">
      <c r="A3" s="21" t="s">
        <v>52</v>
      </c>
      <c r="B3" s="22" t="n">
        <v>36739</v>
      </c>
      <c r="C3" s="56" t="n">
        <v>36892</v>
      </c>
      <c r="D3" s="56" t="n">
        <v>36923</v>
      </c>
      <c r="E3" s="57" t="n">
        <v>36951</v>
      </c>
      <c r="F3" s="43" t="s">
        <v>28</v>
      </c>
      <c r="G3" s="43" t="s">
        <v>29</v>
      </c>
      <c r="H3" s="43" t="s">
        <v>30</v>
      </c>
      <c r="I3" s="29" t="s">
        <v>31</v>
      </c>
      <c r="J3" s="43" t="s">
        <v>32</v>
      </c>
      <c r="K3" s="43" t="s">
        <v>33</v>
      </c>
      <c r="L3" s="43" t="s">
        <v>34</v>
      </c>
      <c r="M3" s="43" t="s">
        <v>35</v>
      </c>
      <c r="N3" s="43" t="s">
        <v>36</v>
      </c>
      <c r="O3" s="28" t="s">
        <v>37</v>
      </c>
      <c r="P3" s="29" t="s">
        <v>38</v>
      </c>
      <c r="Q3" s="27" t="s">
        <v>39</v>
      </c>
      <c r="R3" s="25" t="s">
        <v>40</v>
      </c>
      <c r="S3" s="25" t="s">
        <v>41</v>
      </c>
      <c r="T3" s="25" t="s">
        <v>42</v>
      </c>
      <c r="U3" s="26" t="s">
        <v>43</v>
      </c>
    </row>
    <row r="4" customFormat="false" ht="12.75" hidden="false" customHeight="false" outlineLevel="0" collapsed="false">
      <c r="A4" s="21" t="s">
        <v>44</v>
      </c>
      <c r="B4" s="30" t="n">
        <v>0</v>
      </c>
      <c r="C4" s="31" t="n">
        <f aca="false">P2!K5</f>
        <v>0</v>
      </c>
      <c r="D4" s="31" t="n">
        <f aca="false">P2!L5</f>
        <v>290</v>
      </c>
      <c r="E4" s="32" t="n">
        <f aca="false">P2!M5</f>
        <v>300.483870967742</v>
      </c>
      <c r="F4" s="32" t="n">
        <f aca="false">AVERAGE(P2!N5:P5)</f>
        <v>290.636200716846</v>
      </c>
      <c r="G4" s="32" t="n">
        <f aca="false">AVERAGE(P2!Q5:S5)</f>
        <v>334.387096774194</v>
      </c>
      <c r="H4" s="32" t="n">
        <f aca="false">AVERAGE(P2!T5:V5)</f>
        <v>288.306451612903</v>
      </c>
      <c r="I4" s="32" t="n">
        <f aca="false">AVERAGE(P2!L5:V5)</f>
        <v>302.770283479961</v>
      </c>
      <c r="J4" s="31" t="n">
        <f aca="false">AVERAGE(P2!W5:Y5)</f>
        <v>229.393241167435</v>
      </c>
      <c r="K4" s="32" t="n">
        <f aca="false">AVERAGE(P2!Z5:AB5)</f>
        <v>100.017921146953</v>
      </c>
      <c r="L4" s="32" t="n">
        <f aca="false">AVERAGE(P2!AC5:AE5)</f>
        <v>106.243010752688</v>
      </c>
      <c r="M4" s="32" t="n">
        <f aca="false">AVERAGE(P2!AF5:AH5)</f>
        <v>91.0663082437276</v>
      </c>
      <c r="N4" s="33" t="n">
        <f aca="false">AVERAGE(P2!W5:AH5)</f>
        <v>131.680120327701</v>
      </c>
      <c r="O4" s="34" t="n">
        <f aca="false">AVERAGE(P2!AI5:AT5)</f>
        <v>71.8048323092678</v>
      </c>
      <c r="P4" s="31" t="n">
        <f aca="false">AVERAGE(P2!AU5:BF5)</f>
        <v>57.8048323092678</v>
      </c>
      <c r="Q4" s="31" t="n">
        <f aca="false">AVERAGE(P2!BG5:BI5,P2!BS5:BU5,P2!CE5:CG5,P2!CQ5:CS5,P2!DC5:DE5,P2!DO5:DQ5,P2!EA5:EC5,P2!EM5:EO5,P2!EY5:FA5,P2!FK5:FM5)</f>
        <v>63.2829493087558</v>
      </c>
      <c r="R4" s="32" t="n">
        <f aca="false">AVERAGE(P2!BJ5:BL5,P2!BV5:BX5,P2!CH5:CJ5,P2!CT5:CV5,P2!DF5:DH5,P2!DR5:DT5,P2!ED5:EF5,P2!EP5:ER5,P2!FB5:FD5,P2!FN5:FP5)</f>
        <v>33.3989247311828</v>
      </c>
      <c r="S4" s="32" t="n">
        <f aca="false">AVERAGE(P2!BM5:BO5,P2!BY5:CA5,P2!CK5:CM5,P2!CW5:CY5,P2!DI5:DK5,P2!DU5:DW5,P2!EG5:EI5,P2!ES5:EU5,P2!FE5:FG5,P2!FQ5:FS5)</f>
        <v>54.023476702509</v>
      </c>
      <c r="T4" s="32" t="n">
        <f aca="false">AVERAGE(P2!BP5:BR5,P2!CB5:CD5,P2!CN5:CP5,P2!CZ5:DB5,P2!DL5:DN5,P2!DX5:DZ5,P2!EJ5:EL5,P2!EV5:EX5,P2!FH5:FJ5,P2!FT5:FV5)</f>
        <v>33.3139784946237</v>
      </c>
      <c r="U4" s="33" t="n">
        <f aca="false">AVERAGE(P2!BG5:FV5)</f>
        <v>46.0048323092678</v>
      </c>
    </row>
    <row r="5" customFormat="false" ht="12.75" hidden="false" customHeight="false" outlineLevel="0" collapsed="false">
      <c r="A5" s="21" t="s">
        <v>45</v>
      </c>
      <c r="B5" s="30" t="n">
        <v>0</v>
      </c>
      <c r="C5" s="30" t="n">
        <f aca="false">P2!K7</f>
        <v>0</v>
      </c>
      <c r="D5" s="30" t="n">
        <f aca="false">P2!L7</f>
        <v>290</v>
      </c>
      <c r="E5" s="35" t="n">
        <f aca="false">P2!M7</f>
        <v>299.516129032258</v>
      </c>
      <c r="F5" s="35" t="n">
        <f aca="false">AVERAGE(P2!N7:P7)</f>
        <v>303.029569892473</v>
      </c>
      <c r="G5" s="35" t="n">
        <f aca="false">AVERAGE(P2!Q7:S7)</f>
        <v>312.747311827957</v>
      </c>
      <c r="H5" s="35" t="n">
        <f aca="false">AVERAGE(P2!T7:V7)</f>
        <v>252.352150537634</v>
      </c>
      <c r="I5" s="35" t="n">
        <f aca="false">AVERAGE(P2!L7:V7)</f>
        <v>290.354838709677</v>
      </c>
      <c r="J5" s="30" t="n">
        <f aca="false">AVERAGE(P2!W7:Y7)</f>
        <v>214.301075268817</v>
      </c>
      <c r="K5" s="35" t="n">
        <f aca="false">AVERAGE(P2!Z7:AB7)</f>
        <v>89.2784946236559</v>
      </c>
      <c r="L5" s="35" t="n">
        <f aca="false">AVERAGE(P2!AC7:AE7)</f>
        <v>96.152688172043</v>
      </c>
      <c r="M5" s="35" t="n">
        <f aca="false">AVERAGE(P2!AF7:AH7)</f>
        <v>87.5349462365592</v>
      </c>
      <c r="N5" s="36" t="n">
        <f aca="false">AVERAGE(P2!W7:AH7)</f>
        <v>121.816801075269</v>
      </c>
      <c r="O5" s="37" t="n">
        <f aca="false">AVERAGE(P2!AI7:AT7)</f>
        <v>70.0922747055812</v>
      </c>
      <c r="P5" s="30" t="n">
        <f aca="false">AVERAGE(P2!AU7:BF7)</f>
        <v>56.0922747055812</v>
      </c>
      <c r="Q5" s="30" t="n">
        <f aca="false">AVERAGE(P2!BG7:BI7,P2!BS7:BU7,P2!CE7:CG7,P2!CQ7:CS7,P2!DC7:DE7,P2!DO7:DQ7,P2!EA7:EC7,P2!EM7:EO7,P2!EY7:FA7,P2!FK7:FM7)</f>
        <v>63.5652457757296</v>
      </c>
      <c r="R5" s="35" t="n">
        <f aca="false">AVERAGE(P2!BJ7:BL7,P2!BV7:BX7,P2!CH7:CJ7,P2!CT7:CV7,P2!DF7:DH7,P2!DR7:DT7,P2!ED7:EF7,P2!EP7:ER7,P2!FB7:FD7,P2!FN7:FP7)</f>
        <v>38.1158602150538</v>
      </c>
      <c r="S5" s="35" t="n">
        <f aca="false">AVERAGE(P2!BM7:BO7,P2!BY7:CA7,P2!CK7:CM7,P2!CW7:CY7,P2!DI7:DK7,P2!DU7:DW7,P2!EG7:EI7,P2!ES7:EU7,P2!FE7:FG7,P2!FQ7:FS7)</f>
        <v>55.0941756272401</v>
      </c>
      <c r="T5" s="35" t="n">
        <f aca="false">AVERAGE(P2!BP7:BR7,P2!CB7:CD7,P2!CN7:CP7,P2!CZ7:DB7,P2!DL7:DN7,P2!DX7:DZ7,P2!EJ7:EL7,P2!EV7:EX7,P2!FH7:FJ7,P2!FT7:FV7)</f>
        <v>38.4938172043011</v>
      </c>
      <c r="U5" s="36" t="n">
        <f aca="false">AVERAGE(P2!BG7:FV7)</f>
        <v>48.8172747055812</v>
      </c>
    </row>
    <row r="6" customFormat="false" ht="12.75" hidden="false" customHeight="false" outlineLevel="0" collapsed="false">
      <c r="A6" s="21" t="s">
        <v>53</v>
      </c>
      <c r="B6" s="30" t="n">
        <v>0</v>
      </c>
      <c r="C6" s="30" t="n">
        <f aca="false">P2!K9</f>
        <v>0</v>
      </c>
      <c r="D6" s="30" t="n">
        <f aca="false">P2!L9</f>
        <v>216</v>
      </c>
      <c r="E6" s="35" t="n">
        <f aca="false">P2!M9</f>
        <v>194.516129032258</v>
      </c>
      <c r="F6" s="35" t="n">
        <f aca="false">AVERAGE(P2!N9:P9)</f>
        <v>143.543906810036</v>
      </c>
      <c r="G6" s="35" t="n">
        <f aca="false">AVERAGE(P2!Q9:S9)</f>
        <v>144.715053763441</v>
      </c>
      <c r="H6" s="35" t="n">
        <f aca="false">AVERAGE(P2!T9:V9)</f>
        <v>144.811827956989</v>
      </c>
      <c r="I6" s="35" t="n">
        <f aca="false">AVERAGE(P2!L9:V9)</f>
        <v>155.429863147605</v>
      </c>
      <c r="J6" s="30" t="n">
        <f aca="false">AVERAGE(P2!W9:Y9)</f>
        <v>94.678955453149</v>
      </c>
      <c r="K6" s="35" t="n">
        <f aca="false">AVERAGE(P2!Z9:AB9)</f>
        <v>83.0654121863799</v>
      </c>
      <c r="L6" s="35" t="n">
        <f aca="false">AVERAGE(P2!AC9:AE9)</f>
        <v>106.629032258065</v>
      </c>
      <c r="M6" s="35" t="n">
        <f aca="false">AVERAGE(P2!AF9:AH9)</f>
        <v>87.410394265233</v>
      </c>
      <c r="N6" s="36" t="n">
        <f aca="false">AVERAGE(P2!W9:AH9)</f>
        <v>92.9459485407066</v>
      </c>
      <c r="O6" s="37" t="n">
        <f aca="false">AVERAGE(P2!AI9:AT9)</f>
        <v>55.7708333333333</v>
      </c>
      <c r="P6" s="30" t="n">
        <f aca="false">AVERAGE(P2!AU9:BF9)</f>
        <v>44.6666666666667</v>
      </c>
      <c r="Q6" s="30" t="n">
        <f aca="false">AVERAGE(P2!BG9:BI9,P2!BS9:BU9,P2!CE9:CG9,P2!CQ9:CS9,P2!DC9:DE9,P2!DO9:DQ9,P2!EA9:EC9,P2!EM9:EO9,P2!EY9:FA9,P2!FK9:FM9)</f>
        <v>40.9766666666667</v>
      </c>
      <c r="R6" s="35" t="n">
        <f aca="false">AVERAGE(P2!BJ9:BL9,P2!BV9:BX9,P2!CH9:CJ9,P2!CT9:CV9,P2!DF9:DH9,P2!DR9:DT9,P2!ED9:EF9,P2!EP9:ER9,P2!FB9:FD9,P2!FN9:FP9)</f>
        <v>36.31</v>
      </c>
      <c r="S6" s="35" t="n">
        <f aca="false">AVERAGE(P2!BM9:BO9,P2!BY9:CA9,P2!CK9:CM9,P2!CW9:CY9,P2!DI9:DK9,P2!DU9:DW9,P2!EG9:EI9,P2!ES9:EU9,P2!FE9:FG9,P2!FQ9:FS9)</f>
        <v>43.9333333333333</v>
      </c>
      <c r="T6" s="35" t="n">
        <f aca="false">AVERAGE(P2!BP9:BR9,P2!CB9:CD9,P2!CN9:CP9,P2!CZ9:DB9,P2!DL9:DN9,P2!DX9:DZ9,P2!EJ9:EL9,P2!EV9:EX9,P2!FH9:FJ9,P2!FT9:FV9)</f>
        <v>37.31</v>
      </c>
      <c r="U6" s="36" t="n">
        <f aca="false">AVERAGE(P2!BG9:FV9)</f>
        <v>39.6325</v>
      </c>
    </row>
    <row r="7" customFormat="false" ht="12.75" hidden="false" customHeight="false" outlineLevel="0" collapsed="false">
      <c r="A7" s="21" t="s">
        <v>47</v>
      </c>
      <c r="B7" s="30" t="n">
        <v>0</v>
      </c>
      <c r="C7" s="30" t="n">
        <f aca="false">P2!K11</f>
        <v>0</v>
      </c>
      <c r="D7" s="30" t="n">
        <f aca="false">P2!L11</f>
        <v>155</v>
      </c>
      <c r="E7" s="35" t="n">
        <f aca="false">P2!M11</f>
        <v>156.290322580645</v>
      </c>
      <c r="F7" s="35" t="n">
        <f aca="false">AVERAGE(P2!N11:P11)</f>
        <v>106.347670250896</v>
      </c>
      <c r="G7" s="35" t="n">
        <f aca="false">AVERAGE(P2!Q11:S11)</f>
        <v>120.123655913979</v>
      </c>
      <c r="H7" s="35" t="n">
        <f aca="false">AVERAGE(P2!T11:V11)</f>
        <v>96.8906810035842</v>
      </c>
      <c r="I7" s="35" t="n">
        <f aca="false">AVERAGE(P2!L11:V11)</f>
        <v>116.488758553275</v>
      </c>
      <c r="J7" s="30" t="n">
        <f aca="false">AVERAGE(P2!W11:Y11)</f>
        <v>78.3778801843318</v>
      </c>
      <c r="K7" s="35" t="n">
        <f aca="false">AVERAGE(P2!Z11:AB11)</f>
        <v>69.8406810035842</v>
      </c>
      <c r="L7" s="35" t="n">
        <f aca="false">AVERAGE(P2!AC11:AE11)</f>
        <v>81.1774193548387</v>
      </c>
      <c r="M7" s="35" t="n">
        <f aca="false">AVERAGE(P2!AF11:AH11)</f>
        <v>71.7764336917563</v>
      </c>
      <c r="N7" s="36" t="n">
        <f aca="false">AVERAGE(P2!W11:AH11)</f>
        <v>75.2931035586278</v>
      </c>
      <c r="O7" s="37" t="n">
        <f aca="false">AVERAGE(P2!AI11:AT11)</f>
        <v>46.75</v>
      </c>
      <c r="P7" s="30" t="n">
        <f aca="false">AVERAGE(P2!AU11:BF11)</f>
        <v>39.75</v>
      </c>
      <c r="Q7" s="30" t="n">
        <f aca="false">AVERAGE(P2!BG11:BI11,P2!BS11:BU11,P2!CE11:CG11,P2!CQ11:CS11,P2!DC11:DE11,P2!DO11:DQ11,P2!EA11:EC11,P2!EM11:EO11,P2!EY11:FA11,P2!FK11:FM11)</f>
        <v>33.7788439986063</v>
      </c>
      <c r="R7" s="35" t="n">
        <f aca="false">AVERAGE(P2!BJ11:BL11,P2!BV11:BX11,P2!CH11:CJ11,P2!CT11:CV11,P2!DF11:DH11,P2!DR11:DT11,P2!ED11:EF11,P2!EP11:ER11,P2!FB11:FD11,P2!FN11:FP11)</f>
        <v>32.5619991710152</v>
      </c>
      <c r="S7" s="35" t="n">
        <f aca="false">AVERAGE(P2!BM11:BO11,P2!BY11:CA11,P2!CK11:CM11,P2!CW11:CY11,P2!DI11:DK11,P2!DU11:DW11,P2!EG11:EI11,P2!ES11:EU11,P2!FE11:FG11,P2!FQ11:FS11)</f>
        <v>43.8083333333333</v>
      </c>
      <c r="T7" s="35" t="n">
        <f aca="false">AVERAGE(P2!BP11:BR11,P2!CB11:CD11,P2!CN11:CP11,P2!CZ11:DB11,P2!DL11:DN11,P2!DX11:DZ11,P2!EJ11:EL11,P2!EV11:EX11,P2!FH11:FJ11,P2!FT11:FV11)</f>
        <v>34.7214167978802</v>
      </c>
      <c r="U7" s="36" t="n">
        <f aca="false">AVERAGE(P2!BG11:FV11)</f>
        <v>36.2176483252088</v>
      </c>
    </row>
    <row r="8" customFormat="false" ht="12.75" hidden="false" customHeight="false" outlineLevel="0" collapsed="false">
      <c r="A8" s="21" t="s">
        <v>54</v>
      </c>
      <c r="B8" s="30" t="n">
        <v>0</v>
      </c>
      <c r="C8" s="30" t="n">
        <f aca="false">P2!K13</f>
        <v>0</v>
      </c>
      <c r="D8" s="30" t="n">
        <f aca="false">P2!L13</f>
        <v>155</v>
      </c>
      <c r="E8" s="35" t="n">
        <f aca="false">P2!M13</f>
        <v>156.290322580645</v>
      </c>
      <c r="F8" s="35" t="n">
        <f aca="false">AVERAGE(P2!N13:P13)</f>
        <v>106.347670250896</v>
      </c>
      <c r="G8" s="35" t="n">
        <f aca="false">AVERAGE(P2!Q13:S13)</f>
        <v>120.123655913979</v>
      </c>
      <c r="H8" s="35" t="n">
        <f aca="false">AVERAGE(P2!T13:V13)</f>
        <v>96.8906810035842</v>
      </c>
      <c r="I8" s="35" t="n">
        <f aca="false">AVERAGE(P2!L13:V13)</f>
        <v>116.488758553275</v>
      </c>
      <c r="J8" s="30" t="n">
        <f aca="false">AVERAGE(P2!W13:Y13)</f>
        <v>78.3778801843318</v>
      </c>
      <c r="K8" s="35" t="n">
        <f aca="false">AVERAGE(P2!Z13:AB13)</f>
        <v>69.8406810035842</v>
      </c>
      <c r="L8" s="35" t="n">
        <f aca="false">AVERAGE(P2!AC13:AE13)</f>
        <v>81.1774193548387</v>
      </c>
      <c r="M8" s="35" t="n">
        <f aca="false">AVERAGE(P2!AF13:AH13)</f>
        <v>71.7764336917563</v>
      </c>
      <c r="N8" s="36" t="n">
        <f aca="false">AVERAGE(P2!W13:AH13)</f>
        <v>75.2931035586278</v>
      </c>
      <c r="O8" s="37" t="n">
        <f aca="false">AVERAGE(P2!AI13:AT13)</f>
        <v>46.75</v>
      </c>
      <c r="P8" s="30" t="n">
        <f aca="false">AVERAGE(P2!AU13:BF13)</f>
        <v>39.75</v>
      </c>
      <c r="Q8" s="30" t="n">
        <f aca="false">AVERAGE(P2!BG13:BI13,P2!BS13:BU13,P2!CE13:CG13,P2!CQ13:CS13,P2!DC13:DE13,P2!DO13:DQ13,P2!EA13:EC13,P2!EM13:EO13,P2!EY13:FA13,P2!FK13:FM13)</f>
        <v>33.7788439986063</v>
      </c>
      <c r="R8" s="35" t="n">
        <f aca="false">AVERAGE(P2!BJ13:BL13,P2!BV13:BX13,P2!CH13:CJ13,P2!CT13:CV13,P2!DF13:DH13,P2!DR13:DT13,P2!ED13:EF13,P2!EP13:ER13,P2!FB13:FD13,P2!FN13:FP13)</f>
        <v>32.5619991710152</v>
      </c>
      <c r="S8" s="35" t="n">
        <f aca="false">AVERAGE(P2!BM13:BO13,P2!BY13:CA13,P2!CK13:CM13,P2!CW13:CY13,P2!DI13:DK13,P2!DU13:DW13,P2!EG13:EI13,P2!ES13:EU13,P2!FE13:FG13,P2!FQ13:FS13)</f>
        <v>46.3049337030571</v>
      </c>
      <c r="T8" s="35" t="n">
        <f aca="false">AVERAGE(P2!BP13:BR13,P2!CB13:CD13,P2!CN13:CP13,P2!CZ13:DB13,P2!DL13:DN13,P2!DX13:DZ13,P2!EJ13:EL13,P2!EV13:EX13,P2!FH13:FJ13,P2!FT13:FV13)</f>
        <v>34.7214167978802</v>
      </c>
      <c r="U8" s="36" t="n">
        <f aca="false">AVERAGE(P2!BG13:FV13)</f>
        <v>36.8417984176397</v>
      </c>
    </row>
    <row r="9" customFormat="false" ht="12.75" hidden="false" customHeight="false" outlineLevel="0" collapsed="false">
      <c r="A9" s="21" t="s">
        <v>49</v>
      </c>
      <c r="B9" s="30" t="n">
        <v>0</v>
      </c>
      <c r="C9" s="30" t="n">
        <f aca="false">P2!K15</f>
        <v>0</v>
      </c>
      <c r="D9" s="30" t="n">
        <f aca="false">P2!L15</f>
        <v>135</v>
      </c>
      <c r="E9" s="35" t="n">
        <f aca="false">P2!M15</f>
        <v>124.838709677419</v>
      </c>
      <c r="F9" s="35" t="n">
        <f aca="false">AVERAGE(P2!N15:P15)</f>
        <v>111.713261648746</v>
      </c>
      <c r="G9" s="35" t="n">
        <f aca="false">AVERAGE(P2!Q15:S15)</f>
        <v>112.779569892473</v>
      </c>
      <c r="H9" s="35" t="n">
        <f aca="false">AVERAGE(P2!T15:V15)</f>
        <v>84.3010752688172</v>
      </c>
      <c r="I9" s="35" t="n">
        <f aca="false">AVERAGE(P2!L15:V15)</f>
        <v>107.838220918866</v>
      </c>
      <c r="J9" s="30" t="n">
        <f aca="false">AVERAGE(P2!W15:Y15)</f>
        <v>64.6182795698925</v>
      </c>
      <c r="K9" s="35" t="n">
        <f aca="false">AVERAGE(P2!Z15:AB15)</f>
        <v>64.9494623655914</v>
      </c>
      <c r="L9" s="35" t="n">
        <f aca="false">AVERAGE(P2!AC15:AE15)</f>
        <v>80.9</v>
      </c>
      <c r="M9" s="35" t="n">
        <f aca="false">AVERAGE(P2!AF15:AH15)</f>
        <v>81.2724014336918</v>
      </c>
      <c r="N9" s="36" t="n">
        <f aca="false">AVERAGE(P2!W15:AH15)</f>
        <v>72.9350358422939</v>
      </c>
      <c r="O9" s="37" t="n">
        <f aca="false">AVERAGE(P2!AI15:AT15)</f>
        <v>49.4930109216997</v>
      </c>
      <c r="P9" s="30" t="n">
        <f aca="false">AVERAGE(P2!AU15:BF15)</f>
        <v>46.6595019391847</v>
      </c>
      <c r="Q9" s="30" t="n">
        <f aca="false">AVERAGE(P2!BG15:BI15,P2!BS15:BU15,P2!CE15:CG15,P2!CQ15:CS15,P2!DC15:DE15,P2!DO15:DQ15,P2!EA15:EC15,P2!EM15:EO15,P2!EY15:FA15,P2!FK15:FM15)</f>
        <v>36.1574079199287</v>
      </c>
      <c r="R9" s="35" t="n">
        <f aca="false">AVERAGE(P2!BJ15:BL15,P2!BV15:BX15,P2!CH15:CJ15,P2!CT15:CV15,P2!DF15:DH15,P2!DR15:DT15,P2!ED15:EF15,P2!EP15:ER15,P2!FB15:FD15,P2!FN15:FP15)</f>
        <v>35.2261406111972</v>
      </c>
      <c r="S9" s="35" t="n">
        <f aca="false">AVERAGE(P2!BM15:BO15,P2!BY15:CA15,P2!CK15:CM15,P2!CW15:CY15,P2!DI15:DK15,P2!DU15:DW15,P2!EG15:EI15,P2!ES15:EU15,P2!FE15:FG15,P2!FQ15:FS15)</f>
        <v>40.4174634809549</v>
      </c>
      <c r="T9" s="35" t="n">
        <f aca="false">AVERAGE(P2!BP15:BR15,P2!CB15:CD15,P2!CN15:CP15,P2!CZ15:DB15,P2!DL15:DN15,P2!DX15:DZ15,P2!EJ15:EL15,P2!EV15:EX15,P2!FH15:FJ15,P2!FT15:FV15)</f>
        <v>44.475669281303</v>
      </c>
      <c r="U9" s="36" t="n">
        <f aca="false">AVERAGE(P2!BG15:FV15)</f>
        <v>39.0691703233459</v>
      </c>
    </row>
    <row r="10" customFormat="false" ht="13.5" hidden="false" customHeight="false" outlineLevel="0" collapsed="false">
      <c r="A10" s="21" t="s">
        <v>50</v>
      </c>
      <c r="B10" s="38" t="n">
        <v>0</v>
      </c>
      <c r="C10" s="38" t="n">
        <f aca="false">P2!K17</f>
        <v>0</v>
      </c>
      <c r="D10" s="38" t="n">
        <f aca="false">P2!L17</f>
        <v>135</v>
      </c>
      <c r="E10" s="39" t="n">
        <f aca="false">P2!M17</f>
        <v>124.838709677419</v>
      </c>
      <c r="F10" s="39" t="n">
        <f aca="false">AVERAGE(P2!N17:P17)</f>
        <v>111.713261648746</v>
      </c>
      <c r="G10" s="39" t="n">
        <f aca="false">AVERAGE(P2!Q17:S17)</f>
        <v>112.779569892473</v>
      </c>
      <c r="H10" s="39" t="n">
        <f aca="false">AVERAGE(P2!T17:V17)</f>
        <v>84.3010752688172</v>
      </c>
      <c r="I10" s="39" t="n">
        <f aca="false">AVERAGE(P2!L17:V17)</f>
        <v>107.838220918866</v>
      </c>
      <c r="J10" s="38" t="n">
        <f aca="false">AVERAGE(P2!W17:Y17)</f>
        <v>64.6182795698925</v>
      </c>
      <c r="K10" s="39" t="n">
        <f aca="false">AVERAGE(P2!Z17:AB17)</f>
        <v>64.9494623655914</v>
      </c>
      <c r="L10" s="39" t="n">
        <f aca="false">AVERAGE(P2!AC17:AE17)</f>
        <v>80.9</v>
      </c>
      <c r="M10" s="39" t="n">
        <f aca="false">AVERAGE(P2!AF17:AH17)</f>
        <v>81.2724014336918</v>
      </c>
      <c r="N10" s="40" t="n">
        <f aca="false">AVERAGE(P2!W17:AH17)</f>
        <v>72.9350358422939</v>
      </c>
      <c r="O10" s="41" t="n">
        <f aca="false">AVERAGE(P2!AI17:AT17)</f>
        <v>49.4930109216997</v>
      </c>
      <c r="P10" s="38" t="n">
        <f aca="false">AVERAGE(P2!AU17:BF17)</f>
        <v>46.6595019391847</v>
      </c>
      <c r="Q10" s="38" t="n">
        <f aca="false">AVERAGE(P2!BG17:BI17,P2!BS17:BU17,P2!CE17:CG17,P2!CQ17:CS17,P2!DC17:DE17,P2!DO17:DQ17,P2!EA17:EC17,P2!EM17:EO17,P2!EY17:FA17,P2!FK17:FM17)</f>
        <v>36.1574079199287</v>
      </c>
      <c r="R10" s="39" t="n">
        <f aca="false">AVERAGE(P2!BJ17:BL17,P2!BV17:BX17,P2!CH17:CJ17,P2!CT17:CV17,P2!DF17:DH17,P2!DR17:DT17,P2!ED17:EF17,P2!EP17:ER17,P2!FB17:FD17,P2!FN17:FP17)</f>
        <v>35.2261406111972</v>
      </c>
      <c r="S10" s="39" t="n">
        <f aca="false">AVERAGE(P2!BM17:BO17,P2!BY17:CA17,P2!CK17:CM17,P2!CW17:CY17,P2!DI17:DK17,P2!DU17:DW17,P2!EG17:EI17,P2!ES17:EU17,P2!FE17:FG17,P2!FQ17:FS17)</f>
        <v>40.4174634809549</v>
      </c>
      <c r="T10" s="39" t="n">
        <f aca="false">AVERAGE(P2!BP17:BR17,P2!CB17:CD17,P2!CN17:CP17,P2!CZ17:DB17,P2!DL17:DN17,P2!DX17:DZ17,P2!EJ17:EL17,P2!EV17:EX17,P2!FH17:FJ17,P2!FT17:FV17)</f>
        <v>44.475669281303</v>
      </c>
      <c r="U10" s="40" t="n">
        <f aca="false">AVERAGE(P2!BG17:FV17)</f>
        <v>39.0691703233459</v>
      </c>
    </row>
    <row r="14" customFormat="false" ht="13.5" hidden="false" customHeight="false" outlineLevel="0" collapsed="false">
      <c r="A14" s="18" t="s">
        <v>51</v>
      </c>
      <c r="D14" s="21" t="n">
        <v>2001</v>
      </c>
      <c r="E14" s="59"/>
      <c r="F14" s="21"/>
      <c r="G14" s="21"/>
      <c r="H14" s="21"/>
      <c r="I14" s="21"/>
      <c r="J14" s="21" t="n">
        <v>2002</v>
      </c>
      <c r="K14" s="21"/>
      <c r="L14" s="21"/>
      <c r="M14" s="20"/>
      <c r="N14" s="21"/>
      <c r="O14" s="21" t="n">
        <v>2003</v>
      </c>
      <c r="P14" s="21" t="n">
        <v>2004</v>
      </c>
      <c r="Q14" s="21"/>
      <c r="R14" s="21"/>
      <c r="S14" s="21" t="s">
        <v>27</v>
      </c>
      <c r="T14" s="21"/>
      <c r="U14" s="21"/>
    </row>
    <row r="15" customFormat="false" ht="13.5" hidden="false" customHeight="false" outlineLevel="0" collapsed="false">
      <c r="A15" s="21" t="s">
        <v>52</v>
      </c>
      <c r="B15" s="22" t="n">
        <v>36739</v>
      </c>
      <c r="C15" s="23" t="n">
        <v>36892</v>
      </c>
      <c r="D15" s="23" t="n">
        <v>36923</v>
      </c>
      <c r="E15" s="24" t="n">
        <v>36951</v>
      </c>
      <c r="F15" s="25" t="s">
        <v>28</v>
      </c>
      <c r="G15" s="25" t="s">
        <v>29</v>
      </c>
      <c r="H15" s="25" t="s">
        <v>30</v>
      </c>
      <c r="I15" s="26" t="str">
        <f aca="false">I3</f>
        <v>Cal-01</v>
      </c>
      <c r="J15" s="43" t="s">
        <v>32</v>
      </c>
      <c r="K15" s="43" t="s">
        <v>33</v>
      </c>
      <c r="L15" s="43" t="s">
        <v>34</v>
      </c>
      <c r="M15" s="20" t="s">
        <v>35</v>
      </c>
      <c r="N15" s="43" t="s">
        <v>36</v>
      </c>
      <c r="O15" s="28" t="s">
        <v>37</v>
      </c>
      <c r="P15" s="28" t="s">
        <v>38</v>
      </c>
      <c r="Q15" s="27" t="s">
        <v>39</v>
      </c>
      <c r="R15" s="25" t="s">
        <v>40</v>
      </c>
      <c r="S15" s="25" t="s">
        <v>41</v>
      </c>
      <c r="T15" s="25" t="s">
        <v>42</v>
      </c>
      <c r="U15" s="26" t="s">
        <v>43</v>
      </c>
    </row>
    <row r="16" customFormat="false" ht="12.75" hidden="false" customHeight="false" outlineLevel="0" collapsed="false">
      <c r="A16" s="21" t="s">
        <v>44</v>
      </c>
      <c r="B16" s="60" t="n">
        <v>0</v>
      </c>
      <c r="C16" s="45" t="n">
        <f aca="false">C4-C27</f>
        <v>0</v>
      </c>
      <c r="D16" s="45" t="n">
        <f aca="false">D4-D27</f>
        <v>0</v>
      </c>
      <c r="E16" s="46" t="n">
        <f aca="false">E4-E27</f>
        <v>0</v>
      </c>
      <c r="F16" s="46" t="n">
        <f aca="false">F4-F27</f>
        <v>0</v>
      </c>
      <c r="G16" s="46" t="n">
        <f aca="false">G4-G27</f>
        <v>0</v>
      </c>
      <c r="H16" s="46" t="n">
        <f aca="false">H4-H27</f>
        <v>0</v>
      </c>
      <c r="I16" s="47" t="n">
        <f aca="false">I4-I27</f>
        <v>0</v>
      </c>
      <c r="J16" s="45" t="n">
        <f aca="false">J4-J27</f>
        <v>0</v>
      </c>
      <c r="K16" s="46" t="n">
        <f aca="false">K4-K27</f>
        <v>0</v>
      </c>
      <c r="L16" s="46" t="n">
        <f aca="false">L4-L27</f>
        <v>0</v>
      </c>
      <c r="M16" s="49" t="n">
        <f aca="false">M4-M27</f>
        <v>0</v>
      </c>
      <c r="N16" s="47" t="n">
        <f aca="false">N4-N27</f>
        <v>0</v>
      </c>
      <c r="O16" s="46" t="n">
        <f aca="false">O4-O27</f>
        <v>0</v>
      </c>
      <c r="P16" s="48" t="n">
        <f aca="false">P4-P27</f>
        <v>0</v>
      </c>
      <c r="Q16" s="45" t="n">
        <f aca="false">Q4-Q27</f>
        <v>0</v>
      </c>
      <c r="R16" s="46" t="n">
        <f aca="false">R4-R27</f>
        <v>0</v>
      </c>
      <c r="S16" s="46" t="n">
        <f aca="false">S4-S27</f>
        <v>0</v>
      </c>
      <c r="T16" s="46" t="n">
        <f aca="false">T4-T27</f>
        <v>0</v>
      </c>
      <c r="U16" s="47" t="n">
        <f aca="false">U4-U27</f>
        <v>0</v>
      </c>
    </row>
    <row r="17" customFormat="false" ht="12.75" hidden="false" customHeight="false" outlineLevel="0" collapsed="false">
      <c r="A17" s="21" t="s">
        <v>45</v>
      </c>
      <c r="B17" s="61" t="n">
        <v>0</v>
      </c>
      <c r="C17" s="44" t="n">
        <f aca="false">C5-C28</f>
        <v>0</v>
      </c>
      <c r="D17" s="44" t="n">
        <f aca="false">D5-D28</f>
        <v>0</v>
      </c>
      <c r="E17" s="49" t="n">
        <f aca="false">E5-E28</f>
        <v>-0.9677419354839</v>
      </c>
      <c r="F17" s="49" t="n">
        <f aca="false">F5-F28</f>
        <v>0</v>
      </c>
      <c r="G17" s="49" t="n">
        <f aca="false">G5-G28</f>
        <v>-1.30645161290323</v>
      </c>
      <c r="H17" s="49" t="n">
        <f aca="false">H5-H28</f>
        <v>0</v>
      </c>
      <c r="I17" s="50" t="n">
        <f aca="false">I5-I28</f>
        <v>-0.444281524926623</v>
      </c>
      <c r="J17" s="44" t="n">
        <f aca="false">J5-J28</f>
        <v>0</v>
      </c>
      <c r="K17" s="49" t="n">
        <f aca="false">K5-K28</f>
        <v>0</v>
      </c>
      <c r="L17" s="49" t="n">
        <f aca="false">L5-L28</f>
        <v>0</v>
      </c>
      <c r="M17" s="49" t="n">
        <f aca="false">M5-M28</f>
        <v>0</v>
      </c>
      <c r="N17" s="50" t="n">
        <f aca="false">N5-N28</f>
        <v>0</v>
      </c>
      <c r="O17" s="49" t="n">
        <f aca="false">O5-O28</f>
        <v>0</v>
      </c>
      <c r="P17" s="51" t="n">
        <f aca="false">P5-P28</f>
        <v>0</v>
      </c>
      <c r="Q17" s="44" t="n">
        <f aca="false">Q5-Q28</f>
        <v>0</v>
      </c>
      <c r="R17" s="49" t="n">
        <f aca="false">R5-R28</f>
        <v>0</v>
      </c>
      <c r="S17" s="49" t="n">
        <f aca="false">S5-S28</f>
        <v>0</v>
      </c>
      <c r="T17" s="49" t="n">
        <f aca="false">T5-T28</f>
        <v>0</v>
      </c>
      <c r="U17" s="50" t="n">
        <f aca="false">U5-U28</f>
        <v>0</v>
      </c>
    </row>
    <row r="18" customFormat="false" ht="12.75" hidden="false" customHeight="false" outlineLevel="0" collapsed="false">
      <c r="A18" s="21" t="s">
        <v>53</v>
      </c>
      <c r="B18" s="61" t="n">
        <v>0</v>
      </c>
      <c r="C18" s="44" t="n">
        <f aca="false">C6-C29</f>
        <v>0</v>
      </c>
      <c r="D18" s="44" t="n">
        <f aca="false">D6-D29</f>
        <v>0</v>
      </c>
      <c r="E18" s="49" t="n">
        <f aca="false">E6-E29</f>
        <v>0</v>
      </c>
      <c r="F18" s="49" t="n">
        <f aca="false">F6-F29</f>
        <v>-3.03118279569893</v>
      </c>
      <c r="G18" s="49" t="n">
        <f aca="false">G6-G29</f>
        <v>-1.43548387096774</v>
      </c>
      <c r="H18" s="49" t="n">
        <f aca="false">H6-H29</f>
        <v>-0.817204301075293</v>
      </c>
      <c r="I18" s="50" t="n">
        <f aca="false">I6-I29</f>
        <v>-1.44105571847507</v>
      </c>
      <c r="J18" s="44" t="n">
        <f aca="false">J6-J29</f>
        <v>1.09216589861752</v>
      </c>
      <c r="K18" s="49" t="n">
        <f aca="false">K6-K29</f>
        <v>1.15322580645162</v>
      </c>
      <c r="L18" s="49" t="n">
        <f aca="false">L6-L29</f>
        <v>1.14516129032258</v>
      </c>
      <c r="M18" s="49" t="n">
        <f aca="false">M6-M29</f>
        <v>1.2231182795699</v>
      </c>
      <c r="N18" s="50" t="n">
        <f aca="false">N6-N29</f>
        <v>1.15341781874039</v>
      </c>
      <c r="O18" s="49" t="n">
        <f aca="false">O6-O29</f>
        <v>0</v>
      </c>
      <c r="P18" s="51" t="n">
        <f aca="false">P6-P29</f>
        <v>0</v>
      </c>
      <c r="Q18" s="44" t="n">
        <f aca="false">Q6-Q29</f>
        <v>0</v>
      </c>
      <c r="R18" s="49" t="n">
        <f aca="false">R6-R29</f>
        <v>0</v>
      </c>
      <c r="S18" s="49" t="n">
        <f aca="false">S6-S29</f>
        <v>0</v>
      </c>
      <c r="T18" s="49" t="n">
        <f aca="false">T6-T29</f>
        <v>0</v>
      </c>
      <c r="U18" s="50" t="n">
        <f aca="false">U6-U29</f>
        <v>0</v>
      </c>
    </row>
    <row r="19" customFormat="false" ht="12.75" hidden="false" customHeight="false" outlineLevel="0" collapsed="false">
      <c r="A19" s="21" t="s">
        <v>47</v>
      </c>
      <c r="B19" s="61" t="n">
        <v>0</v>
      </c>
      <c r="C19" s="44" t="n">
        <f aca="false">C7-C30</f>
        <v>0</v>
      </c>
      <c r="D19" s="44" t="n">
        <f aca="false">D7-D30</f>
        <v>0</v>
      </c>
      <c r="E19" s="49" t="n">
        <f aca="false">E7-E30</f>
        <v>-1.93548387096774</v>
      </c>
      <c r="F19" s="49" t="n">
        <f aca="false">F7-F30</f>
        <v>-1.2231182795699</v>
      </c>
      <c r="G19" s="49" t="n">
        <f aca="false">G7-G30</f>
        <v>0.290322580645139</v>
      </c>
      <c r="H19" s="49" t="n">
        <f aca="false">H7-H30</f>
        <v>0</v>
      </c>
      <c r="I19" s="50" t="n">
        <f aca="false">I7-I30</f>
        <v>-0.430351906158364</v>
      </c>
      <c r="J19" s="44" t="n">
        <f aca="false">J7-J30</f>
        <v>0.778801843317964</v>
      </c>
      <c r="K19" s="49" t="n">
        <f aca="false">K7-K30</f>
        <v>0.858602150537635</v>
      </c>
      <c r="L19" s="49" t="n">
        <f aca="false">L7-L30</f>
        <v>0.841935483870969</v>
      </c>
      <c r="M19" s="49" t="n">
        <f aca="false">M7-M30</f>
        <v>0.162634408602159</v>
      </c>
      <c r="N19" s="50" t="n">
        <f aca="false">N7-N30</f>
        <v>0.660493471582186</v>
      </c>
      <c r="O19" s="49" t="n">
        <f aca="false">O7-O30</f>
        <v>0</v>
      </c>
      <c r="P19" s="51" t="n">
        <f aca="false">P7-P30</f>
        <v>0</v>
      </c>
      <c r="Q19" s="44" t="n">
        <f aca="false">Q7-Q30</f>
        <v>0</v>
      </c>
      <c r="R19" s="49" t="n">
        <f aca="false">R7-R30</f>
        <v>0</v>
      </c>
      <c r="S19" s="49" t="n">
        <f aca="false">S7-S30</f>
        <v>0</v>
      </c>
      <c r="T19" s="49" t="n">
        <f aca="false">T7-T30</f>
        <v>0</v>
      </c>
      <c r="U19" s="50" t="n">
        <f aca="false">U7-U30</f>
        <v>0</v>
      </c>
    </row>
    <row r="20" customFormat="false" ht="12.75" hidden="false" customHeight="false" outlineLevel="0" collapsed="false">
      <c r="A20" s="21" t="s">
        <v>54</v>
      </c>
      <c r="B20" s="61" t="n">
        <v>0</v>
      </c>
      <c r="C20" s="44" t="n">
        <f aca="false">C8-C31</f>
        <v>0</v>
      </c>
      <c r="D20" s="44" t="n">
        <f aca="false">D8-D31</f>
        <v>0</v>
      </c>
      <c r="E20" s="49" t="n">
        <f aca="false">E8-E31</f>
        <v>-1.93548387096774</v>
      </c>
      <c r="F20" s="49" t="n">
        <f aca="false">F8-F31</f>
        <v>-1.2231182795699</v>
      </c>
      <c r="G20" s="49" t="n">
        <f aca="false">G8-G31</f>
        <v>0.290322580645139</v>
      </c>
      <c r="H20" s="49" t="n">
        <f aca="false">H8-H31</f>
        <v>0</v>
      </c>
      <c r="I20" s="50" t="n">
        <f aca="false">I8-I31</f>
        <v>-0.430351906158364</v>
      </c>
      <c r="J20" s="44" t="n">
        <f aca="false">J8-J31</f>
        <v>0.778801843317964</v>
      </c>
      <c r="K20" s="49" t="n">
        <f aca="false">K8-K31</f>
        <v>0.858602150537635</v>
      </c>
      <c r="L20" s="49" t="n">
        <f aca="false">L8-L31</f>
        <v>0.841935483870969</v>
      </c>
      <c r="M20" s="49" t="n">
        <f aca="false">M8-M31</f>
        <v>0.162634408602159</v>
      </c>
      <c r="N20" s="50" t="n">
        <f aca="false">N8-N31</f>
        <v>0.660493471582186</v>
      </c>
      <c r="O20" s="49" t="n">
        <f aca="false">O8-O31</f>
        <v>0</v>
      </c>
      <c r="P20" s="51" t="n">
        <f aca="false">P8-P31</f>
        <v>0</v>
      </c>
      <c r="Q20" s="44" t="n">
        <f aca="false">Q8-Q31</f>
        <v>0</v>
      </c>
      <c r="R20" s="49" t="n">
        <f aca="false">R8-R31</f>
        <v>0</v>
      </c>
      <c r="S20" s="49" t="n">
        <f aca="false">S8-S31</f>
        <v>0</v>
      </c>
      <c r="T20" s="49" t="n">
        <f aca="false">T8-T31</f>
        <v>0</v>
      </c>
      <c r="U20" s="50" t="n">
        <f aca="false">U8-U31</f>
        <v>0</v>
      </c>
    </row>
    <row r="21" customFormat="false" ht="12.75" hidden="false" customHeight="false" outlineLevel="0" collapsed="false">
      <c r="A21" s="21" t="s">
        <v>49</v>
      </c>
      <c r="B21" s="61" t="n">
        <v>0</v>
      </c>
      <c r="C21" s="44" t="n">
        <f aca="false">C9-C32</f>
        <v>0</v>
      </c>
      <c r="D21" s="44" t="n">
        <f aca="false">D9-D32</f>
        <v>0</v>
      </c>
      <c r="E21" s="49" t="n">
        <f aca="false">E9-E32</f>
        <v>-1.93548387096774</v>
      </c>
      <c r="F21" s="49" t="n">
        <f aca="false">F9-F32</f>
        <v>-1.22311827956987</v>
      </c>
      <c r="G21" s="49" t="n">
        <f aca="false">G9-G32</f>
        <v>2.90322580645163</v>
      </c>
      <c r="H21" s="49" t="n">
        <f aca="false">H9-H32</f>
        <v>0</v>
      </c>
      <c r="I21" s="50" t="n">
        <f aca="false">I9-I32</f>
        <v>0.282258064516171</v>
      </c>
      <c r="J21" s="44" t="n">
        <f aca="false">J9-J32</f>
        <v>0</v>
      </c>
      <c r="K21" s="49" t="n">
        <f aca="false">K9-K32</f>
        <v>0</v>
      </c>
      <c r="L21" s="49" t="n">
        <f aca="false">L9-L32</f>
        <v>0.041935483870958</v>
      </c>
      <c r="M21" s="49" t="n">
        <f aca="false">M9-M32</f>
        <v>-0.416666666666671</v>
      </c>
      <c r="N21" s="50" t="n">
        <f aca="false">N9-N32</f>
        <v>-0.0936827956989248</v>
      </c>
      <c r="O21" s="49" t="n">
        <f aca="false">O9-O32</f>
        <v>-0.381720430107528</v>
      </c>
      <c r="P21" s="51" t="n">
        <f aca="false">P9-P32</f>
        <v>-0.300403225806456</v>
      </c>
      <c r="Q21" s="44" t="n">
        <f aca="false">Q9-Q32</f>
        <v>0</v>
      </c>
      <c r="R21" s="49" t="n">
        <f aca="false">R9-R32</f>
        <v>0</v>
      </c>
      <c r="S21" s="49" t="n">
        <f aca="false">S9-S32</f>
        <v>-0.777204301075265</v>
      </c>
      <c r="T21" s="49" t="n">
        <f aca="false">T9-T32</f>
        <v>-0.248118279569894</v>
      </c>
      <c r="U21" s="50" t="n">
        <f aca="false">U9-U32</f>
        <v>-0.256330645161277</v>
      </c>
    </row>
    <row r="22" customFormat="false" ht="13.5" hidden="false" customHeight="false" outlineLevel="0" collapsed="false">
      <c r="A22" s="21" t="s">
        <v>50</v>
      </c>
      <c r="B22" s="62" t="n">
        <v>0</v>
      </c>
      <c r="C22" s="52" t="n">
        <f aca="false">C10-C33</f>
        <v>0</v>
      </c>
      <c r="D22" s="52" t="n">
        <f aca="false">D10-D33</f>
        <v>0</v>
      </c>
      <c r="E22" s="53" t="n">
        <f aca="false">E10-E33</f>
        <v>-1.93548387096774</v>
      </c>
      <c r="F22" s="53" t="n">
        <f aca="false">F10-F33</f>
        <v>-1.22311827956987</v>
      </c>
      <c r="G22" s="53" t="n">
        <f aca="false">G10-G33</f>
        <v>2.90322580645163</v>
      </c>
      <c r="H22" s="53" t="n">
        <f aca="false">H10-H33</f>
        <v>0</v>
      </c>
      <c r="I22" s="54" t="n">
        <f aca="false">I10-I33</f>
        <v>0.282258064516171</v>
      </c>
      <c r="J22" s="52" t="n">
        <f aca="false">J10-J33</f>
        <v>0</v>
      </c>
      <c r="K22" s="53" t="n">
        <f aca="false">K10-K33</f>
        <v>0</v>
      </c>
      <c r="L22" s="53" t="n">
        <f aca="false">L10-L33</f>
        <v>0.041935483870958</v>
      </c>
      <c r="M22" s="53" t="n">
        <f aca="false">M10-M33</f>
        <v>-0.416666666666671</v>
      </c>
      <c r="N22" s="54" t="n">
        <f aca="false">N10-N33</f>
        <v>-0.0936827956989248</v>
      </c>
      <c r="O22" s="53" t="n">
        <f aca="false">O10-O33</f>
        <v>-0.381720430107528</v>
      </c>
      <c r="P22" s="55" t="n">
        <f aca="false">P10-P33</f>
        <v>-0.300403225806456</v>
      </c>
      <c r="Q22" s="52" t="n">
        <f aca="false">Q10-Q33</f>
        <v>0</v>
      </c>
      <c r="R22" s="53" t="n">
        <f aca="false">R10-R33</f>
        <v>0</v>
      </c>
      <c r="S22" s="53" t="n">
        <f aca="false">S10-S33</f>
        <v>-0.777204301075265</v>
      </c>
      <c r="T22" s="53" t="n">
        <f aca="false">T10-T33</f>
        <v>-0.248118279569894</v>
      </c>
      <c r="U22" s="54" t="n">
        <f aca="false">U10-U33</f>
        <v>-0.256330645161277</v>
      </c>
    </row>
    <row r="25" customFormat="false" ht="13.5" hidden="false" customHeight="false" outlineLevel="0" collapsed="false">
      <c r="A25" s="18" t="n">
        <f aca="false">PDate</f>
        <v>45925</v>
      </c>
      <c r="B25" s="18"/>
      <c r="D25" s="21" t="n">
        <v>2001</v>
      </c>
      <c r="E25" s="59"/>
      <c r="F25" s="21"/>
      <c r="G25" s="21"/>
      <c r="H25" s="21"/>
      <c r="I25" s="21"/>
      <c r="J25" s="21" t="n">
        <v>2002</v>
      </c>
      <c r="K25" s="21"/>
      <c r="L25" s="21"/>
      <c r="M25" s="21"/>
      <c r="N25" s="21"/>
      <c r="O25" s="21" t="n">
        <v>2003</v>
      </c>
      <c r="P25" s="21" t="n">
        <v>2004</v>
      </c>
      <c r="Q25" s="21"/>
      <c r="R25" s="21"/>
      <c r="S25" s="21" t="s">
        <v>27</v>
      </c>
      <c r="T25" s="21"/>
      <c r="U25" s="21"/>
    </row>
    <row r="26" customFormat="false" ht="13.5" hidden="false" customHeight="false" outlineLevel="0" collapsed="false">
      <c r="A26" s="21" t="s">
        <v>52</v>
      </c>
      <c r="B26" s="22" t="n">
        <v>36739</v>
      </c>
      <c r="C26" s="56" t="n">
        <v>36892</v>
      </c>
      <c r="D26" s="56" t="n">
        <v>36923</v>
      </c>
      <c r="E26" s="57" t="n">
        <v>36951</v>
      </c>
      <c r="F26" s="43" t="s">
        <v>28</v>
      </c>
      <c r="G26" s="43" t="s">
        <v>29</v>
      </c>
      <c r="H26" s="43" t="s">
        <v>30</v>
      </c>
      <c r="I26" s="29" t="str">
        <f aca="false">I3</f>
        <v>Cal-01</v>
      </c>
      <c r="J26" s="43" t="s">
        <v>32</v>
      </c>
      <c r="K26" s="43" t="s">
        <v>33</v>
      </c>
      <c r="L26" s="43" t="s">
        <v>34</v>
      </c>
      <c r="M26" s="43" t="s">
        <v>35</v>
      </c>
      <c r="N26" s="43" t="s">
        <v>36</v>
      </c>
      <c r="O26" s="28" t="s">
        <v>37</v>
      </c>
      <c r="P26" s="28" t="s">
        <v>38</v>
      </c>
      <c r="Q26" s="27" t="s">
        <v>39</v>
      </c>
      <c r="R26" s="25" t="s">
        <v>40</v>
      </c>
      <c r="S26" s="25" t="s">
        <v>41</v>
      </c>
      <c r="T26" s="25" t="s">
        <v>42</v>
      </c>
      <c r="U26" s="26" t="s">
        <v>43</v>
      </c>
    </row>
    <row r="27" customFormat="false" ht="12.75" hidden="false" customHeight="false" outlineLevel="0" collapsed="false">
      <c r="A27" s="21" t="s">
        <v>44</v>
      </c>
      <c r="B27" s="30" t="n">
        <v>0</v>
      </c>
      <c r="C27" s="30" t="n">
        <v>0</v>
      </c>
      <c r="D27" s="30" t="n">
        <v>290</v>
      </c>
      <c r="E27" s="35" t="n">
        <v>300.483870967742</v>
      </c>
      <c r="F27" s="35" t="n">
        <v>290.636200716846</v>
      </c>
      <c r="G27" s="35" t="n">
        <v>334.387096774194</v>
      </c>
      <c r="H27" s="35" t="n">
        <v>288.306451612903</v>
      </c>
      <c r="I27" s="36" t="n">
        <v>302.770283479961</v>
      </c>
      <c r="J27" s="30" t="n">
        <v>229.393241167435</v>
      </c>
      <c r="K27" s="35" t="n">
        <v>100.017921146953</v>
      </c>
      <c r="L27" s="35" t="n">
        <v>106.243010752688</v>
      </c>
      <c r="M27" s="35" t="n">
        <v>91.0663082437276</v>
      </c>
      <c r="N27" s="35" t="n">
        <v>131.680120327701</v>
      </c>
      <c r="O27" s="37" t="n">
        <v>71.8048323092678</v>
      </c>
      <c r="P27" s="35" t="n">
        <v>57.8048323092678</v>
      </c>
      <c r="Q27" s="31" t="n">
        <v>63.2829493087558</v>
      </c>
      <c r="R27" s="32" t="n">
        <v>33.3989247311828</v>
      </c>
      <c r="S27" s="32" t="n">
        <v>54.023476702509</v>
      </c>
      <c r="T27" s="32" t="n">
        <v>33.3139784946237</v>
      </c>
      <c r="U27" s="33" t="n">
        <v>46.0048323092678</v>
      </c>
    </row>
    <row r="28" customFormat="false" ht="12.75" hidden="false" customHeight="false" outlineLevel="0" collapsed="false">
      <c r="A28" s="21" t="s">
        <v>45</v>
      </c>
      <c r="B28" s="30" t="n">
        <v>0</v>
      </c>
      <c r="C28" s="30" t="n">
        <v>0</v>
      </c>
      <c r="D28" s="30" t="n">
        <v>290</v>
      </c>
      <c r="E28" s="35" t="n">
        <v>300.483870967742</v>
      </c>
      <c r="F28" s="35" t="n">
        <v>303.029569892473</v>
      </c>
      <c r="G28" s="35" t="n">
        <v>314.05376344086</v>
      </c>
      <c r="H28" s="35" t="n">
        <v>252.352150537634</v>
      </c>
      <c r="I28" s="36" t="n">
        <v>290.799120234604</v>
      </c>
      <c r="J28" s="30" t="n">
        <v>214.301075268817</v>
      </c>
      <c r="K28" s="35" t="n">
        <v>89.2784946236559</v>
      </c>
      <c r="L28" s="35" t="n">
        <v>96.152688172043</v>
      </c>
      <c r="M28" s="35" t="n">
        <v>87.5349462365592</v>
      </c>
      <c r="N28" s="35" t="n">
        <v>121.816801075269</v>
      </c>
      <c r="O28" s="37" t="n">
        <v>70.0922747055812</v>
      </c>
      <c r="P28" s="35" t="n">
        <v>56.0922747055812</v>
      </c>
      <c r="Q28" s="30" t="n">
        <v>63.5652457757296</v>
      </c>
      <c r="R28" s="35" t="n">
        <v>38.1158602150538</v>
      </c>
      <c r="S28" s="35" t="n">
        <v>55.0941756272401</v>
      </c>
      <c r="T28" s="35" t="n">
        <v>38.4938172043011</v>
      </c>
      <c r="U28" s="36" t="n">
        <v>48.8172747055811</v>
      </c>
    </row>
    <row r="29" customFormat="false" ht="12.75" hidden="false" customHeight="false" outlineLevel="0" collapsed="false">
      <c r="A29" s="21" t="s">
        <v>53</v>
      </c>
      <c r="B29" s="30" t="n">
        <v>0</v>
      </c>
      <c r="C29" s="30" t="n">
        <v>0</v>
      </c>
      <c r="D29" s="30" t="n">
        <v>216</v>
      </c>
      <c r="E29" s="35" t="n">
        <v>194.516129032258</v>
      </c>
      <c r="F29" s="35" t="n">
        <v>146.575089605735</v>
      </c>
      <c r="G29" s="35" t="n">
        <v>146.150537634409</v>
      </c>
      <c r="H29" s="35" t="n">
        <v>145.629032258065</v>
      </c>
      <c r="I29" s="36" t="n">
        <v>156.87091886608</v>
      </c>
      <c r="J29" s="30" t="n">
        <v>93.5867895545315</v>
      </c>
      <c r="K29" s="35" t="n">
        <v>81.9121863799283</v>
      </c>
      <c r="L29" s="35" t="n">
        <v>105.483870967742</v>
      </c>
      <c r="M29" s="35" t="n">
        <v>86.1872759856631</v>
      </c>
      <c r="N29" s="35" t="n">
        <v>91.7925307219662</v>
      </c>
      <c r="O29" s="37" t="n">
        <v>55.7708333333333</v>
      </c>
      <c r="P29" s="35" t="n">
        <v>44.6666666666667</v>
      </c>
      <c r="Q29" s="30" t="n">
        <v>40.9766666666667</v>
      </c>
      <c r="R29" s="35" t="n">
        <v>36.31</v>
      </c>
      <c r="S29" s="35" t="n">
        <v>43.9333333333333</v>
      </c>
      <c r="T29" s="35" t="n">
        <v>37.31</v>
      </c>
      <c r="U29" s="36" t="n">
        <v>39.6325</v>
      </c>
    </row>
    <row r="30" customFormat="false" ht="12.75" hidden="false" customHeight="false" outlineLevel="0" collapsed="false">
      <c r="A30" s="21" t="s">
        <v>47</v>
      </c>
      <c r="B30" s="30" t="n">
        <v>0</v>
      </c>
      <c r="C30" s="30" t="n">
        <v>0</v>
      </c>
      <c r="D30" s="30" t="n">
        <v>155</v>
      </c>
      <c r="E30" s="35" t="n">
        <v>158.225806451613</v>
      </c>
      <c r="F30" s="35" t="n">
        <v>107.570788530466</v>
      </c>
      <c r="G30" s="35" t="n">
        <v>119.833333333333</v>
      </c>
      <c r="H30" s="35" t="n">
        <v>96.8906810035842</v>
      </c>
      <c r="I30" s="36" t="n">
        <v>116.919110459433</v>
      </c>
      <c r="J30" s="30" t="n">
        <v>77.5990783410138</v>
      </c>
      <c r="K30" s="35" t="n">
        <v>68.9820788530466</v>
      </c>
      <c r="L30" s="35" t="n">
        <v>80.3354838709677</v>
      </c>
      <c r="M30" s="35" t="n">
        <v>71.6137992831541</v>
      </c>
      <c r="N30" s="35" t="n">
        <v>74.6326100870456</v>
      </c>
      <c r="O30" s="37" t="n">
        <v>46.75</v>
      </c>
      <c r="P30" s="35" t="n">
        <v>39.75</v>
      </c>
      <c r="Q30" s="30" t="n">
        <v>33.7788439986063</v>
      </c>
      <c r="R30" s="35" t="n">
        <v>32.5619991710152</v>
      </c>
      <c r="S30" s="35" t="n">
        <v>43.8083333333333</v>
      </c>
      <c r="T30" s="35" t="n">
        <v>34.7214167978802</v>
      </c>
      <c r="U30" s="36" t="n">
        <v>36.2176483252088</v>
      </c>
    </row>
    <row r="31" customFormat="false" ht="12.75" hidden="false" customHeight="false" outlineLevel="0" collapsed="false">
      <c r="A31" s="21" t="s">
        <v>54</v>
      </c>
      <c r="B31" s="30" t="n">
        <v>0</v>
      </c>
      <c r="C31" s="30" t="n">
        <v>0</v>
      </c>
      <c r="D31" s="30" t="n">
        <v>155</v>
      </c>
      <c r="E31" s="35" t="n">
        <v>158.225806451613</v>
      </c>
      <c r="F31" s="35" t="n">
        <v>107.570788530466</v>
      </c>
      <c r="G31" s="35" t="n">
        <v>119.833333333333</v>
      </c>
      <c r="H31" s="35" t="n">
        <v>96.8906810035842</v>
      </c>
      <c r="I31" s="36" t="n">
        <v>116.919110459433</v>
      </c>
      <c r="J31" s="30" t="n">
        <v>77.5990783410138</v>
      </c>
      <c r="K31" s="35" t="n">
        <v>68.9820788530466</v>
      </c>
      <c r="L31" s="35" t="n">
        <v>80.3354838709677</v>
      </c>
      <c r="M31" s="35" t="n">
        <v>71.6137992831541</v>
      </c>
      <c r="N31" s="35" t="n">
        <v>74.6326100870456</v>
      </c>
      <c r="O31" s="37" t="n">
        <v>46.75</v>
      </c>
      <c r="P31" s="35" t="n">
        <v>39.75</v>
      </c>
      <c r="Q31" s="30" t="n">
        <v>33.7788439986063</v>
      </c>
      <c r="R31" s="35" t="n">
        <v>32.5619991710152</v>
      </c>
      <c r="S31" s="35" t="n">
        <v>46.3049337030571</v>
      </c>
      <c r="T31" s="35" t="n">
        <v>34.7214167978802</v>
      </c>
      <c r="U31" s="36" t="n">
        <v>36.8417984176397</v>
      </c>
    </row>
    <row r="32" customFormat="false" ht="12.75" hidden="false" customHeight="false" outlineLevel="0" collapsed="false">
      <c r="A32" s="21" t="s">
        <v>49</v>
      </c>
      <c r="B32" s="30" t="n">
        <v>0</v>
      </c>
      <c r="C32" s="30" t="n">
        <v>0</v>
      </c>
      <c r="D32" s="30" t="n">
        <v>135</v>
      </c>
      <c r="E32" s="35" t="n">
        <v>126.774193548387</v>
      </c>
      <c r="F32" s="35" t="n">
        <v>112.936379928315</v>
      </c>
      <c r="G32" s="35" t="n">
        <v>109.876344086022</v>
      </c>
      <c r="H32" s="35" t="n">
        <v>84.3010752688172</v>
      </c>
      <c r="I32" s="36" t="n">
        <v>107.55596285435</v>
      </c>
      <c r="J32" s="30" t="n">
        <v>64.6182795698925</v>
      </c>
      <c r="K32" s="35" t="n">
        <v>64.9494623655914</v>
      </c>
      <c r="L32" s="35" t="n">
        <v>80.858064516129</v>
      </c>
      <c r="M32" s="35" t="n">
        <v>81.6890681003584</v>
      </c>
      <c r="N32" s="35" t="n">
        <v>73.0287186379928</v>
      </c>
      <c r="O32" s="37" t="n">
        <v>49.8747313518072</v>
      </c>
      <c r="P32" s="35" t="n">
        <v>46.9599051649911</v>
      </c>
      <c r="Q32" s="30" t="n">
        <v>36.1574079199287</v>
      </c>
      <c r="R32" s="35" t="n">
        <v>35.2261406111972</v>
      </c>
      <c r="S32" s="35" t="n">
        <v>41.1946677820301</v>
      </c>
      <c r="T32" s="35" t="n">
        <v>44.7237875608729</v>
      </c>
      <c r="U32" s="36" t="n">
        <v>39.3255009685072</v>
      </c>
    </row>
    <row r="33" customFormat="false" ht="13.5" hidden="false" customHeight="false" outlineLevel="0" collapsed="false">
      <c r="A33" s="21" t="s">
        <v>50</v>
      </c>
      <c r="B33" s="38" t="n">
        <v>0</v>
      </c>
      <c r="C33" s="38" t="n">
        <v>0</v>
      </c>
      <c r="D33" s="38" t="n">
        <v>135</v>
      </c>
      <c r="E33" s="39" t="n">
        <v>126.774193548387</v>
      </c>
      <c r="F33" s="39" t="n">
        <v>112.936379928315</v>
      </c>
      <c r="G33" s="39" t="n">
        <v>109.876344086022</v>
      </c>
      <c r="H33" s="39" t="n">
        <v>84.3010752688172</v>
      </c>
      <c r="I33" s="40" t="n">
        <v>107.55596285435</v>
      </c>
      <c r="J33" s="38" t="n">
        <v>64.6182795698925</v>
      </c>
      <c r="K33" s="39" t="n">
        <v>64.9494623655914</v>
      </c>
      <c r="L33" s="39" t="n">
        <v>80.858064516129</v>
      </c>
      <c r="M33" s="39" t="n">
        <v>81.6890681003584</v>
      </c>
      <c r="N33" s="39" t="n">
        <v>73.0287186379928</v>
      </c>
      <c r="O33" s="41" t="n">
        <v>49.8747313518072</v>
      </c>
      <c r="P33" s="39" t="n">
        <v>46.9599051649911</v>
      </c>
      <c r="Q33" s="38" t="n">
        <v>36.1574079199287</v>
      </c>
      <c r="R33" s="39" t="n">
        <v>35.2261406111972</v>
      </c>
      <c r="S33" s="39" t="n">
        <v>41.1946677820301</v>
      </c>
      <c r="T33" s="39" t="n">
        <v>44.7237875608729</v>
      </c>
      <c r="U33" s="40" t="n">
        <v>39.3255009685072</v>
      </c>
    </row>
    <row r="36" customFormat="false" ht="11.25" hidden="false" customHeight="false" outlineLevel="0" collapsed="false">
      <c r="D36" s="58"/>
    </row>
    <row r="37" customFormat="false" ht="11.25" hidden="false" customHeight="false" outlineLevel="0" collapsed="false">
      <c r="D37" s="58"/>
    </row>
    <row r="38" customFormat="false" ht="11.25" hidden="false" customHeight="false" outlineLevel="0" collapsed="false">
      <c r="D38" s="58"/>
    </row>
    <row r="39" customFormat="false" ht="11.25" hidden="false" customHeight="false" outlineLevel="0" collapsed="false">
      <c r="D39" s="58"/>
    </row>
    <row r="40" customFormat="false" ht="11.25" hidden="false" customHeight="false" outlineLevel="0" collapsed="false">
      <c r="D40" s="58"/>
    </row>
    <row r="41" customFormat="false" ht="11.25" hidden="false" customHeight="false" outlineLevel="0" collapsed="false">
      <c r="D41" s="58"/>
    </row>
    <row r="42" customFormat="false" ht="11.25" hidden="false" customHeight="false" outlineLevel="0" collapsed="false">
      <c r="D42" s="5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3</xdr:col>
                    <xdr:colOff>161280</xdr:colOff>
                    <xdr:row>0</xdr:row>
                    <xdr:rowOff>95400</xdr:rowOff>
                  </from>
                  <to>
                    <xdr:col>6</xdr:col>
                    <xdr:colOff>315000</xdr:colOff>
                    <xdr:row>1</xdr:row>
                    <xdr:rowOff>-65880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63" width="9.13"/>
    <col collapsed="false" customWidth="false" hidden="false" outlineLevel="0" max="6" min="2" style="64" width="9.13"/>
    <col collapsed="false" customWidth="false" hidden="false" outlineLevel="0" max="257" min="7" style="63" width="9.13"/>
  </cols>
  <sheetData>
    <row r="1" customFormat="false" ht="45.75" hidden="false" customHeight="true" outlineLevel="0" collapsed="false">
      <c r="A1" s="65" t="n">
        <f aca="false">crvDate</f>
        <v>45926</v>
      </c>
      <c r="D1" s="65" t="n">
        <f aca="false">A1</f>
        <v>45926</v>
      </c>
      <c r="J1" s="63" t="s">
        <v>55</v>
      </c>
      <c r="P1" s="65" t="n">
        <f aca="false">A1</f>
        <v>45926</v>
      </c>
    </row>
    <row r="2" customFormat="false" ht="11.25" hidden="false" customHeight="false" outlineLevel="0" collapsed="false">
      <c r="A2" s="66"/>
      <c r="B2" s="67" t="s">
        <v>56</v>
      </c>
      <c r="C2" s="67" t="s">
        <v>45</v>
      </c>
      <c r="D2" s="67" t="s">
        <v>57</v>
      </c>
      <c r="E2" s="67" t="s">
        <v>58</v>
      </c>
      <c r="F2" s="67" t="s">
        <v>59</v>
      </c>
      <c r="G2" s="68"/>
      <c r="H2" s="68" t="s">
        <v>56</v>
      </c>
      <c r="I2" s="68" t="s">
        <v>45</v>
      </c>
      <c r="J2" s="68" t="s">
        <v>57</v>
      </c>
      <c r="K2" s="68" t="s">
        <v>58</v>
      </c>
      <c r="L2" s="68" t="s">
        <v>59</v>
      </c>
      <c r="M2" s="68"/>
      <c r="N2" s="68" t="s">
        <v>56</v>
      </c>
      <c r="O2" s="68" t="s">
        <v>45</v>
      </c>
      <c r="P2" s="68" t="s">
        <v>57</v>
      </c>
      <c r="Q2" s="68" t="s">
        <v>58</v>
      </c>
      <c r="R2" s="68" t="s">
        <v>59</v>
      </c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68"/>
      <c r="BM2" s="68"/>
      <c r="BN2" s="68"/>
      <c r="BO2" s="68"/>
      <c r="BP2" s="68"/>
      <c r="BQ2" s="68"/>
      <c r="BR2" s="68"/>
      <c r="BS2" s="68"/>
      <c r="BT2" s="68"/>
      <c r="BU2" s="68"/>
      <c r="BV2" s="68"/>
      <c r="BW2" s="68"/>
      <c r="BX2" s="68"/>
      <c r="BY2" s="68"/>
      <c r="BZ2" s="68"/>
      <c r="CA2" s="68"/>
      <c r="CB2" s="68"/>
      <c r="CC2" s="68"/>
      <c r="CD2" s="68"/>
      <c r="CE2" s="68"/>
      <c r="CF2" s="68"/>
      <c r="CG2" s="68"/>
      <c r="CH2" s="68"/>
      <c r="CI2" s="68"/>
      <c r="CJ2" s="68"/>
      <c r="CK2" s="68"/>
      <c r="CL2" s="68"/>
      <c r="CM2" s="68"/>
      <c r="CN2" s="68"/>
      <c r="CO2" s="68"/>
      <c r="CP2" s="68"/>
      <c r="CQ2" s="68"/>
      <c r="CR2" s="68"/>
      <c r="CS2" s="68"/>
      <c r="CT2" s="68"/>
      <c r="CU2" s="68"/>
      <c r="CV2" s="68"/>
      <c r="CW2" s="68"/>
      <c r="CX2" s="68"/>
      <c r="CY2" s="68"/>
      <c r="CZ2" s="68"/>
      <c r="DA2" s="68"/>
      <c r="DB2" s="68"/>
      <c r="DC2" s="68"/>
      <c r="DD2" s="68"/>
      <c r="DE2" s="68"/>
      <c r="DF2" s="68"/>
      <c r="DG2" s="68"/>
      <c r="DH2" s="68"/>
      <c r="DI2" s="68"/>
      <c r="DJ2" s="68"/>
      <c r="DK2" s="68"/>
      <c r="DL2" s="68"/>
      <c r="DM2" s="68"/>
      <c r="DN2" s="68"/>
      <c r="DO2" s="68"/>
      <c r="DP2" s="68"/>
      <c r="DQ2" s="68"/>
      <c r="DR2" s="68"/>
      <c r="DS2" s="68"/>
      <c r="DT2" s="68"/>
      <c r="DU2" s="68"/>
      <c r="DV2" s="68"/>
      <c r="DW2" s="68"/>
      <c r="DX2" s="68"/>
      <c r="DY2" s="68"/>
      <c r="DZ2" s="68"/>
      <c r="EA2" s="68"/>
      <c r="EB2" s="68"/>
      <c r="EC2" s="68"/>
      <c r="ED2" s="68"/>
      <c r="EE2" s="68"/>
      <c r="EF2" s="68"/>
      <c r="EG2" s="68"/>
      <c r="EH2" s="68"/>
      <c r="EI2" s="68"/>
      <c r="EJ2" s="68"/>
      <c r="EK2" s="68"/>
      <c r="EL2" s="68"/>
      <c r="EM2" s="68"/>
      <c r="EN2" s="68"/>
      <c r="EO2" s="68"/>
      <c r="EP2" s="68"/>
      <c r="EQ2" s="68"/>
      <c r="ER2" s="68"/>
      <c r="ES2" s="68"/>
      <c r="ET2" s="68"/>
      <c r="EU2" s="68"/>
      <c r="EV2" s="68"/>
      <c r="EW2" s="68"/>
      <c r="EX2" s="68"/>
      <c r="EY2" s="68"/>
      <c r="EZ2" s="68"/>
      <c r="FA2" s="68"/>
      <c r="FB2" s="68"/>
      <c r="FC2" s="68"/>
      <c r="FD2" s="68"/>
      <c r="FE2" s="68"/>
      <c r="FF2" s="68"/>
      <c r="FG2" s="68"/>
      <c r="FH2" s="68"/>
      <c r="FI2" s="68"/>
      <c r="FJ2" s="68"/>
      <c r="FK2" s="68"/>
      <c r="FL2" s="68"/>
      <c r="FM2" s="68"/>
      <c r="FN2" s="68"/>
      <c r="FO2" s="68"/>
      <c r="FP2" s="68"/>
      <c r="FQ2" s="68"/>
      <c r="FR2" s="68"/>
      <c r="FS2" s="68"/>
      <c r="FT2" s="68"/>
      <c r="FU2" s="68"/>
      <c r="FV2" s="68"/>
      <c r="FW2" s="68"/>
      <c r="FX2" s="68"/>
      <c r="FY2" s="68"/>
      <c r="FZ2" s="68"/>
      <c r="GA2" s="68"/>
      <c r="GB2" s="68"/>
      <c r="GC2" s="68"/>
      <c r="GD2" s="68"/>
      <c r="GE2" s="68"/>
      <c r="GF2" s="68"/>
      <c r="GG2" s="68"/>
      <c r="GH2" s="68"/>
      <c r="GI2" s="68"/>
      <c r="GJ2" s="68"/>
      <c r="GK2" s="68"/>
      <c r="GL2" s="68"/>
      <c r="GM2" s="68"/>
      <c r="GN2" s="68"/>
      <c r="GO2" s="68"/>
      <c r="GP2" s="68"/>
      <c r="GQ2" s="68"/>
      <c r="GR2" s="68"/>
      <c r="GS2" s="68"/>
      <c r="GT2" s="68"/>
      <c r="GU2" s="68"/>
      <c r="GV2" s="68"/>
      <c r="GW2" s="68"/>
      <c r="GX2" s="68"/>
      <c r="GY2" s="68"/>
      <c r="GZ2" s="68"/>
      <c r="HA2" s="68"/>
      <c r="HB2" s="68"/>
      <c r="HC2" s="68"/>
      <c r="HD2" s="68"/>
      <c r="HE2" s="68"/>
      <c r="HF2" s="68"/>
      <c r="HG2" s="68"/>
      <c r="HH2" s="68"/>
      <c r="HI2" s="68"/>
      <c r="HJ2" s="68"/>
      <c r="HK2" s="68"/>
      <c r="HL2" s="68"/>
      <c r="HM2" s="68"/>
      <c r="HN2" s="68"/>
      <c r="HO2" s="68"/>
      <c r="HP2" s="68"/>
      <c r="HQ2" s="68"/>
      <c r="HR2" s="68"/>
      <c r="HS2" s="68"/>
      <c r="HT2" s="68"/>
      <c r="HU2" s="68"/>
      <c r="HV2" s="68"/>
      <c r="HW2" s="68"/>
      <c r="HX2" s="68"/>
      <c r="HY2" s="68"/>
      <c r="HZ2" s="68"/>
      <c r="IA2" s="68"/>
      <c r="IB2" s="68"/>
      <c r="IC2" s="68"/>
      <c r="ID2" s="68"/>
      <c r="IE2" s="68"/>
      <c r="IF2" s="68"/>
      <c r="IG2" s="68"/>
      <c r="IH2" s="68"/>
      <c r="II2" s="68"/>
      <c r="IJ2" s="68"/>
      <c r="IK2" s="68"/>
      <c r="IL2" s="68"/>
      <c r="IM2" s="68"/>
      <c r="IN2" s="68"/>
      <c r="IO2" s="68"/>
      <c r="IP2" s="68"/>
      <c r="IQ2" s="68"/>
      <c r="IR2" s="68"/>
      <c r="IS2" s="68"/>
      <c r="IT2" s="68"/>
      <c r="IU2" s="68"/>
      <c r="IV2" s="68"/>
      <c r="IW2" s="68"/>
    </row>
    <row r="3" customFormat="false" ht="11.25" hidden="false" customHeight="false" outlineLevel="0" collapsed="false">
      <c r="A3" s="69" t="n">
        <v>36708</v>
      </c>
      <c r="B3" s="64" t="n">
        <f aca="false" t="array" ref="B3:B56">TRANSPOSE(P2!E4:BF4)</f>
        <v>0</v>
      </c>
      <c r="C3" s="64" t="n">
        <f aca="false" t="array" ref="C3:C56">TRANSPOSE(P2!E6:BF6)</f>
        <v>0</v>
      </c>
      <c r="D3" s="64" t="n">
        <f aca="false" t="array" ref="D3:D56">TRANSPOSE(P2!E8:BF8)</f>
        <v>0</v>
      </c>
      <c r="E3" s="64" t="n">
        <f aca="false" t="array" ref="E3:E56">TRANSPOSE(P2!E12:GZ12)</f>
        <v>0</v>
      </c>
      <c r="F3" s="64" t="n">
        <f aca="false" t="array" ref="F3:F56">TRANSPOSE(P2!E14:BF14)</f>
        <v>0</v>
      </c>
      <c r="H3" s="70" t="n">
        <f aca="false">B3-N3</f>
        <v>0</v>
      </c>
      <c r="I3" s="70" t="n">
        <f aca="false">C3-O3</f>
        <v>0</v>
      </c>
      <c r="J3" s="70" t="n">
        <f aca="false">D3-P3</f>
        <v>0</v>
      </c>
      <c r="K3" s="70" t="n">
        <f aca="false">E3-Q3</f>
        <v>0</v>
      </c>
      <c r="L3" s="70" t="n">
        <f aca="false">F3-R3</f>
        <v>0</v>
      </c>
      <c r="N3" s="64" t="n">
        <v>0</v>
      </c>
      <c r="O3" s="64" t="n">
        <v>0</v>
      </c>
      <c r="P3" s="64" t="n">
        <v>0</v>
      </c>
      <c r="Q3" s="64" t="n">
        <v>0</v>
      </c>
      <c r="R3" s="64" t="n">
        <v>0</v>
      </c>
    </row>
    <row r="4" customFormat="false" ht="11.25" hidden="false" customHeight="false" outlineLevel="0" collapsed="false">
      <c r="A4" s="69" t="n">
        <f aca="false">EOMONTH(A3,1)</f>
        <v>36769</v>
      </c>
      <c r="B4" s="64" t="n">
        <v>0</v>
      </c>
      <c r="C4" s="64" t="n">
        <v>0</v>
      </c>
      <c r="D4" s="64" t="n">
        <v>0</v>
      </c>
      <c r="E4" s="64" t="n">
        <v>0</v>
      </c>
      <c r="F4" s="64" t="n">
        <v>0</v>
      </c>
      <c r="H4" s="70" t="n">
        <f aca="false">B4-N4</f>
        <v>0</v>
      </c>
      <c r="I4" s="70" t="n">
        <f aca="false">C4-O4</f>
        <v>0</v>
      </c>
      <c r="J4" s="70" t="n">
        <f aca="false">D4-P4</f>
        <v>0</v>
      </c>
      <c r="K4" s="70" t="n">
        <f aca="false">E4-Q4</f>
        <v>0</v>
      </c>
      <c r="L4" s="70" t="n">
        <f aca="false">F4-R4</f>
        <v>0</v>
      </c>
      <c r="N4" s="64" t="n">
        <v>0</v>
      </c>
      <c r="O4" s="64" t="n">
        <v>0</v>
      </c>
      <c r="P4" s="64" t="n">
        <v>0</v>
      </c>
      <c r="Q4" s="64" t="n">
        <v>0</v>
      </c>
      <c r="R4" s="64" t="n">
        <v>0</v>
      </c>
    </row>
    <row r="5" customFormat="false" ht="11.25" hidden="false" customHeight="false" outlineLevel="0" collapsed="false">
      <c r="A5" s="69" t="n">
        <f aca="false">EOMONTH(A4,1)</f>
        <v>36799</v>
      </c>
      <c r="B5" s="64" t="n">
        <v>0</v>
      </c>
      <c r="C5" s="64" t="n">
        <v>0</v>
      </c>
      <c r="D5" s="64" t="n">
        <v>0</v>
      </c>
      <c r="E5" s="64" t="n">
        <v>0</v>
      </c>
      <c r="F5" s="64" t="n">
        <v>0</v>
      </c>
      <c r="H5" s="70" t="n">
        <f aca="false">B5-N5</f>
        <v>0</v>
      </c>
      <c r="I5" s="70" t="n">
        <f aca="false">C5-O5</f>
        <v>0</v>
      </c>
      <c r="J5" s="70" t="n">
        <f aca="false">D5-P5</f>
        <v>0</v>
      </c>
      <c r="K5" s="70" t="n">
        <f aca="false">E5-Q5</f>
        <v>0</v>
      </c>
      <c r="L5" s="70" t="n">
        <f aca="false">F5-R5</f>
        <v>0</v>
      </c>
      <c r="N5" s="64" t="n">
        <v>0</v>
      </c>
      <c r="O5" s="64" t="n">
        <v>0</v>
      </c>
      <c r="P5" s="64" t="n">
        <v>0</v>
      </c>
      <c r="Q5" s="64" t="n">
        <v>0</v>
      </c>
      <c r="R5" s="64" t="n">
        <v>0</v>
      </c>
    </row>
    <row r="6" customFormat="false" ht="11.25" hidden="false" customHeight="false" outlineLevel="0" collapsed="false">
      <c r="A6" s="69" t="n">
        <f aca="false">EOMONTH(A5,1)</f>
        <v>36830</v>
      </c>
      <c r="B6" s="64" t="n">
        <v>0</v>
      </c>
      <c r="C6" s="64" t="n">
        <v>0</v>
      </c>
      <c r="D6" s="64" t="n">
        <v>0</v>
      </c>
      <c r="E6" s="64" t="n">
        <v>0</v>
      </c>
      <c r="F6" s="64" t="n">
        <v>0</v>
      </c>
      <c r="H6" s="70" t="n">
        <f aca="false">B6-N6</f>
        <v>0</v>
      </c>
      <c r="I6" s="70" t="n">
        <f aca="false">C6-O6</f>
        <v>0</v>
      </c>
      <c r="J6" s="70" t="n">
        <f aca="false">D6-P6</f>
        <v>0</v>
      </c>
      <c r="K6" s="70" t="n">
        <f aca="false">E6-Q6</f>
        <v>0</v>
      </c>
      <c r="L6" s="70" t="n">
        <f aca="false">F6-R6</f>
        <v>0</v>
      </c>
      <c r="N6" s="64" t="n">
        <v>0</v>
      </c>
      <c r="O6" s="64" t="n">
        <v>0</v>
      </c>
      <c r="P6" s="64" t="n">
        <v>0</v>
      </c>
      <c r="Q6" s="64" t="n">
        <v>0</v>
      </c>
      <c r="R6" s="64" t="n">
        <v>0</v>
      </c>
    </row>
    <row r="7" customFormat="false" ht="11.25" hidden="false" customHeight="false" outlineLevel="0" collapsed="false">
      <c r="A7" s="69" t="n">
        <f aca="false">EOMONTH(A6,1)</f>
        <v>36860</v>
      </c>
      <c r="B7" s="64" t="n">
        <v>0</v>
      </c>
      <c r="C7" s="64" t="n">
        <v>0</v>
      </c>
      <c r="D7" s="64" t="n">
        <v>0</v>
      </c>
      <c r="E7" s="64" t="n">
        <v>0</v>
      </c>
      <c r="F7" s="64" t="n">
        <v>0</v>
      </c>
      <c r="H7" s="70" t="n">
        <f aca="false">B7-N7</f>
        <v>0</v>
      </c>
      <c r="I7" s="70" t="n">
        <f aca="false">C7-O7</f>
        <v>0</v>
      </c>
      <c r="J7" s="70" t="n">
        <f aca="false">D7-P7</f>
        <v>0</v>
      </c>
      <c r="K7" s="70" t="n">
        <f aca="false">E7-Q7</f>
        <v>0</v>
      </c>
      <c r="L7" s="70" t="n">
        <f aca="false">F7-R7</f>
        <v>0</v>
      </c>
      <c r="N7" s="64" t="n">
        <v>0</v>
      </c>
      <c r="O7" s="64" t="n">
        <v>0</v>
      </c>
      <c r="P7" s="64" t="n">
        <v>0</v>
      </c>
      <c r="Q7" s="64" t="n">
        <v>0</v>
      </c>
      <c r="R7" s="64" t="n">
        <v>0</v>
      </c>
    </row>
    <row r="8" customFormat="false" ht="11.25" hidden="false" customHeight="false" outlineLevel="0" collapsed="false">
      <c r="A8" s="69" t="n">
        <f aca="false">EOMONTH(A7,1)</f>
        <v>36891</v>
      </c>
      <c r="B8" s="64" t="n">
        <v>0</v>
      </c>
      <c r="C8" s="64" t="n">
        <v>0</v>
      </c>
      <c r="D8" s="64" t="n">
        <v>0</v>
      </c>
      <c r="E8" s="64" t="n">
        <v>0</v>
      </c>
      <c r="F8" s="64" t="n">
        <v>0</v>
      </c>
      <c r="H8" s="70" t="n">
        <f aca="false">B8-N8</f>
        <v>0</v>
      </c>
      <c r="I8" s="70" t="n">
        <f aca="false">C8-O8</f>
        <v>0</v>
      </c>
      <c r="J8" s="70" t="n">
        <f aca="false">D8-P8</f>
        <v>0</v>
      </c>
      <c r="K8" s="70" t="n">
        <f aca="false">E8-Q8</f>
        <v>0</v>
      </c>
      <c r="L8" s="70" t="n">
        <f aca="false">F8-R8</f>
        <v>0</v>
      </c>
      <c r="N8" s="64" t="n">
        <v>0</v>
      </c>
      <c r="O8" s="64" t="n">
        <v>0</v>
      </c>
      <c r="P8" s="64" t="n">
        <v>0</v>
      </c>
      <c r="Q8" s="64" t="n">
        <v>0</v>
      </c>
      <c r="R8" s="64" t="n">
        <v>0</v>
      </c>
    </row>
    <row r="9" customFormat="false" ht="11.25" hidden="false" customHeight="false" outlineLevel="0" collapsed="false">
      <c r="A9" s="69" t="n">
        <f aca="false">EOMONTH(A8,1)</f>
        <v>36922</v>
      </c>
      <c r="B9" s="64" t="n">
        <v>0</v>
      </c>
      <c r="C9" s="64" t="n">
        <v>0</v>
      </c>
      <c r="D9" s="64" t="n">
        <v>0</v>
      </c>
      <c r="E9" s="64" t="n">
        <v>0</v>
      </c>
      <c r="F9" s="64" t="n">
        <v>0</v>
      </c>
      <c r="H9" s="70" t="n">
        <f aca="false">B9-N9</f>
        <v>0</v>
      </c>
      <c r="I9" s="70" t="n">
        <f aca="false">C9-O9</f>
        <v>0</v>
      </c>
      <c r="J9" s="70" t="n">
        <f aca="false">D9-P9</f>
        <v>0</v>
      </c>
      <c r="K9" s="70" t="n">
        <f aca="false">E9-Q9</f>
        <v>0</v>
      </c>
      <c r="L9" s="70" t="n">
        <f aca="false">F9-R9</f>
        <v>0</v>
      </c>
      <c r="N9" s="64" t="n">
        <v>0</v>
      </c>
      <c r="O9" s="64" t="n">
        <v>0</v>
      </c>
      <c r="P9" s="64" t="n">
        <v>0</v>
      </c>
      <c r="Q9" s="64" t="n">
        <v>0</v>
      </c>
      <c r="R9" s="64" t="n">
        <v>0</v>
      </c>
    </row>
    <row r="10" customFormat="false" ht="11.25" hidden="false" customHeight="false" outlineLevel="0" collapsed="false">
      <c r="A10" s="69" t="n">
        <f aca="false">EOMONTH(A9,1)</f>
        <v>36950</v>
      </c>
      <c r="B10" s="64" t="n">
        <v>325</v>
      </c>
      <c r="C10" s="64" t="n">
        <v>325</v>
      </c>
      <c r="D10" s="64" t="n">
        <v>255</v>
      </c>
      <c r="E10" s="64" t="n">
        <v>202</v>
      </c>
      <c r="F10" s="64" t="n">
        <v>200</v>
      </c>
      <c r="H10" s="70" t="n">
        <f aca="false">B10-N10</f>
        <v>0</v>
      </c>
      <c r="I10" s="70" t="n">
        <f aca="false">C10-O10</f>
        <v>0</v>
      </c>
      <c r="J10" s="70" t="n">
        <f aca="false">D10-P10</f>
        <v>5</v>
      </c>
      <c r="K10" s="70" t="n">
        <f aca="false">E10-Q10</f>
        <v>2</v>
      </c>
      <c r="L10" s="70" t="n">
        <f aca="false">F10-R10</f>
        <v>10</v>
      </c>
      <c r="N10" s="64" t="n">
        <v>325</v>
      </c>
      <c r="O10" s="64" t="n">
        <v>325</v>
      </c>
      <c r="P10" s="64" t="n">
        <v>250</v>
      </c>
      <c r="Q10" s="64" t="n">
        <v>200</v>
      </c>
      <c r="R10" s="64" t="n">
        <v>190</v>
      </c>
    </row>
    <row r="11" customFormat="false" ht="11.25" hidden="false" customHeight="false" outlineLevel="0" collapsed="false">
      <c r="A11" s="69" t="n">
        <f aca="false">EOMONTH(A10,1)</f>
        <v>36981</v>
      </c>
      <c r="B11" s="64" t="n">
        <v>300</v>
      </c>
      <c r="C11" s="64" t="n">
        <v>305</v>
      </c>
      <c r="D11" s="64" t="n">
        <v>230</v>
      </c>
      <c r="E11" s="64" t="n">
        <v>200</v>
      </c>
      <c r="F11" s="64" t="n">
        <v>200</v>
      </c>
      <c r="H11" s="70" t="n">
        <f aca="false">B11-N11</f>
        <v>0</v>
      </c>
      <c r="I11" s="70" t="n">
        <f aca="false">C11-O11</f>
        <v>5</v>
      </c>
      <c r="J11" s="70" t="n">
        <f aca="false">D11-P11</f>
        <v>0</v>
      </c>
      <c r="K11" s="70" t="n">
        <f aca="false">E11-Q11</f>
        <v>10</v>
      </c>
      <c r="L11" s="70" t="n">
        <f aca="false">F11-R11</f>
        <v>10</v>
      </c>
      <c r="N11" s="64" t="n">
        <v>300</v>
      </c>
      <c r="O11" s="64" t="n">
        <v>300</v>
      </c>
      <c r="P11" s="64" t="n">
        <v>230</v>
      </c>
      <c r="Q11" s="64" t="n">
        <v>190</v>
      </c>
      <c r="R11" s="64" t="n">
        <v>190</v>
      </c>
    </row>
    <row r="12" customFormat="false" ht="11.25" hidden="false" customHeight="false" outlineLevel="0" collapsed="false">
      <c r="A12" s="69" t="n">
        <f aca="false">EOMONTH(A11,1)</f>
        <v>37011</v>
      </c>
      <c r="B12" s="64" t="n">
        <v>290</v>
      </c>
      <c r="C12" s="64" t="n">
        <v>305</v>
      </c>
      <c r="D12" s="64" t="n">
        <v>225</v>
      </c>
      <c r="E12" s="64" t="n">
        <v>200</v>
      </c>
      <c r="F12" s="64" t="n">
        <v>210</v>
      </c>
      <c r="H12" s="70" t="n">
        <f aca="false">B12-N12</f>
        <v>0</v>
      </c>
      <c r="I12" s="70" t="n">
        <f aca="false">C12-O12</f>
        <v>0</v>
      </c>
      <c r="J12" s="70" t="n">
        <f aca="false">D12-P12</f>
        <v>16</v>
      </c>
      <c r="K12" s="70" t="n">
        <f aca="false">E12-Q12</f>
        <v>5</v>
      </c>
      <c r="L12" s="70" t="n">
        <f aca="false">F12-R12</f>
        <v>5</v>
      </c>
      <c r="N12" s="64" t="n">
        <v>290</v>
      </c>
      <c r="O12" s="64" t="n">
        <v>305</v>
      </c>
      <c r="P12" s="64" t="n">
        <v>209</v>
      </c>
      <c r="Q12" s="64" t="n">
        <v>195</v>
      </c>
      <c r="R12" s="64" t="n">
        <v>205</v>
      </c>
    </row>
    <row r="13" customFormat="false" ht="12.75" hidden="false" customHeight="true" outlineLevel="0" collapsed="false">
      <c r="A13" s="69" t="n">
        <f aca="false">EOMONTH(A12,1)</f>
        <v>37042</v>
      </c>
      <c r="B13" s="64" t="n">
        <v>280</v>
      </c>
      <c r="C13" s="64" t="n">
        <v>295</v>
      </c>
      <c r="D13" s="64" t="n">
        <v>220</v>
      </c>
      <c r="E13" s="64" t="n">
        <v>200</v>
      </c>
      <c r="F13" s="64" t="n">
        <v>215</v>
      </c>
      <c r="H13" s="70" t="n">
        <f aca="false">B13-N13</f>
        <v>0</v>
      </c>
      <c r="I13" s="70" t="n">
        <f aca="false">C13-O13</f>
        <v>0</v>
      </c>
      <c r="J13" s="70" t="n">
        <f aca="false">D13-P13</f>
        <v>7</v>
      </c>
      <c r="K13" s="70" t="n">
        <f aca="false">E13-Q13</f>
        <v>10</v>
      </c>
      <c r="L13" s="70" t="n">
        <f aca="false">F13-R13</f>
        <v>10</v>
      </c>
      <c r="N13" s="64" t="n">
        <v>280</v>
      </c>
      <c r="O13" s="64" t="n">
        <v>295</v>
      </c>
      <c r="P13" s="64" t="n">
        <v>213</v>
      </c>
      <c r="Q13" s="64" t="n">
        <v>190</v>
      </c>
      <c r="R13" s="64" t="n">
        <v>205</v>
      </c>
    </row>
    <row r="14" customFormat="false" ht="12.75" hidden="false" customHeight="true" outlineLevel="0" collapsed="false">
      <c r="A14" s="69" t="n">
        <f aca="false">EOMONTH(A13,1)</f>
        <v>37072</v>
      </c>
      <c r="B14" s="64" t="n">
        <v>330</v>
      </c>
      <c r="C14" s="64" t="n">
        <v>335</v>
      </c>
      <c r="D14" s="64" t="n">
        <v>240</v>
      </c>
      <c r="E14" s="64" t="n">
        <v>265</v>
      </c>
      <c r="F14" s="64" t="n">
        <v>285</v>
      </c>
      <c r="H14" s="70" t="n">
        <f aca="false">B14-N14</f>
        <v>0</v>
      </c>
      <c r="I14" s="70" t="n">
        <f aca="false">C14-O14</f>
        <v>0</v>
      </c>
      <c r="J14" s="70" t="n">
        <f aca="false">D14-P14</f>
        <v>17</v>
      </c>
      <c r="K14" s="70" t="n">
        <f aca="false">E14-Q14</f>
        <v>0</v>
      </c>
      <c r="L14" s="70" t="n">
        <f aca="false">F14-R14</f>
        <v>0</v>
      </c>
      <c r="N14" s="64" t="n">
        <v>330</v>
      </c>
      <c r="O14" s="64" t="n">
        <v>335</v>
      </c>
      <c r="P14" s="64" t="n">
        <v>223</v>
      </c>
      <c r="Q14" s="64" t="n">
        <v>265</v>
      </c>
      <c r="R14" s="64" t="n">
        <v>285</v>
      </c>
    </row>
    <row r="15" customFormat="false" ht="12.75" hidden="false" customHeight="true" outlineLevel="0" collapsed="false">
      <c r="A15" s="69" t="n">
        <f aca="false">EOMONTH(A14,1)</f>
        <v>37103</v>
      </c>
      <c r="B15" s="64" t="n">
        <v>350</v>
      </c>
      <c r="C15" s="64" t="n">
        <v>355</v>
      </c>
      <c r="D15" s="64" t="n">
        <v>250</v>
      </c>
      <c r="E15" s="64" t="n">
        <v>300</v>
      </c>
      <c r="F15" s="64" t="n">
        <v>390</v>
      </c>
      <c r="H15" s="70" t="n">
        <f aca="false">B15-N15</f>
        <v>0</v>
      </c>
      <c r="I15" s="70" t="n">
        <f aca="false">C15-O15</f>
        <v>5</v>
      </c>
      <c r="J15" s="70" t="n">
        <f aca="false">D15-P15</f>
        <v>0</v>
      </c>
      <c r="K15" s="70" t="n">
        <f aca="false">E15-Q15</f>
        <v>15</v>
      </c>
      <c r="L15" s="70" t="n">
        <f aca="false">F15-R15</f>
        <v>5</v>
      </c>
      <c r="N15" s="64" t="n">
        <v>350</v>
      </c>
      <c r="O15" s="64" t="n">
        <v>350</v>
      </c>
      <c r="P15" s="64" t="n">
        <v>250</v>
      </c>
      <c r="Q15" s="64" t="n">
        <v>285</v>
      </c>
      <c r="R15" s="64" t="n">
        <v>385</v>
      </c>
    </row>
    <row r="16" customFormat="false" ht="12.75" hidden="false" customHeight="true" outlineLevel="0" collapsed="false">
      <c r="A16" s="69" t="n">
        <f aca="false">EOMONTH(A15,1)</f>
        <v>37134</v>
      </c>
      <c r="B16" s="64" t="n">
        <v>425</v>
      </c>
      <c r="C16" s="64" t="n">
        <v>445</v>
      </c>
      <c r="D16" s="64" t="n">
        <v>310</v>
      </c>
      <c r="E16" s="64" t="n">
        <v>330</v>
      </c>
      <c r="F16" s="64" t="n">
        <v>440</v>
      </c>
      <c r="H16" s="70" t="n">
        <f aca="false">B16-N16</f>
        <v>0</v>
      </c>
      <c r="I16" s="70" t="n">
        <f aca="false">C16-O16</f>
        <v>5</v>
      </c>
      <c r="J16" s="70" t="n">
        <f aca="false">D16-P16</f>
        <v>30</v>
      </c>
      <c r="K16" s="70" t="n">
        <f aca="false">E16-Q16</f>
        <v>35</v>
      </c>
      <c r="L16" s="70" t="n">
        <f aca="false">F16-R16</f>
        <v>25</v>
      </c>
      <c r="N16" s="64" t="n">
        <v>425</v>
      </c>
      <c r="O16" s="64" t="n">
        <v>440</v>
      </c>
      <c r="P16" s="64" t="n">
        <v>280</v>
      </c>
      <c r="Q16" s="64" t="n">
        <v>295</v>
      </c>
      <c r="R16" s="64" t="n">
        <v>415</v>
      </c>
    </row>
    <row r="17" customFormat="false" ht="12.75" hidden="false" customHeight="true" outlineLevel="0" collapsed="false">
      <c r="A17" s="69" t="n">
        <f aca="false">EOMONTH(A16,1)</f>
        <v>37164</v>
      </c>
      <c r="B17" s="64" t="n">
        <v>330</v>
      </c>
      <c r="C17" s="64" t="n">
        <v>345</v>
      </c>
      <c r="D17" s="64" t="n">
        <v>245</v>
      </c>
      <c r="E17" s="64" t="n">
        <v>225</v>
      </c>
      <c r="F17" s="64" t="n">
        <v>315</v>
      </c>
      <c r="H17" s="70" t="n">
        <f aca="false">B17-N17</f>
        <v>0</v>
      </c>
      <c r="I17" s="70" t="n">
        <f aca="false">C17-O17</f>
        <v>5</v>
      </c>
      <c r="J17" s="70" t="n">
        <f aca="false">D17-P17</f>
        <v>-5</v>
      </c>
      <c r="K17" s="70" t="n">
        <f aca="false">E17-Q17</f>
        <v>-40</v>
      </c>
      <c r="L17" s="70" t="n">
        <f aca="false">F17-R17</f>
        <v>-50</v>
      </c>
      <c r="N17" s="64" t="n">
        <v>330</v>
      </c>
      <c r="O17" s="64" t="n">
        <v>340</v>
      </c>
      <c r="P17" s="64" t="n">
        <v>250</v>
      </c>
      <c r="Q17" s="64" t="n">
        <v>265</v>
      </c>
      <c r="R17" s="64" t="n">
        <v>365</v>
      </c>
    </row>
    <row r="18" customFormat="false" ht="12.75" hidden="false" customHeight="true" outlineLevel="0" collapsed="false">
      <c r="A18" s="69" t="n">
        <f aca="false">EOMONTH(A17,1)</f>
        <v>37195</v>
      </c>
      <c r="B18" s="64" t="n">
        <v>360</v>
      </c>
      <c r="C18" s="64" t="n">
        <v>350</v>
      </c>
      <c r="D18" s="64" t="n">
        <v>185</v>
      </c>
      <c r="E18" s="64" t="n">
        <v>205</v>
      </c>
      <c r="F18" s="64" t="n">
        <v>215</v>
      </c>
      <c r="H18" s="70" t="n">
        <f aca="false">B18-N18</f>
        <v>0</v>
      </c>
      <c r="I18" s="70" t="n">
        <f aca="false">C18-O18</f>
        <v>0</v>
      </c>
      <c r="J18" s="70" t="n">
        <f aca="false">D18-P18</f>
        <v>0</v>
      </c>
      <c r="K18" s="70" t="n">
        <f aca="false">E18-Q18</f>
        <v>0</v>
      </c>
      <c r="L18" s="70" t="n">
        <f aca="false">F18-R18</f>
        <v>0</v>
      </c>
      <c r="N18" s="64" t="n">
        <v>360</v>
      </c>
      <c r="O18" s="64" t="n">
        <v>350</v>
      </c>
      <c r="P18" s="64" t="n">
        <v>185</v>
      </c>
      <c r="Q18" s="64" t="n">
        <v>205</v>
      </c>
      <c r="R18" s="64" t="n">
        <v>215</v>
      </c>
    </row>
    <row r="19" customFormat="false" ht="12.75" hidden="false" customHeight="true" outlineLevel="0" collapsed="false">
      <c r="A19" s="69" t="n">
        <f aca="false">EOMONTH(A18,1)</f>
        <v>37225</v>
      </c>
      <c r="B19" s="64" t="n">
        <v>350</v>
      </c>
      <c r="C19" s="64" t="n">
        <v>315</v>
      </c>
      <c r="D19" s="64" t="n">
        <v>170</v>
      </c>
      <c r="E19" s="64" t="n">
        <v>150</v>
      </c>
      <c r="F19" s="64" t="n">
        <v>160</v>
      </c>
      <c r="H19" s="70" t="n">
        <f aca="false">B19-N19</f>
        <v>0</v>
      </c>
      <c r="I19" s="70" t="n">
        <f aca="false">C19-O19</f>
        <v>0</v>
      </c>
      <c r="J19" s="70" t="n">
        <f aca="false">D19-P19</f>
        <v>4</v>
      </c>
      <c r="K19" s="70" t="n">
        <f aca="false">E19-Q19</f>
        <v>0</v>
      </c>
      <c r="L19" s="70" t="n">
        <f aca="false">F19-R19</f>
        <v>0</v>
      </c>
      <c r="N19" s="64" t="n">
        <v>350</v>
      </c>
      <c r="O19" s="64" t="n">
        <v>315</v>
      </c>
      <c r="P19" s="64" t="n">
        <v>166</v>
      </c>
      <c r="Q19" s="64" t="n">
        <v>150</v>
      </c>
      <c r="R19" s="64" t="n">
        <v>160</v>
      </c>
    </row>
    <row r="20" customFormat="false" ht="12.75" hidden="false" customHeight="true" outlineLevel="0" collapsed="false">
      <c r="A20" s="69" t="n">
        <f aca="false">EOMONTH(A19,1)</f>
        <v>37256</v>
      </c>
      <c r="B20" s="64" t="n">
        <v>360</v>
      </c>
      <c r="C20" s="64" t="n">
        <v>330</v>
      </c>
      <c r="D20" s="64" t="n">
        <v>175</v>
      </c>
      <c r="E20" s="64" t="n">
        <v>110</v>
      </c>
      <c r="F20" s="64" t="n">
        <v>120</v>
      </c>
      <c r="H20" s="70" t="n">
        <f aca="false">B20-N20</f>
        <v>0</v>
      </c>
      <c r="I20" s="70" t="n">
        <f aca="false">C20-O20</f>
        <v>0</v>
      </c>
      <c r="J20" s="70" t="n">
        <f aca="false">D20-P20</f>
        <v>5</v>
      </c>
      <c r="K20" s="70" t="n">
        <f aca="false">E20-Q20</f>
        <v>0</v>
      </c>
      <c r="L20" s="70" t="n">
        <f aca="false">F20-R20</f>
        <v>0</v>
      </c>
      <c r="N20" s="64" t="n">
        <v>360</v>
      </c>
      <c r="O20" s="64" t="n">
        <v>330</v>
      </c>
      <c r="P20" s="64" t="n">
        <v>170</v>
      </c>
      <c r="Q20" s="64" t="n">
        <v>110</v>
      </c>
      <c r="R20" s="64" t="n">
        <v>120</v>
      </c>
    </row>
    <row r="21" customFormat="false" ht="12.75" hidden="false" customHeight="true" outlineLevel="0" collapsed="false">
      <c r="A21" s="69" t="n">
        <f aca="false">EOMONTH(A20,1)</f>
        <v>37287</v>
      </c>
      <c r="B21" s="64" t="n">
        <v>310</v>
      </c>
      <c r="C21" s="64" t="n">
        <v>300</v>
      </c>
      <c r="D21" s="64" t="n">
        <v>120</v>
      </c>
      <c r="E21" s="64" t="n">
        <v>110</v>
      </c>
      <c r="F21" s="64" t="n">
        <v>120</v>
      </c>
      <c r="H21" s="70" t="n">
        <f aca="false">B21-N21</f>
        <v>0</v>
      </c>
      <c r="I21" s="70" t="n">
        <f aca="false">C21-O21</f>
        <v>0</v>
      </c>
      <c r="J21" s="70" t="n">
        <f aca="false">D21-P21</f>
        <v>-5</v>
      </c>
      <c r="K21" s="70" t="n">
        <f aca="false">E21-Q21</f>
        <v>-5</v>
      </c>
      <c r="L21" s="70" t="n">
        <f aca="false">F21-R21</f>
        <v>0</v>
      </c>
      <c r="N21" s="64" t="n">
        <v>310</v>
      </c>
      <c r="O21" s="64" t="n">
        <v>300</v>
      </c>
      <c r="P21" s="64" t="n">
        <v>125</v>
      </c>
      <c r="Q21" s="64" t="n">
        <v>115</v>
      </c>
      <c r="R21" s="64" t="n">
        <v>120</v>
      </c>
    </row>
    <row r="22" customFormat="false" ht="12.75" hidden="false" customHeight="true" outlineLevel="0" collapsed="false">
      <c r="A22" s="69" t="n">
        <f aca="false">EOMONTH(A21,1)</f>
        <v>37315</v>
      </c>
      <c r="B22" s="64" t="n">
        <v>275</v>
      </c>
      <c r="C22" s="64" t="n">
        <v>265</v>
      </c>
      <c r="D22" s="64" t="n">
        <v>115</v>
      </c>
      <c r="E22" s="64" t="n">
        <v>92</v>
      </c>
      <c r="F22" s="64" t="n">
        <v>100</v>
      </c>
      <c r="H22" s="70" t="n">
        <f aca="false">B22-N22</f>
        <v>0</v>
      </c>
      <c r="I22" s="70" t="n">
        <f aca="false">C22-O22</f>
        <v>0</v>
      </c>
      <c r="J22" s="70" t="n">
        <f aca="false">D22-P22</f>
        <v>-4</v>
      </c>
      <c r="K22" s="70" t="n">
        <f aca="false">E22-Q22</f>
        <v>-3</v>
      </c>
      <c r="L22" s="70" t="n">
        <f aca="false">F22-R22</f>
        <v>0</v>
      </c>
      <c r="N22" s="64" t="n">
        <v>275</v>
      </c>
      <c r="O22" s="64" t="n">
        <v>265</v>
      </c>
      <c r="P22" s="64" t="n">
        <v>119</v>
      </c>
      <c r="Q22" s="64" t="n">
        <v>95</v>
      </c>
      <c r="R22" s="64" t="n">
        <v>100</v>
      </c>
    </row>
    <row r="23" customFormat="false" ht="11.25" hidden="false" customHeight="false" outlineLevel="0" collapsed="false">
      <c r="A23" s="69" t="n">
        <f aca="false">EOMONTH(A22,1)</f>
        <v>37346</v>
      </c>
      <c r="B23" s="64" t="n">
        <v>203</v>
      </c>
      <c r="C23" s="64" t="n">
        <v>163</v>
      </c>
      <c r="D23" s="64" t="n">
        <v>115</v>
      </c>
      <c r="E23" s="64" t="n">
        <v>88</v>
      </c>
      <c r="F23" s="64" t="n">
        <v>95</v>
      </c>
      <c r="H23" s="70" t="n">
        <f aca="false">B23-N23</f>
        <v>0</v>
      </c>
      <c r="I23" s="70" t="n">
        <f aca="false">C23-O23</f>
        <v>0</v>
      </c>
      <c r="J23" s="70" t="n">
        <f aca="false">D23-P23</f>
        <v>-5</v>
      </c>
      <c r="K23" s="70" t="n">
        <f aca="false">E23-Q23</f>
        <v>-2</v>
      </c>
      <c r="L23" s="70" t="n">
        <f aca="false">F23-R23</f>
        <v>0</v>
      </c>
      <c r="N23" s="64" t="n">
        <v>203</v>
      </c>
      <c r="O23" s="64" t="n">
        <v>163</v>
      </c>
      <c r="P23" s="64" t="n">
        <v>120</v>
      </c>
      <c r="Q23" s="64" t="n">
        <v>90</v>
      </c>
      <c r="R23" s="64" t="n">
        <v>95</v>
      </c>
    </row>
    <row r="24" customFormat="false" ht="11.25" hidden="false" customHeight="false" outlineLevel="0" collapsed="false">
      <c r="A24" s="69" t="n">
        <f aca="false">EOMONTH(A23,1)</f>
        <v>37376</v>
      </c>
      <c r="B24" s="64" t="n">
        <v>130</v>
      </c>
      <c r="C24" s="64" t="n">
        <v>128</v>
      </c>
      <c r="D24" s="64" t="n">
        <v>100</v>
      </c>
      <c r="E24" s="64" t="n">
        <v>85</v>
      </c>
      <c r="F24" s="64" t="n">
        <v>90</v>
      </c>
      <c r="H24" s="70" t="n">
        <f aca="false">B24-N24</f>
        <v>0</v>
      </c>
      <c r="I24" s="70" t="n">
        <f aca="false">C24-O24</f>
        <v>0</v>
      </c>
      <c r="J24" s="70" t="n">
        <f aca="false">D24-P24</f>
        <v>-5</v>
      </c>
      <c r="K24" s="70" t="n">
        <f aca="false">E24-Q24</f>
        <v>-3</v>
      </c>
      <c r="L24" s="70" t="n">
        <f aca="false">F24-R24</f>
        <v>0</v>
      </c>
      <c r="N24" s="64" t="n">
        <v>130</v>
      </c>
      <c r="O24" s="64" t="n">
        <v>128</v>
      </c>
      <c r="P24" s="64" t="n">
        <v>105</v>
      </c>
      <c r="Q24" s="64" t="n">
        <v>88</v>
      </c>
      <c r="R24" s="64" t="n">
        <v>90</v>
      </c>
    </row>
    <row r="25" customFormat="false" ht="11.25" hidden="false" customHeight="false" outlineLevel="0" collapsed="false">
      <c r="A25" s="69" t="n">
        <f aca="false">EOMONTH(A24,1)</f>
        <v>37407</v>
      </c>
      <c r="B25" s="64" t="n">
        <v>120</v>
      </c>
      <c r="C25" s="64" t="n">
        <v>122</v>
      </c>
      <c r="D25" s="64" t="n">
        <v>100</v>
      </c>
      <c r="E25" s="64" t="n">
        <v>85</v>
      </c>
      <c r="F25" s="64" t="n">
        <v>90</v>
      </c>
      <c r="H25" s="70" t="n">
        <f aca="false">B25-N25</f>
        <v>0</v>
      </c>
      <c r="I25" s="70" t="n">
        <f aca="false">C25-O25</f>
        <v>0</v>
      </c>
      <c r="J25" s="70" t="n">
        <f aca="false">D25-P25</f>
        <v>-5</v>
      </c>
      <c r="K25" s="70" t="n">
        <f aca="false">E25-Q25</f>
        <v>-3</v>
      </c>
      <c r="L25" s="70" t="n">
        <f aca="false">F25-R25</f>
        <v>0</v>
      </c>
      <c r="N25" s="64" t="n">
        <v>120</v>
      </c>
      <c r="O25" s="64" t="n">
        <v>122</v>
      </c>
      <c r="P25" s="64" t="n">
        <v>105</v>
      </c>
      <c r="Q25" s="64" t="n">
        <v>88</v>
      </c>
      <c r="R25" s="64" t="n">
        <v>90</v>
      </c>
    </row>
    <row r="26" customFormat="false" ht="11.25" hidden="false" customHeight="false" outlineLevel="0" collapsed="false">
      <c r="A26" s="69" t="n">
        <f aca="false">EOMONTH(A25,1)</f>
        <v>37437</v>
      </c>
      <c r="B26" s="64" t="n">
        <v>128</v>
      </c>
      <c r="C26" s="64" t="n">
        <v>138</v>
      </c>
      <c r="D26" s="64" t="n">
        <v>103</v>
      </c>
      <c r="E26" s="64" t="n">
        <v>115</v>
      </c>
      <c r="F26" s="64" t="n">
        <v>130</v>
      </c>
      <c r="H26" s="70" t="n">
        <f aca="false">B26-N26</f>
        <v>0</v>
      </c>
      <c r="I26" s="70" t="n">
        <f aca="false">C26-O26</f>
        <v>0</v>
      </c>
      <c r="J26" s="70" t="n">
        <f aca="false">D26-P26</f>
        <v>-5</v>
      </c>
      <c r="K26" s="70" t="n">
        <f aca="false">E26-Q26</f>
        <v>-5</v>
      </c>
      <c r="L26" s="70" t="n">
        <f aca="false">F26-R26</f>
        <v>0</v>
      </c>
      <c r="N26" s="64" t="n">
        <v>128</v>
      </c>
      <c r="O26" s="64" t="n">
        <v>138</v>
      </c>
      <c r="P26" s="64" t="n">
        <v>108</v>
      </c>
      <c r="Q26" s="64" t="n">
        <v>120</v>
      </c>
      <c r="R26" s="64" t="n">
        <v>130</v>
      </c>
    </row>
    <row r="27" customFormat="false" ht="11.25" hidden="false" customHeight="false" outlineLevel="0" collapsed="false">
      <c r="A27" s="69" t="n">
        <f aca="false">EOMONTH(A26,1)</f>
        <v>37468</v>
      </c>
      <c r="B27" s="64" t="n">
        <v>190</v>
      </c>
      <c r="C27" s="64" t="n">
        <v>195</v>
      </c>
      <c r="D27" s="64" t="n">
        <v>165</v>
      </c>
      <c r="E27" s="64" t="n">
        <v>200</v>
      </c>
      <c r="F27" s="64" t="n">
        <v>225</v>
      </c>
      <c r="H27" s="70" t="n">
        <f aca="false">B27-N27</f>
        <v>0</v>
      </c>
      <c r="I27" s="70" t="n">
        <f aca="false">C27-O27</f>
        <v>0</v>
      </c>
      <c r="J27" s="70" t="n">
        <f aca="false">D27-P27</f>
        <v>-4</v>
      </c>
      <c r="K27" s="70" t="n">
        <f aca="false">E27-Q27</f>
        <v>14</v>
      </c>
      <c r="L27" s="70" t="n">
        <f aca="false">F27-R27</f>
        <v>17</v>
      </c>
      <c r="N27" s="64" t="n">
        <v>190</v>
      </c>
      <c r="O27" s="64" t="n">
        <v>195</v>
      </c>
      <c r="P27" s="64" t="n">
        <v>169</v>
      </c>
      <c r="Q27" s="64" t="n">
        <v>186</v>
      </c>
      <c r="R27" s="64" t="n">
        <v>208</v>
      </c>
    </row>
    <row r="28" customFormat="false" ht="11.25" hidden="false" customHeight="false" outlineLevel="0" collapsed="false">
      <c r="A28" s="69" t="n">
        <f aca="false">EOMONTH(A27,1)</f>
        <v>37499</v>
      </c>
      <c r="B28" s="64" t="n">
        <v>225</v>
      </c>
      <c r="C28" s="64" t="n">
        <v>225</v>
      </c>
      <c r="D28" s="64" t="n">
        <v>180</v>
      </c>
      <c r="E28" s="64" t="n">
        <v>245</v>
      </c>
      <c r="F28" s="64" t="n">
        <v>275</v>
      </c>
      <c r="H28" s="70" t="n">
        <f aca="false">B28-N28</f>
        <v>0</v>
      </c>
      <c r="I28" s="70" t="n">
        <f aca="false">C28-O28</f>
        <v>0</v>
      </c>
      <c r="J28" s="70" t="n">
        <f aca="false">D28-P28</f>
        <v>-5</v>
      </c>
      <c r="K28" s="70" t="n">
        <f aca="false">E28-Q28</f>
        <v>33</v>
      </c>
      <c r="L28" s="70" t="n">
        <f aca="false">F28-R28</f>
        <v>37</v>
      </c>
      <c r="N28" s="64" t="n">
        <v>225</v>
      </c>
      <c r="O28" s="64" t="n">
        <v>225</v>
      </c>
      <c r="P28" s="64" t="n">
        <v>185</v>
      </c>
      <c r="Q28" s="64" t="n">
        <v>212</v>
      </c>
      <c r="R28" s="64" t="n">
        <v>238</v>
      </c>
    </row>
    <row r="29" customFormat="false" ht="11.25" hidden="false" customHeight="false" outlineLevel="0" collapsed="false">
      <c r="A29" s="69" t="n">
        <f aca="false">EOMONTH(A28,1)</f>
        <v>37529</v>
      </c>
      <c r="B29" s="64" t="n">
        <v>190</v>
      </c>
      <c r="C29" s="64" t="n">
        <v>191</v>
      </c>
      <c r="D29" s="64" t="n">
        <v>166</v>
      </c>
      <c r="E29" s="64" t="n">
        <v>125</v>
      </c>
      <c r="F29" s="64" t="n">
        <v>150</v>
      </c>
      <c r="H29" s="70" t="n">
        <f aca="false">B29-N29</f>
        <v>0</v>
      </c>
      <c r="I29" s="70" t="n">
        <f aca="false">C29-O29</f>
        <v>0</v>
      </c>
      <c r="J29" s="70" t="n">
        <f aca="false">D29-P29</f>
        <v>-5</v>
      </c>
      <c r="K29" s="70" t="n">
        <f aca="false">E29-Q29</f>
        <v>-41</v>
      </c>
      <c r="L29" s="70" t="n">
        <f aca="false">F29-R29</f>
        <v>-38</v>
      </c>
      <c r="N29" s="64" t="n">
        <v>190</v>
      </c>
      <c r="O29" s="64" t="n">
        <v>191</v>
      </c>
      <c r="P29" s="64" t="n">
        <v>171</v>
      </c>
      <c r="Q29" s="64" t="n">
        <v>166</v>
      </c>
      <c r="R29" s="64" t="n">
        <v>188</v>
      </c>
    </row>
    <row r="30" customFormat="false" ht="11.25" hidden="false" customHeight="false" outlineLevel="0" collapsed="false">
      <c r="A30" s="69" t="n">
        <f aca="false">EOMONTH(A29,1)</f>
        <v>37560</v>
      </c>
      <c r="B30" s="64" t="n">
        <v>144</v>
      </c>
      <c r="C30" s="64" t="n">
        <v>152</v>
      </c>
      <c r="D30" s="64" t="n">
        <v>117</v>
      </c>
      <c r="E30" s="64" t="n">
        <v>110</v>
      </c>
      <c r="F30" s="64" t="n">
        <v>115</v>
      </c>
      <c r="H30" s="70" t="n">
        <f aca="false">B30-N30</f>
        <v>0</v>
      </c>
      <c r="I30" s="70" t="n">
        <f aca="false">C30-O30</f>
        <v>0</v>
      </c>
      <c r="J30" s="70" t="n">
        <f aca="false">D30-P30</f>
        <v>-5</v>
      </c>
      <c r="K30" s="70" t="n">
        <f aca="false">E30-Q30</f>
        <v>-17</v>
      </c>
      <c r="L30" s="70" t="n">
        <f aca="false">F30-R30</f>
        <v>-15</v>
      </c>
      <c r="N30" s="64" t="n">
        <v>144</v>
      </c>
      <c r="O30" s="64" t="n">
        <v>152</v>
      </c>
      <c r="P30" s="64" t="n">
        <v>122</v>
      </c>
      <c r="Q30" s="64" t="n">
        <v>127</v>
      </c>
      <c r="R30" s="64" t="n">
        <v>130</v>
      </c>
    </row>
    <row r="31" customFormat="false" ht="11.25" hidden="false" customHeight="false" outlineLevel="0" collapsed="false">
      <c r="A31" s="69" t="n">
        <f aca="false">EOMONTH(A30,1)</f>
        <v>37590</v>
      </c>
      <c r="B31" s="64" t="n">
        <v>134</v>
      </c>
      <c r="C31" s="64" t="n">
        <v>127</v>
      </c>
      <c r="D31" s="64" t="n">
        <v>106</v>
      </c>
      <c r="E31" s="64" t="n">
        <v>77.5</v>
      </c>
      <c r="F31" s="64" t="n">
        <v>80</v>
      </c>
      <c r="H31" s="70" t="n">
        <f aca="false">B31-N31</f>
        <v>0</v>
      </c>
      <c r="I31" s="70" t="n">
        <f aca="false">C31-O31</f>
        <v>0</v>
      </c>
      <c r="J31" s="70" t="n">
        <f aca="false">D31-P31</f>
        <v>-5</v>
      </c>
      <c r="K31" s="70" t="n">
        <f aca="false">E31-Q31</f>
        <v>2.5</v>
      </c>
      <c r="L31" s="70" t="n">
        <f aca="false">F31-R31</f>
        <v>5</v>
      </c>
      <c r="N31" s="64" t="n">
        <v>134</v>
      </c>
      <c r="O31" s="64" t="n">
        <v>127</v>
      </c>
      <c r="P31" s="64" t="n">
        <v>111</v>
      </c>
      <c r="Q31" s="64" t="n">
        <v>75</v>
      </c>
      <c r="R31" s="64" t="n">
        <v>75</v>
      </c>
    </row>
    <row r="32" customFormat="false" ht="11.25" hidden="false" customHeight="false" outlineLevel="0" collapsed="false">
      <c r="A32" s="69" t="n">
        <f aca="false">EOMONTH(A31,1)</f>
        <v>37621</v>
      </c>
      <c r="B32" s="64" t="n">
        <v>150</v>
      </c>
      <c r="C32" s="64" t="n">
        <v>145</v>
      </c>
      <c r="D32" s="64" t="n">
        <v>106</v>
      </c>
      <c r="E32" s="64" t="n">
        <v>77.5</v>
      </c>
      <c r="F32" s="64" t="n">
        <v>80</v>
      </c>
      <c r="H32" s="70" t="n">
        <f aca="false">B32-N32</f>
        <v>0</v>
      </c>
      <c r="I32" s="70" t="n">
        <f aca="false">C32-O32</f>
        <v>0</v>
      </c>
      <c r="J32" s="70" t="n">
        <f aca="false">D32-P32</f>
        <v>-5</v>
      </c>
      <c r="K32" s="70" t="n">
        <f aca="false">E32-Q32</f>
        <v>7.5</v>
      </c>
      <c r="L32" s="70" t="n">
        <f aca="false">F32-R32</f>
        <v>10</v>
      </c>
      <c r="N32" s="64" t="n">
        <v>150</v>
      </c>
      <c r="O32" s="64" t="n">
        <v>145</v>
      </c>
      <c r="P32" s="64" t="n">
        <v>111</v>
      </c>
      <c r="Q32" s="64" t="n">
        <v>70</v>
      </c>
      <c r="R32" s="64" t="n">
        <v>70</v>
      </c>
    </row>
    <row r="33" customFormat="false" ht="11.25" hidden="false" customHeight="false" outlineLevel="0" collapsed="false">
      <c r="A33" s="69" t="n">
        <f aca="false">EOMONTH(A32,1)</f>
        <v>37652</v>
      </c>
      <c r="B33" s="64" t="n">
        <v>145</v>
      </c>
      <c r="C33" s="64" t="n">
        <v>136</v>
      </c>
      <c r="D33" s="64" t="n">
        <v>79</v>
      </c>
      <c r="E33" s="64" t="n">
        <v>68.4087505469386</v>
      </c>
      <c r="F33" s="64" t="n">
        <v>69.0608319599239</v>
      </c>
      <c r="H33" s="70" t="n">
        <f aca="false">B33-N33</f>
        <v>0</v>
      </c>
      <c r="I33" s="70" t="n">
        <f aca="false">C33-O33</f>
        <v>0</v>
      </c>
      <c r="J33" s="70" t="n">
        <f aca="false">D33-P33</f>
        <v>0</v>
      </c>
      <c r="K33" s="70" t="n">
        <f aca="false">E33-Q33</f>
        <v>0</v>
      </c>
      <c r="L33" s="70" t="n">
        <f aca="false">F33-R33</f>
        <v>-1.59297054096021</v>
      </c>
      <c r="N33" s="64" t="n">
        <v>145</v>
      </c>
      <c r="O33" s="64" t="n">
        <v>136</v>
      </c>
      <c r="P33" s="64" t="n">
        <v>79</v>
      </c>
      <c r="Q33" s="64" t="n">
        <v>68.4087505469386</v>
      </c>
      <c r="R33" s="64" t="n">
        <v>70.6538025008841</v>
      </c>
    </row>
    <row r="34" customFormat="false" ht="11.25" hidden="false" customHeight="false" outlineLevel="0" collapsed="false">
      <c r="A34" s="69" t="n">
        <f aca="false">EOMONTH(A33,1)</f>
        <v>37680</v>
      </c>
      <c r="B34" s="64" t="n">
        <v>134</v>
      </c>
      <c r="C34" s="64" t="n">
        <v>130</v>
      </c>
      <c r="D34" s="64" t="n">
        <v>77</v>
      </c>
      <c r="E34" s="64" t="n">
        <v>55.3604219201956</v>
      </c>
      <c r="F34" s="64" t="n">
        <v>56.4064732606758</v>
      </c>
      <c r="H34" s="70" t="n">
        <f aca="false">B34-N34</f>
        <v>0</v>
      </c>
      <c r="I34" s="70" t="n">
        <f aca="false">C34-O34</f>
        <v>0</v>
      </c>
      <c r="J34" s="70" t="n">
        <f aca="false">D34-P34</f>
        <v>0</v>
      </c>
      <c r="K34" s="70" t="n">
        <f aca="false">E34-Q34</f>
        <v>0</v>
      </c>
      <c r="L34" s="70" t="n">
        <f aca="false">F34-R34</f>
        <v>-1.2886715956265</v>
      </c>
      <c r="N34" s="64" t="n">
        <v>134</v>
      </c>
      <c r="O34" s="64" t="n">
        <v>130</v>
      </c>
      <c r="P34" s="64" t="n">
        <v>77</v>
      </c>
      <c r="Q34" s="64" t="n">
        <v>55.3604219201956</v>
      </c>
      <c r="R34" s="64" t="n">
        <v>57.6951448563023</v>
      </c>
    </row>
    <row r="35" customFormat="false" ht="11.25" hidden="false" customHeight="false" outlineLevel="0" collapsed="false">
      <c r="A35" s="69" t="n">
        <f aca="false">EOMONTH(A34,1)</f>
        <v>37711</v>
      </c>
      <c r="B35" s="64" t="n">
        <v>121</v>
      </c>
      <c r="C35" s="64" t="n">
        <v>116</v>
      </c>
      <c r="D35" s="64" t="n">
        <v>75</v>
      </c>
      <c r="E35" s="64" t="n">
        <v>52.1832248087876</v>
      </c>
      <c r="F35" s="64" t="n">
        <v>53.3404865593441</v>
      </c>
      <c r="H35" s="70" t="n">
        <f aca="false">B35-N35</f>
        <v>0</v>
      </c>
      <c r="I35" s="70" t="n">
        <f aca="false">C35-O35</f>
        <v>0</v>
      </c>
      <c r="J35" s="70" t="n">
        <f aca="false">D35-P35</f>
        <v>0</v>
      </c>
      <c r="K35" s="70" t="n">
        <f aca="false">E35-Q35</f>
        <v>0</v>
      </c>
      <c r="L35" s="70" t="n">
        <f aca="false">F35-R35</f>
        <v>-1.1960973326081</v>
      </c>
      <c r="N35" s="64" t="n">
        <v>121</v>
      </c>
      <c r="O35" s="64" t="n">
        <v>116</v>
      </c>
      <c r="P35" s="64" t="n">
        <v>75</v>
      </c>
      <c r="Q35" s="64" t="n">
        <v>52.1832248087876</v>
      </c>
      <c r="R35" s="64" t="n">
        <v>54.5365838919522</v>
      </c>
    </row>
    <row r="36" customFormat="false" ht="11.25" hidden="false" customHeight="false" outlineLevel="0" collapsed="false">
      <c r="A36" s="69" t="n">
        <f aca="false">EOMONTH(A35,1)</f>
        <v>37741</v>
      </c>
      <c r="B36" s="64" t="n">
        <v>83</v>
      </c>
      <c r="C36" s="64" t="n">
        <v>80</v>
      </c>
      <c r="D36" s="64" t="n">
        <v>73</v>
      </c>
      <c r="E36" s="64" t="n">
        <v>50.9820330509194</v>
      </c>
      <c r="F36" s="64" t="n">
        <v>50.2640710182072</v>
      </c>
      <c r="H36" s="70" t="n">
        <f aca="false">B36-N36</f>
        <v>0</v>
      </c>
      <c r="I36" s="70" t="n">
        <f aca="false">C36-O36</f>
        <v>0</v>
      </c>
      <c r="J36" s="70" t="n">
        <f aca="false">D36-P36</f>
        <v>0</v>
      </c>
      <c r="K36" s="70" t="n">
        <f aca="false">E36-Q36</f>
        <v>0</v>
      </c>
      <c r="L36" s="70" t="n">
        <f aca="false">F36-R36</f>
        <v>-1.10605255523966</v>
      </c>
      <c r="N36" s="64" t="n">
        <v>83</v>
      </c>
      <c r="O36" s="64" t="n">
        <v>80</v>
      </c>
      <c r="P36" s="64" t="n">
        <v>73</v>
      </c>
      <c r="Q36" s="64" t="n">
        <v>50.9820330509194</v>
      </c>
      <c r="R36" s="64" t="n">
        <v>51.3701235734468</v>
      </c>
    </row>
    <row r="37" customFormat="false" ht="11.25" hidden="false" customHeight="false" outlineLevel="0" collapsed="false">
      <c r="A37" s="69" t="n">
        <f aca="false">EOMONTH(A36,1)</f>
        <v>37772</v>
      </c>
      <c r="B37" s="64" t="n">
        <v>75</v>
      </c>
      <c r="C37" s="64" t="n">
        <v>72</v>
      </c>
      <c r="D37" s="64" t="n">
        <v>75.25</v>
      </c>
      <c r="E37" s="64" t="n">
        <v>51.1033876394314</v>
      </c>
      <c r="F37" s="64" t="n">
        <v>50.3999367740266</v>
      </c>
      <c r="H37" s="70" t="n">
        <f aca="false">B37-N37</f>
        <v>0</v>
      </c>
      <c r="I37" s="70" t="n">
        <f aca="false">C37-O37</f>
        <v>0</v>
      </c>
      <c r="J37" s="70" t="n">
        <f aca="false">D37-P37</f>
        <v>0</v>
      </c>
      <c r="K37" s="70" t="n">
        <f aca="false">E37-Q37</f>
        <v>0</v>
      </c>
      <c r="L37" s="70" t="n">
        <f aca="false">F37-R37</f>
        <v>-1.08261133866792</v>
      </c>
      <c r="N37" s="64" t="n">
        <v>75</v>
      </c>
      <c r="O37" s="64" t="n">
        <v>72</v>
      </c>
      <c r="P37" s="64" t="n">
        <v>75.25</v>
      </c>
      <c r="Q37" s="64" t="n">
        <v>51.1033876394314</v>
      </c>
      <c r="R37" s="64" t="n">
        <v>51.4825481126945</v>
      </c>
    </row>
    <row r="38" customFormat="false" ht="11.25" hidden="false" customHeight="false" outlineLevel="0" collapsed="false">
      <c r="A38" s="69" t="n">
        <f aca="false">EOMONTH(A37,1)</f>
        <v>37802</v>
      </c>
      <c r="B38" s="64" t="n">
        <v>80</v>
      </c>
      <c r="C38" s="64" t="n">
        <v>83</v>
      </c>
      <c r="D38" s="64" t="n">
        <v>83</v>
      </c>
      <c r="E38" s="64" t="n">
        <v>72.4725898314887</v>
      </c>
      <c r="F38" s="64" t="n">
        <v>76.3681398235142</v>
      </c>
      <c r="H38" s="70" t="n">
        <f aca="false">B38-N38</f>
        <v>0</v>
      </c>
      <c r="I38" s="70" t="n">
        <f aca="false">C38-O38</f>
        <v>0</v>
      </c>
      <c r="J38" s="70" t="n">
        <f aca="false">D38-P38</f>
        <v>0</v>
      </c>
      <c r="K38" s="70" t="n">
        <f aca="false">E38-Q38</f>
        <v>0</v>
      </c>
      <c r="L38" s="70" t="n">
        <f aca="false">F38-R38</f>
        <v>-1.55927205304371</v>
      </c>
      <c r="N38" s="64" t="n">
        <v>80</v>
      </c>
      <c r="O38" s="64" t="n">
        <v>83</v>
      </c>
      <c r="P38" s="64" t="n">
        <v>83</v>
      </c>
      <c r="Q38" s="64" t="n">
        <v>72.4725898314887</v>
      </c>
      <c r="R38" s="64" t="n">
        <v>77.9274118765579</v>
      </c>
    </row>
    <row r="39" customFormat="false" ht="11.25" hidden="false" customHeight="false" outlineLevel="0" collapsed="false">
      <c r="A39" s="69" t="n">
        <f aca="false">EOMONTH(A38,1)</f>
        <v>37833</v>
      </c>
      <c r="B39" s="64" t="n">
        <v>135</v>
      </c>
      <c r="C39" s="64" t="n">
        <v>126</v>
      </c>
      <c r="D39" s="64" t="n">
        <v>116</v>
      </c>
      <c r="E39" s="64" t="n">
        <v>116.524225124612</v>
      </c>
      <c r="F39" s="64" t="n">
        <v>138.019297237658</v>
      </c>
      <c r="H39" s="70" t="n">
        <f aca="false">B39-N39</f>
        <v>0</v>
      </c>
      <c r="I39" s="70" t="n">
        <f aca="false">C39-O39</f>
        <v>0</v>
      </c>
      <c r="J39" s="70" t="n">
        <f aca="false">D39-P39</f>
        <v>0</v>
      </c>
      <c r="K39" s="70" t="n">
        <f aca="false">E39-Q39</f>
        <v>0</v>
      </c>
      <c r="L39" s="70" t="n">
        <f aca="false">F39-R39</f>
        <v>8.52308295647111</v>
      </c>
      <c r="N39" s="64" t="n">
        <v>135</v>
      </c>
      <c r="O39" s="64" t="n">
        <v>126</v>
      </c>
      <c r="P39" s="64" t="n">
        <v>116</v>
      </c>
      <c r="Q39" s="64" t="n">
        <v>116.524225124612</v>
      </c>
      <c r="R39" s="64" t="n">
        <v>129.496214281187</v>
      </c>
    </row>
    <row r="40" customFormat="false" ht="11.25" hidden="false" customHeight="false" outlineLevel="0" collapsed="false">
      <c r="A40" s="69" t="n">
        <f aca="false">EOMONTH(A39,1)</f>
        <v>37864</v>
      </c>
      <c r="B40" s="64" t="n">
        <v>146</v>
      </c>
      <c r="C40" s="64" t="n">
        <v>142</v>
      </c>
      <c r="D40" s="64" t="n">
        <v>130</v>
      </c>
      <c r="E40" s="64" t="n">
        <v>134.076469679628</v>
      </c>
      <c r="F40" s="64" t="n">
        <v>170.73572175555</v>
      </c>
      <c r="H40" s="70" t="n">
        <f aca="false">B40-N40</f>
        <v>0</v>
      </c>
      <c r="I40" s="70" t="n">
        <f aca="false">C40-O40</f>
        <v>0</v>
      </c>
      <c r="J40" s="70" t="n">
        <f aca="false">D40-P40</f>
        <v>0</v>
      </c>
      <c r="K40" s="70" t="n">
        <f aca="false">E40-Q40</f>
        <v>0</v>
      </c>
      <c r="L40" s="70" t="n">
        <f aca="false">F40-R40</f>
        <v>21.2111708924977</v>
      </c>
      <c r="N40" s="64" t="n">
        <v>146</v>
      </c>
      <c r="O40" s="64" t="n">
        <v>142</v>
      </c>
      <c r="P40" s="64" t="n">
        <v>130</v>
      </c>
      <c r="Q40" s="64" t="n">
        <v>134.076469679628</v>
      </c>
      <c r="R40" s="64" t="n">
        <v>149.524550863052</v>
      </c>
    </row>
    <row r="41" customFormat="false" ht="11.25" hidden="false" customHeight="false" outlineLevel="0" collapsed="false">
      <c r="A41" s="69" t="n">
        <f aca="false">EOMONTH(A40,1)</f>
        <v>37894</v>
      </c>
      <c r="B41" s="64" t="n">
        <v>123</v>
      </c>
      <c r="C41" s="64" t="n">
        <v>124</v>
      </c>
      <c r="D41" s="64" t="n">
        <v>117.5</v>
      </c>
      <c r="E41" s="64" t="n">
        <v>103.645825128299</v>
      </c>
      <c r="F41" s="64" t="n">
        <v>89.9235700911896</v>
      </c>
      <c r="H41" s="70" t="n">
        <f aca="false">B41-N41</f>
        <v>0</v>
      </c>
      <c r="I41" s="70" t="n">
        <f aca="false">C41-O41</f>
        <v>0</v>
      </c>
      <c r="J41" s="70" t="n">
        <f aca="false">D41-P41</f>
        <v>0</v>
      </c>
      <c r="K41" s="70" t="n">
        <f aca="false">E41-Q41</f>
        <v>0</v>
      </c>
      <c r="L41" s="70" t="n">
        <f aca="false">F41-R41</f>
        <v>-26.8023214724595</v>
      </c>
      <c r="N41" s="64" t="n">
        <v>123</v>
      </c>
      <c r="O41" s="64" t="n">
        <v>124</v>
      </c>
      <c r="P41" s="64" t="n">
        <v>117.5</v>
      </c>
      <c r="Q41" s="64" t="n">
        <v>103.645825128299</v>
      </c>
      <c r="R41" s="64" t="n">
        <v>116.725891563649</v>
      </c>
    </row>
    <row r="42" customFormat="false" ht="11.25" hidden="false" customHeight="false" outlineLevel="0" collapsed="false">
      <c r="A42" s="69" t="n">
        <f aca="false">EOMONTH(A41,1)</f>
        <v>37925</v>
      </c>
      <c r="B42" s="64" t="n">
        <v>99</v>
      </c>
      <c r="C42" s="64" t="n">
        <v>96</v>
      </c>
      <c r="D42" s="64" t="n">
        <v>78.5</v>
      </c>
      <c r="E42" s="64" t="n">
        <v>77.7930502486153</v>
      </c>
      <c r="F42" s="64" t="n">
        <v>67.3659568455184</v>
      </c>
      <c r="H42" s="70" t="n">
        <f aca="false">B42-N42</f>
        <v>0</v>
      </c>
      <c r="I42" s="70" t="n">
        <f aca="false">C42-O42</f>
        <v>0</v>
      </c>
      <c r="J42" s="70" t="n">
        <f aca="false">D42-P42</f>
        <v>0</v>
      </c>
      <c r="K42" s="70" t="n">
        <f aca="false">E42-Q42</f>
        <v>0</v>
      </c>
      <c r="L42" s="70" t="n">
        <f aca="false">F42-R42</f>
        <v>-11.1729802146706</v>
      </c>
      <c r="N42" s="64" t="n">
        <v>99</v>
      </c>
      <c r="O42" s="64" t="n">
        <v>96</v>
      </c>
      <c r="P42" s="64" t="n">
        <v>78.5</v>
      </c>
      <c r="Q42" s="64" t="n">
        <v>77.7930502486153</v>
      </c>
      <c r="R42" s="64" t="n">
        <v>78.5389370601889</v>
      </c>
    </row>
    <row r="43" customFormat="false" ht="11.25" hidden="false" customHeight="false" outlineLevel="0" collapsed="false">
      <c r="A43" s="69" t="n">
        <f aca="false">EOMONTH(A42,1)</f>
        <v>37955</v>
      </c>
      <c r="B43" s="64" t="n">
        <v>93</v>
      </c>
      <c r="C43" s="64" t="n">
        <v>91</v>
      </c>
      <c r="D43" s="64" t="n">
        <v>78</v>
      </c>
      <c r="E43" s="64" t="n">
        <v>43.1498014760494</v>
      </c>
      <c r="F43" s="64" t="n">
        <v>44.7215331363596</v>
      </c>
      <c r="H43" s="70" t="n">
        <f aca="false">B43-N43</f>
        <v>0</v>
      </c>
      <c r="I43" s="70" t="n">
        <f aca="false">C43-O43</f>
        <v>0</v>
      </c>
      <c r="J43" s="70" t="n">
        <f aca="false">D43-P43</f>
        <v>0</v>
      </c>
      <c r="K43" s="70" t="n">
        <f aca="false">E43-Q43</f>
        <v>0</v>
      </c>
      <c r="L43" s="70" t="n">
        <f aca="false">F43-R43</f>
        <v>2.48972000578814</v>
      </c>
      <c r="N43" s="64" t="n">
        <v>93</v>
      </c>
      <c r="O43" s="64" t="n">
        <v>91</v>
      </c>
      <c r="P43" s="64" t="n">
        <v>78</v>
      </c>
      <c r="Q43" s="64" t="n">
        <v>43.1498014760494</v>
      </c>
      <c r="R43" s="64" t="n">
        <v>42.2318131305715</v>
      </c>
    </row>
    <row r="44" customFormat="false" ht="11.25" hidden="false" customHeight="false" outlineLevel="0" collapsed="false">
      <c r="A44" s="69" t="n">
        <f aca="false">EOMONTH(A43,1)</f>
        <v>37986</v>
      </c>
      <c r="B44" s="64" t="n">
        <v>107</v>
      </c>
      <c r="C44" s="64" t="n">
        <v>94</v>
      </c>
      <c r="D44" s="64" t="n">
        <v>76.25</v>
      </c>
      <c r="E44" s="64" t="n">
        <v>39.9103597458851</v>
      </c>
      <c r="F44" s="64" t="n">
        <v>44.8535116294661</v>
      </c>
      <c r="H44" s="70" t="n">
        <f aca="false">B44-N44</f>
        <v>0</v>
      </c>
      <c r="I44" s="70" t="n">
        <f aca="false">C44-O44</f>
        <v>0</v>
      </c>
      <c r="J44" s="70" t="n">
        <f aca="false">D44-P44</f>
        <v>0</v>
      </c>
      <c r="K44" s="70" t="n">
        <f aca="false">E44-Q44</f>
        <v>0</v>
      </c>
      <c r="L44" s="70" t="n">
        <f aca="false">F44-R44</f>
        <v>5.83693119737036</v>
      </c>
      <c r="N44" s="64" t="n">
        <v>107</v>
      </c>
      <c r="O44" s="64" t="n">
        <v>94</v>
      </c>
      <c r="P44" s="64" t="n">
        <v>76.25</v>
      </c>
      <c r="Q44" s="64" t="n">
        <v>39.9103597458851</v>
      </c>
      <c r="R44" s="64" t="n">
        <v>39.0165804320957</v>
      </c>
    </row>
    <row r="45" customFormat="false" ht="11.25" hidden="false" customHeight="false" outlineLevel="0" collapsed="false">
      <c r="A45" s="69" t="n">
        <f aca="false">EOMONTH(A44,1)</f>
        <v>38017</v>
      </c>
      <c r="B45" s="64" t="n">
        <v>118.5</v>
      </c>
      <c r="C45" s="64" t="n">
        <v>110</v>
      </c>
      <c r="D45" s="64" t="n">
        <v>59.5</v>
      </c>
      <c r="E45" s="64" t="n">
        <v>49.3879920266955</v>
      </c>
      <c r="F45" s="64" t="n">
        <v>50.3078891201008</v>
      </c>
      <c r="H45" s="70" t="n">
        <f aca="false">B45-N45</f>
        <v>0</v>
      </c>
      <c r="I45" s="70" t="n">
        <f aca="false">C45-O45</f>
        <v>0</v>
      </c>
      <c r="J45" s="70" t="n">
        <f aca="false">D45-P45</f>
        <v>0</v>
      </c>
      <c r="K45" s="70" t="n">
        <f aca="false">E45-Q45</f>
        <v>0</v>
      </c>
      <c r="L45" s="70" t="n">
        <f aca="false">F45-R45</f>
        <v>0.693748761345738</v>
      </c>
      <c r="N45" s="64" t="n">
        <v>118.5</v>
      </c>
      <c r="O45" s="64" t="n">
        <v>110</v>
      </c>
      <c r="P45" s="64" t="n">
        <v>59.5</v>
      </c>
      <c r="Q45" s="64" t="n">
        <v>49.3879920266955</v>
      </c>
      <c r="R45" s="64" t="n">
        <v>49.6141403587551</v>
      </c>
    </row>
    <row r="46" customFormat="false" ht="11.25" hidden="false" customHeight="false" outlineLevel="0" collapsed="false">
      <c r="A46" s="69" t="n">
        <f aca="false">EOMONTH(A45,1)</f>
        <v>38046</v>
      </c>
      <c r="B46" s="64" t="n">
        <v>107.5</v>
      </c>
      <c r="C46" s="64" t="n">
        <v>104</v>
      </c>
      <c r="D46" s="64" t="n">
        <v>75.5</v>
      </c>
      <c r="E46" s="64" t="n">
        <v>41.5560377705718</v>
      </c>
      <c r="F46" s="64" t="n">
        <v>42.6913874044765</v>
      </c>
      <c r="H46" s="70" t="n">
        <f aca="false">B46-N46</f>
        <v>0</v>
      </c>
      <c r="I46" s="70" t="n">
        <f aca="false">C46-O46</f>
        <v>0</v>
      </c>
      <c r="J46" s="70" t="n">
        <f aca="false">D46-P46</f>
        <v>0</v>
      </c>
      <c r="K46" s="70" t="n">
        <f aca="false">E46-Q46</f>
        <v>0</v>
      </c>
      <c r="L46" s="70" t="n">
        <f aca="false">F46-R46</f>
        <v>0.601882596605925</v>
      </c>
      <c r="N46" s="64" t="n">
        <v>107.5</v>
      </c>
      <c r="O46" s="64" t="n">
        <v>104</v>
      </c>
      <c r="P46" s="64" t="n">
        <v>75.5</v>
      </c>
      <c r="Q46" s="64" t="n">
        <v>41.5560377705718</v>
      </c>
      <c r="R46" s="64" t="n">
        <v>42.0895048078706</v>
      </c>
    </row>
    <row r="47" customFormat="false" ht="11.25" hidden="false" customHeight="false" outlineLevel="0" collapsed="false">
      <c r="A47" s="69" t="n">
        <f aca="false">EOMONTH(A46,1)</f>
        <v>38077</v>
      </c>
      <c r="B47" s="64" t="n">
        <v>94.5</v>
      </c>
      <c r="C47" s="64" t="n">
        <v>90</v>
      </c>
      <c r="D47" s="64" t="n">
        <v>55.5</v>
      </c>
      <c r="E47" s="64" t="n">
        <v>39.7020123976148</v>
      </c>
      <c r="F47" s="64" t="n">
        <v>40.8947197900287</v>
      </c>
      <c r="H47" s="70" t="n">
        <f aca="false">B47-N47</f>
        <v>0</v>
      </c>
      <c r="I47" s="70" t="n">
        <f aca="false">C47-O47</f>
        <v>0</v>
      </c>
      <c r="J47" s="70" t="n">
        <f aca="false">D47-P47</f>
        <v>0</v>
      </c>
      <c r="K47" s="70" t="n">
        <f aca="false">E47-Q47</f>
        <v>0</v>
      </c>
      <c r="L47" s="70" t="n">
        <f aca="false">F47-R47</f>
        <v>0.585011347777645</v>
      </c>
      <c r="N47" s="64" t="n">
        <v>94.5</v>
      </c>
      <c r="O47" s="64" t="n">
        <v>90</v>
      </c>
      <c r="P47" s="64" t="n">
        <v>55.5</v>
      </c>
      <c r="Q47" s="64" t="n">
        <v>39.7020123976148</v>
      </c>
      <c r="R47" s="64" t="n">
        <v>40.309708442251</v>
      </c>
    </row>
    <row r="48" customFormat="false" ht="11.25" hidden="false" customHeight="false" outlineLevel="0" collapsed="false">
      <c r="A48" s="69" t="n">
        <f aca="false">EOMONTH(A47,1)</f>
        <v>38107</v>
      </c>
      <c r="B48" s="64" t="n">
        <v>56.5</v>
      </c>
      <c r="C48" s="64" t="n">
        <v>54</v>
      </c>
      <c r="D48" s="64" t="n">
        <v>52.5</v>
      </c>
      <c r="E48" s="64" t="n">
        <v>39.0465320020765</v>
      </c>
      <c r="F48" s="64" t="n">
        <v>39.0828042300626</v>
      </c>
      <c r="H48" s="70" t="n">
        <f aca="false">B48-N48</f>
        <v>0</v>
      </c>
      <c r="I48" s="70" t="n">
        <f aca="false">C48-O48</f>
        <v>0</v>
      </c>
      <c r="J48" s="70" t="n">
        <f aca="false">D48-P48</f>
        <v>0</v>
      </c>
      <c r="K48" s="70" t="n">
        <f aca="false">E48-Q48</f>
        <v>0</v>
      </c>
      <c r="L48" s="70" t="n">
        <f aca="false">F48-R48</f>
        <v>0.567348240678278</v>
      </c>
      <c r="N48" s="64" t="n">
        <v>56.5</v>
      </c>
      <c r="O48" s="64" t="n">
        <v>54</v>
      </c>
      <c r="P48" s="64" t="n">
        <v>52.5</v>
      </c>
      <c r="Q48" s="64" t="n">
        <v>39.0465320020765</v>
      </c>
      <c r="R48" s="64" t="n">
        <v>38.5154559893843</v>
      </c>
    </row>
    <row r="49" customFormat="false" ht="11.25" hidden="false" customHeight="false" outlineLevel="0" collapsed="false">
      <c r="A49" s="69" t="n">
        <f aca="false">EOMONTH(A48,1)</f>
        <v>38138</v>
      </c>
      <c r="B49" s="64" t="n">
        <v>48.5</v>
      </c>
      <c r="C49" s="64" t="n">
        <v>46</v>
      </c>
      <c r="D49" s="64" t="n">
        <v>54.25</v>
      </c>
      <c r="E49" s="64" t="n">
        <v>39.1987467705072</v>
      </c>
      <c r="F49" s="64" t="n">
        <v>39.2344568606282</v>
      </c>
      <c r="H49" s="70" t="n">
        <f aca="false">B49-N49</f>
        <v>0</v>
      </c>
      <c r="I49" s="70" t="n">
        <f aca="false">C49-O49</f>
        <v>0</v>
      </c>
      <c r="J49" s="70" t="n">
        <f aca="false">D49-P49</f>
        <v>0</v>
      </c>
      <c r="K49" s="70" t="n">
        <f aca="false">E49-Q49</f>
        <v>0</v>
      </c>
      <c r="L49" s="70" t="n">
        <f aca="false">F49-R49</f>
        <v>0.576006199080808</v>
      </c>
      <c r="N49" s="64" t="n">
        <v>48.5</v>
      </c>
      <c r="O49" s="64" t="n">
        <v>46</v>
      </c>
      <c r="P49" s="64" t="n">
        <v>54.25</v>
      </c>
      <c r="Q49" s="64" t="n">
        <v>39.1987467705072</v>
      </c>
      <c r="R49" s="64" t="n">
        <v>38.6584506615474</v>
      </c>
    </row>
    <row r="50" customFormat="false" ht="11.25" hidden="false" customHeight="false" outlineLevel="0" collapsed="false">
      <c r="A50" s="69" t="n">
        <f aca="false">EOMONTH(A49,1)</f>
        <v>38168</v>
      </c>
      <c r="B50" s="64" t="n">
        <v>53.5</v>
      </c>
      <c r="C50" s="64" t="n">
        <v>57</v>
      </c>
      <c r="D50" s="64" t="n">
        <v>62</v>
      </c>
      <c r="E50" s="64" t="n">
        <v>52.4189728710238</v>
      </c>
      <c r="F50" s="64" t="n">
        <v>55.2907027119162</v>
      </c>
      <c r="H50" s="70" t="n">
        <f aca="false">B50-N50</f>
        <v>0</v>
      </c>
      <c r="I50" s="70" t="n">
        <f aca="false">C50-O50</f>
        <v>0</v>
      </c>
      <c r="J50" s="70" t="n">
        <f aca="false">D50-P50</f>
        <v>0</v>
      </c>
      <c r="K50" s="70" t="n">
        <f aca="false">E50-Q50</f>
        <v>0</v>
      </c>
      <c r="L50" s="70" t="n">
        <f aca="false">F50-R50</f>
        <v>0.805787460920605</v>
      </c>
      <c r="N50" s="64" t="n">
        <v>53.5</v>
      </c>
      <c r="O50" s="64" t="n">
        <v>57</v>
      </c>
      <c r="P50" s="64" t="n">
        <v>62</v>
      </c>
      <c r="Q50" s="64" t="n">
        <v>52.4189728710238</v>
      </c>
      <c r="R50" s="64" t="n">
        <v>54.4849152509956</v>
      </c>
    </row>
    <row r="51" customFormat="false" ht="11.25" hidden="false" customHeight="false" outlineLevel="0" collapsed="false">
      <c r="A51" s="69" t="n">
        <f aca="false">EOMONTH(A50,1)</f>
        <v>38199</v>
      </c>
      <c r="B51" s="64" t="n">
        <v>112</v>
      </c>
      <c r="C51" s="64" t="n">
        <v>100</v>
      </c>
      <c r="D51" s="64" t="n">
        <v>91.25</v>
      </c>
      <c r="E51" s="64" t="n">
        <v>79.7012668716943</v>
      </c>
      <c r="F51" s="64" t="n">
        <v>93.4548028684826</v>
      </c>
      <c r="H51" s="70" t="n">
        <f aca="false">B51-N51</f>
        <v>0</v>
      </c>
      <c r="I51" s="70" t="n">
        <f aca="false">C51-O51</f>
        <v>0</v>
      </c>
      <c r="J51" s="70" t="n">
        <f aca="false">D51-P51</f>
        <v>0</v>
      </c>
      <c r="K51" s="70" t="n">
        <f aca="false">E51-Q51</f>
        <v>0</v>
      </c>
      <c r="L51" s="70" t="n">
        <f aca="false">F51-R51</f>
        <v>8.04626080214818</v>
      </c>
      <c r="N51" s="64" t="n">
        <v>112</v>
      </c>
      <c r="O51" s="64" t="n">
        <v>100</v>
      </c>
      <c r="P51" s="64" t="n">
        <v>91.25</v>
      </c>
      <c r="Q51" s="64" t="n">
        <v>79.7012668716943</v>
      </c>
      <c r="R51" s="64" t="n">
        <v>85.4085420663344</v>
      </c>
    </row>
    <row r="52" customFormat="false" ht="11.25" hidden="false" customHeight="false" outlineLevel="0" collapsed="false">
      <c r="A52" s="69" t="n">
        <f aca="false">EOMONTH(A51,1)</f>
        <v>38230</v>
      </c>
      <c r="B52" s="64" t="n">
        <v>115</v>
      </c>
      <c r="C52" s="64" t="n">
        <v>116</v>
      </c>
      <c r="D52" s="64" t="n">
        <v>104.25</v>
      </c>
      <c r="E52" s="64" t="n">
        <v>90.749044845735</v>
      </c>
      <c r="F52" s="64" t="n">
        <v>113.911404843103</v>
      </c>
      <c r="H52" s="70" t="n">
        <f aca="false">B52-N52</f>
        <v>0</v>
      </c>
      <c r="I52" s="70" t="n">
        <f aca="false">C52-O52</f>
        <v>0</v>
      </c>
      <c r="J52" s="70" t="n">
        <f aca="false">D52-P52</f>
        <v>0</v>
      </c>
      <c r="K52" s="70" t="n">
        <f aca="false">E52-Q52</f>
        <v>0</v>
      </c>
      <c r="L52" s="70" t="n">
        <f aca="false">F52-R52</f>
        <v>16.2924137887081</v>
      </c>
      <c r="N52" s="64" t="n">
        <v>115</v>
      </c>
      <c r="O52" s="64" t="n">
        <v>116</v>
      </c>
      <c r="P52" s="64" t="n">
        <v>104.25</v>
      </c>
      <c r="Q52" s="64" t="n">
        <v>90.749044845735</v>
      </c>
      <c r="R52" s="64" t="n">
        <v>97.6189910543945</v>
      </c>
    </row>
    <row r="53" customFormat="false" ht="11.25" hidden="false" customHeight="false" outlineLevel="0" collapsed="false">
      <c r="A53" s="69" t="n">
        <f aca="false">EOMONTH(A52,1)</f>
        <v>38260</v>
      </c>
      <c r="B53" s="64" t="n">
        <v>96.5</v>
      </c>
      <c r="C53" s="64" t="n">
        <v>98</v>
      </c>
      <c r="D53" s="64" t="n">
        <v>92.25</v>
      </c>
      <c r="E53" s="64" t="n">
        <v>72.1023234857435</v>
      </c>
      <c r="F53" s="64" t="n">
        <v>64.0366723064401</v>
      </c>
      <c r="H53" s="70" t="n">
        <f aca="false">B53-N53</f>
        <v>0</v>
      </c>
      <c r="I53" s="70" t="n">
        <f aca="false">C53-O53</f>
        <v>0</v>
      </c>
      <c r="J53" s="70" t="n">
        <f aca="false">D53-P53</f>
        <v>0</v>
      </c>
      <c r="K53" s="70" t="n">
        <f aca="false">E53-Q53</f>
        <v>0</v>
      </c>
      <c r="L53" s="70" t="n">
        <f aca="false">F53-R53</f>
        <v>-14.1291474772249</v>
      </c>
      <c r="N53" s="64" t="n">
        <v>96.5</v>
      </c>
      <c r="O53" s="64" t="n">
        <v>98</v>
      </c>
      <c r="P53" s="64" t="n">
        <v>92.25</v>
      </c>
      <c r="Q53" s="64" t="n">
        <v>72.1023234857435</v>
      </c>
      <c r="R53" s="64" t="n">
        <v>78.165819783665</v>
      </c>
    </row>
    <row r="54" customFormat="false" ht="11.25" hidden="false" customHeight="false" outlineLevel="0" collapsed="false">
      <c r="A54" s="69" t="n">
        <f aca="false">EOMONTH(A53,1)</f>
        <v>38291</v>
      </c>
      <c r="B54" s="64" t="n">
        <v>72.5</v>
      </c>
      <c r="C54" s="64" t="n">
        <v>70</v>
      </c>
      <c r="D54" s="64" t="n">
        <v>58.5</v>
      </c>
      <c r="E54" s="64" t="n">
        <v>56.1976330966362</v>
      </c>
      <c r="F54" s="64" t="n">
        <v>50.1399485621232</v>
      </c>
      <c r="H54" s="70" t="n">
        <f aca="false">B54-N54</f>
        <v>0</v>
      </c>
      <c r="I54" s="70" t="n">
        <f aca="false">C54-O54</f>
        <v>0</v>
      </c>
      <c r="J54" s="70" t="n">
        <f aca="false">D54-P54</f>
        <v>0</v>
      </c>
      <c r="K54" s="70" t="n">
        <f aca="false">E54-Q54</f>
        <v>0</v>
      </c>
      <c r="L54" s="70" t="n">
        <f aca="false">F54-R54</f>
        <v>-5.21309434997396</v>
      </c>
      <c r="N54" s="64" t="n">
        <v>72.5</v>
      </c>
      <c r="O54" s="64" t="n">
        <v>70</v>
      </c>
      <c r="P54" s="64" t="n">
        <v>58.5</v>
      </c>
      <c r="Q54" s="64" t="n">
        <v>56.1976330966362</v>
      </c>
      <c r="R54" s="64" t="n">
        <v>55.3530429120972</v>
      </c>
    </row>
    <row r="55" customFormat="false" ht="11.25" hidden="false" customHeight="false" outlineLevel="0" collapsed="false">
      <c r="A55" s="69" t="n">
        <f aca="false">EOMONTH(A54,1)</f>
        <v>38321</v>
      </c>
      <c r="B55" s="64" t="n">
        <v>66.5</v>
      </c>
      <c r="C55" s="64" t="n">
        <v>65</v>
      </c>
      <c r="D55" s="64" t="n">
        <v>58</v>
      </c>
      <c r="E55" s="64" t="n">
        <v>34.7203610432782</v>
      </c>
      <c r="F55" s="64" t="n">
        <v>36.1162997482487</v>
      </c>
      <c r="H55" s="70" t="n">
        <f aca="false">B55-N55</f>
        <v>0</v>
      </c>
      <c r="I55" s="70" t="n">
        <f aca="false">C55-O55</f>
        <v>0</v>
      </c>
      <c r="J55" s="70" t="n">
        <f aca="false">D55-P55</f>
        <v>0</v>
      </c>
      <c r="K55" s="70" t="n">
        <f aca="false">E55-Q55</f>
        <v>0</v>
      </c>
      <c r="L55" s="70" t="n">
        <f aca="false">F55-R55</f>
        <v>2.57381403765435</v>
      </c>
      <c r="N55" s="64" t="n">
        <v>66.5</v>
      </c>
      <c r="O55" s="64" t="n">
        <v>65</v>
      </c>
      <c r="P55" s="64" t="n">
        <v>58</v>
      </c>
      <c r="Q55" s="64" t="n">
        <v>34.7203610432782</v>
      </c>
      <c r="R55" s="64" t="n">
        <v>33.5424857105944</v>
      </c>
    </row>
    <row r="56" customFormat="false" ht="11.25" hidden="false" customHeight="false" outlineLevel="0" collapsed="false">
      <c r="A56" s="69" t="n">
        <f aca="false">EOMONTH(A55,1)</f>
        <v>38352</v>
      </c>
      <c r="B56" s="64" t="n">
        <v>80.5</v>
      </c>
      <c r="C56" s="64" t="n">
        <v>68</v>
      </c>
      <c r="D56" s="64" t="n">
        <v>56.5</v>
      </c>
      <c r="E56" s="64" t="n">
        <v>32.7628004825678</v>
      </c>
      <c r="F56" s="64" t="n">
        <v>36.2622688347988</v>
      </c>
      <c r="H56" s="70" t="n">
        <f aca="false">B56-N56</f>
        <v>0</v>
      </c>
      <c r="I56" s="70" t="n">
        <f aca="false">C56-O56</f>
        <v>0</v>
      </c>
      <c r="J56" s="70" t="n">
        <f aca="false">D56-P56</f>
        <v>0</v>
      </c>
      <c r="K56" s="70" t="n">
        <f aca="false">E56-Q56</f>
        <v>0</v>
      </c>
      <c r="L56" s="70" t="n">
        <f aca="false">F56-R56</f>
        <v>4.6032906941677</v>
      </c>
      <c r="N56" s="64" t="n">
        <v>80.5</v>
      </c>
      <c r="O56" s="64" t="n">
        <v>68</v>
      </c>
      <c r="P56" s="64" t="n">
        <v>56.5</v>
      </c>
      <c r="Q56" s="64" t="n">
        <v>32.7628004825678</v>
      </c>
      <c r="R56" s="64" t="n">
        <v>31.6589781406311</v>
      </c>
    </row>
    <row r="57" customFormat="false" ht="11.25" hidden="false" customHeight="false" outlineLevel="0" collapsed="false">
      <c r="A57" s="69"/>
      <c r="H57" s="70"/>
      <c r="I57" s="70"/>
      <c r="J57" s="70"/>
      <c r="K57" s="70"/>
      <c r="L57" s="70"/>
    </row>
    <row r="58" customFormat="false" ht="11.25" hidden="false" customHeight="false" outlineLevel="0" collapsed="false">
      <c r="A58" s="71" t="s">
        <v>60</v>
      </c>
      <c r="B58" s="64" t="n">
        <f aca="false">SUM(P2!K4:V4)/12</f>
        <v>308.333333333333</v>
      </c>
      <c r="C58" s="64" t="n">
        <f aca="false">SUM(P2!K6:V6)/12</f>
        <v>308.75</v>
      </c>
      <c r="D58" s="64" t="n">
        <f aca="false">SUM(P2!K8:V8)/12</f>
        <v>208.75</v>
      </c>
      <c r="E58" s="64" t="n">
        <f aca="false">SUM(P2!K12:V12)/12</f>
        <v>198.916666666667</v>
      </c>
      <c r="F58" s="64" t="n">
        <f aca="false">SUM(P2!K14:V14)/12</f>
        <v>229.166666666667</v>
      </c>
      <c r="H58" s="70" t="n">
        <f aca="false">B58-N58</f>
        <v>0</v>
      </c>
      <c r="I58" s="70" t="n">
        <f aca="false">C58-O58</f>
        <v>1.66666666666669</v>
      </c>
      <c r="J58" s="70" t="n">
        <f aca="false">D58-P58</f>
        <v>6.58333333333334</v>
      </c>
      <c r="K58" s="70" t="n">
        <f aca="false">E58-Q58</f>
        <v>3.08333333333331</v>
      </c>
      <c r="L58" s="70" t="n">
        <f aca="false">F58-R58</f>
        <v>1.25</v>
      </c>
      <c r="N58" s="64" t="n">
        <v>308.333333333333</v>
      </c>
      <c r="O58" s="64" t="n">
        <v>307.083333333333</v>
      </c>
      <c r="P58" s="64" t="n">
        <v>202.166666666667</v>
      </c>
      <c r="Q58" s="64" t="n">
        <v>195.833333333333</v>
      </c>
      <c r="R58" s="64" t="n">
        <v>227.916666666667</v>
      </c>
    </row>
    <row r="59" customFormat="false" ht="11.25" hidden="false" customHeight="false" outlineLevel="0" collapsed="false">
      <c r="A59" s="71" t="s">
        <v>61</v>
      </c>
      <c r="B59" s="64" t="n">
        <f aca="false">SUM(P2!W4:AH4)/12</f>
        <v>183.25</v>
      </c>
      <c r="C59" s="64" t="n">
        <f aca="false">SUM(P2!W6:AH6)/12</f>
        <v>179.25</v>
      </c>
      <c r="D59" s="64" t="n">
        <f aca="false">SUM(P2!W8:AH8)/12</f>
        <v>124.416666666667</v>
      </c>
      <c r="E59" s="64" t="n">
        <f aca="false">SUM(P2!W12:AH12)/12</f>
        <v>117.5</v>
      </c>
      <c r="F59" s="64" t="n">
        <f aca="false">SUM(P2!W14:AH14)/12</f>
        <v>129.166666666667</v>
      </c>
      <c r="H59" s="70" t="n">
        <f aca="false">B59-N59</f>
        <v>0</v>
      </c>
      <c r="I59" s="70" t="n">
        <f aca="false">C59-O59</f>
        <v>0</v>
      </c>
      <c r="J59" s="70" t="n">
        <f aca="false">D59-P59</f>
        <v>-4.83333333333333</v>
      </c>
      <c r="K59" s="70" t="n">
        <f aca="false">E59-Q59</f>
        <v>-1.83333333333333</v>
      </c>
      <c r="L59" s="70" t="n">
        <f aca="false">F59-R59</f>
        <v>1.33333333333333</v>
      </c>
      <c r="N59" s="64" t="n">
        <v>183.25</v>
      </c>
      <c r="O59" s="64" t="n">
        <v>179.25</v>
      </c>
      <c r="P59" s="64" t="n">
        <v>129.25</v>
      </c>
      <c r="Q59" s="64" t="n">
        <v>119.333333333333</v>
      </c>
      <c r="R59" s="64" t="n">
        <v>127.833333333333</v>
      </c>
    </row>
    <row r="60" customFormat="false" ht="11.25" hidden="false" customHeight="false" outlineLevel="0" collapsed="false">
      <c r="A60" s="71" t="s">
        <v>62</v>
      </c>
      <c r="B60" s="64" t="n">
        <f aca="false">SUM(P2!AI4:AT4)/12</f>
        <v>111.75</v>
      </c>
      <c r="C60" s="64" t="n">
        <f aca="false">SUM(P2!AI6:AT6)/12</f>
        <v>107.5</v>
      </c>
      <c r="D60" s="64" t="n">
        <f aca="false">SUM(P2!AI8:AT8)/12</f>
        <v>88.2083333333333</v>
      </c>
      <c r="E60" s="64" t="n">
        <f aca="false">SUM(P2!AI12:AT12)/12</f>
        <v>72.1341782667375</v>
      </c>
      <c r="F60" s="64" t="n">
        <f aca="false">SUM(P2!AI14:AT14)/12</f>
        <v>75.9549608409527</v>
      </c>
      <c r="H60" s="70" t="n">
        <f aca="false">B60-N60</f>
        <v>0</v>
      </c>
      <c r="I60" s="70" t="n">
        <f aca="false">C60-O60</f>
        <v>0</v>
      </c>
      <c r="J60" s="70" t="n">
        <f aca="false">D60-P60</f>
        <v>0</v>
      </c>
      <c r="K60" s="70" t="n">
        <f aca="false">E60-Q60</f>
        <v>0</v>
      </c>
      <c r="L60" s="70" t="n">
        <f aca="false">F60-R60</f>
        <v>-0.645006004262413</v>
      </c>
      <c r="N60" s="64" t="n">
        <v>111.75</v>
      </c>
      <c r="O60" s="64" t="n">
        <v>107.5</v>
      </c>
      <c r="P60" s="64" t="n">
        <v>88.2083333333333</v>
      </c>
      <c r="Q60" s="64" t="n">
        <v>72.1341782667375</v>
      </c>
      <c r="R60" s="64" t="n">
        <v>76.5999668452152</v>
      </c>
    </row>
    <row r="61" customFormat="false" ht="11.25" hidden="false" customHeight="false" outlineLevel="0" collapsed="false">
      <c r="A61" s="71" t="s">
        <v>63</v>
      </c>
      <c r="B61" s="64" t="n">
        <f aca="false">SUM(P2!AU4:BF4)/12</f>
        <v>85.1666666666667</v>
      </c>
      <c r="C61" s="64" t="n">
        <f aca="false">SUM(P2!AU6:BF6)/12</f>
        <v>81.5</v>
      </c>
      <c r="D61" s="64" t="n">
        <f aca="false">SUM(P2!AU8:BF8)/12</f>
        <v>68.3333333333333</v>
      </c>
      <c r="E61" s="64" t="n">
        <f aca="false">SUM(P2!AU12:BF12)/12</f>
        <v>52.2953103053454</v>
      </c>
      <c r="F61" s="64" t="n">
        <f aca="false">SUM(P2!AU14:BF14)/12</f>
        <v>55.1186131067007</v>
      </c>
      <c r="H61" s="70" t="n">
        <f aca="false">B61-N61</f>
        <v>0</v>
      </c>
      <c r="I61" s="70" t="n">
        <f aca="false">C61-O61</f>
        <v>0</v>
      </c>
      <c r="J61" s="70" t="n">
        <f aca="false">D61-P61</f>
        <v>0</v>
      </c>
      <c r="K61" s="70" t="n">
        <f aca="false">E61-Q61</f>
        <v>0</v>
      </c>
      <c r="L61" s="70" t="n">
        <f aca="false">F61-R61</f>
        <v>1.33361017515736</v>
      </c>
      <c r="N61" s="64" t="n">
        <v>85.1666666666667</v>
      </c>
      <c r="O61" s="64" t="n">
        <v>81.5</v>
      </c>
      <c r="P61" s="64" t="n">
        <v>68.3333333333333</v>
      </c>
      <c r="Q61" s="64" t="n">
        <v>52.2953103053454</v>
      </c>
      <c r="R61" s="64" t="n">
        <v>53.7850029315434</v>
      </c>
    </row>
    <row r="62" customFormat="false" ht="11.25" hidden="false" customHeight="false" outlineLevel="0" collapsed="false">
      <c r="A62" s="71" t="s">
        <v>64</v>
      </c>
      <c r="B62" s="64" t="n">
        <f aca="false">SUM(P2!BG4:BR4)/12</f>
        <v>71.75</v>
      </c>
      <c r="C62" s="64" t="n">
        <f aca="false">SUM(P2!BG6:BR6)/12</f>
        <v>68.5</v>
      </c>
      <c r="D62" s="64" t="n">
        <f aca="false">SUM(P2!BG8:BR8)/12</f>
        <v>62.4333333333333</v>
      </c>
      <c r="E62" s="64" t="n">
        <f aca="false">SUM(P2!BG12:BR12)/12</f>
        <v>48.4942435984647</v>
      </c>
      <c r="F62" s="64" t="n">
        <f aca="false">SUM(P2!BG14:BR14)/12</f>
        <v>50.1528505088754</v>
      </c>
      <c r="H62" s="70" t="n">
        <f aca="false">B62-N62</f>
        <v>0</v>
      </c>
      <c r="I62" s="70" t="n">
        <f aca="false">C62-O62</f>
        <v>0</v>
      </c>
      <c r="J62" s="70" t="n">
        <f aca="false">D62-P62</f>
        <v>0</v>
      </c>
      <c r="K62" s="70" t="n">
        <f aca="false">E62-Q62</f>
        <v>0</v>
      </c>
      <c r="L62" s="70" t="n">
        <f aca="false">F62-R62</f>
        <v>1.33340392799847</v>
      </c>
      <c r="N62" s="64" t="n">
        <v>71.75</v>
      </c>
      <c r="O62" s="64" t="n">
        <v>68.5</v>
      </c>
      <c r="P62" s="64" t="n">
        <v>62.4333333333333</v>
      </c>
      <c r="Q62" s="64" t="n">
        <v>48.4942435984647</v>
      </c>
      <c r="R62" s="64" t="n">
        <v>48.8194465808769</v>
      </c>
    </row>
    <row r="63" customFormat="false" ht="11.25" hidden="false" customHeight="false" outlineLevel="0" collapsed="false">
      <c r="A63" s="71" t="s">
        <v>65</v>
      </c>
      <c r="B63" s="64" t="n">
        <f aca="false">SUM(P2!BS4:CD4)/12</f>
        <v>64.75</v>
      </c>
      <c r="C63" s="64" t="n">
        <f aca="false">SUM(P2!BS6:CD6)/12</f>
        <v>62.5</v>
      </c>
      <c r="D63" s="64" t="n">
        <f aca="false">SUM(P2!BS8:CD8)/12</f>
        <v>60.6208333333333</v>
      </c>
      <c r="E63" s="64" t="n">
        <f aca="false">SUM(P2!BS12:CD12)/12</f>
        <v>47.4942435984647</v>
      </c>
      <c r="F63" s="64" t="n">
        <f aca="false">SUM(P2!BS14:CD14)/12</f>
        <v>48.6555781382311</v>
      </c>
      <c r="H63" s="70" t="n">
        <f aca="false">B63-N63</f>
        <v>0</v>
      </c>
      <c r="I63" s="70" t="n">
        <f aca="false">C63-O63</f>
        <v>0</v>
      </c>
      <c r="J63" s="70" t="n">
        <f aca="false">D63-P63</f>
        <v>0</v>
      </c>
      <c r="K63" s="70" t="n">
        <f aca="false">E63-Q63</f>
        <v>0</v>
      </c>
      <c r="L63" s="70" t="n">
        <f aca="false">F63-R63</f>
        <v>1.3333833378878</v>
      </c>
      <c r="N63" s="64" t="n">
        <v>64.75</v>
      </c>
      <c r="O63" s="64" t="n">
        <v>62.5</v>
      </c>
      <c r="P63" s="64" t="n">
        <v>60.6208333333333</v>
      </c>
      <c r="Q63" s="64" t="n">
        <v>47.4942435984647</v>
      </c>
      <c r="R63" s="64" t="n">
        <v>47.3221948003434</v>
      </c>
    </row>
    <row r="64" customFormat="false" ht="11.25" hidden="false" customHeight="false" outlineLevel="0" collapsed="false">
      <c r="A64" s="71" t="s">
        <v>66</v>
      </c>
      <c r="B64" s="64" t="n">
        <f aca="false">SUM(P2!CE4:CP4)/12</f>
        <v>66</v>
      </c>
      <c r="C64" s="64" t="n">
        <f aca="false">SUM(P2!CE6:CP6)/12</f>
        <v>63.85</v>
      </c>
      <c r="D64" s="64" t="n">
        <f aca="false">SUM(P2!CE8:CP8)/12</f>
        <v>60.2458333333333</v>
      </c>
      <c r="E64" s="64" t="n">
        <f aca="false">SUM(P2!CE12:CP12)/12</f>
        <v>47.5567435984647</v>
      </c>
      <c r="F64" s="64" t="n">
        <f aca="false">SUM(P2!CE14:CP14)/12</f>
        <v>47.4079884817486</v>
      </c>
      <c r="H64" s="70" t="n">
        <f aca="false">B64-N64</f>
        <v>0</v>
      </c>
      <c r="I64" s="70" t="n">
        <f aca="false">C64-O64</f>
        <v>0</v>
      </c>
      <c r="J64" s="70" t="n">
        <f aca="false">D64-P64</f>
        <v>0</v>
      </c>
      <c r="K64" s="70" t="n">
        <f aca="false">E64-Q64</f>
        <v>0</v>
      </c>
      <c r="L64" s="70" t="n">
        <f aca="false">F64-R64</f>
        <v>1.33336933661256</v>
      </c>
      <c r="N64" s="64" t="n">
        <v>66</v>
      </c>
      <c r="O64" s="64" t="n">
        <v>63.85</v>
      </c>
      <c r="P64" s="64" t="n">
        <v>60.2458333333333</v>
      </c>
      <c r="Q64" s="64" t="n">
        <v>47.5567435984647</v>
      </c>
      <c r="R64" s="64" t="n">
        <v>46.0746191451361</v>
      </c>
    </row>
    <row r="65" customFormat="false" ht="11.25" hidden="false" customHeight="false" outlineLevel="0" collapsed="false">
      <c r="A65" s="71" t="s">
        <v>67</v>
      </c>
      <c r="B65" s="64" t="n">
        <f aca="false">SUM(P2!CQ4:DB4)/12</f>
        <v>67.25</v>
      </c>
      <c r="C65" s="64" t="n">
        <f aca="false">SUM(P2!CQ6:DB6)/12</f>
        <v>65.2</v>
      </c>
      <c r="D65" s="64" t="n">
        <f aca="false">SUM(P2!CQ8:DB8)/12</f>
        <v>60.1083333333333</v>
      </c>
      <c r="E65" s="64" t="n">
        <f aca="false">SUM(P2!CQ12:DB12)/12</f>
        <v>47.8067435984647</v>
      </c>
      <c r="F65" s="64" t="n">
        <f aca="false">SUM(P2!CQ14:DB14)/12</f>
        <v>46.4102620524066</v>
      </c>
      <c r="H65" s="70" t="n">
        <f aca="false">B65-N65</f>
        <v>0</v>
      </c>
      <c r="I65" s="70" t="n">
        <f aca="false">C65-O65</f>
        <v>0</v>
      </c>
      <c r="J65" s="70" t="n">
        <f aca="false">D65-P65</f>
        <v>0</v>
      </c>
      <c r="K65" s="70" t="n">
        <f aca="false">E65-Q65</f>
        <v>0</v>
      </c>
      <c r="L65" s="70" t="n">
        <f aca="false">F65-R65</f>
        <v>1.33335817559598</v>
      </c>
      <c r="N65" s="64" t="n">
        <v>67.25</v>
      </c>
      <c r="O65" s="64" t="n">
        <v>65.2</v>
      </c>
      <c r="P65" s="64" t="n">
        <v>60.1083333333333</v>
      </c>
      <c r="Q65" s="64" t="n">
        <v>47.8067435984647</v>
      </c>
      <c r="R65" s="64" t="n">
        <v>45.0769038768106</v>
      </c>
    </row>
    <row r="66" customFormat="false" ht="11.25" hidden="false" customHeight="false" outlineLevel="0" collapsed="false">
      <c r="A66" s="71" t="s">
        <v>68</v>
      </c>
      <c r="B66" s="64" t="n">
        <f aca="false">SUM(P2!DC4:DN4)/12</f>
        <v>68</v>
      </c>
      <c r="C66" s="64" t="n">
        <f aca="false">SUM(P2!DC6:DN6)/12</f>
        <v>66.55</v>
      </c>
      <c r="D66" s="64" t="n">
        <f aca="false">SUM(P2!DC8:DN8)/12</f>
        <v>60.6583333333333</v>
      </c>
      <c r="E66" s="64" t="n">
        <f aca="false">SUM(P2!DC12:DN12)/12</f>
        <v>48.0586976567645</v>
      </c>
      <c r="F66" s="64" t="n">
        <f aca="false">SUM(P2!DC14:DN14)/12</f>
        <v>45.6666666666667</v>
      </c>
      <c r="H66" s="70" t="n">
        <f aca="false">B66-N66</f>
        <v>0</v>
      </c>
      <c r="I66" s="70" t="n">
        <f aca="false">C66-O66</f>
        <v>0</v>
      </c>
      <c r="J66" s="70" t="n">
        <f aca="false">D66-P66</f>
        <v>0</v>
      </c>
      <c r="K66" s="70" t="n">
        <f aca="false">E66-Q66</f>
        <v>0</v>
      </c>
      <c r="L66" s="70" t="n">
        <f aca="false">F66-R66</f>
        <v>1.33333333333332</v>
      </c>
      <c r="N66" s="64" t="n">
        <v>68</v>
      </c>
      <c r="O66" s="64" t="n">
        <v>66.55</v>
      </c>
      <c r="P66" s="64" t="n">
        <v>60.6583333333334</v>
      </c>
      <c r="Q66" s="64" t="n">
        <v>48.0586976567645</v>
      </c>
      <c r="R66" s="64" t="n">
        <v>44.3333333333333</v>
      </c>
    </row>
    <row r="67" customFormat="false" ht="11.25" hidden="false" customHeight="false" outlineLevel="0" collapsed="false">
      <c r="A67" s="71" t="s">
        <v>69</v>
      </c>
      <c r="B67" s="64" t="n">
        <f aca="false">SUM(P2!DO4:DZ4)/12</f>
        <v>68.15</v>
      </c>
      <c r="C67" s="64" t="n">
        <f aca="false">SUM(P2!DO6:DZ6)/12</f>
        <v>67.9</v>
      </c>
      <c r="D67" s="64" t="n">
        <f aca="false">SUM(P2!DO8:DZ8)/12</f>
        <v>61.4083333333333</v>
      </c>
      <c r="E67" s="64" t="n">
        <f aca="false">SUM(P2!DO12:DZ12)/12</f>
        <v>48.3102755070965</v>
      </c>
      <c r="F67" s="64" t="n">
        <f aca="false">SUM(P2!DO14:DZ14)/12</f>
        <v>45.6695697372379</v>
      </c>
      <c r="H67" s="70" t="n">
        <f aca="false">B67-N67</f>
        <v>0</v>
      </c>
      <c r="I67" s="70" t="n">
        <f aca="false">C67-O67</f>
        <v>0</v>
      </c>
      <c r="J67" s="70" t="n">
        <f aca="false">D67-P67</f>
        <v>0</v>
      </c>
      <c r="K67" s="70" t="n">
        <f aca="false">E67-Q67</f>
        <v>0</v>
      </c>
      <c r="L67" s="70" t="n">
        <f aca="false">F67-R67</f>
        <v>1.33332352097082</v>
      </c>
      <c r="N67" s="64" t="n">
        <v>68.15</v>
      </c>
      <c r="O67" s="64" t="n">
        <v>67.9</v>
      </c>
      <c r="P67" s="64" t="n">
        <v>61.4083333333334</v>
      </c>
      <c r="Q67" s="64" t="n">
        <v>48.3102755070965</v>
      </c>
      <c r="R67" s="64" t="n">
        <v>44.3362462162671</v>
      </c>
    </row>
    <row r="68" customFormat="false" ht="11.25" hidden="false" customHeight="false" outlineLevel="0" collapsed="false">
      <c r="A68" s="69"/>
      <c r="H68" s="70"/>
      <c r="I68" s="70"/>
      <c r="J68" s="70"/>
      <c r="K68" s="70"/>
      <c r="L68" s="70"/>
    </row>
    <row r="69" customFormat="false" ht="11.25" hidden="false" customHeight="false" outlineLevel="0" collapsed="false">
      <c r="A69" s="69"/>
    </row>
    <row r="70" customFormat="false" ht="11.25" hidden="false" customHeight="false" outlineLevel="0" collapsed="false">
      <c r="A70" s="69"/>
    </row>
    <row r="71" customFormat="false" ht="11.25" hidden="false" customHeight="false" outlineLevel="0" collapsed="false">
      <c r="A71" s="69"/>
    </row>
    <row r="72" customFormat="false" ht="11.25" hidden="false" customHeight="false" outlineLevel="0" collapsed="false">
      <c r="A72" s="69"/>
    </row>
    <row r="73" customFormat="false" ht="11.25" hidden="false" customHeight="false" outlineLevel="0" collapsed="false">
      <c r="A73" s="69"/>
    </row>
    <row r="74" customFormat="false" ht="11.25" hidden="false" customHeight="false" outlineLevel="0" collapsed="false">
      <c r="A74" s="69"/>
    </row>
    <row r="75" customFormat="false" ht="11.25" hidden="false" customHeight="false" outlineLevel="0" collapsed="false">
      <c r="A75" s="69"/>
    </row>
    <row r="76" customFormat="false" ht="11.25" hidden="false" customHeight="false" outlineLevel="0" collapsed="false">
      <c r="A76" s="69"/>
    </row>
    <row r="77" customFormat="false" ht="11.25" hidden="false" customHeight="false" outlineLevel="0" collapsed="false">
      <c r="A77" s="69"/>
    </row>
    <row r="78" customFormat="false" ht="11.25" hidden="false" customHeight="false" outlineLevel="0" collapsed="false">
      <c r="A78" s="69"/>
    </row>
    <row r="79" customFormat="false" ht="11.25" hidden="false" customHeight="false" outlineLevel="0" collapsed="false">
      <c r="A79" s="69"/>
    </row>
    <row r="80" customFormat="false" ht="11.25" hidden="false" customHeight="false" outlineLevel="0" collapsed="false">
      <c r="A80" s="69"/>
    </row>
    <row r="81" customFormat="false" ht="11.25" hidden="false" customHeight="false" outlineLevel="0" collapsed="false">
      <c r="A81" s="69"/>
    </row>
    <row r="82" customFormat="false" ht="11.25" hidden="false" customHeight="false" outlineLevel="0" collapsed="false">
      <c r="A82" s="69"/>
    </row>
    <row r="83" customFormat="false" ht="11.25" hidden="false" customHeight="false" outlineLevel="0" collapsed="false">
      <c r="A83" s="69"/>
    </row>
    <row r="84" customFormat="false" ht="11.25" hidden="false" customHeight="false" outlineLevel="0" collapsed="false">
      <c r="A84" s="69"/>
    </row>
    <row r="85" customFormat="false" ht="11.25" hidden="false" customHeight="false" outlineLevel="0" collapsed="false">
      <c r="A85" s="69"/>
    </row>
    <row r="86" customFormat="false" ht="11.25" hidden="false" customHeight="false" outlineLevel="0" collapsed="false">
      <c r="A86" s="69"/>
    </row>
    <row r="87" customFormat="false" ht="11.25" hidden="false" customHeight="false" outlineLevel="0" collapsed="false">
      <c r="A87" s="69"/>
    </row>
    <row r="88" customFormat="false" ht="11.25" hidden="false" customHeight="false" outlineLevel="0" collapsed="false">
      <c r="A88" s="69"/>
    </row>
    <row r="89" customFormat="false" ht="11.25" hidden="false" customHeight="false" outlineLevel="0" collapsed="false">
      <c r="A89" s="69"/>
    </row>
    <row r="90" customFormat="false" ht="11.25" hidden="false" customHeight="false" outlineLevel="0" collapsed="false">
      <c r="A90" s="69"/>
    </row>
    <row r="91" customFormat="false" ht="11.25" hidden="false" customHeight="false" outlineLevel="0" collapsed="false">
      <c r="A91" s="69"/>
    </row>
    <row r="92" customFormat="false" ht="11.25" hidden="false" customHeight="false" outlineLevel="0" collapsed="false">
      <c r="A92" s="69"/>
    </row>
    <row r="93" customFormat="false" ht="11.25" hidden="false" customHeight="false" outlineLevel="0" collapsed="false">
      <c r="A93" s="69"/>
    </row>
    <row r="94" customFormat="false" ht="11.25" hidden="false" customHeight="false" outlineLevel="0" collapsed="false">
      <c r="A94" s="69"/>
    </row>
    <row r="95" customFormat="false" ht="11.25" hidden="false" customHeight="false" outlineLevel="0" collapsed="false">
      <c r="A95" s="69"/>
    </row>
    <row r="96" customFormat="false" ht="11.25" hidden="false" customHeight="false" outlineLevel="0" collapsed="false">
      <c r="A96" s="69"/>
    </row>
    <row r="97" customFormat="false" ht="11.25" hidden="false" customHeight="false" outlineLevel="0" collapsed="false">
      <c r="A97" s="69"/>
    </row>
    <row r="98" customFormat="false" ht="11.25" hidden="false" customHeight="false" outlineLevel="0" collapsed="false">
      <c r="A98" s="69"/>
    </row>
    <row r="99" customFormat="false" ht="11.25" hidden="false" customHeight="false" outlineLevel="0" collapsed="false">
      <c r="A99" s="69"/>
    </row>
    <row r="100" customFormat="false" ht="11.25" hidden="false" customHeight="false" outlineLevel="0" collapsed="false">
      <c r="A100" s="69"/>
    </row>
    <row r="101" customFormat="false" ht="11.25" hidden="false" customHeight="false" outlineLevel="0" collapsed="false">
      <c r="A101" s="69"/>
    </row>
    <row r="102" customFormat="false" ht="11.25" hidden="false" customHeight="false" outlineLevel="0" collapsed="false">
      <c r="A102" s="69"/>
    </row>
    <row r="103" customFormat="false" ht="11.25" hidden="false" customHeight="false" outlineLevel="0" collapsed="false">
      <c r="A103" s="69"/>
    </row>
    <row r="104" customFormat="false" ht="11.25" hidden="false" customHeight="false" outlineLevel="0" collapsed="false">
      <c r="A104" s="69"/>
    </row>
    <row r="105" customFormat="false" ht="11.25" hidden="false" customHeight="false" outlineLevel="0" collapsed="false">
      <c r="A105" s="69"/>
    </row>
    <row r="106" customFormat="false" ht="11.25" hidden="false" customHeight="false" outlineLevel="0" collapsed="false">
      <c r="A106" s="69"/>
    </row>
    <row r="107" customFormat="false" ht="11.25" hidden="false" customHeight="false" outlineLevel="0" collapsed="false">
      <c r="A107" s="69"/>
    </row>
    <row r="108" customFormat="false" ht="11.25" hidden="false" customHeight="false" outlineLevel="0" collapsed="false">
      <c r="A108" s="69"/>
    </row>
    <row r="109" customFormat="false" ht="11.25" hidden="false" customHeight="false" outlineLevel="0" collapsed="false">
      <c r="A109" s="69"/>
    </row>
    <row r="110" customFormat="false" ht="11.25" hidden="false" customHeight="false" outlineLevel="0" collapsed="false">
      <c r="A110" s="69"/>
    </row>
    <row r="111" customFormat="false" ht="11.25" hidden="false" customHeight="false" outlineLevel="0" collapsed="false">
      <c r="A111" s="69"/>
    </row>
    <row r="112" customFormat="false" ht="11.25" hidden="false" customHeight="false" outlineLevel="0" collapsed="false">
      <c r="A112" s="69"/>
    </row>
    <row r="113" customFormat="false" ht="11.25" hidden="false" customHeight="false" outlineLevel="0" collapsed="false">
      <c r="A113" s="69"/>
    </row>
    <row r="114" customFormat="false" ht="11.25" hidden="false" customHeight="false" outlineLevel="0" collapsed="false">
      <c r="A114" s="69"/>
    </row>
    <row r="115" customFormat="false" ht="11.25" hidden="false" customHeight="false" outlineLevel="0" collapsed="false">
      <c r="A115" s="69"/>
    </row>
    <row r="116" customFormat="false" ht="11.25" hidden="false" customHeight="false" outlineLevel="0" collapsed="false">
      <c r="A116" s="69"/>
    </row>
    <row r="117" customFormat="false" ht="11.25" hidden="false" customHeight="false" outlineLevel="0" collapsed="false">
      <c r="A117" s="69"/>
    </row>
    <row r="118" customFormat="false" ht="11.25" hidden="false" customHeight="false" outlineLevel="0" collapsed="false">
      <c r="A118" s="69"/>
    </row>
    <row r="119" customFormat="false" ht="11.25" hidden="false" customHeight="false" outlineLevel="0" collapsed="false">
      <c r="A119" s="69"/>
    </row>
    <row r="120" customFormat="false" ht="11.25" hidden="false" customHeight="false" outlineLevel="0" collapsed="false">
      <c r="A120" s="69"/>
    </row>
    <row r="121" customFormat="false" ht="11.25" hidden="false" customHeight="false" outlineLevel="0" collapsed="false">
      <c r="A121" s="69"/>
    </row>
    <row r="122" customFormat="false" ht="11.25" hidden="false" customHeight="false" outlineLevel="0" collapsed="false">
      <c r="A122" s="69"/>
    </row>
    <row r="123" customFormat="false" ht="11.25" hidden="false" customHeight="false" outlineLevel="0" collapsed="false">
      <c r="A123" s="69"/>
    </row>
    <row r="124" customFormat="false" ht="11.25" hidden="false" customHeight="false" outlineLevel="0" collapsed="false">
      <c r="A124" s="69"/>
    </row>
    <row r="125" customFormat="false" ht="11.25" hidden="false" customHeight="false" outlineLevel="0" collapsed="false">
      <c r="A125" s="69"/>
    </row>
    <row r="126" customFormat="false" ht="11.25" hidden="false" customHeight="false" outlineLevel="0" collapsed="false">
      <c r="A126" s="69"/>
    </row>
    <row r="127" customFormat="false" ht="11.25" hidden="false" customHeight="false" outlineLevel="0" collapsed="false">
      <c r="A127" s="69"/>
    </row>
    <row r="128" customFormat="false" ht="11.25" hidden="false" customHeight="false" outlineLevel="0" collapsed="false">
      <c r="A128" s="69"/>
    </row>
    <row r="129" customFormat="false" ht="11.25" hidden="false" customHeight="false" outlineLevel="0" collapsed="false">
      <c r="A129" s="69"/>
    </row>
    <row r="130" customFormat="false" ht="11.25" hidden="false" customHeight="false" outlineLevel="0" collapsed="false">
      <c r="A130" s="69"/>
    </row>
    <row r="131" customFormat="false" ht="11.25" hidden="false" customHeight="false" outlineLevel="0" collapsed="false">
      <c r="A131" s="69"/>
    </row>
    <row r="132" customFormat="false" ht="11.25" hidden="false" customHeight="false" outlineLevel="0" collapsed="false">
      <c r="A132" s="69"/>
    </row>
    <row r="133" customFormat="false" ht="11.25" hidden="false" customHeight="false" outlineLevel="0" collapsed="false">
      <c r="A133" s="69"/>
    </row>
    <row r="134" customFormat="false" ht="11.25" hidden="false" customHeight="false" outlineLevel="0" collapsed="false">
      <c r="A134" s="69"/>
    </row>
    <row r="135" customFormat="false" ht="11.25" hidden="false" customHeight="false" outlineLevel="0" collapsed="false">
      <c r="A135" s="69"/>
    </row>
    <row r="136" customFormat="false" ht="11.25" hidden="false" customHeight="false" outlineLevel="0" collapsed="false">
      <c r="A136" s="69"/>
    </row>
    <row r="137" customFormat="false" ht="11.25" hidden="false" customHeight="false" outlineLevel="0" collapsed="false">
      <c r="A137" s="69"/>
    </row>
    <row r="138" customFormat="false" ht="11.25" hidden="false" customHeight="false" outlineLevel="0" collapsed="false">
      <c r="A138" s="69"/>
    </row>
    <row r="139" customFormat="false" ht="11.25" hidden="false" customHeight="false" outlineLevel="0" collapsed="false">
      <c r="A139" s="69"/>
    </row>
    <row r="140" customFormat="false" ht="11.25" hidden="false" customHeight="false" outlineLevel="0" collapsed="false">
      <c r="A140" s="69"/>
    </row>
    <row r="141" customFormat="false" ht="11.25" hidden="false" customHeight="false" outlineLevel="0" collapsed="false">
      <c r="A141" s="69"/>
    </row>
    <row r="142" customFormat="false" ht="11.25" hidden="false" customHeight="false" outlineLevel="0" collapsed="false">
      <c r="A142" s="69"/>
    </row>
    <row r="143" customFormat="false" ht="11.25" hidden="false" customHeight="false" outlineLevel="0" collapsed="false">
      <c r="A143" s="69"/>
    </row>
    <row r="144" customFormat="false" ht="11.25" hidden="false" customHeight="false" outlineLevel="0" collapsed="false">
      <c r="A144" s="69"/>
    </row>
    <row r="145" customFormat="false" ht="11.25" hidden="false" customHeight="false" outlineLevel="0" collapsed="false">
      <c r="A145" s="69"/>
    </row>
    <row r="146" customFormat="false" ht="11.25" hidden="false" customHeight="false" outlineLevel="0" collapsed="false">
      <c r="A146" s="69"/>
    </row>
    <row r="147" customFormat="false" ht="11.25" hidden="false" customHeight="false" outlineLevel="0" collapsed="false">
      <c r="A147" s="69"/>
    </row>
    <row r="148" customFormat="false" ht="11.25" hidden="false" customHeight="false" outlineLevel="0" collapsed="false">
      <c r="A148" s="69"/>
    </row>
    <row r="149" customFormat="false" ht="11.25" hidden="false" customHeight="false" outlineLevel="0" collapsed="false">
      <c r="A149" s="69"/>
    </row>
    <row r="150" customFormat="false" ht="11.25" hidden="false" customHeight="false" outlineLevel="0" collapsed="false">
      <c r="A150" s="69"/>
    </row>
    <row r="151" customFormat="false" ht="11.25" hidden="false" customHeight="false" outlineLevel="0" collapsed="false">
      <c r="A151" s="69"/>
    </row>
    <row r="152" customFormat="false" ht="11.25" hidden="false" customHeight="false" outlineLevel="0" collapsed="false">
      <c r="A152" s="69"/>
    </row>
    <row r="153" customFormat="false" ht="11.25" hidden="false" customHeight="false" outlineLevel="0" collapsed="false">
      <c r="A153" s="69"/>
    </row>
    <row r="154" customFormat="false" ht="11.25" hidden="false" customHeight="false" outlineLevel="0" collapsed="false">
      <c r="A154" s="69"/>
    </row>
    <row r="155" customFormat="false" ht="11.25" hidden="false" customHeight="false" outlineLevel="0" collapsed="false">
      <c r="A155" s="69"/>
    </row>
    <row r="156" customFormat="false" ht="11.25" hidden="false" customHeight="false" outlineLevel="0" collapsed="false">
      <c r="A156" s="69"/>
    </row>
    <row r="157" customFormat="false" ht="11.25" hidden="false" customHeight="false" outlineLevel="0" collapsed="false">
      <c r="A157" s="69"/>
    </row>
    <row r="158" customFormat="false" ht="11.25" hidden="false" customHeight="false" outlineLevel="0" collapsed="false">
      <c r="A158" s="69"/>
    </row>
    <row r="159" customFormat="false" ht="11.25" hidden="false" customHeight="false" outlineLevel="0" collapsed="false">
      <c r="A159" s="69"/>
    </row>
    <row r="160" customFormat="false" ht="11.25" hidden="false" customHeight="false" outlineLevel="0" collapsed="false">
      <c r="A160" s="69"/>
    </row>
    <row r="161" customFormat="false" ht="11.25" hidden="false" customHeight="false" outlineLevel="0" collapsed="false">
      <c r="A161" s="69"/>
    </row>
    <row r="162" customFormat="false" ht="11.25" hidden="false" customHeight="false" outlineLevel="0" collapsed="false">
      <c r="A162" s="69"/>
    </row>
    <row r="163" customFormat="false" ht="11.25" hidden="false" customHeight="false" outlineLevel="0" collapsed="false">
      <c r="A163" s="69"/>
    </row>
    <row r="164" customFormat="false" ht="11.25" hidden="false" customHeight="false" outlineLevel="0" collapsed="false">
      <c r="A164" s="69"/>
    </row>
    <row r="165" customFormat="false" ht="11.25" hidden="false" customHeight="false" outlineLevel="0" collapsed="false">
      <c r="A165" s="69"/>
    </row>
    <row r="166" customFormat="false" ht="11.25" hidden="false" customHeight="false" outlineLevel="0" collapsed="false">
      <c r="A166" s="69"/>
    </row>
    <row r="167" customFormat="false" ht="11.25" hidden="false" customHeight="false" outlineLevel="0" collapsed="false">
      <c r="A167" s="69"/>
    </row>
    <row r="168" customFormat="false" ht="11.25" hidden="false" customHeight="false" outlineLevel="0" collapsed="false">
      <c r="A168" s="69"/>
    </row>
    <row r="169" customFormat="false" ht="11.25" hidden="false" customHeight="false" outlineLevel="0" collapsed="false">
      <c r="A169" s="69"/>
    </row>
    <row r="170" customFormat="false" ht="11.25" hidden="false" customHeight="false" outlineLevel="0" collapsed="false">
      <c r="A170" s="69"/>
    </row>
    <row r="171" customFormat="false" ht="11.25" hidden="false" customHeight="false" outlineLevel="0" collapsed="false">
      <c r="A171" s="69"/>
    </row>
    <row r="172" customFormat="false" ht="11.25" hidden="false" customHeight="false" outlineLevel="0" collapsed="false">
      <c r="A172" s="69"/>
    </row>
    <row r="173" customFormat="false" ht="11.25" hidden="false" customHeight="false" outlineLevel="0" collapsed="false">
      <c r="A173" s="69"/>
    </row>
    <row r="174" customFormat="false" ht="11.25" hidden="false" customHeight="false" outlineLevel="0" collapsed="false">
      <c r="A174" s="69"/>
    </row>
    <row r="175" customFormat="false" ht="11.25" hidden="false" customHeight="false" outlineLevel="0" collapsed="false">
      <c r="A175" s="69"/>
    </row>
    <row r="176" customFormat="false" ht="11.25" hidden="false" customHeight="false" outlineLevel="0" collapsed="false">
      <c r="A176" s="69"/>
    </row>
    <row r="177" customFormat="false" ht="11.25" hidden="false" customHeight="false" outlineLevel="0" collapsed="false">
      <c r="A177" s="69"/>
    </row>
    <row r="178" customFormat="false" ht="11.25" hidden="false" customHeight="false" outlineLevel="0" collapsed="false">
      <c r="A178" s="69"/>
    </row>
    <row r="179" customFormat="false" ht="11.25" hidden="false" customHeight="false" outlineLevel="0" collapsed="false">
      <c r="A179" s="69"/>
    </row>
    <row r="180" customFormat="false" ht="11.25" hidden="false" customHeight="false" outlineLevel="0" collapsed="false">
      <c r="A180" s="69"/>
    </row>
    <row r="181" customFormat="false" ht="11.25" hidden="false" customHeight="false" outlineLevel="0" collapsed="false">
      <c r="A181" s="69"/>
    </row>
    <row r="182" customFormat="false" ht="11.25" hidden="false" customHeight="false" outlineLevel="0" collapsed="false">
      <c r="A182" s="69"/>
    </row>
    <row r="183" customFormat="false" ht="11.25" hidden="false" customHeight="false" outlineLevel="0" collapsed="false">
      <c r="A183" s="69"/>
    </row>
    <row r="184" customFormat="false" ht="11.25" hidden="false" customHeight="false" outlineLevel="0" collapsed="false">
      <c r="A184" s="69"/>
    </row>
    <row r="185" customFormat="false" ht="11.25" hidden="false" customHeight="false" outlineLevel="0" collapsed="false">
      <c r="A185" s="69"/>
    </row>
    <row r="186" customFormat="false" ht="11.25" hidden="false" customHeight="false" outlineLevel="0" collapsed="false">
      <c r="A186" s="69"/>
    </row>
    <row r="187" customFormat="false" ht="11.25" hidden="false" customHeight="false" outlineLevel="0" collapsed="false">
      <c r="A187" s="69"/>
    </row>
    <row r="188" customFormat="false" ht="11.25" hidden="false" customHeight="false" outlineLevel="0" collapsed="false">
      <c r="A188" s="69"/>
    </row>
    <row r="189" customFormat="false" ht="11.25" hidden="false" customHeight="false" outlineLevel="0" collapsed="false">
      <c r="A189" s="69"/>
    </row>
    <row r="190" customFormat="false" ht="11.25" hidden="false" customHeight="false" outlineLevel="0" collapsed="false">
      <c r="A190" s="69"/>
    </row>
    <row r="191" customFormat="false" ht="11.25" hidden="false" customHeight="false" outlineLevel="0" collapsed="false">
      <c r="A191" s="69"/>
    </row>
    <row r="192" customFormat="false" ht="11.25" hidden="false" customHeight="false" outlineLevel="0" collapsed="false">
      <c r="A192" s="69"/>
    </row>
    <row r="193" customFormat="false" ht="11.25" hidden="false" customHeight="false" outlineLevel="0" collapsed="false">
      <c r="A193" s="69"/>
    </row>
    <row r="194" customFormat="false" ht="11.25" hidden="false" customHeight="false" outlineLevel="0" collapsed="false">
      <c r="A194" s="69"/>
    </row>
    <row r="195" customFormat="false" ht="11.25" hidden="false" customHeight="false" outlineLevel="0" collapsed="false">
      <c r="A195" s="69"/>
    </row>
    <row r="196" customFormat="false" ht="11.25" hidden="false" customHeight="false" outlineLevel="0" collapsed="false">
      <c r="A196" s="69"/>
    </row>
    <row r="197" customFormat="false" ht="11.25" hidden="false" customHeight="false" outlineLevel="0" collapsed="false">
      <c r="A197" s="69"/>
    </row>
    <row r="198" customFormat="false" ht="11.25" hidden="false" customHeight="false" outlineLevel="0" collapsed="false">
      <c r="A198" s="69"/>
    </row>
    <row r="199" customFormat="false" ht="11.25" hidden="false" customHeight="false" outlineLevel="0" collapsed="false">
      <c r="A199" s="69"/>
    </row>
    <row r="200" customFormat="false" ht="11.25" hidden="false" customHeight="false" outlineLevel="0" collapsed="false">
      <c r="A200" s="69"/>
    </row>
    <row r="201" customFormat="false" ht="11.25" hidden="false" customHeight="false" outlineLevel="0" collapsed="false">
      <c r="A201" s="69"/>
    </row>
    <row r="202" customFormat="false" ht="11.25" hidden="false" customHeight="false" outlineLevel="0" collapsed="false">
      <c r="A202" s="69"/>
    </row>
    <row r="203" customFormat="false" ht="11.25" hidden="false" customHeight="false" outlineLevel="0" collapsed="false">
      <c r="A203" s="69"/>
    </row>
    <row r="204" customFormat="false" ht="11.25" hidden="false" customHeight="false" outlineLevel="0" collapsed="false">
      <c r="A204" s="69"/>
    </row>
    <row r="205" customFormat="false" ht="11.25" hidden="false" customHeight="false" outlineLevel="0" collapsed="false">
      <c r="A205" s="69"/>
    </row>
    <row r="206" customFormat="false" ht="11.25" hidden="false" customHeight="false" outlineLevel="0" collapsed="false">
      <c r="A206" s="69"/>
    </row>
    <row r="207" customFormat="false" ht="11.25" hidden="false" customHeight="false" outlineLevel="0" collapsed="false">
      <c r="A207" s="69"/>
    </row>
    <row r="208" customFormat="false" ht="11.25" hidden="false" customHeight="false" outlineLevel="0" collapsed="false">
      <c r="A208" s="69"/>
    </row>
    <row r="209" customFormat="false" ht="11.25" hidden="false" customHeight="false" outlineLevel="0" collapsed="false">
      <c r="A209" s="69"/>
    </row>
    <row r="210" customFormat="false" ht="11.25" hidden="false" customHeight="false" outlineLevel="0" collapsed="false">
      <c r="A210" s="69"/>
    </row>
    <row r="211" customFormat="false" ht="11.25" hidden="false" customHeight="false" outlineLevel="0" collapsed="false">
      <c r="A211" s="69"/>
    </row>
    <row r="212" customFormat="false" ht="11.25" hidden="false" customHeight="false" outlineLevel="0" collapsed="false">
      <c r="A212" s="69"/>
    </row>
    <row r="213" customFormat="false" ht="11.25" hidden="false" customHeight="false" outlineLevel="0" collapsed="false">
      <c r="A213" s="69"/>
    </row>
    <row r="214" customFormat="false" ht="11.25" hidden="false" customHeight="false" outlineLevel="0" collapsed="false">
      <c r="A214" s="69"/>
    </row>
    <row r="215" customFormat="false" ht="11.25" hidden="false" customHeight="false" outlineLevel="0" collapsed="false">
      <c r="A215" s="69"/>
    </row>
    <row r="216" customFormat="false" ht="11.25" hidden="false" customHeight="false" outlineLevel="0" collapsed="false">
      <c r="A216" s="69"/>
    </row>
    <row r="217" customFormat="false" ht="11.25" hidden="false" customHeight="false" outlineLevel="0" collapsed="false">
      <c r="A217" s="69"/>
    </row>
    <row r="218" customFormat="false" ht="11.25" hidden="false" customHeight="false" outlineLevel="0" collapsed="false">
      <c r="A218" s="69"/>
    </row>
    <row r="219" customFormat="false" ht="11.25" hidden="false" customHeight="false" outlineLevel="0" collapsed="false">
      <c r="A219" s="69"/>
    </row>
    <row r="220" customFormat="false" ht="11.25" hidden="false" customHeight="false" outlineLevel="0" collapsed="false">
      <c r="A220" s="69"/>
    </row>
    <row r="221" customFormat="false" ht="11.25" hidden="false" customHeight="false" outlineLevel="0" collapsed="false">
      <c r="A221" s="69"/>
    </row>
    <row r="222" customFormat="false" ht="11.25" hidden="false" customHeight="false" outlineLevel="0" collapsed="false">
      <c r="A222" s="69"/>
    </row>
    <row r="223" customFormat="false" ht="11.25" hidden="false" customHeight="false" outlineLevel="0" collapsed="false">
      <c r="A223" s="69"/>
    </row>
    <row r="224" customFormat="false" ht="11.25" hidden="false" customHeight="false" outlineLevel="0" collapsed="false">
      <c r="A224" s="69"/>
    </row>
    <row r="225" customFormat="false" ht="11.25" hidden="false" customHeight="false" outlineLevel="0" collapsed="false">
      <c r="A225" s="69"/>
    </row>
    <row r="226" customFormat="false" ht="11.25" hidden="false" customHeight="false" outlineLevel="0" collapsed="false">
      <c r="A226" s="69"/>
    </row>
    <row r="227" customFormat="false" ht="11.25" hidden="false" customHeight="false" outlineLevel="0" collapsed="false">
      <c r="A227" s="69"/>
    </row>
    <row r="228" customFormat="false" ht="11.25" hidden="false" customHeight="false" outlineLevel="0" collapsed="false">
      <c r="A228" s="69"/>
    </row>
    <row r="229" customFormat="false" ht="11.25" hidden="false" customHeight="false" outlineLevel="0" collapsed="false">
      <c r="A229" s="69"/>
    </row>
    <row r="230" customFormat="false" ht="11.25" hidden="false" customHeight="false" outlineLevel="0" collapsed="false">
      <c r="A230" s="69"/>
    </row>
    <row r="231" customFormat="false" ht="11.25" hidden="false" customHeight="false" outlineLevel="0" collapsed="false">
      <c r="A231" s="69"/>
    </row>
    <row r="232" customFormat="false" ht="11.25" hidden="false" customHeight="false" outlineLevel="0" collapsed="false">
      <c r="A232" s="69"/>
    </row>
    <row r="233" customFormat="false" ht="11.25" hidden="false" customHeight="false" outlineLevel="0" collapsed="false">
      <c r="A233" s="69"/>
    </row>
    <row r="234" customFormat="false" ht="11.25" hidden="false" customHeight="false" outlineLevel="0" collapsed="false">
      <c r="A234" s="69"/>
    </row>
    <row r="235" customFormat="false" ht="11.25" hidden="false" customHeight="false" outlineLevel="0" collapsed="false">
      <c r="A235" s="69"/>
    </row>
    <row r="236" customFormat="false" ht="11.25" hidden="false" customHeight="false" outlineLevel="0" collapsed="false">
      <c r="A236" s="69"/>
    </row>
    <row r="237" customFormat="false" ht="11.25" hidden="false" customHeight="false" outlineLevel="0" collapsed="false">
      <c r="A237" s="69"/>
    </row>
    <row r="238" customFormat="false" ht="11.25" hidden="false" customHeight="false" outlineLevel="0" collapsed="false">
      <c r="A238" s="69"/>
    </row>
    <row r="239" customFormat="false" ht="11.25" hidden="false" customHeight="false" outlineLevel="0" collapsed="false">
      <c r="A239" s="69"/>
    </row>
    <row r="240" customFormat="false" ht="11.25" hidden="false" customHeight="false" outlineLevel="0" collapsed="false">
      <c r="A240" s="69"/>
    </row>
    <row r="241" customFormat="false" ht="11.25" hidden="false" customHeight="false" outlineLevel="0" collapsed="false">
      <c r="A241" s="69"/>
    </row>
    <row r="242" customFormat="false" ht="11.25" hidden="false" customHeight="false" outlineLevel="0" collapsed="false">
      <c r="A242" s="69"/>
    </row>
    <row r="243" customFormat="false" ht="11.25" hidden="false" customHeight="false" outlineLevel="0" collapsed="false">
      <c r="A243" s="69"/>
    </row>
    <row r="244" customFormat="false" ht="11.25" hidden="false" customHeight="false" outlineLevel="0" collapsed="false">
      <c r="A244" s="69"/>
    </row>
    <row r="245" customFormat="false" ht="11.25" hidden="false" customHeight="false" outlineLevel="0" collapsed="false">
      <c r="A245" s="69"/>
    </row>
    <row r="246" customFormat="false" ht="11.25" hidden="false" customHeight="false" outlineLevel="0" collapsed="false">
      <c r="A246" s="69"/>
    </row>
    <row r="247" customFormat="false" ht="11.25" hidden="false" customHeight="false" outlineLevel="0" collapsed="false">
      <c r="A247" s="69"/>
    </row>
    <row r="248" customFormat="false" ht="11.25" hidden="false" customHeight="false" outlineLevel="0" collapsed="false">
      <c r="A248" s="69"/>
    </row>
    <row r="249" customFormat="false" ht="11.25" hidden="false" customHeight="false" outlineLevel="0" collapsed="false">
      <c r="A249" s="69"/>
    </row>
    <row r="250" customFormat="false" ht="11.25" hidden="false" customHeight="false" outlineLevel="0" collapsed="false">
      <c r="A250" s="69"/>
    </row>
    <row r="251" customFormat="false" ht="11.25" hidden="false" customHeight="false" outlineLevel="0" collapsed="false">
      <c r="A251" s="69"/>
    </row>
    <row r="252" customFormat="false" ht="11.25" hidden="false" customHeight="false" outlineLevel="0" collapsed="false">
      <c r="A252" s="69"/>
    </row>
    <row r="253" customFormat="false" ht="11.25" hidden="false" customHeight="false" outlineLevel="0" collapsed="false">
      <c r="A253" s="69"/>
    </row>
    <row r="254" customFormat="false" ht="11.25" hidden="false" customHeight="false" outlineLevel="0" collapsed="false">
      <c r="A254" s="69"/>
    </row>
    <row r="255" customFormat="false" ht="11.25" hidden="false" customHeight="false" outlineLevel="0" collapsed="false">
      <c r="A255" s="69"/>
    </row>
    <row r="256" customFormat="false" ht="11.25" hidden="false" customHeight="false" outlineLevel="0" collapsed="false">
      <c r="A256" s="69"/>
    </row>
    <row r="257" customFormat="false" ht="11.25" hidden="false" customHeight="false" outlineLevel="0" collapsed="false">
      <c r="A257" s="69"/>
    </row>
    <row r="258" customFormat="false" ht="11.25" hidden="false" customHeight="false" outlineLevel="0" collapsed="false">
      <c r="A258" s="69"/>
    </row>
    <row r="259" customFormat="false" ht="11.25" hidden="false" customHeight="false" outlineLevel="0" collapsed="false">
      <c r="A259" s="69"/>
    </row>
    <row r="260" customFormat="false" ht="11.25" hidden="false" customHeight="false" outlineLevel="0" collapsed="false">
      <c r="A260" s="69"/>
    </row>
    <row r="261" customFormat="false" ht="11.25" hidden="false" customHeight="false" outlineLevel="0" collapsed="false">
      <c r="A261" s="69"/>
    </row>
    <row r="262" customFormat="false" ht="11.25" hidden="false" customHeight="false" outlineLevel="0" collapsed="false">
      <c r="A262" s="69"/>
    </row>
    <row r="263" customFormat="false" ht="11.25" hidden="false" customHeight="false" outlineLevel="0" collapsed="false">
      <c r="A263" s="69"/>
    </row>
    <row r="264" customFormat="false" ht="11.25" hidden="false" customHeight="false" outlineLevel="0" collapsed="false">
      <c r="A264" s="69"/>
    </row>
    <row r="265" customFormat="false" ht="11.25" hidden="false" customHeight="false" outlineLevel="0" collapsed="false">
      <c r="A265" s="69"/>
    </row>
    <row r="266" customFormat="false" ht="11.25" hidden="false" customHeight="false" outlineLevel="0" collapsed="false">
      <c r="A266" s="69"/>
    </row>
    <row r="267" customFormat="false" ht="11.25" hidden="false" customHeight="false" outlineLevel="0" collapsed="false">
      <c r="A267" s="69"/>
    </row>
    <row r="268" customFormat="false" ht="11.25" hidden="false" customHeight="false" outlineLevel="0" collapsed="false">
      <c r="A268" s="69"/>
    </row>
    <row r="269" customFormat="false" ht="11.25" hidden="false" customHeight="false" outlineLevel="0" collapsed="false">
      <c r="A269" s="69"/>
    </row>
    <row r="270" customFormat="false" ht="11.25" hidden="false" customHeight="false" outlineLevel="0" collapsed="false">
      <c r="A270" s="69"/>
    </row>
    <row r="271" customFormat="false" ht="11.25" hidden="false" customHeight="false" outlineLevel="0" collapsed="false">
      <c r="A271" s="65"/>
    </row>
    <row r="272" customFormat="false" ht="11.25" hidden="false" customHeight="false" outlineLevel="0" collapsed="false">
      <c r="A272" s="65"/>
    </row>
    <row r="273" customFormat="false" ht="11.25" hidden="false" customHeight="false" outlineLevel="0" collapsed="false">
      <c r="A273" s="65"/>
    </row>
    <row r="274" customFormat="false" ht="11.25" hidden="false" customHeight="false" outlineLevel="0" collapsed="false">
      <c r="A274" s="65"/>
    </row>
    <row r="275" customFormat="false" ht="11.25" hidden="false" customHeight="false" outlineLevel="0" collapsed="false">
      <c r="A275" s="65"/>
    </row>
    <row r="276" customFormat="false" ht="11.25" hidden="false" customHeight="false" outlineLevel="0" collapsed="false">
      <c r="A276" s="65"/>
    </row>
    <row r="277" customFormat="false" ht="11.25" hidden="false" customHeight="false" outlineLevel="0" collapsed="false">
      <c r="A277" s="65"/>
    </row>
    <row r="278" customFormat="false" ht="11.25" hidden="false" customHeight="false" outlineLevel="0" collapsed="false">
      <c r="A278" s="65"/>
    </row>
    <row r="279" customFormat="false" ht="11.25" hidden="false" customHeight="false" outlineLevel="0" collapsed="false">
      <c r="A279" s="65"/>
    </row>
    <row r="280" customFormat="false" ht="11.25" hidden="false" customHeight="false" outlineLevel="0" collapsed="false">
      <c r="A280" s="65"/>
    </row>
    <row r="281" customFormat="false" ht="11.25" hidden="false" customHeight="false" outlineLevel="0" collapsed="false">
      <c r="A281" s="65"/>
    </row>
    <row r="282" customFormat="false" ht="11.25" hidden="false" customHeight="false" outlineLevel="0" collapsed="false">
      <c r="A282" s="65"/>
    </row>
    <row r="283" customFormat="false" ht="11.25" hidden="false" customHeight="false" outlineLevel="0" collapsed="false">
      <c r="A283" s="65"/>
    </row>
    <row r="284" customFormat="false" ht="11.25" hidden="false" customHeight="false" outlineLevel="0" collapsed="false">
      <c r="A284" s="65"/>
    </row>
    <row r="285" customFormat="false" ht="11.25" hidden="false" customHeight="false" outlineLevel="0" collapsed="false">
      <c r="A285" s="65"/>
    </row>
    <row r="286" customFormat="false" ht="11.25" hidden="false" customHeight="false" outlineLevel="0" collapsed="false">
      <c r="A286" s="65"/>
    </row>
    <row r="287" customFormat="false" ht="11.25" hidden="false" customHeight="false" outlineLevel="0" collapsed="false">
      <c r="A287" s="65"/>
    </row>
    <row r="288" customFormat="false" ht="11.25" hidden="false" customHeight="false" outlineLevel="0" collapsed="false">
      <c r="A288" s="65"/>
    </row>
    <row r="289" customFormat="false" ht="11.25" hidden="false" customHeight="false" outlineLevel="0" collapsed="false">
      <c r="A289" s="65"/>
    </row>
    <row r="290" customFormat="false" ht="11.25" hidden="false" customHeight="false" outlineLevel="0" collapsed="false">
      <c r="A290" s="65"/>
    </row>
    <row r="291" customFormat="false" ht="11.25" hidden="false" customHeight="false" outlineLevel="0" collapsed="false">
      <c r="A291" s="65"/>
    </row>
    <row r="292" customFormat="false" ht="11.25" hidden="false" customHeight="false" outlineLevel="0" collapsed="false">
      <c r="A292" s="65"/>
    </row>
    <row r="293" customFormat="false" ht="11.25" hidden="false" customHeight="false" outlineLevel="0" collapsed="false">
      <c r="A293" s="65"/>
    </row>
    <row r="294" customFormat="false" ht="11.25" hidden="false" customHeight="false" outlineLevel="0" collapsed="false">
      <c r="A294" s="65"/>
    </row>
    <row r="295" customFormat="false" ht="11.25" hidden="false" customHeight="false" outlineLevel="0" collapsed="false">
      <c r="A295" s="65"/>
    </row>
    <row r="296" customFormat="false" ht="11.25" hidden="false" customHeight="false" outlineLevel="0" collapsed="false">
      <c r="A296" s="65"/>
    </row>
    <row r="297" customFormat="false" ht="11.25" hidden="false" customHeight="false" outlineLevel="0" collapsed="false">
      <c r="A297" s="65"/>
    </row>
    <row r="298" customFormat="false" ht="11.25" hidden="false" customHeight="false" outlineLevel="0" collapsed="false">
      <c r="A298" s="65"/>
    </row>
    <row r="299" customFormat="false" ht="11.25" hidden="false" customHeight="false" outlineLevel="0" collapsed="false">
      <c r="A299" s="65"/>
    </row>
    <row r="300" customFormat="false" ht="11.25" hidden="false" customHeight="false" outlineLevel="0" collapsed="false">
      <c r="A300" s="65"/>
    </row>
    <row r="301" customFormat="false" ht="11.25" hidden="false" customHeight="false" outlineLevel="0" collapsed="false">
      <c r="A301" s="65"/>
    </row>
    <row r="302" customFormat="false" ht="11.25" hidden="false" customHeight="false" outlineLevel="0" collapsed="false">
      <c r="A302" s="65"/>
    </row>
    <row r="303" customFormat="false" ht="11.25" hidden="false" customHeight="false" outlineLevel="0" collapsed="false">
      <c r="A303" s="65"/>
    </row>
    <row r="304" customFormat="false" ht="11.25" hidden="false" customHeight="false" outlineLevel="0" collapsed="false">
      <c r="A304" s="65"/>
    </row>
    <row r="305" customFormat="false" ht="11.25" hidden="false" customHeight="false" outlineLevel="0" collapsed="false">
      <c r="A305" s="65"/>
    </row>
    <row r="306" customFormat="false" ht="11.25" hidden="false" customHeight="false" outlineLevel="0" collapsed="false">
      <c r="A306" s="65"/>
    </row>
    <row r="307" customFormat="false" ht="11.25" hidden="false" customHeight="false" outlineLevel="0" collapsed="false">
      <c r="A307" s="65"/>
    </row>
    <row r="308" customFormat="false" ht="11.25" hidden="false" customHeight="false" outlineLevel="0" collapsed="false">
      <c r="A308" s="65"/>
    </row>
    <row r="309" customFormat="false" ht="11.25" hidden="false" customHeight="false" outlineLevel="0" collapsed="false">
      <c r="A309" s="65"/>
    </row>
    <row r="310" customFormat="false" ht="11.25" hidden="false" customHeight="false" outlineLevel="0" collapsed="false">
      <c r="A310" s="65"/>
    </row>
    <row r="311" customFormat="false" ht="11.25" hidden="false" customHeight="false" outlineLevel="0" collapsed="false">
      <c r="A311" s="65"/>
    </row>
    <row r="312" customFormat="false" ht="11.25" hidden="false" customHeight="false" outlineLevel="0" collapsed="false">
      <c r="A312" s="65"/>
    </row>
    <row r="313" customFormat="false" ht="11.25" hidden="false" customHeight="false" outlineLevel="0" collapsed="false">
      <c r="A313" s="65"/>
    </row>
    <row r="314" customFormat="false" ht="11.25" hidden="false" customHeight="false" outlineLevel="0" collapsed="false">
      <c r="A314" s="65"/>
    </row>
    <row r="315" customFormat="false" ht="11.25" hidden="false" customHeight="false" outlineLevel="0" collapsed="false">
      <c r="A315" s="65"/>
    </row>
    <row r="316" customFormat="false" ht="11.25" hidden="false" customHeight="false" outlineLevel="0" collapsed="false">
      <c r="A316" s="65"/>
    </row>
    <row r="317" customFormat="false" ht="11.25" hidden="false" customHeight="false" outlineLevel="0" collapsed="false">
      <c r="A317" s="65"/>
    </row>
    <row r="318" customFormat="false" ht="11.25" hidden="false" customHeight="false" outlineLevel="0" collapsed="false">
      <c r="A318" s="65"/>
    </row>
    <row r="319" customFormat="false" ht="11.25" hidden="false" customHeight="false" outlineLevel="0" collapsed="false">
      <c r="A319" s="65"/>
    </row>
    <row r="320" customFormat="false" ht="11.25" hidden="false" customHeight="false" outlineLevel="0" collapsed="false">
      <c r="A320" s="65"/>
    </row>
    <row r="321" customFormat="false" ht="11.25" hidden="false" customHeight="false" outlineLevel="0" collapsed="false">
      <c r="A321" s="65"/>
    </row>
    <row r="322" customFormat="false" ht="11.25" hidden="false" customHeight="false" outlineLevel="0" collapsed="false">
      <c r="A322" s="65"/>
    </row>
    <row r="323" customFormat="false" ht="11.25" hidden="false" customHeight="false" outlineLevel="0" collapsed="false">
      <c r="A323" s="65"/>
    </row>
    <row r="324" customFormat="false" ht="11.25" hidden="false" customHeight="false" outlineLevel="0" collapsed="false">
      <c r="A324" s="65"/>
    </row>
    <row r="325" customFormat="false" ht="11.25" hidden="false" customHeight="false" outlineLevel="0" collapsed="false">
      <c r="A325" s="65"/>
    </row>
    <row r="326" customFormat="false" ht="11.25" hidden="false" customHeight="false" outlineLevel="0" collapsed="false">
      <c r="A326" s="65"/>
    </row>
    <row r="327" customFormat="false" ht="11.25" hidden="false" customHeight="false" outlineLevel="0" collapsed="false">
      <c r="A327" s="65"/>
    </row>
    <row r="328" customFormat="false" ht="11.25" hidden="false" customHeight="false" outlineLevel="0" collapsed="false">
      <c r="A328" s="65"/>
    </row>
    <row r="329" customFormat="false" ht="11.25" hidden="false" customHeight="false" outlineLevel="0" collapsed="false">
      <c r="A329" s="65"/>
    </row>
    <row r="330" customFormat="false" ht="11.25" hidden="false" customHeight="false" outlineLevel="0" collapsed="false">
      <c r="A330" s="65"/>
    </row>
    <row r="331" customFormat="false" ht="11.25" hidden="false" customHeight="false" outlineLevel="0" collapsed="false">
      <c r="A331" s="65"/>
    </row>
    <row r="332" customFormat="false" ht="11.25" hidden="false" customHeight="false" outlineLevel="0" collapsed="false">
      <c r="A332" s="65"/>
    </row>
    <row r="333" customFormat="false" ht="11.25" hidden="false" customHeight="false" outlineLevel="0" collapsed="false">
      <c r="A333" s="65"/>
    </row>
    <row r="334" customFormat="false" ht="11.25" hidden="false" customHeight="false" outlineLevel="0" collapsed="false">
      <c r="A334" s="65"/>
    </row>
    <row r="335" customFormat="false" ht="11.25" hidden="false" customHeight="false" outlineLevel="0" collapsed="false">
      <c r="A335" s="65"/>
    </row>
    <row r="336" customFormat="false" ht="11.25" hidden="false" customHeight="false" outlineLevel="0" collapsed="false">
      <c r="A336" s="65"/>
    </row>
    <row r="337" customFormat="false" ht="11.25" hidden="false" customHeight="false" outlineLevel="0" collapsed="false">
      <c r="A337" s="65"/>
    </row>
    <row r="338" customFormat="false" ht="11.25" hidden="false" customHeight="false" outlineLevel="0" collapsed="false">
      <c r="A338" s="65"/>
    </row>
    <row r="339" customFormat="false" ht="11.25" hidden="false" customHeight="false" outlineLevel="0" collapsed="false">
      <c r="A339" s="65"/>
    </row>
    <row r="340" customFormat="false" ht="11.25" hidden="false" customHeight="false" outlineLevel="0" collapsed="false">
      <c r="A340" s="65"/>
    </row>
    <row r="341" customFormat="false" ht="11.25" hidden="false" customHeight="false" outlineLevel="0" collapsed="false">
      <c r="A341" s="65"/>
    </row>
    <row r="342" customFormat="false" ht="11.25" hidden="false" customHeight="false" outlineLevel="0" collapsed="false">
      <c r="A342" s="65"/>
    </row>
    <row r="343" customFormat="false" ht="11.25" hidden="false" customHeight="false" outlineLevel="0" collapsed="false">
      <c r="A343" s="65"/>
    </row>
    <row r="344" customFormat="false" ht="11.25" hidden="false" customHeight="false" outlineLevel="0" collapsed="false">
      <c r="A344" s="65"/>
    </row>
    <row r="345" customFormat="false" ht="11.25" hidden="false" customHeight="false" outlineLevel="0" collapsed="false">
      <c r="A345" s="65"/>
    </row>
    <row r="346" customFormat="false" ht="11.25" hidden="false" customHeight="false" outlineLevel="0" collapsed="false">
      <c r="A346" s="65"/>
    </row>
    <row r="347" customFormat="false" ht="11.25" hidden="false" customHeight="false" outlineLevel="0" collapsed="false">
      <c r="A347" s="65"/>
    </row>
    <row r="348" customFormat="false" ht="11.25" hidden="false" customHeight="false" outlineLevel="0" collapsed="false">
      <c r="A348" s="65"/>
    </row>
    <row r="349" customFormat="false" ht="11.25" hidden="false" customHeight="false" outlineLevel="0" collapsed="false">
      <c r="A349" s="65"/>
    </row>
    <row r="350" customFormat="false" ht="11.25" hidden="false" customHeight="false" outlineLevel="0" collapsed="false">
      <c r="A350" s="65"/>
    </row>
    <row r="351" customFormat="false" ht="11.25" hidden="false" customHeight="false" outlineLevel="0" collapsed="false">
      <c r="A351" s="65"/>
    </row>
    <row r="352" customFormat="false" ht="11.25" hidden="false" customHeight="false" outlineLevel="0" collapsed="false">
      <c r="A352" s="65"/>
    </row>
    <row r="353" customFormat="false" ht="11.25" hidden="false" customHeight="false" outlineLevel="0" collapsed="false">
      <c r="A353" s="65"/>
    </row>
    <row r="354" customFormat="false" ht="11.25" hidden="false" customHeight="false" outlineLevel="0" collapsed="false">
      <c r="A354" s="65"/>
    </row>
    <row r="355" customFormat="false" ht="11.25" hidden="false" customHeight="false" outlineLevel="0" collapsed="false">
      <c r="A355" s="65"/>
    </row>
    <row r="356" customFormat="false" ht="11.25" hidden="false" customHeight="false" outlineLevel="0" collapsed="false">
      <c r="A356" s="65"/>
    </row>
    <row r="357" customFormat="false" ht="11.25" hidden="false" customHeight="false" outlineLevel="0" collapsed="false">
      <c r="A357" s="65"/>
    </row>
    <row r="358" customFormat="false" ht="11.25" hidden="false" customHeight="false" outlineLevel="0" collapsed="false">
      <c r="A358" s="65"/>
    </row>
    <row r="359" customFormat="false" ht="11.25" hidden="false" customHeight="false" outlineLevel="0" collapsed="false">
      <c r="A359" s="65"/>
    </row>
    <row r="360" customFormat="false" ht="11.25" hidden="false" customHeight="false" outlineLevel="0" collapsed="false">
      <c r="A360" s="65"/>
    </row>
    <row r="361" customFormat="false" ht="11.25" hidden="false" customHeight="false" outlineLevel="0" collapsed="false">
      <c r="A361" s="65"/>
    </row>
    <row r="362" customFormat="false" ht="11.25" hidden="false" customHeight="false" outlineLevel="0" collapsed="false">
      <c r="A362" s="65"/>
    </row>
    <row r="363" customFormat="false" ht="11.25" hidden="false" customHeight="false" outlineLevel="0" collapsed="false">
      <c r="A363" s="65"/>
    </row>
    <row r="364" customFormat="false" ht="11.25" hidden="false" customHeight="false" outlineLevel="0" collapsed="false">
      <c r="A364" s="65"/>
    </row>
    <row r="365" customFormat="false" ht="11.25" hidden="false" customHeight="false" outlineLevel="0" collapsed="false">
      <c r="A365" s="65"/>
    </row>
    <row r="366" customFormat="false" ht="11.25" hidden="false" customHeight="false" outlineLevel="0" collapsed="false">
      <c r="A366" s="65"/>
    </row>
    <row r="367" customFormat="false" ht="11.25" hidden="false" customHeight="false" outlineLevel="0" collapsed="false">
      <c r="A367" s="65"/>
    </row>
    <row r="368" customFormat="false" ht="11.25" hidden="false" customHeight="false" outlineLevel="0" collapsed="false">
      <c r="A368" s="65"/>
    </row>
    <row r="369" customFormat="false" ht="11.25" hidden="false" customHeight="false" outlineLevel="0" collapsed="false">
      <c r="A369" s="65"/>
    </row>
    <row r="370" customFormat="false" ht="11.25" hidden="false" customHeight="false" outlineLevel="0" collapsed="false">
      <c r="A370" s="65"/>
    </row>
    <row r="371" customFormat="false" ht="11.25" hidden="false" customHeight="false" outlineLevel="0" collapsed="false">
      <c r="A371" s="65"/>
    </row>
    <row r="372" customFormat="false" ht="11.25" hidden="false" customHeight="false" outlineLevel="0" collapsed="false">
      <c r="A372" s="65"/>
    </row>
    <row r="373" customFormat="false" ht="11.25" hidden="false" customHeight="false" outlineLevel="0" collapsed="false">
      <c r="A373" s="65"/>
    </row>
    <row r="374" customFormat="false" ht="11.25" hidden="false" customHeight="false" outlineLevel="0" collapsed="false">
      <c r="A374" s="65"/>
    </row>
    <row r="375" customFormat="false" ht="11.25" hidden="false" customHeight="false" outlineLevel="0" collapsed="false">
      <c r="A375" s="65"/>
    </row>
    <row r="376" customFormat="false" ht="11.25" hidden="false" customHeight="false" outlineLevel="0" collapsed="false">
      <c r="A376" s="65"/>
    </row>
    <row r="377" customFormat="false" ht="11.25" hidden="false" customHeight="false" outlineLevel="0" collapsed="false">
      <c r="A377" s="65"/>
    </row>
    <row r="378" customFormat="false" ht="11.25" hidden="false" customHeight="false" outlineLevel="0" collapsed="false">
      <c r="A378" s="65"/>
    </row>
    <row r="379" customFormat="false" ht="11.25" hidden="false" customHeight="false" outlineLevel="0" collapsed="false">
      <c r="A379" s="65"/>
    </row>
    <row r="380" customFormat="false" ht="11.25" hidden="false" customHeight="false" outlineLevel="0" collapsed="false">
      <c r="A380" s="65"/>
    </row>
    <row r="381" customFormat="false" ht="11.25" hidden="false" customHeight="false" outlineLevel="0" collapsed="false">
      <c r="A381" s="65"/>
    </row>
    <row r="382" customFormat="false" ht="11.25" hidden="false" customHeight="false" outlineLevel="0" collapsed="false">
      <c r="A382" s="65"/>
    </row>
    <row r="383" customFormat="false" ht="11.25" hidden="false" customHeight="false" outlineLevel="0" collapsed="false">
      <c r="A383" s="65"/>
    </row>
    <row r="384" customFormat="false" ht="11.25" hidden="false" customHeight="false" outlineLevel="0" collapsed="false">
      <c r="A384" s="65"/>
    </row>
    <row r="385" customFormat="false" ht="11.25" hidden="false" customHeight="false" outlineLevel="0" collapsed="false">
      <c r="A385" s="65"/>
    </row>
    <row r="386" customFormat="false" ht="11.25" hidden="false" customHeight="false" outlineLevel="0" collapsed="false">
      <c r="A386" s="65"/>
    </row>
    <row r="387" customFormat="false" ht="11.25" hidden="false" customHeight="false" outlineLevel="0" collapsed="false">
      <c r="A387" s="65"/>
    </row>
    <row r="388" customFormat="false" ht="11.25" hidden="false" customHeight="false" outlineLevel="0" collapsed="false">
      <c r="A388" s="65"/>
    </row>
    <row r="389" customFormat="false" ht="11.25" hidden="false" customHeight="false" outlineLevel="0" collapsed="false">
      <c r="A389" s="65"/>
    </row>
    <row r="390" customFormat="false" ht="11.25" hidden="false" customHeight="false" outlineLevel="0" collapsed="false">
      <c r="A390" s="65"/>
    </row>
    <row r="391" customFormat="false" ht="11.25" hidden="false" customHeight="false" outlineLevel="0" collapsed="false">
      <c r="A391" s="65"/>
    </row>
    <row r="392" customFormat="false" ht="11.25" hidden="false" customHeight="false" outlineLevel="0" collapsed="false">
      <c r="A392" s="65"/>
    </row>
    <row r="393" customFormat="false" ht="11.25" hidden="false" customHeight="false" outlineLevel="0" collapsed="false">
      <c r="A393" s="65"/>
    </row>
    <row r="394" customFormat="false" ht="11.25" hidden="false" customHeight="false" outlineLevel="0" collapsed="false">
      <c r="A394" s="65"/>
    </row>
    <row r="395" customFormat="false" ht="11.25" hidden="false" customHeight="false" outlineLevel="0" collapsed="false">
      <c r="A395" s="65"/>
    </row>
    <row r="396" customFormat="false" ht="11.25" hidden="false" customHeight="false" outlineLevel="0" collapsed="false">
      <c r="A396" s="65"/>
    </row>
    <row r="397" customFormat="false" ht="11.25" hidden="false" customHeight="false" outlineLevel="0" collapsed="false">
      <c r="A397" s="65"/>
    </row>
    <row r="398" customFormat="false" ht="11.25" hidden="false" customHeight="false" outlineLevel="0" collapsed="false">
      <c r="A398" s="65"/>
    </row>
    <row r="399" customFormat="false" ht="11.25" hidden="false" customHeight="false" outlineLevel="0" collapsed="false">
      <c r="A399" s="65"/>
    </row>
    <row r="400" customFormat="false" ht="11.25" hidden="false" customHeight="false" outlineLevel="0" collapsed="false">
      <c r="A400" s="65"/>
    </row>
    <row r="401" customFormat="false" ht="11.25" hidden="false" customHeight="false" outlineLevel="0" collapsed="false">
      <c r="A401" s="65"/>
    </row>
    <row r="402" customFormat="false" ht="11.25" hidden="false" customHeight="false" outlineLevel="0" collapsed="false">
      <c r="A402" s="65"/>
    </row>
    <row r="403" customFormat="false" ht="11.25" hidden="false" customHeight="false" outlineLevel="0" collapsed="false">
      <c r="A403" s="65"/>
    </row>
    <row r="404" customFormat="false" ht="11.25" hidden="false" customHeight="false" outlineLevel="0" collapsed="false">
      <c r="A404" s="65"/>
    </row>
    <row r="405" customFormat="false" ht="11.25" hidden="false" customHeight="false" outlineLevel="0" collapsed="false">
      <c r="A405" s="65"/>
    </row>
    <row r="406" customFormat="false" ht="11.25" hidden="false" customHeight="false" outlineLevel="0" collapsed="false">
      <c r="A406" s="65"/>
    </row>
    <row r="407" customFormat="false" ht="11.25" hidden="false" customHeight="false" outlineLevel="0" collapsed="false">
      <c r="A407" s="65"/>
    </row>
    <row r="408" customFormat="false" ht="11.25" hidden="false" customHeight="false" outlineLevel="0" collapsed="false">
      <c r="A408" s="65"/>
    </row>
    <row r="409" customFormat="false" ht="11.25" hidden="false" customHeight="false" outlineLevel="0" collapsed="false">
      <c r="A409" s="65"/>
    </row>
    <row r="410" customFormat="false" ht="11.25" hidden="false" customHeight="false" outlineLevel="0" collapsed="false">
      <c r="A410" s="65"/>
    </row>
    <row r="411" customFormat="false" ht="11.25" hidden="false" customHeight="false" outlineLevel="0" collapsed="false">
      <c r="A411" s="65"/>
    </row>
    <row r="412" customFormat="false" ht="11.25" hidden="false" customHeight="false" outlineLevel="0" collapsed="false">
      <c r="A412" s="65"/>
    </row>
    <row r="413" customFormat="false" ht="11.25" hidden="false" customHeight="false" outlineLevel="0" collapsed="false">
      <c r="A413" s="65"/>
    </row>
    <row r="414" customFormat="false" ht="11.25" hidden="false" customHeight="false" outlineLevel="0" collapsed="false">
      <c r="A414" s="65"/>
    </row>
    <row r="415" customFormat="false" ht="11.25" hidden="false" customHeight="false" outlineLevel="0" collapsed="false">
      <c r="A415" s="65"/>
    </row>
    <row r="416" customFormat="false" ht="11.25" hidden="false" customHeight="false" outlineLevel="0" collapsed="false">
      <c r="A416" s="65"/>
    </row>
    <row r="417" customFormat="false" ht="11.25" hidden="false" customHeight="false" outlineLevel="0" collapsed="false">
      <c r="A417" s="65"/>
    </row>
    <row r="418" customFormat="false" ht="11.25" hidden="false" customHeight="false" outlineLevel="0" collapsed="false">
      <c r="A418" s="65"/>
    </row>
    <row r="419" customFormat="false" ht="11.25" hidden="false" customHeight="false" outlineLevel="0" collapsed="false">
      <c r="A419" s="65"/>
    </row>
    <row r="420" customFormat="false" ht="11.25" hidden="false" customHeight="false" outlineLevel="0" collapsed="false">
      <c r="A420" s="65"/>
    </row>
    <row r="421" customFormat="false" ht="11.25" hidden="false" customHeight="false" outlineLevel="0" collapsed="false">
      <c r="A421" s="65"/>
    </row>
    <row r="422" customFormat="false" ht="11.25" hidden="false" customHeight="false" outlineLevel="0" collapsed="false">
      <c r="A422" s="65"/>
    </row>
    <row r="423" customFormat="false" ht="11.25" hidden="false" customHeight="false" outlineLevel="0" collapsed="false">
      <c r="A423" s="65"/>
    </row>
    <row r="424" customFormat="false" ht="11.25" hidden="false" customHeight="false" outlineLevel="0" collapsed="false">
      <c r="A424" s="65"/>
    </row>
    <row r="425" customFormat="false" ht="11.25" hidden="false" customHeight="false" outlineLevel="0" collapsed="false">
      <c r="A425" s="65"/>
    </row>
    <row r="426" customFormat="false" ht="11.25" hidden="false" customHeight="false" outlineLevel="0" collapsed="false">
      <c r="A426" s="65"/>
    </row>
    <row r="427" customFormat="false" ht="11.25" hidden="false" customHeight="false" outlineLevel="0" collapsed="false">
      <c r="A427" s="65"/>
    </row>
    <row r="428" customFormat="false" ht="11.25" hidden="false" customHeight="false" outlineLevel="0" collapsed="false">
      <c r="A428" s="65"/>
    </row>
    <row r="429" customFormat="false" ht="11.25" hidden="false" customHeight="false" outlineLevel="0" collapsed="false">
      <c r="A429" s="65"/>
    </row>
    <row r="430" customFormat="false" ht="11.25" hidden="false" customHeight="false" outlineLevel="0" collapsed="false">
      <c r="A430" s="65"/>
    </row>
    <row r="431" customFormat="false" ht="11.25" hidden="false" customHeight="false" outlineLevel="0" collapsed="false">
      <c r="A431" s="65"/>
    </row>
    <row r="432" customFormat="false" ht="11.25" hidden="false" customHeight="false" outlineLevel="0" collapsed="false">
      <c r="A432" s="65"/>
    </row>
    <row r="433" customFormat="false" ht="11.25" hidden="false" customHeight="false" outlineLevel="0" collapsed="false">
      <c r="A433" s="65"/>
    </row>
    <row r="434" customFormat="false" ht="11.25" hidden="false" customHeight="false" outlineLevel="0" collapsed="false">
      <c r="A434" s="65"/>
    </row>
    <row r="435" customFormat="false" ht="11.25" hidden="false" customHeight="false" outlineLevel="0" collapsed="false">
      <c r="A435" s="65"/>
    </row>
    <row r="436" customFormat="false" ht="11.25" hidden="false" customHeight="false" outlineLevel="0" collapsed="false">
      <c r="A436" s="65"/>
    </row>
    <row r="437" customFormat="false" ht="11.25" hidden="false" customHeight="false" outlineLevel="0" collapsed="false">
      <c r="A437" s="65"/>
    </row>
    <row r="438" customFormat="false" ht="11.25" hidden="false" customHeight="false" outlineLevel="0" collapsed="false">
      <c r="A438" s="65"/>
    </row>
    <row r="439" customFormat="false" ht="11.25" hidden="false" customHeight="false" outlineLevel="0" collapsed="false">
      <c r="A439" s="65"/>
    </row>
    <row r="440" customFormat="false" ht="11.25" hidden="false" customHeight="false" outlineLevel="0" collapsed="false">
      <c r="A440" s="65"/>
    </row>
    <row r="441" customFormat="false" ht="11.25" hidden="false" customHeight="false" outlineLevel="0" collapsed="false">
      <c r="A441" s="65"/>
    </row>
    <row r="442" customFormat="false" ht="11.25" hidden="false" customHeight="false" outlineLevel="0" collapsed="false">
      <c r="A442" s="65"/>
    </row>
    <row r="443" customFormat="false" ht="11.25" hidden="false" customHeight="false" outlineLevel="0" collapsed="false">
      <c r="A443" s="65"/>
    </row>
    <row r="444" customFormat="false" ht="11.25" hidden="false" customHeight="false" outlineLevel="0" collapsed="false">
      <c r="A444" s="65"/>
    </row>
    <row r="445" customFormat="false" ht="11.25" hidden="false" customHeight="false" outlineLevel="0" collapsed="false">
      <c r="A445" s="65"/>
    </row>
    <row r="446" customFormat="false" ht="11.25" hidden="false" customHeight="false" outlineLevel="0" collapsed="false">
      <c r="A446" s="65"/>
    </row>
    <row r="447" customFormat="false" ht="11.25" hidden="false" customHeight="false" outlineLevel="0" collapsed="false">
      <c r="A447" s="65"/>
    </row>
    <row r="448" customFormat="false" ht="11.25" hidden="false" customHeight="false" outlineLevel="0" collapsed="false">
      <c r="A448" s="65"/>
    </row>
    <row r="449" customFormat="false" ht="11.25" hidden="false" customHeight="false" outlineLevel="0" collapsed="false">
      <c r="A449" s="65"/>
    </row>
    <row r="450" customFormat="false" ht="11.25" hidden="false" customHeight="false" outlineLevel="0" collapsed="false">
      <c r="A450" s="65"/>
    </row>
    <row r="451" customFormat="false" ht="11.25" hidden="false" customHeight="false" outlineLevel="0" collapsed="false">
      <c r="A451" s="65"/>
    </row>
    <row r="452" customFormat="false" ht="11.25" hidden="false" customHeight="false" outlineLevel="0" collapsed="false">
      <c r="A452" s="65"/>
    </row>
    <row r="453" customFormat="false" ht="11.25" hidden="false" customHeight="false" outlineLevel="0" collapsed="false">
      <c r="A453" s="65"/>
    </row>
    <row r="454" customFormat="false" ht="11.25" hidden="false" customHeight="false" outlineLevel="0" collapsed="false">
      <c r="A454" s="65"/>
    </row>
    <row r="455" customFormat="false" ht="11.25" hidden="false" customHeight="false" outlineLevel="0" collapsed="false">
      <c r="A455" s="65"/>
    </row>
    <row r="456" customFormat="false" ht="11.25" hidden="false" customHeight="false" outlineLevel="0" collapsed="false">
      <c r="A456" s="65"/>
    </row>
    <row r="457" customFormat="false" ht="11.25" hidden="false" customHeight="false" outlineLevel="0" collapsed="false">
      <c r="A457" s="65"/>
    </row>
    <row r="458" customFormat="false" ht="11.25" hidden="false" customHeight="false" outlineLevel="0" collapsed="false">
      <c r="A458" s="65"/>
    </row>
    <row r="459" customFormat="false" ht="11.25" hidden="false" customHeight="false" outlineLevel="0" collapsed="false">
      <c r="A459" s="65"/>
    </row>
    <row r="460" customFormat="false" ht="11.25" hidden="false" customHeight="false" outlineLevel="0" collapsed="false">
      <c r="A460" s="65"/>
    </row>
    <row r="461" customFormat="false" ht="11.25" hidden="false" customHeight="false" outlineLevel="0" collapsed="false">
      <c r="A461" s="65"/>
    </row>
    <row r="462" customFormat="false" ht="11.25" hidden="false" customHeight="false" outlineLevel="0" collapsed="false">
      <c r="A462" s="65"/>
    </row>
    <row r="463" customFormat="false" ht="11.25" hidden="false" customHeight="false" outlineLevel="0" collapsed="false">
      <c r="A463" s="65"/>
    </row>
    <row r="464" customFormat="false" ht="11.25" hidden="false" customHeight="false" outlineLevel="0" collapsed="false">
      <c r="A464" s="65"/>
    </row>
    <row r="465" customFormat="false" ht="11.25" hidden="false" customHeight="false" outlineLevel="0" collapsed="false">
      <c r="A465" s="65"/>
    </row>
    <row r="466" customFormat="false" ht="11.25" hidden="false" customHeight="false" outlineLevel="0" collapsed="false">
      <c r="A466" s="65"/>
    </row>
    <row r="467" customFormat="false" ht="11.25" hidden="false" customHeight="false" outlineLevel="0" collapsed="false">
      <c r="A467" s="65"/>
    </row>
    <row r="468" customFormat="false" ht="11.25" hidden="false" customHeight="false" outlineLevel="0" collapsed="false">
      <c r="A468" s="65"/>
    </row>
    <row r="469" customFormat="false" ht="11.25" hidden="false" customHeight="false" outlineLevel="0" collapsed="false">
      <c r="A469" s="65"/>
    </row>
    <row r="470" customFormat="false" ht="11.25" hidden="false" customHeight="false" outlineLevel="0" collapsed="false">
      <c r="A470" s="65"/>
    </row>
    <row r="471" customFormat="false" ht="11.25" hidden="false" customHeight="false" outlineLevel="0" collapsed="false">
      <c r="A471" s="65"/>
    </row>
    <row r="472" customFormat="false" ht="11.25" hidden="false" customHeight="false" outlineLevel="0" collapsed="false">
      <c r="A472" s="65"/>
    </row>
    <row r="473" customFormat="false" ht="11.25" hidden="false" customHeight="false" outlineLevel="0" collapsed="false">
      <c r="A473" s="65"/>
    </row>
    <row r="474" customFormat="false" ht="11.25" hidden="false" customHeight="false" outlineLevel="0" collapsed="false">
      <c r="A474" s="65"/>
    </row>
    <row r="475" customFormat="false" ht="11.25" hidden="false" customHeight="false" outlineLevel="0" collapsed="false">
      <c r="A475" s="65"/>
    </row>
    <row r="476" customFormat="false" ht="11.25" hidden="false" customHeight="false" outlineLevel="0" collapsed="false">
      <c r="A476" s="65"/>
    </row>
    <row r="477" customFormat="false" ht="11.25" hidden="false" customHeight="false" outlineLevel="0" collapsed="false">
      <c r="A477" s="65"/>
    </row>
    <row r="478" customFormat="false" ht="11.25" hidden="false" customHeight="false" outlineLevel="0" collapsed="false">
      <c r="A478" s="65"/>
    </row>
    <row r="479" customFormat="false" ht="11.25" hidden="false" customHeight="false" outlineLevel="0" collapsed="false">
      <c r="A479" s="65"/>
    </row>
    <row r="480" customFormat="false" ht="11.25" hidden="false" customHeight="false" outlineLevel="0" collapsed="false">
      <c r="A480" s="65"/>
    </row>
    <row r="481" customFormat="false" ht="11.25" hidden="false" customHeight="false" outlineLevel="0" collapsed="false">
      <c r="A481" s="65"/>
    </row>
    <row r="482" customFormat="false" ht="11.25" hidden="false" customHeight="false" outlineLevel="0" collapsed="false">
      <c r="A482" s="65"/>
    </row>
    <row r="483" customFormat="false" ht="11.25" hidden="false" customHeight="false" outlineLevel="0" collapsed="false">
      <c r="A483" s="65"/>
    </row>
    <row r="484" customFormat="false" ht="11.25" hidden="false" customHeight="false" outlineLevel="0" collapsed="false">
      <c r="A484" s="65"/>
    </row>
    <row r="485" customFormat="false" ht="11.25" hidden="false" customHeight="false" outlineLevel="0" collapsed="false">
      <c r="A485" s="65"/>
    </row>
    <row r="486" customFormat="false" ht="11.25" hidden="false" customHeight="false" outlineLevel="0" collapsed="false">
      <c r="A486" s="65"/>
    </row>
    <row r="487" customFormat="false" ht="11.25" hidden="false" customHeight="false" outlineLevel="0" collapsed="false">
      <c r="A487" s="65"/>
    </row>
    <row r="488" customFormat="false" ht="11.25" hidden="false" customHeight="false" outlineLevel="0" collapsed="false">
      <c r="A488" s="65"/>
    </row>
    <row r="489" customFormat="false" ht="11.25" hidden="false" customHeight="false" outlineLevel="0" collapsed="false">
      <c r="A489" s="65"/>
    </row>
    <row r="490" customFormat="false" ht="11.25" hidden="false" customHeight="false" outlineLevel="0" collapsed="false">
      <c r="A490" s="65"/>
    </row>
    <row r="491" customFormat="false" ht="11.25" hidden="false" customHeight="false" outlineLevel="0" collapsed="false">
      <c r="A491" s="65"/>
    </row>
    <row r="492" customFormat="false" ht="11.25" hidden="false" customHeight="false" outlineLevel="0" collapsed="false">
      <c r="A492" s="65"/>
    </row>
    <row r="493" customFormat="false" ht="11.25" hidden="false" customHeight="false" outlineLevel="0" collapsed="false">
      <c r="A493" s="65"/>
    </row>
    <row r="494" customFormat="false" ht="11.25" hidden="false" customHeight="false" outlineLevel="0" collapsed="false">
      <c r="A494" s="65"/>
    </row>
    <row r="495" customFormat="false" ht="11.25" hidden="false" customHeight="false" outlineLevel="0" collapsed="false">
      <c r="A495" s="65"/>
    </row>
    <row r="496" customFormat="false" ht="11.25" hidden="false" customHeight="false" outlineLevel="0" collapsed="false">
      <c r="A496" s="65"/>
    </row>
    <row r="497" customFormat="false" ht="11.25" hidden="false" customHeight="false" outlineLevel="0" collapsed="false">
      <c r="A497" s="65"/>
    </row>
    <row r="498" customFormat="false" ht="11.25" hidden="false" customHeight="false" outlineLevel="0" collapsed="false">
      <c r="A498" s="65"/>
    </row>
    <row r="499" customFormat="false" ht="11.25" hidden="false" customHeight="false" outlineLevel="0" collapsed="false">
      <c r="A499" s="65"/>
    </row>
    <row r="500" customFormat="false" ht="11.25" hidden="false" customHeight="false" outlineLevel="0" collapsed="false">
      <c r="A500" s="65"/>
    </row>
    <row r="501" customFormat="false" ht="11.25" hidden="false" customHeight="false" outlineLevel="0" collapsed="false">
      <c r="A501" s="65"/>
    </row>
    <row r="502" customFormat="false" ht="11.25" hidden="false" customHeight="false" outlineLevel="0" collapsed="false">
      <c r="A502" s="65"/>
    </row>
    <row r="503" customFormat="false" ht="11.25" hidden="false" customHeight="false" outlineLevel="0" collapsed="false">
      <c r="A503" s="65"/>
    </row>
    <row r="504" customFormat="false" ht="11.25" hidden="false" customHeight="false" outlineLevel="0" collapsed="false">
      <c r="A504" s="65"/>
    </row>
    <row r="505" customFormat="false" ht="11.25" hidden="false" customHeight="false" outlineLevel="0" collapsed="false">
      <c r="A505" s="65"/>
    </row>
    <row r="506" customFormat="false" ht="11.25" hidden="false" customHeight="false" outlineLevel="0" collapsed="false">
      <c r="A506" s="65"/>
    </row>
    <row r="507" customFormat="false" ht="11.25" hidden="false" customHeight="false" outlineLevel="0" collapsed="false">
      <c r="A507" s="65"/>
    </row>
    <row r="508" customFormat="false" ht="11.25" hidden="false" customHeight="false" outlineLevel="0" collapsed="false">
      <c r="A508" s="65"/>
    </row>
    <row r="509" customFormat="false" ht="11.25" hidden="false" customHeight="false" outlineLevel="0" collapsed="false">
      <c r="A509" s="65"/>
    </row>
    <row r="510" customFormat="false" ht="11.25" hidden="false" customHeight="false" outlineLevel="0" collapsed="false">
      <c r="A510" s="65"/>
    </row>
    <row r="511" customFormat="false" ht="11.25" hidden="false" customHeight="false" outlineLevel="0" collapsed="false">
      <c r="A511" s="65"/>
    </row>
    <row r="512" customFormat="false" ht="11.25" hidden="false" customHeight="false" outlineLevel="0" collapsed="false">
      <c r="A512" s="65"/>
    </row>
    <row r="513" customFormat="false" ht="11.25" hidden="false" customHeight="false" outlineLevel="0" collapsed="false">
      <c r="A513" s="65"/>
    </row>
    <row r="514" customFormat="false" ht="11.25" hidden="false" customHeight="false" outlineLevel="0" collapsed="false">
      <c r="A514" s="65"/>
    </row>
    <row r="515" customFormat="false" ht="11.25" hidden="false" customHeight="false" outlineLevel="0" collapsed="false">
      <c r="A515" s="65"/>
    </row>
    <row r="516" customFormat="false" ht="11.25" hidden="false" customHeight="false" outlineLevel="0" collapsed="false">
      <c r="A516" s="65"/>
    </row>
    <row r="517" customFormat="false" ht="11.25" hidden="false" customHeight="false" outlineLevel="0" collapsed="false">
      <c r="A517" s="65"/>
    </row>
    <row r="518" customFormat="false" ht="11.25" hidden="false" customHeight="false" outlineLevel="0" collapsed="false">
      <c r="A518" s="65"/>
    </row>
    <row r="519" customFormat="false" ht="11.25" hidden="false" customHeight="false" outlineLevel="0" collapsed="false">
      <c r="A519" s="65"/>
    </row>
    <row r="520" customFormat="false" ht="11.25" hidden="false" customHeight="false" outlineLevel="0" collapsed="false">
      <c r="A520" s="65"/>
    </row>
    <row r="521" customFormat="false" ht="11.25" hidden="false" customHeight="false" outlineLevel="0" collapsed="false">
      <c r="A521" s="65"/>
    </row>
    <row r="522" customFormat="false" ht="11.25" hidden="false" customHeight="false" outlineLevel="0" collapsed="false">
      <c r="A522" s="65"/>
    </row>
    <row r="523" customFormat="false" ht="11.25" hidden="false" customHeight="false" outlineLevel="0" collapsed="false">
      <c r="A523" s="65"/>
    </row>
    <row r="524" customFormat="false" ht="11.25" hidden="false" customHeight="false" outlineLevel="0" collapsed="false">
      <c r="A524" s="65"/>
    </row>
    <row r="525" customFormat="false" ht="11.25" hidden="false" customHeight="false" outlineLevel="0" collapsed="false">
      <c r="A525" s="65"/>
    </row>
    <row r="526" customFormat="false" ht="11.25" hidden="false" customHeight="false" outlineLevel="0" collapsed="false">
      <c r="A526" s="65"/>
    </row>
    <row r="527" customFormat="false" ht="11.25" hidden="false" customHeight="false" outlineLevel="0" collapsed="false">
      <c r="A527" s="65"/>
    </row>
    <row r="528" customFormat="false" ht="11.25" hidden="false" customHeight="false" outlineLevel="0" collapsed="false">
      <c r="A528" s="65"/>
    </row>
    <row r="529" customFormat="false" ht="11.25" hidden="false" customHeight="false" outlineLevel="0" collapsed="false">
      <c r="A529" s="65"/>
    </row>
    <row r="530" customFormat="false" ht="11.25" hidden="false" customHeight="false" outlineLevel="0" collapsed="false">
      <c r="A530" s="65"/>
    </row>
    <row r="531" customFormat="false" ht="11.25" hidden="false" customHeight="false" outlineLevel="0" collapsed="false">
      <c r="A531" s="65"/>
    </row>
    <row r="532" customFormat="false" ht="11.25" hidden="false" customHeight="false" outlineLevel="0" collapsed="false">
      <c r="A532" s="65"/>
    </row>
    <row r="533" customFormat="false" ht="11.25" hidden="false" customHeight="false" outlineLevel="0" collapsed="false">
      <c r="A533" s="65"/>
    </row>
    <row r="534" customFormat="false" ht="11.25" hidden="false" customHeight="false" outlineLevel="0" collapsed="false">
      <c r="A534" s="65"/>
    </row>
    <row r="535" customFormat="false" ht="11.25" hidden="false" customHeight="false" outlineLevel="0" collapsed="false">
      <c r="A535" s="65"/>
    </row>
    <row r="536" customFormat="false" ht="11.25" hidden="false" customHeight="false" outlineLevel="0" collapsed="false">
      <c r="A536" s="65"/>
    </row>
    <row r="537" customFormat="false" ht="11.25" hidden="false" customHeight="false" outlineLevel="0" collapsed="false">
      <c r="A537" s="65"/>
    </row>
    <row r="538" customFormat="false" ht="11.25" hidden="false" customHeight="false" outlineLevel="0" collapsed="false">
      <c r="A538" s="65"/>
    </row>
    <row r="539" customFormat="false" ht="11.25" hidden="false" customHeight="false" outlineLevel="0" collapsed="false">
      <c r="A539" s="65"/>
    </row>
    <row r="540" customFormat="false" ht="11.25" hidden="false" customHeight="false" outlineLevel="0" collapsed="false">
      <c r="A540" s="65"/>
    </row>
    <row r="541" customFormat="false" ht="11.25" hidden="false" customHeight="false" outlineLevel="0" collapsed="false">
      <c r="A541" s="65"/>
    </row>
    <row r="542" customFormat="false" ht="11.25" hidden="false" customHeight="false" outlineLevel="0" collapsed="false">
      <c r="A542" s="65"/>
    </row>
    <row r="543" customFormat="false" ht="11.25" hidden="false" customHeight="false" outlineLevel="0" collapsed="false">
      <c r="A543" s="65"/>
    </row>
    <row r="544" customFormat="false" ht="11.25" hidden="false" customHeight="false" outlineLevel="0" collapsed="false">
      <c r="A544" s="65"/>
    </row>
    <row r="545" customFormat="false" ht="11.25" hidden="false" customHeight="false" outlineLevel="0" collapsed="false">
      <c r="A545" s="65"/>
    </row>
    <row r="546" customFormat="false" ht="11.25" hidden="false" customHeight="false" outlineLevel="0" collapsed="false">
      <c r="A546" s="65"/>
    </row>
    <row r="547" customFormat="false" ht="11.25" hidden="false" customHeight="false" outlineLevel="0" collapsed="false">
      <c r="A547" s="65"/>
    </row>
    <row r="548" customFormat="false" ht="11.25" hidden="false" customHeight="false" outlineLevel="0" collapsed="false">
      <c r="A548" s="65"/>
    </row>
    <row r="549" customFormat="false" ht="11.25" hidden="false" customHeight="false" outlineLevel="0" collapsed="false">
      <c r="A549" s="65"/>
    </row>
    <row r="550" customFormat="false" ht="11.25" hidden="false" customHeight="false" outlineLevel="0" collapsed="false">
      <c r="A550" s="65"/>
    </row>
    <row r="551" customFormat="false" ht="11.25" hidden="false" customHeight="false" outlineLevel="0" collapsed="false">
      <c r="A551" s="65"/>
    </row>
    <row r="552" customFormat="false" ht="11.25" hidden="false" customHeight="false" outlineLevel="0" collapsed="false">
      <c r="A552" s="65"/>
    </row>
    <row r="553" customFormat="false" ht="11.25" hidden="false" customHeight="false" outlineLevel="0" collapsed="false">
      <c r="A553" s="65"/>
    </row>
    <row r="554" customFormat="false" ht="11.25" hidden="false" customHeight="false" outlineLevel="0" collapsed="false">
      <c r="A554" s="65"/>
    </row>
    <row r="555" customFormat="false" ht="11.25" hidden="false" customHeight="false" outlineLevel="0" collapsed="false">
      <c r="A555" s="65"/>
    </row>
    <row r="556" customFormat="false" ht="11.25" hidden="false" customHeight="false" outlineLevel="0" collapsed="false">
      <c r="A556" s="65"/>
    </row>
    <row r="557" customFormat="false" ht="11.25" hidden="false" customHeight="false" outlineLevel="0" collapsed="false">
      <c r="A557" s="65"/>
    </row>
    <row r="558" customFormat="false" ht="11.25" hidden="false" customHeight="false" outlineLevel="0" collapsed="false">
      <c r="A558" s="65"/>
    </row>
    <row r="559" customFormat="false" ht="11.25" hidden="false" customHeight="false" outlineLevel="0" collapsed="false">
      <c r="A559" s="65"/>
    </row>
    <row r="560" customFormat="false" ht="11.25" hidden="false" customHeight="false" outlineLevel="0" collapsed="false">
      <c r="A560" s="65"/>
    </row>
    <row r="561" customFormat="false" ht="11.25" hidden="false" customHeight="false" outlineLevel="0" collapsed="false">
      <c r="A561" s="65"/>
    </row>
    <row r="562" customFormat="false" ht="11.25" hidden="false" customHeight="false" outlineLevel="0" collapsed="false">
      <c r="A562" s="65"/>
    </row>
    <row r="563" customFormat="false" ht="11.25" hidden="false" customHeight="false" outlineLevel="0" collapsed="false">
      <c r="A563" s="65"/>
    </row>
    <row r="564" customFormat="false" ht="11.25" hidden="false" customHeight="false" outlineLevel="0" collapsed="false">
      <c r="A564" s="65"/>
    </row>
    <row r="565" customFormat="false" ht="11.25" hidden="false" customHeight="false" outlineLevel="0" collapsed="false">
      <c r="A565" s="65"/>
    </row>
    <row r="566" customFormat="false" ht="11.25" hidden="false" customHeight="false" outlineLevel="0" collapsed="false">
      <c r="A566" s="65"/>
    </row>
    <row r="567" customFormat="false" ht="11.25" hidden="false" customHeight="false" outlineLevel="0" collapsed="false">
      <c r="A567" s="65"/>
    </row>
    <row r="568" customFormat="false" ht="11.25" hidden="false" customHeight="false" outlineLevel="0" collapsed="false">
      <c r="A568" s="65"/>
    </row>
    <row r="569" customFormat="false" ht="11.25" hidden="false" customHeight="false" outlineLevel="0" collapsed="false">
      <c r="A569" s="65"/>
    </row>
    <row r="570" customFormat="false" ht="11.25" hidden="false" customHeight="false" outlineLevel="0" collapsed="false">
      <c r="A570" s="65"/>
    </row>
    <row r="571" customFormat="false" ht="11.25" hidden="false" customHeight="false" outlineLevel="0" collapsed="false">
      <c r="A571" s="65"/>
    </row>
    <row r="572" customFormat="false" ht="11.25" hidden="false" customHeight="false" outlineLevel="0" collapsed="false">
      <c r="A572" s="65"/>
    </row>
    <row r="573" customFormat="false" ht="11.25" hidden="false" customHeight="false" outlineLevel="0" collapsed="false">
      <c r="A573" s="65"/>
    </row>
    <row r="574" customFormat="false" ht="11.25" hidden="false" customHeight="false" outlineLevel="0" collapsed="false">
      <c r="A574" s="65"/>
    </row>
    <row r="575" customFormat="false" ht="11.25" hidden="false" customHeight="false" outlineLevel="0" collapsed="false">
      <c r="A575" s="65"/>
    </row>
    <row r="576" customFormat="false" ht="11.25" hidden="false" customHeight="false" outlineLevel="0" collapsed="false">
      <c r="A576" s="65"/>
    </row>
    <row r="577" customFormat="false" ht="11.25" hidden="false" customHeight="false" outlineLevel="0" collapsed="false">
      <c r="A577" s="65"/>
    </row>
    <row r="578" customFormat="false" ht="11.25" hidden="false" customHeight="false" outlineLevel="0" collapsed="false">
      <c r="A578" s="65"/>
    </row>
    <row r="579" customFormat="false" ht="11.25" hidden="false" customHeight="false" outlineLevel="0" collapsed="false">
      <c r="A579" s="65"/>
    </row>
    <row r="580" customFormat="false" ht="11.25" hidden="false" customHeight="false" outlineLevel="0" collapsed="false">
      <c r="A580" s="65"/>
    </row>
    <row r="581" customFormat="false" ht="11.25" hidden="false" customHeight="false" outlineLevel="0" collapsed="false">
      <c r="A581" s="65"/>
    </row>
    <row r="582" customFormat="false" ht="11.25" hidden="false" customHeight="false" outlineLevel="0" collapsed="false">
      <c r="A582" s="65"/>
    </row>
    <row r="583" customFormat="false" ht="11.25" hidden="false" customHeight="false" outlineLevel="0" collapsed="false">
      <c r="A583" s="65"/>
    </row>
    <row r="584" customFormat="false" ht="11.25" hidden="false" customHeight="false" outlineLevel="0" collapsed="false">
      <c r="A584" s="65"/>
    </row>
    <row r="585" customFormat="false" ht="11.25" hidden="false" customHeight="false" outlineLevel="0" collapsed="false">
      <c r="A585" s="65"/>
    </row>
    <row r="586" customFormat="false" ht="11.25" hidden="false" customHeight="false" outlineLevel="0" collapsed="false">
      <c r="A586" s="65"/>
    </row>
    <row r="587" customFormat="false" ht="11.25" hidden="false" customHeight="false" outlineLevel="0" collapsed="false">
      <c r="A587" s="65"/>
    </row>
    <row r="588" customFormat="false" ht="11.25" hidden="false" customHeight="false" outlineLevel="0" collapsed="false">
      <c r="A588" s="65"/>
    </row>
    <row r="589" customFormat="false" ht="11.25" hidden="false" customHeight="false" outlineLevel="0" collapsed="false">
      <c r="A589" s="65"/>
    </row>
    <row r="590" customFormat="false" ht="11.25" hidden="false" customHeight="false" outlineLevel="0" collapsed="false">
      <c r="A590" s="65"/>
    </row>
    <row r="591" customFormat="false" ht="11.25" hidden="false" customHeight="false" outlineLevel="0" collapsed="false">
      <c r="A591" s="65"/>
    </row>
    <row r="592" customFormat="false" ht="11.25" hidden="false" customHeight="false" outlineLevel="0" collapsed="false">
      <c r="A592" s="65"/>
    </row>
    <row r="593" customFormat="false" ht="11.25" hidden="false" customHeight="false" outlineLevel="0" collapsed="false">
      <c r="A593" s="65"/>
    </row>
    <row r="594" customFormat="false" ht="11.25" hidden="false" customHeight="false" outlineLevel="0" collapsed="false">
      <c r="A594" s="65"/>
    </row>
    <row r="595" customFormat="false" ht="11.25" hidden="false" customHeight="false" outlineLevel="0" collapsed="false">
      <c r="A595" s="65"/>
    </row>
    <row r="596" customFormat="false" ht="11.25" hidden="false" customHeight="false" outlineLevel="0" collapsed="false">
      <c r="A596" s="65"/>
    </row>
    <row r="597" customFormat="false" ht="11.25" hidden="false" customHeight="false" outlineLevel="0" collapsed="false">
      <c r="A597" s="65"/>
    </row>
    <row r="598" customFormat="false" ht="11.25" hidden="false" customHeight="false" outlineLevel="0" collapsed="false">
      <c r="A598" s="65"/>
    </row>
    <row r="599" customFormat="false" ht="11.25" hidden="false" customHeight="false" outlineLevel="0" collapsed="false">
      <c r="A599" s="65"/>
    </row>
    <row r="600" customFormat="false" ht="11.25" hidden="false" customHeight="false" outlineLevel="0" collapsed="false">
      <c r="A600" s="65"/>
    </row>
    <row r="601" customFormat="false" ht="11.25" hidden="false" customHeight="false" outlineLevel="0" collapsed="false">
      <c r="A601" s="65"/>
    </row>
    <row r="602" customFormat="false" ht="11.25" hidden="false" customHeight="false" outlineLevel="0" collapsed="false">
      <c r="A602" s="65"/>
    </row>
    <row r="603" customFormat="false" ht="11.25" hidden="false" customHeight="false" outlineLevel="0" collapsed="false">
      <c r="A603" s="65"/>
    </row>
    <row r="604" customFormat="false" ht="11.25" hidden="false" customHeight="false" outlineLevel="0" collapsed="false">
      <c r="A604" s="65"/>
    </row>
    <row r="605" customFormat="false" ht="11.25" hidden="false" customHeight="false" outlineLevel="0" collapsed="false">
      <c r="A605" s="65"/>
    </row>
    <row r="606" customFormat="false" ht="11.25" hidden="false" customHeight="false" outlineLevel="0" collapsed="false">
      <c r="A606" s="65"/>
    </row>
    <row r="607" customFormat="false" ht="11.25" hidden="false" customHeight="false" outlineLevel="0" collapsed="false">
      <c r="A607" s="65"/>
    </row>
    <row r="608" customFormat="false" ht="11.25" hidden="false" customHeight="false" outlineLevel="0" collapsed="false">
      <c r="A608" s="65"/>
    </row>
    <row r="609" customFormat="false" ht="11.25" hidden="false" customHeight="false" outlineLevel="0" collapsed="false">
      <c r="A609" s="65"/>
    </row>
    <row r="610" customFormat="false" ht="11.25" hidden="false" customHeight="false" outlineLevel="0" collapsed="false">
      <c r="A610" s="65"/>
    </row>
    <row r="611" customFormat="false" ht="11.25" hidden="false" customHeight="false" outlineLevel="0" collapsed="false">
      <c r="A611" s="65"/>
    </row>
    <row r="612" customFormat="false" ht="11.25" hidden="false" customHeight="false" outlineLevel="0" collapsed="false">
      <c r="A612" s="65"/>
    </row>
    <row r="613" customFormat="false" ht="11.25" hidden="false" customHeight="false" outlineLevel="0" collapsed="false">
      <c r="A613" s="65"/>
    </row>
    <row r="614" customFormat="false" ht="11.25" hidden="false" customHeight="false" outlineLevel="0" collapsed="false">
      <c r="A614" s="65"/>
    </row>
    <row r="615" customFormat="false" ht="11.25" hidden="false" customHeight="false" outlineLevel="0" collapsed="false">
      <c r="A615" s="65"/>
    </row>
    <row r="616" customFormat="false" ht="11.25" hidden="false" customHeight="false" outlineLevel="0" collapsed="false">
      <c r="A616" s="65"/>
    </row>
    <row r="617" customFormat="false" ht="11.25" hidden="false" customHeight="false" outlineLevel="0" collapsed="false">
      <c r="A617" s="65"/>
    </row>
    <row r="618" customFormat="false" ht="11.25" hidden="false" customHeight="false" outlineLevel="0" collapsed="false">
      <c r="A618" s="65"/>
    </row>
    <row r="619" customFormat="false" ht="11.25" hidden="false" customHeight="false" outlineLevel="0" collapsed="false">
      <c r="A619" s="65"/>
    </row>
    <row r="620" customFormat="false" ht="11.25" hidden="false" customHeight="false" outlineLevel="0" collapsed="false">
      <c r="A620" s="65"/>
    </row>
    <row r="621" customFormat="false" ht="11.25" hidden="false" customHeight="false" outlineLevel="0" collapsed="false">
      <c r="A621" s="65"/>
    </row>
    <row r="622" customFormat="false" ht="11.25" hidden="false" customHeight="false" outlineLevel="0" collapsed="false">
      <c r="A622" s="65"/>
    </row>
    <row r="623" customFormat="false" ht="11.25" hidden="false" customHeight="false" outlineLevel="0" collapsed="false">
      <c r="A623" s="65"/>
    </row>
    <row r="624" customFormat="false" ht="11.25" hidden="false" customHeight="false" outlineLevel="0" collapsed="false">
      <c r="A624" s="65"/>
    </row>
    <row r="625" customFormat="false" ht="11.25" hidden="false" customHeight="false" outlineLevel="0" collapsed="false">
      <c r="A625" s="65"/>
    </row>
    <row r="626" customFormat="false" ht="11.25" hidden="false" customHeight="false" outlineLevel="0" collapsed="false">
      <c r="A626" s="65"/>
    </row>
    <row r="627" customFormat="false" ht="11.25" hidden="false" customHeight="false" outlineLevel="0" collapsed="false">
      <c r="A627" s="65"/>
    </row>
    <row r="628" customFormat="false" ht="11.25" hidden="false" customHeight="false" outlineLevel="0" collapsed="false">
      <c r="A628" s="65"/>
    </row>
    <row r="629" customFormat="false" ht="11.25" hidden="false" customHeight="false" outlineLevel="0" collapsed="false">
      <c r="A629" s="65"/>
    </row>
    <row r="630" customFormat="false" ht="11.25" hidden="false" customHeight="false" outlineLevel="0" collapsed="false">
      <c r="A630" s="65"/>
    </row>
    <row r="631" customFormat="false" ht="11.25" hidden="false" customHeight="false" outlineLevel="0" collapsed="false">
      <c r="A631" s="65"/>
    </row>
    <row r="632" customFormat="false" ht="11.25" hidden="false" customHeight="false" outlineLevel="0" collapsed="false">
      <c r="A632" s="65"/>
    </row>
    <row r="633" customFormat="false" ht="11.25" hidden="false" customHeight="false" outlineLevel="0" collapsed="false">
      <c r="A633" s="65"/>
    </row>
    <row r="634" customFormat="false" ht="11.25" hidden="false" customHeight="false" outlineLevel="0" collapsed="false">
      <c r="A634" s="65"/>
    </row>
    <row r="635" customFormat="false" ht="11.25" hidden="false" customHeight="false" outlineLevel="0" collapsed="false">
      <c r="A635" s="65"/>
    </row>
    <row r="636" customFormat="false" ht="11.25" hidden="false" customHeight="false" outlineLevel="0" collapsed="false">
      <c r="A636" s="65"/>
    </row>
    <row r="637" customFormat="false" ht="11.25" hidden="false" customHeight="false" outlineLevel="0" collapsed="false">
      <c r="A637" s="65"/>
    </row>
    <row r="638" customFormat="false" ht="11.25" hidden="false" customHeight="false" outlineLevel="0" collapsed="false">
      <c r="A638" s="65"/>
    </row>
    <row r="639" customFormat="false" ht="11.25" hidden="false" customHeight="false" outlineLevel="0" collapsed="false">
      <c r="A639" s="65"/>
    </row>
    <row r="640" customFormat="false" ht="11.25" hidden="false" customHeight="false" outlineLevel="0" collapsed="false">
      <c r="A640" s="65"/>
    </row>
    <row r="641" customFormat="false" ht="11.25" hidden="false" customHeight="false" outlineLevel="0" collapsed="false">
      <c r="A641" s="65"/>
    </row>
    <row r="642" customFormat="false" ht="11.25" hidden="false" customHeight="false" outlineLevel="0" collapsed="false">
      <c r="A642" s="65"/>
    </row>
    <row r="643" customFormat="false" ht="11.25" hidden="false" customHeight="false" outlineLevel="0" collapsed="false">
      <c r="A643" s="65"/>
    </row>
    <row r="644" customFormat="false" ht="11.25" hidden="false" customHeight="false" outlineLevel="0" collapsed="false">
      <c r="A644" s="65"/>
    </row>
    <row r="645" customFormat="false" ht="11.25" hidden="false" customHeight="false" outlineLevel="0" collapsed="false">
      <c r="A645" s="65"/>
    </row>
    <row r="646" customFormat="false" ht="11.25" hidden="false" customHeight="false" outlineLevel="0" collapsed="false">
      <c r="A646" s="65"/>
    </row>
    <row r="647" customFormat="false" ht="11.25" hidden="false" customHeight="false" outlineLevel="0" collapsed="false">
      <c r="A647" s="65"/>
    </row>
    <row r="648" customFormat="false" ht="11.25" hidden="false" customHeight="false" outlineLevel="0" collapsed="false">
      <c r="A648" s="65"/>
    </row>
    <row r="649" customFormat="false" ht="11.25" hidden="false" customHeight="false" outlineLevel="0" collapsed="false">
      <c r="A649" s="65"/>
    </row>
    <row r="650" customFormat="false" ht="11.25" hidden="false" customHeight="false" outlineLevel="0" collapsed="false">
      <c r="A650" s="65"/>
    </row>
    <row r="651" customFormat="false" ht="11.25" hidden="false" customHeight="false" outlineLevel="0" collapsed="false">
      <c r="A651" s="65"/>
    </row>
    <row r="652" customFormat="false" ht="11.25" hidden="false" customHeight="false" outlineLevel="0" collapsed="false">
      <c r="A652" s="65"/>
    </row>
    <row r="653" customFormat="false" ht="11.25" hidden="false" customHeight="false" outlineLevel="0" collapsed="false">
      <c r="A653" s="65"/>
    </row>
    <row r="654" customFormat="false" ht="11.25" hidden="false" customHeight="false" outlineLevel="0" collapsed="false">
      <c r="A654" s="65"/>
    </row>
    <row r="655" customFormat="false" ht="11.25" hidden="false" customHeight="false" outlineLevel="0" collapsed="false">
      <c r="A655" s="65"/>
    </row>
    <row r="656" customFormat="false" ht="11.25" hidden="false" customHeight="false" outlineLevel="0" collapsed="false">
      <c r="A656" s="65"/>
    </row>
    <row r="657" customFormat="false" ht="11.25" hidden="false" customHeight="false" outlineLevel="0" collapsed="false">
      <c r="A657" s="65"/>
    </row>
    <row r="658" customFormat="false" ht="11.25" hidden="false" customHeight="false" outlineLevel="0" collapsed="false">
      <c r="A658" s="65"/>
    </row>
    <row r="659" customFormat="false" ht="11.25" hidden="false" customHeight="false" outlineLevel="0" collapsed="false">
      <c r="A659" s="65"/>
    </row>
    <row r="660" customFormat="false" ht="11.25" hidden="false" customHeight="false" outlineLevel="0" collapsed="false">
      <c r="A660" s="65"/>
    </row>
    <row r="661" customFormat="false" ht="11.25" hidden="false" customHeight="false" outlineLevel="0" collapsed="false">
      <c r="A661" s="65"/>
    </row>
    <row r="662" customFormat="false" ht="11.25" hidden="false" customHeight="false" outlineLevel="0" collapsed="false">
      <c r="A662" s="65"/>
    </row>
    <row r="663" customFormat="false" ht="11.25" hidden="false" customHeight="false" outlineLevel="0" collapsed="false">
      <c r="A663" s="65"/>
    </row>
    <row r="664" customFormat="false" ht="11.25" hidden="false" customHeight="false" outlineLevel="0" collapsed="false">
      <c r="A664" s="65"/>
    </row>
    <row r="665" customFormat="false" ht="11.25" hidden="false" customHeight="false" outlineLevel="0" collapsed="false">
      <c r="A665" s="65"/>
    </row>
    <row r="666" customFormat="false" ht="11.25" hidden="false" customHeight="false" outlineLevel="0" collapsed="false">
      <c r="A666" s="65"/>
    </row>
    <row r="667" customFormat="false" ht="11.25" hidden="false" customHeight="false" outlineLevel="0" collapsed="false">
      <c r="A667" s="65"/>
    </row>
    <row r="668" customFormat="false" ht="11.25" hidden="false" customHeight="false" outlineLevel="0" collapsed="false">
      <c r="A668" s="65"/>
    </row>
    <row r="669" customFormat="false" ht="11.25" hidden="false" customHeight="false" outlineLevel="0" collapsed="false">
      <c r="A669" s="65"/>
    </row>
    <row r="670" customFormat="false" ht="11.25" hidden="false" customHeight="false" outlineLevel="0" collapsed="false">
      <c r="A670" s="65"/>
    </row>
    <row r="671" customFormat="false" ht="11.25" hidden="false" customHeight="false" outlineLevel="0" collapsed="false">
      <c r="A671" s="65"/>
    </row>
    <row r="672" customFormat="false" ht="11.25" hidden="false" customHeight="false" outlineLevel="0" collapsed="false">
      <c r="A672" s="65"/>
    </row>
    <row r="673" customFormat="false" ht="11.25" hidden="false" customHeight="false" outlineLevel="0" collapsed="false">
      <c r="A673" s="65"/>
    </row>
    <row r="674" customFormat="false" ht="11.25" hidden="false" customHeight="false" outlineLevel="0" collapsed="false">
      <c r="A674" s="65"/>
    </row>
    <row r="675" customFormat="false" ht="11.25" hidden="false" customHeight="false" outlineLevel="0" collapsed="false">
      <c r="A675" s="65"/>
    </row>
    <row r="676" customFormat="false" ht="11.25" hidden="false" customHeight="false" outlineLevel="0" collapsed="false">
      <c r="A676" s="65"/>
    </row>
    <row r="677" customFormat="false" ht="11.25" hidden="false" customHeight="false" outlineLevel="0" collapsed="false">
      <c r="A677" s="65"/>
    </row>
    <row r="678" customFormat="false" ht="11.25" hidden="false" customHeight="false" outlineLevel="0" collapsed="false">
      <c r="A678" s="65"/>
    </row>
    <row r="679" customFormat="false" ht="11.25" hidden="false" customHeight="false" outlineLevel="0" collapsed="false">
      <c r="A679" s="65"/>
    </row>
    <row r="680" customFormat="false" ht="11.25" hidden="false" customHeight="false" outlineLevel="0" collapsed="false">
      <c r="A680" s="65"/>
    </row>
    <row r="681" customFormat="false" ht="11.25" hidden="false" customHeight="false" outlineLevel="0" collapsed="false">
      <c r="A681" s="65"/>
    </row>
    <row r="682" customFormat="false" ht="11.25" hidden="false" customHeight="false" outlineLevel="0" collapsed="false">
      <c r="A682" s="65"/>
    </row>
    <row r="683" customFormat="false" ht="11.25" hidden="false" customHeight="false" outlineLevel="0" collapsed="false">
      <c r="A683" s="65"/>
    </row>
    <row r="684" customFormat="false" ht="11.25" hidden="false" customHeight="false" outlineLevel="0" collapsed="false">
      <c r="A684" s="65"/>
    </row>
    <row r="685" customFormat="false" ht="11.25" hidden="false" customHeight="false" outlineLevel="0" collapsed="false">
      <c r="A685" s="65"/>
    </row>
    <row r="686" customFormat="false" ht="11.25" hidden="false" customHeight="false" outlineLevel="0" collapsed="false">
      <c r="A686" s="65"/>
    </row>
    <row r="687" customFormat="false" ht="11.25" hidden="false" customHeight="false" outlineLevel="0" collapsed="false">
      <c r="A687" s="65"/>
    </row>
    <row r="688" customFormat="false" ht="11.25" hidden="false" customHeight="false" outlineLevel="0" collapsed="false">
      <c r="A688" s="65"/>
    </row>
    <row r="689" customFormat="false" ht="11.25" hidden="false" customHeight="false" outlineLevel="0" collapsed="false">
      <c r="A689" s="65"/>
    </row>
    <row r="690" customFormat="false" ht="11.25" hidden="false" customHeight="false" outlineLevel="0" collapsed="false">
      <c r="A690" s="65"/>
    </row>
    <row r="691" customFormat="false" ht="11.25" hidden="false" customHeight="false" outlineLevel="0" collapsed="false">
      <c r="A691" s="65"/>
    </row>
    <row r="692" customFormat="false" ht="11.25" hidden="false" customHeight="false" outlineLevel="0" collapsed="false">
      <c r="A692" s="65"/>
    </row>
    <row r="693" customFormat="false" ht="11.25" hidden="false" customHeight="false" outlineLevel="0" collapsed="false">
      <c r="A693" s="65"/>
    </row>
    <row r="694" customFormat="false" ht="11.25" hidden="false" customHeight="false" outlineLevel="0" collapsed="false">
      <c r="A694" s="65"/>
    </row>
    <row r="695" customFormat="false" ht="11.25" hidden="false" customHeight="false" outlineLevel="0" collapsed="false">
      <c r="A695" s="65"/>
    </row>
    <row r="696" customFormat="false" ht="11.25" hidden="false" customHeight="false" outlineLevel="0" collapsed="false">
      <c r="A696" s="65"/>
    </row>
    <row r="697" customFormat="false" ht="11.25" hidden="false" customHeight="false" outlineLevel="0" collapsed="false">
      <c r="A697" s="65"/>
    </row>
    <row r="698" customFormat="false" ht="11.25" hidden="false" customHeight="false" outlineLevel="0" collapsed="false">
      <c r="A698" s="65"/>
    </row>
    <row r="699" customFormat="false" ht="11.25" hidden="false" customHeight="false" outlineLevel="0" collapsed="false">
      <c r="A699" s="65"/>
    </row>
    <row r="700" customFormat="false" ht="11.25" hidden="false" customHeight="false" outlineLevel="0" collapsed="false">
      <c r="A700" s="65"/>
    </row>
    <row r="701" customFormat="false" ht="11.25" hidden="false" customHeight="false" outlineLevel="0" collapsed="false">
      <c r="A701" s="65"/>
    </row>
    <row r="702" customFormat="false" ht="11.25" hidden="false" customHeight="false" outlineLevel="0" collapsed="false">
      <c r="A702" s="65"/>
    </row>
    <row r="703" customFormat="false" ht="11.25" hidden="false" customHeight="false" outlineLevel="0" collapsed="false">
      <c r="A703" s="65"/>
    </row>
    <row r="704" customFormat="false" ht="11.25" hidden="false" customHeight="false" outlineLevel="0" collapsed="false">
      <c r="A704" s="65"/>
    </row>
    <row r="705" customFormat="false" ht="11.25" hidden="false" customHeight="false" outlineLevel="0" collapsed="false">
      <c r="A705" s="65"/>
    </row>
    <row r="706" customFormat="false" ht="11.25" hidden="false" customHeight="false" outlineLevel="0" collapsed="false">
      <c r="A706" s="65"/>
    </row>
    <row r="707" customFormat="false" ht="11.25" hidden="false" customHeight="false" outlineLevel="0" collapsed="false">
      <c r="A707" s="65"/>
    </row>
    <row r="708" customFormat="false" ht="11.25" hidden="false" customHeight="false" outlineLevel="0" collapsed="false">
      <c r="A708" s="65"/>
    </row>
    <row r="709" customFormat="false" ht="11.25" hidden="false" customHeight="false" outlineLevel="0" collapsed="false">
      <c r="A709" s="65"/>
    </row>
    <row r="710" customFormat="false" ht="11.25" hidden="false" customHeight="false" outlineLevel="0" collapsed="false">
      <c r="A710" s="65"/>
    </row>
    <row r="711" customFormat="false" ht="11.25" hidden="false" customHeight="false" outlineLevel="0" collapsed="false">
      <c r="A711" s="65"/>
    </row>
    <row r="712" customFormat="false" ht="11.25" hidden="false" customHeight="false" outlineLevel="0" collapsed="false">
      <c r="A712" s="65"/>
    </row>
    <row r="713" customFormat="false" ht="11.25" hidden="false" customHeight="false" outlineLevel="0" collapsed="false">
      <c r="A713" s="65"/>
    </row>
    <row r="714" customFormat="false" ht="11.25" hidden="false" customHeight="false" outlineLevel="0" collapsed="false">
      <c r="A714" s="65"/>
    </row>
    <row r="715" customFormat="false" ht="11.25" hidden="false" customHeight="false" outlineLevel="0" collapsed="false">
      <c r="A715" s="65"/>
    </row>
    <row r="716" customFormat="false" ht="11.25" hidden="false" customHeight="false" outlineLevel="0" collapsed="false">
      <c r="A716" s="65"/>
    </row>
    <row r="717" customFormat="false" ht="11.25" hidden="false" customHeight="false" outlineLevel="0" collapsed="false">
      <c r="A717" s="65"/>
    </row>
    <row r="718" customFormat="false" ht="11.25" hidden="false" customHeight="false" outlineLevel="0" collapsed="false">
      <c r="A718" s="65"/>
    </row>
    <row r="719" customFormat="false" ht="11.25" hidden="false" customHeight="false" outlineLevel="0" collapsed="false">
      <c r="A719" s="65"/>
    </row>
    <row r="720" customFormat="false" ht="11.25" hidden="false" customHeight="false" outlineLevel="0" collapsed="false">
      <c r="A720" s="65"/>
    </row>
    <row r="721" customFormat="false" ht="11.25" hidden="false" customHeight="false" outlineLevel="0" collapsed="false">
      <c r="A721" s="65"/>
    </row>
    <row r="722" customFormat="false" ht="11.25" hidden="false" customHeight="false" outlineLevel="0" collapsed="false">
      <c r="A722" s="65"/>
    </row>
    <row r="723" customFormat="false" ht="11.25" hidden="false" customHeight="false" outlineLevel="0" collapsed="false">
      <c r="A723" s="65"/>
    </row>
    <row r="724" customFormat="false" ht="11.25" hidden="false" customHeight="false" outlineLevel="0" collapsed="false">
      <c r="A724" s="65"/>
    </row>
    <row r="725" customFormat="false" ht="11.25" hidden="false" customHeight="false" outlineLevel="0" collapsed="false">
      <c r="A725" s="65"/>
    </row>
    <row r="726" customFormat="false" ht="11.25" hidden="false" customHeight="false" outlineLevel="0" collapsed="false">
      <c r="A726" s="65"/>
    </row>
    <row r="727" customFormat="false" ht="11.25" hidden="false" customHeight="false" outlineLevel="0" collapsed="false">
      <c r="A727" s="65"/>
    </row>
    <row r="728" customFormat="false" ht="11.25" hidden="false" customHeight="false" outlineLevel="0" collapsed="false">
      <c r="A728" s="65"/>
    </row>
    <row r="729" customFormat="false" ht="11.25" hidden="false" customHeight="false" outlineLevel="0" collapsed="false">
      <c r="A729" s="65"/>
    </row>
    <row r="730" customFormat="false" ht="11.25" hidden="false" customHeight="false" outlineLevel="0" collapsed="false">
      <c r="A730" s="65"/>
    </row>
    <row r="731" customFormat="false" ht="11.25" hidden="false" customHeight="false" outlineLevel="0" collapsed="false">
      <c r="A731" s="65"/>
    </row>
    <row r="732" customFormat="false" ht="11.25" hidden="false" customHeight="false" outlineLevel="0" collapsed="false">
      <c r="A732" s="65"/>
    </row>
    <row r="733" customFormat="false" ht="11.25" hidden="false" customHeight="false" outlineLevel="0" collapsed="false">
      <c r="A733" s="65"/>
    </row>
    <row r="734" customFormat="false" ht="11.25" hidden="false" customHeight="false" outlineLevel="0" collapsed="false">
      <c r="A734" s="65"/>
    </row>
    <row r="735" customFormat="false" ht="11.25" hidden="false" customHeight="false" outlineLevel="0" collapsed="false">
      <c r="A735" s="65"/>
    </row>
    <row r="736" customFormat="false" ht="11.25" hidden="false" customHeight="false" outlineLevel="0" collapsed="false">
      <c r="A736" s="65"/>
    </row>
    <row r="737" customFormat="false" ht="11.25" hidden="false" customHeight="false" outlineLevel="0" collapsed="false">
      <c r="A737" s="65"/>
    </row>
    <row r="738" customFormat="false" ht="11.25" hidden="false" customHeight="false" outlineLevel="0" collapsed="false">
      <c r="A738" s="65"/>
    </row>
    <row r="739" customFormat="false" ht="11.25" hidden="false" customHeight="false" outlineLevel="0" collapsed="false">
      <c r="A739" s="65"/>
    </row>
    <row r="740" customFormat="false" ht="11.25" hidden="false" customHeight="false" outlineLevel="0" collapsed="false">
      <c r="A740" s="65"/>
    </row>
    <row r="741" customFormat="false" ht="11.25" hidden="false" customHeight="false" outlineLevel="0" collapsed="false">
      <c r="A741" s="65"/>
    </row>
    <row r="742" customFormat="false" ht="11.25" hidden="false" customHeight="false" outlineLevel="0" collapsed="false">
      <c r="A742" s="65"/>
    </row>
    <row r="743" customFormat="false" ht="11.25" hidden="false" customHeight="false" outlineLevel="0" collapsed="false">
      <c r="A743" s="65"/>
    </row>
    <row r="744" customFormat="false" ht="11.25" hidden="false" customHeight="false" outlineLevel="0" collapsed="false">
      <c r="A744" s="65"/>
    </row>
    <row r="745" customFormat="false" ht="11.25" hidden="false" customHeight="false" outlineLevel="0" collapsed="false">
      <c r="A745" s="65"/>
    </row>
    <row r="746" customFormat="false" ht="11.25" hidden="false" customHeight="false" outlineLevel="0" collapsed="false">
      <c r="A746" s="65"/>
    </row>
    <row r="747" customFormat="false" ht="11.25" hidden="false" customHeight="false" outlineLevel="0" collapsed="false">
      <c r="A747" s="65"/>
    </row>
    <row r="748" customFormat="false" ht="11.25" hidden="false" customHeight="false" outlineLevel="0" collapsed="false">
      <c r="A748" s="65"/>
    </row>
    <row r="749" customFormat="false" ht="11.25" hidden="false" customHeight="false" outlineLevel="0" collapsed="false">
      <c r="A749" s="65"/>
    </row>
    <row r="750" customFormat="false" ht="11.25" hidden="false" customHeight="false" outlineLevel="0" collapsed="false">
      <c r="A750" s="65"/>
    </row>
    <row r="751" customFormat="false" ht="11.25" hidden="false" customHeight="false" outlineLevel="0" collapsed="false">
      <c r="A751" s="65"/>
    </row>
    <row r="752" customFormat="false" ht="11.25" hidden="false" customHeight="false" outlineLevel="0" collapsed="false">
      <c r="A752" s="65"/>
    </row>
    <row r="753" customFormat="false" ht="11.25" hidden="false" customHeight="false" outlineLevel="0" collapsed="false">
      <c r="A753" s="65"/>
    </row>
    <row r="754" customFormat="false" ht="11.25" hidden="false" customHeight="false" outlineLevel="0" collapsed="false">
      <c r="A754" s="65"/>
    </row>
    <row r="755" customFormat="false" ht="11.25" hidden="false" customHeight="false" outlineLevel="0" collapsed="false">
      <c r="A755" s="65"/>
    </row>
    <row r="756" customFormat="false" ht="11.25" hidden="false" customHeight="false" outlineLevel="0" collapsed="false">
      <c r="A756" s="65"/>
    </row>
    <row r="757" customFormat="false" ht="11.25" hidden="false" customHeight="false" outlineLevel="0" collapsed="false">
      <c r="A757" s="65"/>
    </row>
    <row r="758" customFormat="false" ht="11.25" hidden="false" customHeight="false" outlineLevel="0" collapsed="false">
      <c r="A758" s="65"/>
    </row>
    <row r="759" customFormat="false" ht="11.25" hidden="false" customHeight="false" outlineLevel="0" collapsed="false">
      <c r="A759" s="65"/>
    </row>
    <row r="760" customFormat="false" ht="11.25" hidden="false" customHeight="false" outlineLevel="0" collapsed="false">
      <c r="A760" s="65"/>
    </row>
    <row r="761" customFormat="false" ht="11.25" hidden="false" customHeight="false" outlineLevel="0" collapsed="false">
      <c r="A761" s="65"/>
    </row>
    <row r="762" customFormat="false" ht="11.25" hidden="false" customHeight="false" outlineLevel="0" collapsed="false">
      <c r="A762" s="65"/>
    </row>
    <row r="763" customFormat="false" ht="11.25" hidden="false" customHeight="false" outlineLevel="0" collapsed="false">
      <c r="A763" s="65"/>
    </row>
    <row r="764" customFormat="false" ht="11.25" hidden="false" customHeight="false" outlineLevel="0" collapsed="false">
      <c r="A764" s="65"/>
    </row>
    <row r="765" customFormat="false" ht="11.25" hidden="false" customHeight="false" outlineLevel="0" collapsed="false">
      <c r="A765" s="65"/>
    </row>
    <row r="766" customFormat="false" ht="11.25" hidden="false" customHeight="false" outlineLevel="0" collapsed="false">
      <c r="A766" s="65"/>
    </row>
    <row r="767" customFormat="false" ht="11.25" hidden="false" customHeight="false" outlineLevel="0" collapsed="false">
      <c r="A767" s="65"/>
    </row>
    <row r="768" customFormat="false" ht="11.25" hidden="false" customHeight="false" outlineLevel="0" collapsed="false">
      <c r="A768" s="65"/>
    </row>
    <row r="769" customFormat="false" ht="11.25" hidden="false" customHeight="false" outlineLevel="0" collapsed="false">
      <c r="A769" s="65"/>
    </row>
    <row r="770" customFormat="false" ht="11.25" hidden="false" customHeight="false" outlineLevel="0" collapsed="false">
      <c r="A770" s="65"/>
    </row>
    <row r="771" customFormat="false" ht="11.25" hidden="false" customHeight="false" outlineLevel="0" collapsed="false">
      <c r="A771" s="65"/>
    </row>
    <row r="772" customFormat="false" ht="11.25" hidden="false" customHeight="false" outlineLevel="0" collapsed="false">
      <c r="A772" s="65"/>
    </row>
    <row r="773" customFormat="false" ht="11.25" hidden="false" customHeight="false" outlineLevel="0" collapsed="false">
      <c r="A773" s="65"/>
    </row>
    <row r="774" customFormat="false" ht="11.25" hidden="false" customHeight="false" outlineLevel="0" collapsed="false">
      <c r="A774" s="65"/>
    </row>
    <row r="775" customFormat="false" ht="11.25" hidden="false" customHeight="false" outlineLevel="0" collapsed="false">
      <c r="A775" s="65"/>
    </row>
    <row r="776" customFormat="false" ht="11.25" hidden="false" customHeight="false" outlineLevel="0" collapsed="false">
      <c r="A776" s="65"/>
    </row>
    <row r="777" customFormat="false" ht="11.25" hidden="false" customHeight="false" outlineLevel="0" collapsed="false">
      <c r="A777" s="65"/>
    </row>
    <row r="778" customFormat="false" ht="11.25" hidden="false" customHeight="false" outlineLevel="0" collapsed="false">
      <c r="A778" s="65"/>
    </row>
    <row r="779" customFormat="false" ht="11.25" hidden="false" customHeight="false" outlineLevel="0" collapsed="false">
      <c r="A779" s="65"/>
    </row>
    <row r="780" customFormat="false" ht="11.25" hidden="false" customHeight="false" outlineLevel="0" collapsed="false">
      <c r="A780" s="65"/>
    </row>
    <row r="781" customFormat="false" ht="11.25" hidden="false" customHeight="false" outlineLevel="0" collapsed="false">
      <c r="A781" s="65"/>
    </row>
    <row r="782" customFormat="false" ht="11.25" hidden="false" customHeight="false" outlineLevel="0" collapsed="false">
      <c r="A782" s="65"/>
    </row>
    <row r="783" customFormat="false" ht="11.25" hidden="false" customHeight="false" outlineLevel="0" collapsed="false">
      <c r="A783" s="65"/>
    </row>
    <row r="784" customFormat="false" ht="11.25" hidden="false" customHeight="false" outlineLevel="0" collapsed="false">
      <c r="A784" s="65"/>
    </row>
    <row r="785" customFormat="false" ht="11.25" hidden="false" customHeight="false" outlineLevel="0" collapsed="false">
      <c r="A785" s="65"/>
    </row>
    <row r="786" customFormat="false" ht="11.25" hidden="false" customHeight="false" outlineLevel="0" collapsed="false">
      <c r="A786" s="65"/>
    </row>
    <row r="787" customFormat="false" ht="11.25" hidden="false" customHeight="false" outlineLevel="0" collapsed="false">
      <c r="A787" s="65"/>
    </row>
    <row r="788" customFormat="false" ht="11.25" hidden="false" customHeight="false" outlineLevel="0" collapsed="false">
      <c r="A788" s="65"/>
    </row>
    <row r="789" customFormat="false" ht="11.25" hidden="false" customHeight="false" outlineLevel="0" collapsed="false">
      <c r="A789" s="65"/>
    </row>
    <row r="790" customFormat="false" ht="11.25" hidden="false" customHeight="false" outlineLevel="0" collapsed="false">
      <c r="A790" s="65"/>
    </row>
    <row r="791" customFormat="false" ht="11.25" hidden="false" customHeight="false" outlineLevel="0" collapsed="false">
      <c r="A791" s="65"/>
    </row>
    <row r="792" customFormat="false" ht="11.25" hidden="false" customHeight="false" outlineLevel="0" collapsed="false">
      <c r="A792" s="65"/>
    </row>
    <row r="793" customFormat="false" ht="11.25" hidden="false" customHeight="false" outlineLevel="0" collapsed="false">
      <c r="A793" s="65"/>
    </row>
    <row r="794" customFormat="false" ht="11.25" hidden="false" customHeight="false" outlineLevel="0" collapsed="false">
      <c r="A794" s="65"/>
    </row>
    <row r="795" customFormat="false" ht="11.25" hidden="false" customHeight="false" outlineLevel="0" collapsed="false">
      <c r="A795" s="65"/>
    </row>
    <row r="796" customFormat="false" ht="11.25" hidden="false" customHeight="false" outlineLevel="0" collapsed="false">
      <c r="A796" s="65"/>
    </row>
    <row r="797" customFormat="false" ht="11.25" hidden="false" customHeight="false" outlineLevel="0" collapsed="false">
      <c r="A797" s="65"/>
    </row>
    <row r="798" customFormat="false" ht="11.25" hidden="false" customHeight="false" outlineLevel="0" collapsed="false">
      <c r="A798" s="65"/>
    </row>
    <row r="799" customFormat="false" ht="11.25" hidden="false" customHeight="false" outlineLevel="0" collapsed="false">
      <c r="A799" s="65"/>
    </row>
    <row r="800" customFormat="false" ht="11.25" hidden="false" customHeight="false" outlineLevel="0" collapsed="false">
      <c r="A800" s="65"/>
    </row>
    <row r="801" customFormat="false" ht="11.25" hidden="false" customHeight="false" outlineLevel="0" collapsed="false">
      <c r="A801" s="65"/>
    </row>
    <row r="802" customFormat="false" ht="11.25" hidden="false" customHeight="false" outlineLevel="0" collapsed="false">
      <c r="A802" s="65"/>
    </row>
    <row r="803" customFormat="false" ht="11.25" hidden="false" customHeight="false" outlineLevel="0" collapsed="false">
      <c r="A803" s="65"/>
    </row>
    <row r="804" customFormat="false" ht="11.25" hidden="false" customHeight="false" outlineLevel="0" collapsed="false">
      <c r="A804" s="65"/>
    </row>
    <row r="805" customFormat="false" ht="11.25" hidden="false" customHeight="false" outlineLevel="0" collapsed="false">
      <c r="A805" s="65"/>
    </row>
    <row r="806" customFormat="false" ht="11.25" hidden="false" customHeight="false" outlineLevel="0" collapsed="false">
      <c r="A806" s="65"/>
    </row>
    <row r="807" customFormat="false" ht="11.25" hidden="false" customHeight="false" outlineLevel="0" collapsed="false">
      <c r="A807" s="65"/>
    </row>
    <row r="808" customFormat="false" ht="11.25" hidden="false" customHeight="false" outlineLevel="0" collapsed="false">
      <c r="A808" s="65"/>
    </row>
    <row r="809" customFormat="false" ht="11.25" hidden="false" customHeight="false" outlineLevel="0" collapsed="false">
      <c r="A809" s="65"/>
    </row>
    <row r="810" customFormat="false" ht="11.25" hidden="false" customHeight="false" outlineLevel="0" collapsed="false">
      <c r="A810" s="65"/>
    </row>
    <row r="811" customFormat="false" ht="11.25" hidden="false" customHeight="false" outlineLevel="0" collapsed="false">
      <c r="A811" s="65"/>
    </row>
    <row r="812" customFormat="false" ht="11.25" hidden="false" customHeight="false" outlineLevel="0" collapsed="false">
      <c r="A812" s="65"/>
    </row>
    <row r="813" customFormat="false" ht="11.25" hidden="false" customHeight="false" outlineLevel="0" collapsed="false">
      <c r="A813" s="65"/>
    </row>
    <row r="814" customFormat="false" ht="11.25" hidden="false" customHeight="false" outlineLevel="0" collapsed="false">
      <c r="A814" s="65"/>
    </row>
    <row r="815" customFormat="false" ht="11.25" hidden="false" customHeight="false" outlineLevel="0" collapsed="false">
      <c r="A815" s="65"/>
    </row>
    <row r="816" customFormat="false" ht="11.25" hidden="false" customHeight="false" outlineLevel="0" collapsed="false">
      <c r="A816" s="65"/>
    </row>
    <row r="817" customFormat="false" ht="11.25" hidden="false" customHeight="false" outlineLevel="0" collapsed="false">
      <c r="A817" s="65"/>
    </row>
    <row r="818" customFormat="false" ht="11.25" hidden="false" customHeight="false" outlineLevel="0" collapsed="false">
      <c r="A818" s="65"/>
    </row>
    <row r="819" customFormat="false" ht="11.25" hidden="false" customHeight="false" outlineLevel="0" collapsed="false">
      <c r="A819" s="65"/>
    </row>
    <row r="820" customFormat="false" ht="11.25" hidden="false" customHeight="false" outlineLevel="0" collapsed="false">
      <c r="A820" s="65"/>
    </row>
    <row r="821" customFormat="false" ht="11.25" hidden="false" customHeight="false" outlineLevel="0" collapsed="false">
      <c r="A821" s="65"/>
    </row>
    <row r="822" customFormat="false" ht="11.25" hidden="false" customHeight="false" outlineLevel="0" collapsed="false">
      <c r="A822" s="65"/>
    </row>
    <row r="823" customFormat="false" ht="11.25" hidden="false" customHeight="false" outlineLevel="0" collapsed="false">
      <c r="A823" s="65"/>
    </row>
    <row r="824" customFormat="false" ht="11.25" hidden="false" customHeight="false" outlineLevel="0" collapsed="false">
      <c r="A824" s="65"/>
    </row>
    <row r="825" customFormat="false" ht="11.25" hidden="false" customHeight="false" outlineLevel="0" collapsed="false">
      <c r="A825" s="65"/>
    </row>
    <row r="826" customFormat="false" ht="11.25" hidden="false" customHeight="false" outlineLevel="0" collapsed="false">
      <c r="A826" s="65"/>
    </row>
    <row r="827" customFormat="false" ht="11.25" hidden="false" customHeight="false" outlineLevel="0" collapsed="false">
      <c r="A827" s="65"/>
    </row>
    <row r="828" customFormat="false" ht="11.25" hidden="false" customHeight="false" outlineLevel="0" collapsed="false">
      <c r="A828" s="65"/>
    </row>
    <row r="829" customFormat="false" ht="11.25" hidden="false" customHeight="false" outlineLevel="0" collapsed="false">
      <c r="A829" s="65"/>
    </row>
    <row r="830" customFormat="false" ht="11.25" hidden="false" customHeight="false" outlineLevel="0" collapsed="false">
      <c r="A830" s="65"/>
    </row>
    <row r="831" customFormat="false" ht="11.25" hidden="false" customHeight="false" outlineLevel="0" collapsed="false">
      <c r="A831" s="65"/>
    </row>
    <row r="832" customFormat="false" ht="11.25" hidden="false" customHeight="false" outlineLevel="0" collapsed="false">
      <c r="A832" s="65"/>
    </row>
    <row r="833" customFormat="false" ht="11.25" hidden="false" customHeight="false" outlineLevel="0" collapsed="false">
      <c r="A833" s="65"/>
    </row>
    <row r="834" customFormat="false" ht="11.25" hidden="false" customHeight="false" outlineLevel="0" collapsed="false">
      <c r="A834" s="65"/>
    </row>
    <row r="835" customFormat="false" ht="11.25" hidden="false" customHeight="false" outlineLevel="0" collapsed="false">
      <c r="A835" s="65"/>
    </row>
    <row r="836" customFormat="false" ht="11.25" hidden="false" customHeight="false" outlineLevel="0" collapsed="false">
      <c r="A836" s="65"/>
    </row>
    <row r="837" customFormat="false" ht="11.25" hidden="false" customHeight="false" outlineLevel="0" collapsed="false">
      <c r="A837" s="65"/>
    </row>
    <row r="838" customFormat="false" ht="11.25" hidden="false" customHeight="false" outlineLevel="0" collapsed="false">
      <c r="A838" s="65"/>
    </row>
    <row r="839" customFormat="false" ht="11.25" hidden="false" customHeight="false" outlineLevel="0" collapsed="false">
      <c r="A839" s="65"/>
    </row>
    <row r="840" customFormat="false" ht="11.25" hidden="false" customHeight="false" outlineLevel="0" collapsed="false">
      <c r="A840" s="65"/>
    </row>
    <row r="841" customFormat="false" ht="11.25" hidden="false" customHeight="false" outlineLevel="0" collapsed="false">
      <c r="A841" s="65"/>
    </row>
    <row r="842" customFormat="false" ht="11.25" hidden="false" customHeight="false" outlineLevel="0" collapsed="false">
      <c r="A842" s="65"/>
    </row>
    <row r="843" customFormat="false" ht="11.25" hidden="false" customHeight="false" outlineLevel="0" collapsed="false">
      <c r="A843" s="65"/>
    </row>
    <row r="844" customFormat="false" ht="11.25" hidden="false" customHeight="false" outlineLevel="0" collapsed="false">
      <c r="A844" s="65"/>
    </row>
    <row r="845" customFormat="false" ht="11.25" hidden="false" customHeight="false" outlineLevel="0" collapsed="false">
      <c r="A845" s="65"/>
    </row>
    <row r="846" customFormat="false" ht="11.25" hidden="false" customHeight="false" outlineLevel="0" collapsed="false">
      <c r="A846" s="65"/>
    </row>
    <row r="847" customFormat="false" ht="11.25" hidden="false" customHeight="false" outlineLevel="0" collapsed="false">
      <c r="A847" s="65"/>
    </row>
    <row r="848" customFormat="false" ht="11.25" hidden="false" customHeight="false" outlineLevel="0" collapsed="false">
      <c r="A848" s="65"/>
    </row>
    <row r="849" customFormat="false" ht="11.25" hidden="false" customHeight="false" outlineLevel="0" collapsed="false">
      <c r="A849" s="65"/>
    </row>
    <row r="850" customFormat="false" ht="11.25" hidden="false" customHeight="false" outlineLevel="0" collapsed="false">
      <c r="A850" s="65"/>
    </row>
    <row r="851" customFormat="false" ht="11.25" hidden="false" customHeight="false" outlineLevel="0" collapsed="false">
      <c r="A851" s="65"/>
    </row>
    <row r="852" customFormat="false" ht="11.25" hidden="false" customHeight="false" outlineLevel="0" collapsed="false">
      <c r="A852" s="65"/>
    </row>
    <row r="853" customFormat="false" ht="11.25" hidden="false" customHeight="false" outlineLevel="0" collapsed="false">
      <c r="A853" s="65"/>
    </row>
    <row r="854" customFormat="false" ht="11.25" hidden="false" customHeight="false" outlineLevel="0" collapsed="false">
      <c r="A854" s="65"/>
    </row>
    <row r="855" customFormat="false" ht="11.25" hidden="false" customHeight="false" outlineLevel="0" collapsed="false">
      <c r="A855" s="65"/>
    </row>
    <row r="856" customFormat="false" ht="11.25" hidden="false" customHeight="false" outlineLevel="0" collapsed="false">
      <c r="A856" s="65"/>
    </row>
    <row r="857" customFormat="false" ht="11.25" hidden="false" customHeight="false" outlineLevel="0" collapsed="false">
      <c r="A857" s="65"/>
    </row>
    <row r="858" customFormat="false" ht="11.25" hidden="false" customHeight="false" outlineLevel="0" collapsed="false">
      <c r="A858" s="65"/>
    </row>
    <row r="859" customFormat="false" ht="11.25" hidden="false" customHeight="false" outlineLevel="0" collapsed="false">
      <c r="A859" s="65"/>
    </row>
    <row r="860" customFormat="false" ht="11.25" hidden="false" customHeight="false" outlineLevel="0" collapsed="false">
      <c r="A860" s="65"/>
    </row>
    <row r="861" customFormat="false" ht="11.25" hidden="false" customHeight="false" outlineLevel="0" collapsed="false">
      <c r="A861" s="65"/>
    </row>
    <row r="862" customFormat="false" ht="11.25" hidden="false" customHeight="false" outlineLevel="0" collapsed="false">
      <c r="A862" s="65"/>
    </row>
    <row r="863" customFormat="false" ht="11.25" hidden="false" customHeight="false" outlineLevel="0" collapsed="false">
      <c r="A863" s="65"/>
    </row>
    <row r="864" customFormat="false" ht="11.25" hidden="false" customHeight="false" outlineLevel="0" collapsed="false">
      <c r="A864" s="65"/>
    </row>
    <row r="865" customFormat="false" ht="11.25" hidden="false" customHeight="false" outlineLevel="0" collapsed="false">
      <c r="A865" s="65"/>
    </row>
    <row r="866" customFormat="false" ht="11.25" hidden="false" customHeight="false" outlineLevel="0" collapsed="false">
      <c r="A866" s="65"/>
    </row>
    <row r="867" customFormat="false" ht="11.25" hidden="false" customHeight="false" outlineLevel="0" collapsed="false">
      <c r="A867" s="65"/>
    </row>
    <row r="868" customFormat="false" ht="11.25" hidden="false" customHeight="false" outlineLevel="0" collapsed="false">
      <c r="A868" s="65"/>
    </row>
    <row r="869" customFormat="false" ht="11.25" hidden="false" customHeight="false" outlineLevel="0" collapsed="false">
      <c r="A869" s="65"/>
    </row>
    <row r="870" customFormat="false" ht="11.25" hidden="false" customHeight="false" outlineLevel="0" collapsed="false">
      <c r="A870" s="65"/>
    </row>
    <row r="871" customFormat="false" ht="11.25" hidden="false" customHeight="false" outlineLevel="0" collapsed="false">
      <c r="A871" s="65"/>
    </row>
    <row r="872" customFormat="false" ht="11.25" hidden="false" customHeight="false" outlineLevel="0" collapsed="false">
      <c r="A872" s="65"/>
    </row>
    <row r="873" customFormat="false" ht="11.25" hidden="false" customHeight="false" outlineLevel="0" collapsed="false">
      <c r="A873" s="65"/>
    </row>
    <row r="874" customFormat="false" ht="11.25" hidden="false" customHeight="false" outlineLevel="0" collapsed="false">
      <c r="A874" s="65"/>
    </row>
    <row r="875" customFormat="false" ht="11.25" hidden="false" customHeight="false" outlineLevel="0" collapsed="false">
      <c r="A875" s="65"/>
    </row>
    <row r="876" customFormat="false" ht="11.25" hidden="false" customHeight="false" outlineLevel="0" collapsed="false">
      <c r="A876" s="65"/>
    </row>
    <row r="877" customFormat="false" ht="11.25" hidden="false" customHeight="false" outlineLevel="0" collapsed="false">
      <c r="A877" s="65"/>
    </row>
    <row r="878" customFormat="false" ht="11.25" hidden="false" customHeight="false" outlineLevel="0" collapsed="false">
      <c r="A878" s="65"/>
    </row>
    <row r="879" customFormat="false" ht="11.25" hidden="false" customHeight="false" outlineLevel="0" collapsed="false">
      <c r="A879" s="65"/>
    </row>
    <row r="880" customFormat="false" ht="11.25" hidden="false" customHeight="false" outlineLevel="0" collapsed="false">
      <c r="A880" s="65"/>
    </row>
    <row r="881" customFormat="false" ht="11.25" hidden="false" customHeight="false" outlineLevel="0" collapsed="false">
      <c r="A881" s="65"/>
    </row>
    <row r="882" customFormat="false" ht="11.25" hidden="false" customHeight="false" outlineLevel="0" collapsed="false">
      <c r="A882" s="65"/>
    </row>
    <row r="883" customFormat="false" ht="11.25" hidden="false" customHeight="false" outlineLevel="0" collapsed="false">
      <c r="A883" s="65"/>
    </row>
    <row r="884" customFormat="false" ht="11.25" hidden="false" customHeight="false" outlineLevel="0" collapsed="false">
      <c r="A884" s="65"/>
    </row>
    <row r="885" customFormat="false" ht="11.25" hidden="false" customHeight="false" outlineLevel="0" collapsed="false">
      <c r="A885" s="65"/>
    </row>
    <row r="886" customFormat="false" ht="11.25" hidden="false" customHeight="false" outlineLevel="0" collapsed="false">
      <c r="A886" s="65"/>
    </row>
    <row r="887" customFormat="false" ht="11.25" hidden="false" customHeight="false" outlineLevel="0" collapsed="false">
      <c r="A887" s="65"/>
    </row>
    <row r="888" customFormat="false" ht="11.25" hidden="false" customHeight="false" outlineLevel="0" collapsed="false">
      <c r="A888" s="65"/>
    </row>
    <row r="889" customFormat="false" ht="11.25" hidden="false" customHeight="false" outlineLevel="0" collapsed="false">
      <c r="A889" s="65"/>
    </row>
    <row r="890" customFormat="false" ht="11.25" hidden="false" customHeight="false" outlineLevel="0" collapsed="false">
      <c r="A890" s="65"/>
    </row>
    <row r="891" customFormat="false" ht="11.25" hidden="false" customHeight="false" outlineLevel="0" collapsed="false">
      <c r="A891" s="65"/>
    </row>
    <row r="892" customFormat="false" ht="11.25" hidden="false" customHeight="false" outlineLevel="0" collapsed="false">
      <c r="A892" s="65"/>
    </row>
    <row r="893" customFormat="false" ht="11.25" hidden="false" customHeight="false" outlineLevel="0" collapsed="false">
      <c r="A893" s="65"/>
    </row>
    <row r="894" customFormat="false" ht="11.25" hidden="false" customHeight="false" outlineLevel="0" collapsed="false">
      <c r="A894" s="65"/>
    </row>
    <row r="895" customFormat="false" ht="11.25" hidden="false" customHeight="false" outlineLevel="0" collapsed="false">
      <c r="A895" s="65"/>
    </row>
    <row r="896" customFormat="false" ht="11.25" hidden="false" customHeight="false" outlineLevel="0" collapsed="false">
      <c r="A896" s="65"/>
    </row>
    <row r="897" customFormat="false" ht="11.25" hidden="false" customHeight="false" outlineLevel="0" collapsed="false">
      <c r="A897" s="65"/>
    </row>
    <row r="898" customFormat="false" ht="11.25" hidden="false" customHeight="false" outlineLevel="0" collapsed="false">
      <c r="A898" s="65"/>
    </row>
    <row r="899" customFormat="false" ht="11.25" hidden="false" customHeight="false" outlineLevel="0" collapsed="false">
      <c r="A899" s="65"/>
    </row>
    <row r="900" customFormat="false" ht="11.25" hidden="false" customHeight="false" outlineLevel="0" collapsed="false">
      <c r="A900" s="65"/>
    </row>
    <row r="901" customFormat="false" ht="11.25" hidden="false" customHeight="false" outlineLevel="0" collapsed="false">
      <c r="A901" s="65"/>
    </row>
    <row r="902" customFormat="false" ht="11.25" hidden="false" customHeight="false" outlineLevel="0" collapsed="false">
      <c r="A902" s="65"/>
    </row>
    <row r="903" customFormat="false" ht="11.25" hidden="false" customHeight="false" outlineLevel="0" collapsed="false">
      <c r="A903" s="65"/>
    </row>
    <row r="904" customFormat="false" ht="11.25" hidden="false" customHeight="false" outlineLevel="0" collapsed="false">
      <c r="A904" s="65"/>
    </row>
    <row r="905" customFormat="false" ht="11.25" hidden="false" customHeight="false" outlineLevel="0" collapsed="false">
      <c r="A905" s="65"/>
    </row>
    <row r="906" customFormat="false" ht="11.25" hidden="false" customHeight="false" outlineLevel="0" collapsed="false">
      <c r="A906" s="65"/>
    </row>
    <row r="907" customFormat="false" ht="11.25" hidden="false" customHeight="false" outlineLevel="0" collapsed="false">
      <c r="A907" s="65"/>
    </row>
    <row r="908" customFormat="false" ht="11.25" hidden="false" customHeight="false" outlineLevel="0" collapsed="false">
      <c r="A908" s="65"/>
    </row>
    <row r="909" customFormat="false" ht="11.25" hidden="false" customHeight="false" outlineLevel="0" collapsed="false">
      <c r="A909" s="65"/>
    </row>
    <row r="910" customFormat="false" ht="11.25" hidden="false" customHeight="false" outlineLevel="0" collapsed="false">
      <c r="A910" s="65"/>
    </row>
    <row r="911" customFormat="false" ht="11.25" hidden="false" customHeight="false" outlineLevel="0" collapsed="false">
      <c r="A911" s="65"/>
    </row>
    <row r="912" customFormat="false" ht="11.25" hidden="false" customHeight="false" outlineLevel="0" collapsed="false">
      <c r="A912" s="65"/>
    </row>
    <row r="913" customFormat="false" ht="11.25" hidden="false" customHeight="false" outlineLevel="0" collapsed="false">
      <c r="A913" s="65"/>
    </row>
    <row r="914" customFormat="false" ht="11.25" hidden="false" customHeight="false" outlineLevel="0" collapsed="false">
      <c r="A914" s="65"/>
    </row>
    <row r="915" customFormat="false" ht="11.25" hidden="false" customHeight="false" outlineLevel="0" collapsed="false">
      <c r="A915" s="65"/>
    </row>
    <row r="916" customFormat="false" ht="11.25" hidden="false" customHeight="false" outlineLevel="0" collapsed="false">
      <c r="A916" s="65"/>
    </row>
    <row r="917" customFormat="false" ht="11.25" hidden="false" customHeight="false" outlineLevel="0" collapsed="false">
      <c r="A917" s="65"/>
    </row>
    <row r="918" customFormat="false" ht="11.25" hidden="false" customHeight="false" outlineLevel="0" collapsed="false">
      <c r="A918" s="65"/>
    </row>
    <row r="919" customFormat="false" ht="11.25" hidden="false" customHeight="false" outlineLevel="0" collapsed="false">
      <c r="A919" s="65"/>
    </row>
    <row r="920" customFormat="false" ht="11.25" hidden="false" customHeight="false" outlineLevel="0" collapsed="false">
      <c r="A920" s="65"/>
    </row>
    <row r="921" customFormat="false" ht="11.25" hidden="false" customHeight="false" outlineLevel="0" collapsed="false">
      <c r="A921" s="65"/>
    </row>
    <row r="922" customFormat="false" ht="11.25" hidden="false" customHeight="false" outlineLevel="0" collapsed="false">
      <c r="A922" s="65"/>
    </row>
    <row r="923" customFormat="false" ht="11.25" hidden="false" customHeight="false" outlineLevel="0" collapsed="false">
      <c r="A923" s="65"/>
    </row>
    <row r="924" customFormat="false" ht="11.25" hidden="false" customHeight="false" outlineLevel="0" collapsed="false">
      <c r="A924" s="65"/>
    </row>
    <row r="925" customFormat="false" ht="11.25" hidden="false" customHeight="false" outlineLevel="0" collapsed="false">
      <c r="A925" s="65"/>
    </row>
    <row r="926" customFormat="false" ht="11.25" hidden="false" customHeight="false" outlineLevel="0" collapsed="false">
      <c r="A926" s="65"/>
    </row>
    <row r="927" customFormat="false" ht="11.25" hidden="false" customHeight="false" outlineLevel="0" collapsed="false">
      <c r="A927" s="65"/>
    </row>
    <row r="928" customFormat="false" ht="11.25" hidden="false" customHeight="false" outlineLevel="0" collapsed="false">
      <c r="A928" s="65"/>
    </row>
    <row r="929" customFormat="false" ht="11.25" hidden="false" customHeight="false" outlineLevel="0" collapsed="false">
      <c r="A929" s="65"/>
    </row>
    <row r="930" customFormat="false" ht="11.25" hidden="false" customHeight="false" outlineLevel="0" collapsed="false">
      <c r="A930" s="65"/>
    </row>
    <row r="931" customFormat="false" ht="11.25" hidden="false" customHeight="false" outlineLevel="0" collapsed="false">
      <c r="A931" s="65"/>
    </row>
    <row r="932" customFormat="false" ht="11.25" hidden="false" customHeight="false" outlineLevel="0" collapsed="false">
      <c r="A932" s="65"/>
    </row>
    <row r="933" customFormat="false" ht="11.25" hidden="false" customHeight="false" outlineLevel="0" collapsed="false">
      <c r="A933" s="65"/>
    </row>
    <row r="934" customFormat="false" ht="11.25" hidden="false" customHeight="false" outlineLevel="0" collapsed="false">
      <c r="A934" s="65"/>
    </row>
    <row r="935" customFormat="false" ht="11.25" hidden="false" customHeight="false" outlineLevel="0" collapsed="false">
      <c r="A935" s="65"/>
    </row>
    <row r="936" customFormat="false" ht="11.25" hidden="false" customHeight="false" outlineLevel="0" collapsed="false">
      <c r="A936" s="65"/>
    </row>
    <row r="937" customFormat="false" ht="11.25" hidden="false" customHeight="false" outlineLevel="0" collapsed="false">
      <c r="A937" s="65"/>
    </row>
    <row r="938" customFormat="false" ht="11.25" hidden="false" customHeight="false" outlineLevel="0" collapsed="false">
      <c r="A938" s="65"/>
    </row>
    <row r="939" customFormat="false" ht="11.25" hidden="false" customHeight="false" outlineLevel="0" collapsed="false">
      <c r="A939" s="65"/>
    </row>
    <row r="940" customFormat="false" ht="11.25" hidden="false" customHeight="false" outlineLevel="0" collapsed="false">
      <c r="A940" s="65"/>
    </row>
    <row r="941" customFormat="false" ht="11.25" hidden="false" customHeight="false" outlineLevel="0" collapsed="false">
      <c r="A941" s="65"/>
    </row>
    <row r="942" customFormat="false" ht="11.25" hidden="false" customHeight="false" outlineLevel="0" collapsed="false">
      <c r="A942" s="65"/>
    </row>
    <row r="943" customFormat="false" ht="11.25" hidden="false" customHeight="false" outlineLevel="0" collapsed="false">
      <c r="A943" s="65"/>
    </row>
    <row r="944" customFormat="false" ht="11.25" hidden="false" customHeight="false" outlineLevel="0" collapsed="false">
      <c r="A944" s="65"/>
    </row>
    <row r="945" customFormat="false" ht="11.25" hidden="false" customHeight="false" outlineLevel="0" collapsed="false">
      <c r="A945" s="65"/>
    </row>
    <row r="946" customFormat="false" ht="11.25" hidden="false" customHeight="false" outlineLevel="0" collapsed="false">
      <c r="A946" s="65"/>
    </row>
    <row r="947" customFormat="false" ht="11.25" hidden="false" customHeight="false" outlineLevel="0" collapsed="false">
      <c r="A947" s="65"/>
    </row>
    <row r="948" customFormat="false" ht="11.25" hidden="false" customHeight="false" outlineLevel="0" collapsed="false">
      <c r="A948" s="65"/>
    </row>
    <row r="949" customFormat="false" ht="11.25" hidden="false" customHeight="false" outlineLevel="0" collapsed="false">
      <c r="A949" s="65"/>
    </row>
    <row r="950" customFormat="false" ht="11.25" hidden="false" customHeight="false" outlineLevel="0" collapsed="false">
      <c r="A950" s="65"/>
    </row>
    <row r="951" customFormat="false" ht="11.25" hidden="false" customHeight="false" outlineLevel="0" collapsed="false">
      <c r="A951" s="65"/>
    </row>
    <row r="952" customFormat="false" ht="11.25" hidden="false" customHeight="false" outlineLevel="0" collapsed="false">
      <c r="A952" s="65"/>
    </row>
    <row r="953" customFormat="false" ht="11.25" hidden="false" customHeight="false" outlineLevel="0" collapsed="false">
      <c r="A953" s="65"/>
    </row>
    <row r="954" customFormat="false" ht="11.25" hidden="false" customHeight="false" outlineLevel="0" collapsed="false">
      <c r="A954" s="65"/>
    </row>
    <row r="955" customFormat="false" ht="11.25" hidden="false" customHeight="false" outlineLevel="0" collapsed="false">
      <c r="A955" s="65"/>
    </row>
    <row r="956" customFormat="false" ht="11.25" hidden="false" customHeight="false" outlineLevel="0" collapsed="false">
      <c r="A956" s="65"/>
    </row>
    <row r="957" customFormat="false" ht="11.25" hidden="false" customHeight="false" outlineLevel="0" collapsed="false">
      <c r="A957" s="65"/>
    </row>
    <row r="958" customFormat="false" ht="11.25" hidden="false" customHeight="false" outlineLevel="0" collapsed="false">
      <c r="A958" s="65"/>
    </row>
    <row r="959" customFormat="false" ht="11.25" hidden="false" customHeight="false" outlineLevel="0" collapsed="false">
      <c r="A959" s="65"/>
    </row>
    <row r="960" customFormat="false" ht="11.25" hidden="false" customHeight="false" outlineLevel="0" collapsed="false">
      <c r="A960" s="65"/>
    </row>
    <row r="961" customFormat="false" ht="11.25" hidden="false" customHeight="false" outlineLevel="0" collapsed="false">
      <c r="A961" s="65"/>
    </row>
    <row r="962" customFormat="false" ht="11.25" hidden="false" customHeight="false" outlineLevel="0" collapsed="false">
      <c r="A962" s="65"/>
    </row>
    <row r="963" customFormat="false" ht="11.25" hidden="false" customHeight="false" outlineLevel="0" collapsed="false">
      <c r="A963" s="65"/>
    </row>
    <row r="964" customFormat="false" ht="11.25" hidden="false" customHeight="false" outlineLevel="0" collapsed="false">
      <c r="A964" s="65"/>
    </row>
    <row r="965" customFormat="false" ht="11.25" hidden="false" customHeight="false" outlineLevel="0" collapsed="false">
      <c r="A965" s="65"/>
    </row>
    <row r="966" customFormat="false" ht="11.25" hidden="false" customHeight="false" outlineLevel="0" collapsed="false">
      <c r="A966" s="65"/>
    </row>
    <row r="967" customFormat="false" ht="11.25" hidden="false" customHeight="false" outlineLevel="0" collapsed="false">
      <c r="A967" s="65"/>
    </row>
    <row r="968" customFormat="false" ht="11.25" hidden="false" customHeight="false" outlineLevel="0" collapsed="false">
      <c r="A968" s="65"/>
    </row>
    <row r="969" customFormat="false" ht="11.25" hidden="false" customHeight="false" outlineLevel="0" collapsed="false">
      <c r="A969" s="65"/>
    </row>
    <row r="970" customFormat="false" ht="11.25" hidden="false" customHeight="false" outlineLevel="0" collapsed="false">
      <c r="A970" s="65"/>
    </row>
    <row r="971" customFormat="false" ht="11.25" hidden="false" customHeight="false" outlineLevel="0" collapsed="false">
      <c r="A971" s="65"/>
    </row>
    <row r="972" customFormat="false" ht="11.25" hidden="false" customHeight="false" outlineLevel="0" collapsed="false">
      <c r="A972" s="65"/>
    </row>
    <row r="973" customFormat="false" ht="11.25" hidden="false" customHeight="false" outlineLevel="0" collapsed="false">
      <c r="A973" s="65"/>
    </row>
    <row r="974" customFormat="false" ht="11.25" hidden="false" customHeight="false" outlineLevel="0" collapsed="false">
      <c r="A974" s="65"/>
    </row>
    <row r="975" customFormat="false" ht="11.25" hidden="false" customHeight="false" outlineLevel="0" collapsed="false">
      <c r="A975" s="65"/>
    </row>
    <row r="976" customFormat="false" ht="11.25" hidden="false" customHeight="false" outlineLevel="0" collapsed="false">
      <c r="A976" s="65"/>
    </row>
    <row r="977" customFormat="false" ht="11.25" hidden="false" customHeight="false" outlineLevel="0" collapsed="false">
      <c r="A977" s="65"/>
    </row>
    <row r="978" customFormat="false" ht="11.25" hidden="false" customHeight="false" outlineLevel="0" collapsed="false">
      <c r="A978" s="65"/>
    </row>
    <row r="979" customFormat="false" ht="11.25" hidden="false" customHeight="false" outlineLevel="0" collapsed="false">
      <c r="A979" s="65"/>
    </row>
    <row r="980" customFormat="false" ht="11.25" hidden="false" customHeight="false" outlineLevel="0" collapsed="false">
      <c r="A980" s="65"/>
    </row>
    <row r="981" customFormat="false" ht="11.25" hidden="false" customHeight="false" outlineLevel="0" collapsed="false">
      <c r="A981" s="65"/>
    </row>
    <row r="982" customFormat="false" ht="11.25" hidden="false" customHeight="false" outlineLevel="0" collapsed="false">
      <c r="A982" s="65"/>
    </row>
    <row r="983" customFormat="false" ht="11.25" hidden="false" customHeight="false" outlineLevel="0" collapsed="false">
      <c r="A983" s="65"/>
    </row>
    <row r="984" customFormat="false" ht="11.25" hidden="false" customHeight="false" outlineLevel="0" collapsed="false">
      <c r="A984" s="65"/>
    </row>
    <row r="985" customFormat="false" ht="11.25" hidden="false" customHeight="false" outlineLevel="0" collapsed="false">
      <c r="A985" s="65"/>
    </row>
    <row r="986" customFormat="false" ht="11.25" hidden="false" customHeight="false" outlineLevel="0" collapsed="false">
      <c r="A986" s="65"/>
    </row>
    <row r="987" customFormat="false" ht="11.25" hidden="false" customHeight="false" outlineLevel="0" collapsed="false">
      <c r="A987" s="65"/>
    </row>
    <row r="988" customFormat="false" ht="11.25" hidden="false" customHeight="false" outlineLevel="0" collapsed="false">
      <c r="A988" s="65"/>
    </row>
    <row r="989" customFormat="false" ht="11.25" hidden="false" customHeight="false" outlineLevel="0" collapsed="false">
      <c r="A989" s="65"/>
    </row>
    <row r="990" customFormat="false" ht="11.25" hidden="false" customHeight="false" outlineLevel="0" collapsed="false">
      <c r="A990" s="65"/>
    </row>
    <row r="991" customFormat="false" ht="11.25" hidden="false" customHeight="false" outlineLevel="0" collapsed="false">
      <c r="A991" s="65"/>
    </row>
    <row r="992" customFormat="false" ht="11.25" hidden="false" customHeight="false" outlineLevel="0" collapsed="false">
      <c r="A992" s="65"/>
    </row>
    <row r="993" customFormat="false" ht="11.25" hidden="false" customHeight="false" outlineLevel="0" collapsed="false">
      <c r="A993" s="65"/>
    </row>
    <row r="994" customFormat="false" ht="11.25" hidden="false" customHeight="false" outlineLevel="0" collapsed="false">
      <c r="A994" s="65"/>
    </row>
    <row r="995" customFormat="false" ht="11.25" hidden="false" customHeight="false" outlineLevel="0" collapsed="false">
      <c r="A995" s="65"/>
    </row>
    <row r="996" customFormat="false" ht="11.25" hidden="false" customHeight="false" outlineLevel="0" collapsed="false">
      <c r="A996" s="65"/>
    </row>
    <row r="997" customFormat="false" ht="11.25" hidden="false" customHeight="false" outlineLevel="0" collapsed="false">
      <c r="A997" s="65"/>
    </row>
    <row r="998" customFormat="false" ht="11.25" hidden="false" customHeight="false" outlineLevel="0" collapsed="false">
      <c r="A998" s="65"/>
    </row>
    <row r="999" customFormat="false" ht="11.25" hidden="false" customHeight="false" outlineLevel="0" collapsed="false">
      <c r="A999" s="65"/>
    </row>
    <row r="1000" customFormat="false" ht="11.25" hidden="false" customHeight="false" outlineLevel="0" collapsed="false">
      <c r="A1000" s="65"/>
    </row>
    <row r="1001" customFormat="false" ht="11.25" hidden="false" customHeight="false" outlineLevel="0" collapsed="false">
      <c r="A1001" s="65"/>
    </row>
    <row r="1002" customFormat="false" ht="11.25" hidden="false" customHeight="false" outlineLevel="0" collapsed="false">
      <c r="A1002" s="65"/>
    </row>
    <row r="1003" customFormat="false" ht="11.25" hidden="false" customHeight="false" outlineLevel="0" collapsed="false">
      <c r="A1003" s="65"/>
    </row>
    <row r="1004" customFormat="false" ht="11.25" hidden="false" customHeight="false" outlineLevel="0" collapsed="false">
      <c r="A1004" s="65"/>
    </row>
    <row r="1005" customFormat="false" ht="11.25" hidden="false" customHeight="false" outlineLevel="0" collapsed="false">
      <c r="A1005" s="65"/>
    </row>
    <row r="1006" customFormat="false" ht="11.25" hidden="false" customHeight="false" outlineLevel="0" collapsed="false">
      <c r="A1006" s="65"/>
    </row>
    <row r="1007" customFormat="false" ht="11.25" hidden="false" customHeight="false" outlineLevel="0" collapsed="false">
      <c r="A1007" s="65"/>
    </row>
    <row r="1008" customFormat="false" ht="11.25" hidden="false" customHeight="false" outlineLevel="0" collapsed="false">
      <c r="A1008" s="65"/>
    </row>
    <row r="1009" customFormat="false" ht="11.25" hidden="false" customHeight="false" outlineLevel="0" collapsed="false">
      <c r="A1009" s="65"/>
    </row>
    <row r="1010" customFormat="false" ht="11.25" hidden="false" customHeight="false" outlineLevel="0" collapsed="false">
      <c r="A1010" s="65"/>
    </row>
    <row r="1011" customFormat="false" ht="11.25" hidden="false" customHeight="false" outlineLevel="0" collapsed="false">
      <c r="A1011" s="65"/>
    </row>
    <row r="1012" customFormat="false" ht="11.25" hidden="false" customHeight="false" outlineLevel="0" collapsed="false">
      <c r="A1012" s="65"/>
    </row>
    <row r="1013" customFormat="false" ht="11.25" hidden="false" customHeight="false" outlineLevel="0" collapsed="false">
      <c r="A1013" s="65"/>
    </row>
    <row r="1014" customFormat="false" ht="11.25" hidden="false" customHeight="false" outlineLevel="0" collapsed="false">
      <c r="A1014" s="65"/>
    </row>
    <row r="1015" customFormat="false" ht="11.25" hidden="false" customHeight="false" outlineLevel="0" collapsed="false">
      <c r="A1015" s="65"/>
    </row>
    <row r="1016" customFormat="false" ht="11.25" hidden="false" customHeight="false" outlineLevel="0" collapsed="false">
      <c r="A1016" s="65"/>
    </row>
    <row r="1017" customFormat="false" ht="11.25" hidden="false" customHeight="false" outlineLevel="0" collapsed="false">
      <c r="A1017" s="65"/>
    </row>
    <row r="1018" customFormat="false" ht="11.25" hidden="false" customHeight="false" outlineLevel="0" collapsed="false">
      <c r="A1018" s="65"/>
    </row>
    <row r="1019" customFormat="false" ht="11.25" hidden="false" customHeight="false" outlineLevel="0" collapsed="false">
      <c r="A1019" s="65"/>
    </row>
    <row r="1020" customFormat="false" ht="11.25" hidden="false" customHeight="false" outlineLevel="0" collapsed="false">
      <c r="A1020" s="65"/>
    </row>
    <row r="1021" customFormat="false" ht="11.25" hidden="false" customHeight="false" outlineLevel="0" collapsed="false">
      <c r="A1021" s="65"/>
    </row>
    <row r="1022" customFormat="false" ht="11.25" hidden="false" customHeight="false" outlineLevel="0" collapsed="false">
      <c r="A1022" s="65"/>
    </row>
    <row r="1023" customFormat="false" ht="11.25" hidden="false" customHeight="false" outlineLevel="0" collapsed="false">
      <c r="A1023" s="65"/>
    </row>
    <row r="1024" customFormat="false" ht="11.25" hidden="false" customHeight="false" outlineLevel="0" collapsed="false">
      <c r="A1024" s="65"/>
    </row>
    <row r="1025" customFormat="false" ht="11.25" hidden="false" customHeight="false" outlineLevel="0" collapsed="false">
      <c r="A1025" s="65"/>
    </row>
    <row r="1026" customFormat="false" ht="11.25" hidden="false" customHeight="false" outlineLevel="0" collapsed="false">
      <c r="A1026" s="65"/>
    </row>
    <row r="1027" customFormat="false" ht="11.25" hidden="false" customHeight="false" outlineLevel="0" collapsed="false">
      <c r="A1027" s="65"/>
    </row>
    <row r="1028" customFormat="false" ht="11.25" hidden="false" customHeight="false" outlineLevel="0" collapsed="false">
      <c r="A1028" s="65"/>
    </row>
    <row r="1029" customFormat="false" ht="11.25" hidden="false" customHeight="false" outlineLevel="0" collapsed="false">
      <c r="A1029" s="65"/>
    </row>
    <row r="1030" customFormat="false" ht="11.25" hidden="false" customHeight="false" outlineLevel="0" collapsed="false">
      <c r="A1030" s="65"/>
    </row>
    <row r="1031" customFormat="false" ht="11.25" hidden="false" customHeight="false" outlineLevel="0" collapsed="false">
      <c r="A1031" s="65"/>
    </row>
    <row r="1032" customFormat="false" ht="11.25" hidden="false" customHeight="false" outlineLevel="0" collapsed="false">
      <c r="A1032" s="65"/>
    </row>
    <row r="1033" customFormat="false" ht="11.25" hidden="false" customHeight="false" outlineLevel="0" collapsed="false">
      <c r="A1033" s="65"/>
    </row>
    <row r="1034" customFormat="false" ht="11.25" hidden="false" customHeight="false" outlineLevel="0" collapsed="false">
      <c r="A1034" s="65"/>
    </row>
    <row r="1035" customFormat="false" ht="11.25" hidden="false" customHeight="false" outlineLevel="0" collapsed="false">
      <c r="A1035" s="65"/>
    </row>
    <row r="1036" customFormat="false" ht="11.25" hidden="false" customHeight="false" outlineLevel="0" collapsed="false">
      <c r="A1036" s="65"/>
    </row>
    <row r="1037" customFormat="false" ht="11.25" hidden="false" customHeight="false" outlineLevel="0" collapsed="false">
      <c r="A1037" s="65"/>
    </row>
    <row r="1038" customFormat="false" ht="11.25" hidden="false" customHeight="false" outlineLevel="0" collapsed="false">
      <c r="A1038" s="65"/>
    </row>
    <row r="1039" customFormat="false" ht="11.25" hidden="false" customHeight="false" outlineLevel="0" collapsed="false">
      <c r="A1039" s="65"/>
    </row>
    <row r="1040" customFormat="false" ht="11.25" hidden="false" customHeight="false" outlineLevel="0" collapsed="false">
      <c r="A1040" s="65"/>
    </row>
    <row r="1041" customFormat="false" ht="11.25" hidden="false" customHeight="false" outlineLevel="0" collapsed="false">
      <c r="A1041" s="65"/>
    </row>
    <row r="1042" customFormat="false" ht="11.25" hidden="false" customHeight="false" outlineLevel="0" collapsed="false">
      <c r="A1042" s="65"/>
    </row>
    <row r="1043" customFormat="false" ht="11.25" hidden="false" customHeight="false" outlineLevel="0" collapsed="false">
      <c r="A1043" s="65"/>
    </row>
    <row r="1044" customFormat="false" ht="11.25" hidden="false" customHeight="false" outlineLevel="0" collapsed="false">
      <c r="A1044" s="65"/>
    </row>
    <row r="1045" customFormat="false" ht="11.25" hidden="false" customHeight="false" outlineLevel="0" collapsed="false">
      <c r="A1045" s="65"/>
    </row>
    <row r="1046" customFormat="false" ht="11.25" hidden="false" customHeight="false" outlineLevel="0" collapsed="false">
      <c r="A1046" s="65"/>
    </row>
    <row r="1047" customFormat="false" ht="11.25" hidden="false" customHeight="false" outlineLevel="0" collapsed="false">
      <c r="A1047" s="65"/>
    </row>
    <row r="1048" customFormat="false" ht="11.25" hidden="false" customHeight="false" outlineLevel="0" collapsed="false">
      <c r="A1048" s="65"/>
    </row>
    <row r="1049" customFormat="false" ht="11.25" hidden="false" customHeight="false" outlineLevel="0" collapsed="false">
      <c r="A1049" s="65"/>
    </row>
    <row r="1050" customFormat="false" ht="11.25" hidden="false" customHeight="false" outlineLevel="0" collapsed="false">
      <c r="A1050" s="65"/>
    </row>
    <row r="1051" customFormat="false" ht="11.25" hidden="false" customHeight="false" outlineLevel="0" collapsed="false">
      <c r="A1051" s="65"/>
    </row>
    <row r="1052" customFormat="false" ht="11.25" hidden="false" customHeight="false" outlineLevel="0" collapsed="false">
      <c r="A1052" s="65"/>
    </row>
    <row r="1053" customFormat="false" ht="11.25" hidden="false" customHeight="false" outlineLevel="0" collapsed="false">
      <c r="A1053" s="65"/>
    </row>
    <row r="1054" customFormat="false" ht="11.25" hidden="false" customHeight="false" outlineLevel="0" collapsed="false">
      <c r="A1054" s="65"/>
    </row>
    <row r="1055" customFormat="false" ht="11.25" hidden="false" customHeight="false" outlineLevel="0" collapsed="false">
      <c r="A1055" s="65"/>
    </row>
    <row r="1056" customFormat="false" ht="11.25" hidden="false" customHeight="false" outlineLevel="0" collapsed="false">
      <c r="A1056" s="65"/>
    </row>
    <row r="1057" customFormat="false" ht="11.25" hidden="false" customHeight="false" outlineLevel="0" collapsed="false">
      <c r="A1057" s="65"/>
    </row>
    <row r="1058" customFormat="false" ht="11.25" hidden="false" customHeight="false" outlineLevel="0" collapsed="false">
      <c r="A1058" s="65"/>
    </row>
    <row r="1059" customFormat="false" ht="11.25" hidden="false" customHeight="false" outlineLevel="0" collapsed="false">
      <c r="A1059" s="65"/>
    </row>
    <row r="1060" customFormat="false" ht="11.25" hidden="false" customHeight="false" outlineLevel="0" collapsed="false">
      <c r="A1060" s="65"/>
    </row>
    <row r="1061" customFormat="false" ht="11.25" hidden="false" customHeight="false" outlineLevel="0" collapsed="false">
      <c r="A1061" s="65"/>
    </row>
    <row r="1062" customFormat="false" ht="11.25" hidden="false" customHeight="false" outlineLevel="0" collapsed="false">
      <c r="A1062" s="65"/>
    </row>
    <row r="1063" customFormat="false" ht="11.25" hidden="false" customHeight="false" outlineLevel="0" collapsed="false">
      <c r="A1063" s="65"/>
    </row>
    <row r="1064" customFormat="false" ht="11.25" hidden="false" customHeight="false" outlineLevel="0" collapsed="false">
      <c r="A1064" s="65"/>
    </row>
    <row r="1065" customFormat="false" ht="11.25" hidden="false" customHeight="false" outlineLevel="0" collapsed="false">
      <c r="A1065" s="65"/>
    </row>
    <row r="1066" customFormat="false" ht="11.25" hidden="false" customHeight="false" outlineLevel="0" collapsed="false">
      <c r="A1066" s="65"/>
    </row>
    <row r="1067" customFormat="false" ht="11.25" hidden="false" customHeight="false" outlineLevel="0" collapsed="false">
      <c r="A1067" s="65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63" width="9.13"/>
    <col collapsed="false" customWidth="false" hidden="false" outlineLevel="0" max="6" min="2" style="64" width="9.13"/>
    <col collapsed="false" customWidth="false" hidden="false" outlineLevel="0" max="257" min="7" style="63" width="9.13"/>
  </cols>
  <sheetData>
    <row r="1" customFormat="false" ht="45.75" hidden="false" customHeight="true" outlineLevel="0" collapsed="false">
      <c r="A1" s="65" t="n">
        <f aca="false">crvDate</f>
        <v>45926</v>
      </c>
      <c r="D1" s="65" t="n">
        <f aca="false">A1</f>
        <v>45926</v>
      </c>
      <c r="J1" s="63" t="s">
        <v>55</v>
      </c>
      <c r="P1" s="65" t="n">
        <f aca="false">A1</f>
        <v>45926</v>
      </c>
    </row>
    <row r="2" customFormat="false" ht="11.25" hidden="false" customHeight="false" outlineLevel="0" collapsed="false">
      <c r="A2" s="66"/>
      <c r="B2" s="67" t="s">
        <v>56</v>
      </c>
      <c r="C2" s="67" t="s">
        <v>45</v>
      </c>
      <c r="D2" s="67" t="s">
        <v>57</v>
      </c>
      <c r="E2" s="67" t="s">
        <v>58</v>
      </c>
      <c r="F2" s="67" t="s">
        <v>59</v>
      </c>
      <c r="G2" s="68"/>
      <c r="H2" s="68" t="s">
        <v>56</v>
      </c>
      <c r="I2" s="68" t="s">
        <v>45</v>
      </c>
      <c r="J2" s="68" t="s">
        <v>57</v>
      </c>
      <c r="K2" s="68" t="s">
        <v>58</v>
      </c>
      <c r="L2" s="68" t="s">
        <v>59</v>
      </c>
      <c r="M2" s="68"/>
      <c r="N2" s="68" t="s">
        <v>56</v>
      </c>
      <c r="O2" s="68" t="s">
        <v>45</v>
      </c>
      <c r="P2" s="68" t="s">
        <v>57</v>
      </c>
      <c r="Q2" s="68" t="s">
        <v>58</v>
      </c>
      <c r="R2" s="68" t="s">
        <v>59</v>
      </c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68"/>
      <c r="BM2" s="68"/>
      <c r="BN2" s="68"/>
      <c r="BO2" s="68"/>
      <c r="BP2" s="68"/>
      <c r="BQ2" s="68"/>
      <c r="BR2" s="68"/>
      <c r="BS2" s="68"/>
      <c r="BT2" s="68"/>
      <c r="BU2" s="68"/>
      <c r="BV2" s="68"/>
      <c r="BW2" s="68"/>
      <c r="BX2" s="68"/>
      <c r="BY2" s="68"/>
      <c r="BZ2" s="68"/>
      <c r="CA2" s="68"/>
      <c r="CB2" s="68"/>
      <c r="CC2" s="68"/>
      <c r="CD2" s="68"/>
      <c r="CE2" s="68"/>
      <c r="CF2" s="68"/>
      <c r="CG2" s="68"/>
      <c r="CH2" s="68"/>
      <c r="CI2" s="68"/>
      <c r="CJ2" s="68"/>
      <c r="CK2" s="68"/>
      <c r="CL2" s="68"/>
      <c r="CM2" s="68"/>
      <c r="CN2" s="68"/>
      <c r="CO2" s="68"/>
      <c r="CP2" s="68"/>
      <c r="CQ2" s="68"/>
      <c r="CR2" s="68"/>
      <c r="CS2" s="68"/>
      <c r="CT2" s="68"/>
      <c r="CU2" s="68"/>
      <c r="CV2" s="68"/>
      <c r="CW2" s="68"/>
      <c r="CX2" s="68"/>
      <c r="CY2" s="68"/>
      <c r="CZ2" s="68"/>
      <c r="DA2" s="68"/>
      <c r="DB2" s="68"/>
      <c r="DC2" s="68"/>
      <c r="DD2" s="68"/>
      <c r="DE2" s="68"/>
      <c r="DF2" s="68"/>
      <c r="DG2" s="68"/>
      <c r="DH2" s="68"/>
      <c r="DI2" s="68"/>
      <c r="DJ2" s="68"/>
      <c r="DK2" s="68"/>
      <c r="DL2" s="68"/>
      <c r="DM2" s="68"/>
      <c r="DN2" s="68"/>
      <c r="DO2" s="68"/>
      <c r="DP2" s="68"/>
      <c r="DQ2" s="68"/>
      <c r="DR2" s="68"/>
      <c r="DS2" s="68"/>
      <c r="DT2" s="68"/>
      <c r="DU2" s="68"/>
      <c r="DV2" s="68"/>
      <c r="DW2" s="68"/>
      <c r="DX2" s="68"/>
      <c r="DY2" s="68"/>
      <c r="DZ2" s="68"/>
      <c r="EA2" s="68"/>
      <c r="EB2" s="68"/>
      <c r="EC2" s="68"/>
      <c r="ED2" s="68"/>
      <c r="EE2" s="68"/>
      <c r="EF2" s="68"/>
      <c r="EG2" s="68"/>
      <c r="EH2" s="68"/>
      <c r="EI2" s="68"/>
      <c r="EJ2" s="68"/>
      <c r="EK2" s="68"/>
      <c r="EL2" s="68"/>
      <c r="EM2" s="68"/>
      <c r="EN2" s="68"/>
      <c r="EO2" s="68"/>
      <c r="EP2" s="68"/>
      <c r="EQ2" s="68"/>
      <c r="ER2" s="68"/>
      <c r="ES2" s="68"/>
      <c r="ET2" s="68"/>
      <c r="EU2" s="68"/>
      <c r="EV2" s="68"/>
      <c r="EW2" s="68"/>
      <c r="EX2" s="68"/>
      <c r="EY2" s="68"/>
      <c r="EZ2" s="68"/>
      <c r="FA2" s="68"/>
      <c r="FB2" s="68"/>
      <c r="FC2" s="68"/>
      <c r="FD2" s="68"/>
      <c r="FE2" s="68"/>
      <c r="FF2" s="68"/>
      <c r="FG2" s="68"/>
      <c r="FH2" s="68"/>
      <c r="FI2" s="68"/>
      <c r="FJ2" s="68"/>
      <c r="FK2" s="68"/>
      <c r="FL2" s="68"/>
      <c r="FM2" s="68"/>
      <c r="FN2" s="68"/>
      <c r="FO2" s="68"/>
      <c r="FP2" s="68"/>
      <c r="FQ2" s="68"/>
      <c r="FR2" s="68"/>
      <c r="FS2" s="68"/>
      <c r="FT2" s="68"/>
      <c r="FU2" s="68"/>
      <c r="FV2" s="68"/>
      <c r="FW2" s="68"/>
      <c r="FX2" s="68"/>
      <c r="FY2" s="68"/>
      <c r="FZ2" s="68"/>
      <c r="GA2" s="68"/>
      <c r="GB2" s="68"/>
      <c r="GC2" s="68"/>
      <c r="GD2" s="68"/>
      <c r="GE2" s="68"/>
      <c r="GF2" s="68"/>
      <c r="GG2" s="68"/>
      <c r="GH2" s="68"/>
      <c r="GI2" s="68"/>
      <c r="GJ2" s="68"/>
      <c r="GK2" s="68"/>
      <c r="GL2" s="68"/>
      <c r="GM2" s="68"/>
      <c r="GN2" s="68"/>
      <c r="GO2" s="68"/>
      <c r="GP2" s="68"/>
      <c r="GQ2" s="68"/>
      <c r="GR2" s="68"/>
      <c r="GS2" s="68"/>
      <c r="GT2" s="68"/>
      <c r="GU2" s="68"/>
      <c r="GV2" s="68"/>
      <c r="GW2" s="68"/>
      <c r="GX2" s="68"/>
      <c r="GY2" s="68"/>
      <c r="GZ2" s="68"/>
      <c r="HA2" s="68"/>
      <c r="HB2" s="68"/>
      <c r="HC2" s="68"/>
      <c r="HD2" s="68"/>
      <c r="HE2" s="68"/>
      <c r="HF2" s="68"/>
      <c r="HG2" s="68"/>
      <c r="HH2" s="68"/>
      <c r="HI2" s="68"/>
      <c r="HJ2" s="68"/>
      <c r="HK2" s="68"/>
      <c r="HL2" s="68"/>
      <c r="HM2" s="68"/>
      <c r="HN2" s="68"/>
      <c r="HO2" s="68"/>
      <c r="HP2" s="68"/>
      <c r="HQ2" s="68"/>
      <c r="HR2" s="68"/>
      <c r="HS2" s="68"/>
      <c r="HT2" s="68"/>
      <c r="HU2" s="68"/>
      <c r="HV2" s="68"/>
      <c r="HW2" s="68"/>
      <c r="HX2" s="68"/>
      <c r="HY2" s="68"/>
      <c r="HZ2" s="68"/>
      <c r="IA2" s="68"/>
      <c r="IB2" s="68"/>
      <c r="IC2" s="68"/>
      <c r="ID2" s="68"/>
      <c r="IE2" s="68"/>
      <c r="IF2" s="68"/>
      <c r="IG2" s="68"/>
      <c r="IH2" s="68"/>
      <c r="II2" s="68"/>
      <c r="IJ2" s="68"/>
      <c r="IK2" s="68"/>
      <c r="IL2" s="68"/>
      <c r="IM2" s="68"/>
      <c r="IN2" s="68"/>
      <c r="IO2" s="68"/>
      <c r="IP2" s="68"/>
      <c r="IQ2" s="68"/>
      <c r="IR2" s="68"/>
      <c r="IS2" s="68"/>
      <c r="IT2" s="68"/>
      <c r="IU2" s="68"/>
      <c r="IV2" s="68"/>
      <c r="IW2" s="68"/>
    </row>
    <row r="3" customFormat="false" ht="11.25" hidden="true" customHeight="false" outlineLevel="0" collapsed="false">
      <c r="A3" s="69" t="n">
        <v>36708</v>
      </c>
      <c r="B3" s="64" t="n">
        <f aca="false" t="array" ref="B3:B56">TRANSPOSE(P2!E5:BF5)</f>
        <v>0</v>
      </c>
      <c r="C3" s="64" t="n">
        <f aca="false" t="array" ref="C3:C56">TRANSPOSE(P2!E7:BF7)</f>
        <v>0</v>
      </c>
      <c r="D3" s="64" t="n">
        <f aca="false" t="array" ref="D3:D56">TRANSPOSE(P2!E9:BF9)</f>
        <v>0</v>
      </c>
      <c r="E3" s="64" t="n">
        <f aca="false" t="array" ref="E3:E56">TRANSPOSE(P2!E13:GZ13)</f>
        <v>0</v>
      </c>
      <c r="F3" s="64" t="n">
        <f aca="false" t="array" ref="F3:F56">TRANSPOSE(P2!E15:BF15)</f>
        <v>0</v>
      </c>
      <c r="H3" s="70" t="n">
        <f aca="false">B3-N3</f>
        <v>0</v>
      </c>
      <c r="I3" s="70" t="n">
        <f aca="false">C3-O3</f>
        <v>0</v>
      </c>
      <c r="J3" s="70" t="n">
        <f aca="false">D3-P3</f>
        <v>0</v>
      </c>
      <c r="K3" s="70" t="n">
        <f aca="false">E3-Q3</f>
        <v>0</v>
      </c>
      <c r="L3" s="70" t="n">
        <f aca="false">F3-R3</f>
        <v>0</v>
      </c>
      <c r="N3" s="64" t="n">
        <v>0</v>
      </c>
      <c r="O3" s="64" t="n">
        <v>0</v>
      </c>
      <c r="P3" s="64" t="n">
        <v>0</v>
      </c>
      <c r="Q3" s="64" t="n">
        <v>0</v>
      </c>
      <c r="R3" s="64" t="n">
        <v>0</v>
      </c>
    </row>
    <row r="4" customFormat="false" ht="11.25" hidden="false" customHeight="false" outlineLevel="0" collapsed="false">
      <c r="A4" s="69" t="n">
        <f aca="false">EOMONTH(A3,1)</f>
        <v>36769</v>
      </c>
      <c r="B4" s="64" t="n">
        <v>0</v>
      </c>
      <c r="C4" s="64" t="n">
        <v>0</v>
      </c>
      <c r="D4" s="64" t="n">
        <v>0</v>
      </c>
      <c r="E4" s="64" t="n">
        <v>0</v>
      </c>
      <c r="F4" s="64" t="n">
        <v>0</v>
      </c>
      <c r="H4" s="70" t="n">
        <f aca="false">B4-N4</f>
        <v>0</v>
      </c>
      <c r="I4" s="70" t="n">
        <f aca="false">C4-O4</f>
        <v>0</v>
      </c>
      <c r="J4" s="70" t="n">
        <f aca="false">D4-P4</f>
        <v>0</v>
      </c>
      <c r="K4" s="70" t="n">
        <f aca="false">E4-Q4</f>
        <v>0</v>
      </c>
      <c r="L4" s="70" t="n">
        <f aca="false">F4-R4</f>
        <v>0</v>
      </c>
      <c r="N4" s="64" t="n">
        <v>0</v>
      </c>
      <c r="O4" s="64" t="n">
        <v>0</v>
      </c>
      <c r="P4" s="64" t="n">
        <v>0</v>
      </c>
      <c r="Q4" s="64" t="n">
        <v>0</v>
      </c>
      <c r="R4" s="64" t="n">
        <v>0</v>
      </c>
    </row>
    <row r="5" customFormat="false" ht="11.25" hidden="false" customHeight="false" outlineLevel="0" collapsed="false">
      <c r="A5" s="69" t="n">
        <f aca="false">EOMONTH(A4,1)</f>
        <v>36799</v>
      </c>
      <c r="B5" s="64" t="n">
        <v>0</v>
      </c>
      <c r="C5" s="64" t="n">
        <v>0</v>
      </c>
      <c r="D5" s="64" t="n">
        <v>0</v>
      </c>
      <c r="E5" s="64" t="n">
        <v>0</v>
      </c>
      <c r="F5" s="64" t="n">
        <v>0</v>
      </c>
      <c r="H5" s="70" t="n">
        <f aca="false">B5-N5</f>
        <v>0</v>
      </c>
      <c r="I5" s="70" t="n">
        <f aca="false">C5-O5</f>
        <v>0</v>
      </c>
      <c r="J5" s="70" t="n">
        <f aca="false">D5-P5</f>
        <v>0</v>
      </c>
      <c r="K5" s="70" t="n">
        <f aca="false">E5-Q5</f>
        <v>0</v>
      </c>
      <c r="L5" s="70" t="n">
        <f aca="false">F5-R5</f>
        <v>0</v>
      </c>
      <c r="N5" s="64" t="n">
        <v>0</v>
      </c>
      <c r="O5" s="64" t="n">
        <v>0</v>
      </c>
      <c r="P5" s="64" t="n">
        <v>0</v>
      </c>
      <c r="Q5" s="64" t="n">
        <v>0</v>
      </c>
      <c r="R5" s="64" t="n">
        <v>0</v>
      </c>
    </row>
    <row r="6" customFormat="false" ht="11.25" hidden="false" customHeight="false" outlineLevel="0" collapsed="false">
      <c r="A6" s="69" t="n">
        <f aca="false">EOMONTH(A5,1)</f>
        <v>36830</v>
      </c>
      <c r="B6" s="64" t="n">
        <v>0</v>
      </c>
      <c r="C6" s="64" t="n">
        <v>0</v>
      </c>
      <c r="D6" s="64" t="n">
        <v>0</v>
      </c>
      <c r="E6" s="64" t="n">
        <v>0</v>
      </c>
      <c r="F6" s="64" t="n">
        <v>0</v>
      </c>
      <c r="H6" s="70" t="n">
        <f aca="false">B6-N6</f>
        <v>0</v>
      </c>
      <c r="I6" s="70" t="n">
        <f aca="false">C6-O6</f>
        <v>0</v>
      </c>
      <c r="J6" s="70" t="n">
        <f aca="false">D6-P6</f>
        <v>0</v>
      </c>
      <c r="K6" s="70" t="n">
        <f aca="false">E6-Q6</f>
        <v>0</v>
      </c>
      <c r="L6" s="70" t="n">
        <f aca="false">F6-R6</f>
        <v>0</v>
      </c>
      <c r="N6" s="64" t="n">
        <v>0</v>
      </c>
      <c r="O6" s="64" t="n">
        <v>0</v>
      </c>
      <c r="P6" s="64" t="n">
        <v>0</v>
      </c>
      <c r="Q6" s="64" t="n">
        <v>0</v>
      </c>
      <c r="R6" s="64" t="n">
        <v>0</v>
      </c>
    </row>
    <row r="7" customFormat="false" ht="11.25" hidden="false" customHeight="false" outlineLevel="0" collapsed="false">
      <c r="A7" s="69" t="n">
        <f aca="false">EOMONTH(A6,1)</f>
        <v>36860</v>
      </c>
      <c r="B7" s="64" t="n">
        <v>0</v>
      </c>
      <c r="C7" s="64" t="n">
        <v>0</v>
      </c>
      <c r="D7" s="64" t="n">
        <v>0</v>
      </c>
      <c r="E7" s="64" t="n">
        <v>0</v>
      </c>
      <c r="F7" s="64" t="n">
        <v>0</v>
      </c>
      <c r="H7" s="70" t="n">
        <f aca="false">B7-N7</f>
        <v>0</v>
      </c>
      <c r="I7" s="70" t="n">
        <f aca="false">C7-O7</f>
        <v>0</v>
      </c>
      <c r="J7" s="70" t="n">
        <f aca="false">D7-P7</f>
        <v>0</v>
      </c>
      <c r="K7" s="70" t="n">
        <f aca="false">E7-Q7</f>
        <v>0</v>
      </c>
      <c r="L7" s="70" t="n">
        <f aca="false">F7-R7</f>
        <v>0</v>
      </c>
      <c r="N7" s="64" t="n">
        <v>0</v>
      </c>
      <c r="O7" s="64" t="n">
        <v>0</v>
      </c>
      <c r="P7" s="64" t="n">
        <v>0</v>
      </c>
      <c r="Q7" s="64" t="n">
        <v>0</v>
      </c>
      <c r="R7" s="64" t="n">
        <v>0</v>
      </c>
    </row>
    <row r="8" customFormat="false" ht="11.25" hidden="false" customHeight="false" outlineLevel="0" collapsed="false">
      <c r="A8" s="69" t="n">
        <f aca="false">EOMONTH(A7,1)</f>
        <v>36891</v>
      </c>
      <c r="B8" s="64" t="n">
        <v>0</v>
      </c>
      <c r="C8" s="64" t="n">
        <v>0</v>
      </c>
      <c r="D8" s="64" t="n">
        <v>0</v>
      </c>
      <c r="E8" s="64" t="n">
        <v>0</v>
      </c>
      <c r="F8" s="64" t="n">
        <v>0</v>
      </c>
      <c r="H8" s="70" t="n">
        <f aca="false">B8-N8</f>
        <v>0</v>
      </c>
      <c r="I8" s="70" t="n">
        <f aca="false">C8-O8</f>
        <v>0</v>
      </c>
      <c r="J8" s="70" t="n">
        <f aca="false">D8-P8</f>
        <v>0</v>
      </c>
      <c r="K8" s="70" t="n">
        <f aca="false">E8-Q8</f>
        <v>0</v>
      </c>
      <c r="L8" s="70" t="n">
        <f aca="false">F8-R8</f>
        <v>0</v>
      </c>
      <c r="N8" s="64" t="n">
        <v>0</v>
      </c>
      <c r="O8" s="64" t="n">
        <v>0</v>
      </c>
      <c r="P8" s="64" t="n">
        <v>0</v>
      </c>
      <c r="Q8" s="64" t="n">
        <v>0</v>
      </c>
      <c r="R8" s="64" t="n">
        <v>0</v>
      </c>
    </row>
    <row r="9" customFormat="false" ht="11.25" hidden="false" customHeight="false" outlineLevel="0" collapsed="false">
      <c r="A9" s="69" t="n">
        <f aca="false">EOMONTH(A8,1)</f>
        <v>36922</v>
      </c>
      <c r="B9" s="64" t="n">
        <v>0</v>
      </c>
      <c r="C9" s="64" t="n">
        <v>0</v>
      </c>
      <c r="D9" s="64" t="n">
        <v>0</v>
      </c>
      <c r="E9" s="64" t="n">
        <v>0</v>
      </c>
      <c r="F9" s="64" t="n">
        <v>0</v>
      </c>
      <c r="H9" s="70" t="n">
        <f aca="false">B9-N9</f>
        <v>0</v>
      </c>
      <c r="I9" s="70" t="n">
        <f aca="false">C9-O9</f>
        <v>0</v>
      </c>
      <c r="J9" s="70" t="n">
        <f aca="false">D9-P9</f>
        <v>0</v>
      </c>
      <c r="K9" s="70" t="n">
        <f aca="false">E9-Q9</f>
        <v>0</v>
      </c>
      <c r="L9" s="70" t="n">
        <f aca="false">F9-R9</f>
        <v>0</v>
      </c>
      <c r="N9" s="64" t="n">
        <v>0</v>
      </c>
      <c r="O9" s="64" t="n">
        <v>0</v>
      </c>
      <c r="P9" s="64" t="n">
        <v>0</v>
      </c>
      <c r="Q9" s="64" t="n">
        <v>0</v>
      </c>
      <c r="R9" s="64" t="n">
        <v>0</v>
      </c>
    </row>
    <row r="10" customFormat="false" ht="11.25" hidden="false" customHeight="false" outlineLevel="0" collapsed="false">
      <c r="A10" s="69" t="n">
        <f aca="false">EOMONTH(A9,1)</f>
        <v>36950</v>
      </c>
      <c r="B10" s="64" t="n">
        <v>290</v>
      </c>
      <c r="C10" s="64" t="n">
        <v>290</v>
      </c>
      <c r="D10" s="64" t="n">
        <v>216</v>
      </c>
      <c r="E10" s="64" t="n">
        <v>155</v>
      </c>
      <c r="F10" s="64" t="n">
        <v>135</v>
      </c>
      <c r="H10" s="70" t="n">
        <f aca="false">B10-N10</f>
        <v>0</v>
      </c>
      <c r="I10" s="70" t="n">
        <f aca="false">C10-O10</f>
        <v>0</v>
      </c>
      <c r="J10" s="70" t="n">
        <f aca="false">D10-P10</f>
        <v>0</v>
      </c>
      <c r="K10" s="70" t="n">
        <f aca="false">E10-Q10</f>
        <v>0</v>
      </c>
      <c r="L10" s="70" t="n">
        <f aca="false">F10-R10</f>
        <v>0</v>
      </c>
      <c r="N10" s="64" t="n">
        <v>290</v>
      </c>
      <c r="O10" s="64" t="n">
        <v>290</v>
      </c>
      <c r="P10" s="64" t="n">
        <v>216</v>
      </c>
      <c r="Q10" s="64" t="n">
        <v>155</v>
      </c>
      <c r="R10" s="64" t="n">
        <v>135</v>
      </c>
    </row>
    <row r="11" customFormat="false" ht="11.25" hidden="false" customHeight="false" outlineLevel="0" collapsed="false">
      <c r="A11" s="69" t="n">
        <f aca="false">EOMONTH(A10,1)</f>
        <v>36981</v>
      </c>
      <c r="B11" s="64" t="n">
        <v>300.483870967742</v>
      </c>
      <c r="C11" s="64" t="n">
        <v>299.516129032258</v>
      </c>
      <c r="D11" s="64" t="n">
        <v>194.516129032258</v>
      </c>
      <c r="E11" s="64" t="n">
        <v>156.290322580645</v>
      </c>
      <c r="F11" s="64" t="n">
        <v>124.838709677419</v>
      </c>
      <c r="H11" s="70" t="n">
        <f aca="false">B11-N11</f>
        <v>0</v>
      </c>
      <c r="I11" s="70" t="n">
        <f aca="false">C11-O11</f>
        <v>-0.9677419354839</v>
      </c>
      <c r="J11" s="70" t="n">
        <f aca="false">D11-P11</f>
        <v>0</v>
      </c>
      <c r="K11" s="70" t="n">
        <f aca="false">E11-Q11</f>
        <v>-1.93548387096774</v>
      </c>
      <c r="L11" s="70" t="n">
        <f aca="false">F11-R11</f>
        <v>-1.93548387096774</v>
      </c>
      <c r="N11" s="64" t="n">
        <v>300.483870967742</v>
      </c>
      <c r="O11" s="64" t="n">
        <v>300.483870967742</v>
      </c>
      <c r="P11" s="64" t="n">
        <v>194.516129032258</v>
      </c>
      <c r="Q11" s="64" t="n">
        <v>158.225806451613</v>
      </c>
      <c r="R11" s="64" t="n">
        <v>126.774193548387</v>
      </c>
    </row>
    <row r="12" customFormat="false" ht="11.25" hidden="false" customHeight="false" outlineLevel="0" collapsed="false">
      <c r="A12" s="69" t="n">
        <f aca="false">EOMONTH(A11,1)</f>
        <v>37011</v>
      </c>
      <c r="B12" s="64" t="n">
        <v>294.166666666667</v>
      </c>
      <c r="C12" s="64" t="n">
        <v>303.75</v>
      </c>
      <c r="D12" s="64" t="n">
        <v>143.75</v>
      </c>
      <c r="E12" s="64" t="n">
        <v>110</v>
      </c>
      <c r="F12" s="64" t="n">
        <v>114.166666666667</v>
      </c>
      <c r="H12" s="70" t="n">
        <f aca="false">B12-N12</f>
        <v>0</v>
      </c>
      <c r="I12" s="70" t="n">
        <f aca="false">C12-O12</f>
        <v>0</v>
      </c>
      <c r="J12" s="70" t="n">
        <f aca="false">D12-P12</f>
        <v>-4</v>
      </c>
      <c r="K12" s="70" t="n">
        <f aca="false">E12-Q12</f>
        <v>-1.25</v>
      </c>
      <c r="L12" s="70" t="n">
        <f aca="false">F12-R12</f>
        <v>-1.25</v>
      </c>
      <c r="N12" s="64" t="n">
        <v>294.166666666667</v>
      </c>
      <c r="O12" s="64" t="n">
        <v>303.75</v>
      </c>
      <c r="P12" s="64" t="n">
        <v>147.75</v>
      </c>
      <c r="Q12" s="64" t="n">
        <v>111.25</v>
      </c>
      <c r="R12" s="64" t="n">
        <v>115.416666666667</v>
      </c>
    </row>
    <row r="13" customFormat="false" ht="12.75" hidden="false" customHeight="true" outlineLevel="0" collapsed="false">
      <c r="A13" s="69" t="n">
        <f aca="false">EOMONTH(A12,1)</f>
        <v>37042</v>
      </c>
      <c r="B13" s="64" t="n">
        <v>282.741935483871</v>
      </c>
      <c r="C13" s="64" t="n">
        <v>292.338709677419</v>
      </c>
      <c r="D13" s="64" t="n">
        <v>138.548387096774</v>
      </c>
      <c r="E13" s="64" t="n">
        <v>103.709677419355</v>
      </c>
      <c r="F13" s="64" t="n">
        <v>113.306451612903</v>
      </c>
      <c r="H13" s="70" t="n">
        <f aca="false">B13-N13</f>
        <v>0</v>
      </c>
      <c r="I13" s="70" t="n">
        <f aca="false">C13-O13</f>
        <v>0</v>
      </c>
      <c r="J13" s="70" t="n">
        <f aca="false">D13-P13</f>
        <v>-1.69354838709677</v>
      </c>
      <c r="K13" s="70" t="n">
        <f aca="false">E13-Q13</f>
        <v>-2.41935483870968</v>
      </c>
      <c r="L13" s="70" t="n">
        <f aca="false">F13-R13</f>
        <v>-2.41935483870968</v>
      </c>
      <c r="N13" s="64" t="n">
        <v>282.741935483871</v>
      </c>
      <c r="O13" s="64" t="n">
        <v>292.338709677419</v>
      </c>
      <c r="P13" s="64" t="n">
        <v>140.241935483871</v>
      </c>
      <c r="Q13" s="64" t="n">
        <v>106.129032258065</v>
      </c>
      <c r="R13" s="64" t="n">
        <v>115.725806451613</v>
      </c>
    </row>
    <row r="14" customFormat="false" ht="12.75" hidden="false" customHeight="true" outlineLevel="0" collapsed="false">
      <c r="A14" s="69" t="n">
        <f aca="false">EOMONTH(A13,1)</f>
        <v>37072</v>
      </c>
      <c r="B14" s="64" t="n">
        <v>295</v>
      </c>
      <c r="C14" s="64" t="n">
        <v>313</v>
      </c>
      <c r="D14" s="64" t="n">
        <v>148.333333333333</v>
      </c>
      <c r="E14" s="64" t="n">
        <v>105.333333333333</v>
      </c>
      <c r="F14" s="64" t="n">
        <v>107.666666666667</v>
      </c>
      <c r="H14" s="70" t="n">
        <f aca="false">B14-N14</f>
        <v>0</v>
      </c>
      <c r="I14" s="70" t="n">
        <f aca="false">C14-O14</f>
        <v>0</v>
      </c>
      <c r="J14" s="70" t="n">
        <f aca="false">D14-P14</f>
        <v>-3.40000000000001</v>
      </c>
      <c r="K14" s="70" t="n">
        <f aca="false">E14-Q14</f>
        <v>0</v>
      </c>
      <c r="L14" s="70" t="n">
        <f aca="false">F14-R14</f>
        <v>0</v>
      </c>
      <c r="N14" s="64" t="n">
        <v>295</v>
      </c>
      <c r="O14" s="64" t="n">
        <v>313</v>
      </c>
      <c r="P14" s="64" t="n">
        <v>151.733333333333</v>
      </c>
      <c r="Q14" s="64" t="n">
        <v>105.333333333333</v>
      </c>
      <c r="R14" s="64" t="n">
        <v>107.666666666667</v>
      </c>
    </row>
    <row r="15" customFormat="false" ht="12.75" hidden="false" customHeight="true" outlineLevel="0" collapsed="false">
      <c r="A15" s="69" t="n">
        <f aca="false">EOMONTH(A14,1)</f>
        <v>37103</v>
      </c>
      <c r="B15" s="64" t="n">
        <v>342.258064516129</v>
      </c>
      <c r="C15" s="64" t="n">
        <v>320</v>
      </c>
      <c r="D15" s="64" t="n">
        <v>149.354838709677</v>
      </c>
      <c r="E15" s="64" t="n">
        <v>114.032258064516</v>
      </c>
      <c r="F15" s="64" t="n">
        <v>94.8387096774194</v>
      </c>
      <c r="H15" s="70" t="n">
        <f aca="false">B15-N15</f>
        <v>0</v>
      </c>
      <c r="I15" s="70" t="n">
        <f aca="false">C15-O15</f>
        <v>-1.45161290322585</v>
      </c>
      <c r="J15" s="70" t="n">
        <f aca="false">D15-P15</f>
        <v>0</v>
      </c>
      <c r="K15" s="70" t="n">
        <f aca="false">E15-Q15</f>
        <v>-4.35483870967742</v>
      </c>
      <c r="L15" s="70" t="n">
        <f aca="false">F15-R15</f>
        <v>-1.45161290322579</v>
      </c>
      <c r="N15" s="64" t="n">
        <v>342.258064516129</v>
      </c>
      <c r="O15" s="64" t="n">
        <v>321.451612903226</v>
      </c>
      <c r="P15" s="64" t="n">
        <v>149.354838709677</v>
      </c>
      <c r="Q15" s="64" t="n">
        <v>118.387096774194</v>
      </c>
      <c r="R15" s="64" t="n">
        <v>96.2903225806452</v>
      </c>
    </row>
    <row r="16" customFormat="false" ht="12.75" hidden="false" customHeight="true" outlineLevel="0" collapsed="false">
      <c r="A16" s="69" t="n">
        <f aca="false">EOMONTH(A15,1)</f>
        <v>37134</v>
      </c>
      <c r="B16" s="64" t="n">
        <v>332.903225806452</v>
      </c>
      <c r="C16" s="64" t="n">
        <v>322.741935483871</v>
      </c>
      <c r="D16" s="64" t="n">
        <v>141.290322580645</v>
      </c>
      <c r="E16" s="64" t="n">
        <v>124.838709677419</v>
      </c>
      <c r="F16" s="64" t="n">
        <v>135</v>
      </c>
      <c r="H16" s="70" t="n">
        <f aca="false">B16-N16</f>
        <v>0</v>
      </c>
      <c r="I16" s="70" t="n">
        <f aca="false">C16-O16</f>
        <v>-0.9677419354839</v>
      </c>
      <c r="J16" s="70" t="n">
        <f aca="false">D16-P16</f>
        <v>-5.80645161290323</v>
      </c>
      <c r="K16" s="70" t="n">
        <f aca="false">E16-Q16</f>
        <v>-6.7741935483871</v>
      </c>
      <c r="L16" s="70" t="n">
        <f aca="false">F16-R16</f>
        <v>-4.83870967741933</v>
      </c>
      <c r="N16" s="64" t="n">
        <v>332.903225806452</v>
      </c>
      <c r="O16" s="64" t="n">
        <v>323.709677419355</v>
      </c>
      <c r="P16" s="64" t="n">
        <v>147.096774193548</v>
      </c>
      <c r="Q16" s="64" t="n">
        <v>131.612903225806</v>
      </c>
      <c r="R16" s="64" t="n">
        <v>139.838709677419</v>
      </c>
    </row>
    <row r="17" customFormat="false" ht="12.75" hidden="false" customHeight="true" outlineLevel="0" collapsed="false">
      <c r="A17" s="69" t="n">
        <f aca="false">EOMONTH(A16,1)</f>
        <v>37164</v>
      </c>
      <c r="B17" s="64" t="n">
        <v>328</v>
      </c>
      <c r="C17" s="64" t="n">
        <v>295.5</v>
      </c>
      <c r="D17" s="64" t="n">
        <v>143.5</v>
      </c>
      <c r="E17" s="64" t="n">
        <v>121.5</v>
      </c>
      <c r="F17" s="64" t="n">
        <v>108.5</v>
      </c>
      <c r="H17" s="70" t="n">
        <f aca="false">B17-N17</f>
        <v>0</v>
      </c>
      <c r="I17" s="70" t="n">
        <f aca="false">C17-O17</f>
        <v>-1.5</v>
      </c>
      <c r="J17" s="70" t="n">
        <f aca="false">D17-P17</f>
        <v>1.5</v>
      </c>
      <c r="K17" s="70" t="n">
        <f aca="false">E17-Q17</f>
        <v>12</v>
      </c>
      <c r="L17" s="70" t="n">
        <f aca="false">F17-R17</f>
        <v>15</v>
      </c>
      <c r="N17" s="64" t="n">
        <v>328</v>
      </c>
      <c r="O17" s="64" t="n">
        <v>297</v>
      </c>
      <c r="P17" s="64" t="n">
        <v>142</v>
      </c>
      <c r="Q17" s="64" t="n">
        <v>109.5</v>
      </c>
      <c r="R17" s="64" t="n">
        <v>93.5</v>
      </c>
    </row>
    <row r="18" customFormat="false" ht="12.75" hidden="false" customHeight="true" outlineLevel="0" collapsed="false">
      <c r="A18" s="69" t="n">
        <f aca="false">EOMONTH(A17,1)</f>
        <v>37195</v>
      </c>
      <c r="B18" s="64" t="n">
        <v>307.741935483871</v>
      </c>
      <c r="C18" s="64" t="n">
        <v>265.645161290323</v>
      </c>
      <c r="D18" s="64" t="n">
        <v>146.612903225806</v>
      </c>
      <c r="E18" s="64" t="n">
        <v>97.4516129032258</v>
      </c>
      <c r="F18" s="64" t="n">
        <v>96.7741935483871</v>
      </c>
      <c r="H18" s="70" t="n">
        <f aca="false">B18-N18</f>
        <v>0</v>
      </c>
      <c r="I18" s="70" t="n">
        <f aca="false">C18-O18</f>
        <v>0</v>
      </c>
      <c r="J18" s="70" t="n">
        <f aca="false">D18-P18</f>
        <v>0</v>
      </c>
      <c r="K18" s="70" t="n">
        <f aca="false">E18-Q18</f>
        <v>0</v>
      </c>
      <c r="L18" s="70" t="n">
        <f aca="false">F18-R18</f>
        <v>0</v>
      </c>
      <c r="N18" s="64" t="n">
        <v>307.741935483871</v>
      </c>
      <c r="O18" s="64" t="n">
        <v>265.645161290323</v>
      </c>
      <c r="P18" s="64" t="n">
        <v>146.612903225806</v>
      </c>
      <c r="Q18" s="64" t="n">
        <v>97.4516129032258</v>
      </c>
      <c r="R18" s="64" t="n">
        <v>96.7741935483871</v>
      </c>
    </row>
    <row r="19" customFormat="false" ht="12.75" hidden="false" customHeight="true" outlineLevel="0" collapsed="false">
      <c r="A19" s="69" t="n">
        <f aca="false">EOMONTH(A18,1)</f>
        <v>37225</v>
      </c>
      <c r="B19" s="64" t="n">
        <v>252.5</v>
      </c>
      <c r="C19" s="64" t="n">
        <v>261.25</v>
      </c>
      <c r="D19" s="64" t="n">
        <v>137.5</v>
      </c>
      <c r="E19" s="64" t="n">
        <v>87.8333333333333</v>
      </c>
      <c r="F19" s="64" t="n">
        <v>80</v>
      </c>
      <c r="H19" s="70" t="n">
        <f aca="false">B19-N19</f>
        <v>0</v>
      </c>
      <c r="I19" s="70" t="n">
        <f aca="false">C19-O19</f>
        <v>0</v>
      </c>
      <c r="J19" s="70" t="n">
        <f aca="false">D19-P19</f>
        <v>-1</v>
      </c>
      <c r="K19" s="70" t="n">
        <f aca="false">E19-Q19</f>
        <v>0</v>
      </c>
      <c r="L19" s="70" t="n">
        <f aca="false">F19-R19</f>
        <v>0</v>
      </c>
      <c r="N19" s="64" t="n">
        <v>252.5</v>
      </c>
      <c r="O19" s="64" t="n">
        <v>261.25</v>
      </c>
      <c r="P19" s="64" t="n">
        <v>138.5</v>
      </c>
      <c r="Q19" s="64" t="n">
        <v>87.8333333333333</v>
      </c>
      <c r="R19" s="64" t="n">
        <v>80</v>
      </c>
    </row>
    <row r="20" customFormat="false" ht="12.75" hidden="false" customHeight="true" outlineLevel="0" collapsed="false">
      <c r="A20" s="69" t="n">
        <f aca="false">EOMONTH(A19,1)</f>
        <v>37256</v>
      </c>
      <c r="B20" s="64" t="n">
        <v>304.677419354839</v>
      </c>
      <c r="C20" s="64" t="n">
        <v>230.161290322581</v>
      </c>
      <c r="D20" s="64" t="n">
        <v>150.322580645161</v>
      </c>
      <c r="E20" s="64" t="n">
        <v>105.387096774194</v>
      </c>
      <c r="F20" s="64" t="n">
        <v>76.1290322580645</v>
      </c>
      <c r="H20" s="70" t="n">
        <f aca="false">B20-N20</f>
        <v>0</v>
      </c>
      <c r="I20" s="70" t="n">
        <f aca="false">C20-O20</f>
        <v>0</v>
      </c>
      <c r="J20" s="70" t="n">
        <f aca="false">D20-P20</f>
        <v>-1.45161290322582</v>
      </c>
      <c r="K20" s="70" t="n">
        <f aca="false">E20-Q20</f>
        <v>0</v>
      </c>
      <c r="L20" s="70" t="n">
        <f aca="false">F20-R20</f>
        <v>0</v>
      </c>
      <c r="N20" s="64" t="n">
        <v>304.677419354839</v>
      </c>
      <c r="O20" s="64" t="n">
        <v>230.161290322581</v>
      </c>
      <c r="P20" s="64" t="n">
        <v>151.774193548387</v>
      </c>
      <c r="Q20" s="64" t="n">
        <v>105.387096774194</v>
      </c>
      <c r="R20" s="64" t="n">
        <v>76.1290322580645</v>
      </c>
    </row>
    <row r="21" customFormat="false" ht="12.75" hidden="false" customHeight="true" outlineLevel="0" collapsed="false">
      <c r="A21" s="69" t="n">
        <f aca="false">EOMONTH(A20,1)</f>
        <v>37287</v>
      </c>
      <c r="B21" s="64" t="n">
        <v>262.258064516129</v>
      </c>
      <c r="C21" s="64" t="n">
        <v>231.612903225806</v>
      </c>
      <c r="D21" s="64" t="n">
        <v>104.548387096774</v>
      </c>
      <c r="E21" s="64" t="n">
        <v>80.5161290322581</v>
      </c>
      <c r="F21" s="64" t="n">
        <v>67.5161290322581</v>
      </c>
      <c r="H21" s="70" t="n">
        <f aca="false">B21-N21</f>
        <v>0</v>
      </c>
      <c r="I21" s="70" t="n">
        <f aca="false">C21-O21</f>
        <v>0</v>
      </c>
      <c r="J21" s="70" t="n">
        <f aca="false">D21-P21</f>
        <v>1.20967741935485</v>
      </c>
      <c r="K21" s="70" t="n">
        <f aca="false">E21-Q21</f>
        <v>1.20967741935485</v>
      </c>
      <c r="L21" s="70" t="n">
        <f aca="false">F21-R21</f>
        <v>0</v>
      </c>
      <c r="N21" s="64" t="n">
        <v>262.258064516129</v>
      </c>
      <c r="O21" s="64" t="n">
        <v>231.612903225806</v>
      </c>
      <c r="P21" s="64" t="n">
        <v>103.338709677419</v>
      </c>
      <c r="Q21" s="64" t="n">
        <v>79.3064516129032</v>
      </c>
      <c r="R21" s="64" t="n">
        <v>67.5161290322581</v>
      </c>
    </row>
    <row r="22" customFormat="false" ht="12.75" hidden="false" customHeight="true" outlineLevel="0" collapsed="false">
      <c r="A22" s="69" t="n">
        <f aca="false">EOMONTH(A21,1)</f>
        <v>37315</v>
      </c>
      <c r="B22" s="64" t="n">
        <v>230.357142857143</v>
      </c>
      <c r="C22" s="64" t="n">
        <v>232.5</v>
      </c>
      <c r="D22" s="64" t="n">
        <v>96.2142857142857</v>
      </c>
      <c r="E22" s="64" t="n">
        <v>76.7142857142857</v>
      </c>
      <c r="F22" s="64" t="n">
        <v>66</v>
      </c>
      <c r="H22" s="70" t="n">
        <f aca="false">B22-N22</f>
        <v>0</v>
      </c>
      <c r="I22" s="70" t="n">
        <f aca="false">C22-O22</f>
        <v>0</v>
      </c>
      <c r="J22" s="70" t="n">
        <f aca="false">D22-P22</f>
        <v>0.857142857142861</v>
      </c>
      <c r="K22" s="70" t="n">
        <f aca="false">E22-Q22</f>
        <v>0.642857142857139</v>
      </c>
      <c r="L22" s="70" t="n">
        <f aca="false">F22-R22</f>
        <v>0</v>
      </c>
      <c r="N22" s="64" t="n">
        <v>230.357142857143</v>
      </c>
      <c r="O22" s="64" t="n">
        <v>232.5</v>
      </c>
      <c r="P22" s="64" t="n">
        <v>95.3571428571429</v>
      </c>
      <c r="Q22" s="64" t="n">
        <v>76.0714285714286</v>
      </c>
      <c r="R22" s="64" t="n">
        <v>66</v>
      </c>
    </row>
    <row r="23" customFormat="false" ht="11.25" hidden="false" customHeight="false" outlineLevel="0" collapsed="false">
      <c r="A23" s="69" t="n">
        <f aca="false">EOMONTH(A22,1)</f>
        <v>37346</v>
      </c>
      <c r="B23" s="64" t="n">
        <v>195.564516129032</v>
      </c>
      <c r="C23" s="64" t="n">
        <v>178.790322580645</v>
      </c>
      <c r="D23" s="64" t="n">
        <v>83.2741935483871</v>
      </c>
      <c r="E23" s="64" t="n">
        <v>77.9032258064516</v>
      </c>
      <c r="F23" s="64" t="n">
        <v>60.3387096774193</v>
      </c>
      <c r="H23" s="70" t="n">
        <f aca="false">B23-N23</f>
        <v>0</v>
      </c>
      <c r="I23" s="70" t="n">
        <f aca="false">C23-O23</f>
        <v>0</v>
      </c>
      <c r="J23" s="70" t="n">
        <f aca="false">D23-P23</f>
        <v>1.20967741935483</v>
      </c>
      <c r="K23" s="70" t="n">
        <f aca="false">E23-Q23</f>
        <v>0.48387096774195</v>
      </c>
      <c r="L23" s="70" t="n">
        <f aca="false">F23-R23</f>
        <v>0</v>
      </c>
      <c r="N23" s="64" t="n">
        <v>195.564516129032</v>
      </c>
      <c r="O23" s="64" t="n">
        <v>178.790322580645</v>
      </c>
      <c r="P23" s="64" t="n">
        <v>82.0645161290323</v>
      </c>
      <c r="Q23" s="64" t="n">
        <v>77.4193548387097</v>
      </c>
      <c r="R23" s="64" t="n">
        <v>60.3387096774193</v>
      </c>
    </row>
    <row r="24" customFormat="false" ht="11.25" hidden="false" customHeight="false" outlineLevel="0" collapsed="false">
      <c r="A24" s="69" t="n">
        <f aca="false">EOMONTH(A23,1)</f>
        <v>37376</v>
      </c>
      <c r="B24" s="64" t="n">
        <v>126</v>
      </c>
      <c r="C24" s="64" t="n">
        <v>107.4</v>
      </c>
      <c r="D24" s="64" t="n">
        <v>81.3333333333333</v>
      </c>
      <c r="E24" s="64" t="n">
        <v>72.9333333333333</v>
      </c>
      <c r="F24" s="64" t="n">
        <v>61.8</v>
      </c>
      <c r="H24" s="70" t="n">
        <f aca="false">B24-N24</f>
        <v>0</v>
      </c>
      <c r="I24" s="70" t="n">
        <f aca="false">C24-O24</f>
        <v>0</v>
      </c>
      <c r="J24" s="70" t="n">
        <f aca="false">D24-P24</f>
        <v>1</v>
      </c>
      <c r="K24" s="70" t="n">
        <f aca="false">E24-Q24</f>
        <v>0.600000000000009</v>
      </c>
      <c r="L24" s="70" t="n">
        <f aca="false">F24-R24</f>
        <v>0</v>
      </c>
      <c r="N24" s="64" t="n">
        <v>126</v>
      </c>
      <c r="O24" s="64" t="n">
        <v>107.4</v>
      </c>
      <c r="P24" s="64" t="n">
        <v>80.3333333333333</v>
      </c>
      <c r="Q24" s="64" t="n">
        <v>72.3333333333333</v>
      </c>
      <c r="R24" s="64" t="n">
        <v>61.8</v>
      </c>
    </row>
    <row r="25" customFormat="false" ht="11.25" hidden="false" customHeight="false" outlineLevel="0" collapsed="false">
      <c r="A25" s="69" t="n">
        <f aca="false">EOMONTH(A24,1)</f>
        <v>37407</v>
      </c>
      <c r="B25" s="64" t="n">
        <v>83.3870967741935</v>
      </c>
      <c r="C25" s="64" t="n">
        <v>78.9354838709677</v>
      </c>
      <c r="D25" s="64" t="n">
        <v>81.6129032258064</v>
      </c>
      <c r="E25" s="64" t="n">
        <v>73.3387096774194</v>
      </c>
      <c r="F25" s="64" t="n">
        <v>61.5483870967742</v>
      </c>
      <c r="H25" s="70" t="n">
        <f aca="false">B25-N25</f>
        <v>0</v>
      </c>
      <c r="I25" s="70" t="n">
        <f aca="false">C25-O25</f>
        <v>0</v>
      </c>
      <c r="J25" s="70" t="n">
        <f aca="false">D25-P25</f>
        <v>1.20967741935483</v>
      </c>
      <c r="K25" s="70" t="n">
        <f aca="false">E25-Q25</f>
        <v>0.725806451612911</v>
      </c>
      <c r="L25" s="70" t="n">
        <f aca="false">F25-R25</f>
        <v>0</v>
      </c>
      <c r="N25" s="64" t="n">
        <v>83.3870967741935</v>
      </c>
      <c r="O25" s="64" t="n">
        <v>78.9354838709677</v>
      </c>
      <c r="P25" s="64" t="n">
        <v>80.4032258064516</v>
      </c>
      <c r="Q25" s="64" t="n">
        <v>72.6129032258064</v>
      </c>
      <c r="R25" s="64" t="n">
        <v>61.5483870967742</v>
      </c>
    </row>
    <row r="26" customFormat="false" ht="11.25" hidden="false" customHeight="false" outlineLevel="0" collapsed="false">
      <c r="A26" s="69" t="n">
        <f aca="false">EOMONTH(A25,1)</f>
        <v>37437</v>
      </c>
      <c r="B26" s="64" t="n">
        <v>90.6666666666667</v>
      </c>
      <c r="C26" s="64" t="n">
        <v>81.5</v>
      </c>
      <c r="D26" s="64" t="n">
        <v>86.25</v>
      </c>
      <c r="E26" s="64" t="n">
        <v>63.25</v>
      </c>
      <c r="F26" s="64" t="n">
        <v>71.5</v>
      </c>
      <c r="H26" s="70" t="n">
        <f aca="false">B26-N26</f>
        <v>0</v>
      </c>
      <c r="I26" s="70" t="n">
        <f aca="false">C26-O26</f>
        <v>0</v>
      </c>
      <c r="J26" s="70" t="n">
        <f aca="false">D26-P26</f>
        <v>1.25</v>
      </c>
      <c r="K26" s="70" t="n">
        <f aca="false">E26-Q26</f>
        <v>1.25</v>
      </c>
      <c r="L26" s="70" t="n">
        <f aca="false">F26-R26</f>
        <v>0</v>
      </c>
      <c r="N26" s="64" t="n">
        <v>90.6666666666667</v>
      </c>
      <c r="O26" s="64" t="n">
        <v>81.5</v>
      </c>
      <c r="P26" s="64" t="n">
        <v>85</v>
      </c>
      <c r="Q26" s="64" t="n">
        <v>62</v>
      </c>
      <c r="R26" s="64" t="n">
        <v>71.5</v>
      </c>
    </row>
    <row r="27" customFormat="false" ht="11.25" hidden="false" customHeight="false" outlineLevel="0" collapsed="false">
      <c r="A27" s="69" t="n">
        <f aca="false">EOMONTH(A26,1)</f>
        <v>37468</v>
      </c>
      <c r="B27" s="64" t="n">
        <v>92.9032258064516</v>
      </c>
      <c r="C27" s="64" t="n">
        <v>81.1129032258064</v>
      </c>
      <c r="D27" s="64" t="n">
        <v>105.564516129032</v>
      </c>
      <c r="E27" s="64" t="n">
        <v>75.9354838709677</v>
      </c>
      <c r="F27" s="64" t="n">
        <v>68.5645161290323</v>
      </c>
      <c r="H27" s="70" t="n">
        <f aca="false">B27-N27</f>
        <v>0</v>
      </c>
      <c r="I27" s="70" t="n">
        <f aca="false">C27-O27</f>
        <v>0</v>
      </c>
      <c r="J27" s="70" t="n">
        <f aca="false">D27-P27</f>
        <v>0.967741935483872</v>
      </c>
      <c r="K27" s="70" t="n">
        <f aca="false">E27-Q27</f>
        <v>-3.38709677419355</v>
      </c>
      <c r="L27" s="70" t="n">
        <f aca="false">F27-R27</f>
        <v>-4.11290322580646</v>
      </c>
      <c r="N27" s="64" t="n">
        <v>92.9032258064516</v>
      </c>
      <c r="O27" s="64" t="n">
        <v>81.1129032258064</v>
      </c>
      <c r="P27" s="64" t="n">
        <v>104.596774193548</v>
      </c>
      <c r="Q27" s="64" t="n">
        <v>79.3225806451613</v>
      </c>
      <c r="R27" s="64" t="n">
        <v>72.6774193548387</v>
      </c>
    </row>
    <row r="28" customFormat="false" ht="11.25" hidden="false" customHeight="false" outlineLevel="0" collapsed="false">
      <c r="A28" s="69" t="n">
        <f aca="false">EOMONTH(A27,1)</f>
        <v>37499</v>
      </c>
      <c r="B28" s="64" t="n">
        <v>116.225806451613</v>
      </c>
      <c r="C28" s="64" t="n">
        <v>103.645161290323</v>
      </c>
      <c r="D28" s="64" t="n">
        <v>107.322580645161</v>
      </c>
      <c r="E28" s="64" t="n">
        <v>72.0967741935484</v>
      </c>
      <c r="F28" s="64" t="n">
        <v>88.9354838709677</v>
      </c>
      <c r="H28" s="70" t="n">
        <f aca="false">B28-N28</f>
        <v>0</v>
      </c>
      <c r="I28" s="70" t="n">
        <f aca="false">C28-O28</f>
        <v>0</v>
      </c>
      <c r="J28" s="70" t="n">
        <f aca="false">D28-P28</f>
        <v>0.967741935483872</v>
      </c>
      <c r="K28" s="70" t="n">
        <f aca="false">E28-Q28</f>
        <v>-6.38709677419355</v>
      </c>
      <c r="L28" s="70" t="n">
        <f aca="false">F28-R28</f>
        <v>-7.16129032258064</v>
      </c>
      <c r="N28" s="64" t="n">
        <v>116.225806451613</v>
      </c>
      <c r="O28" s="64" t="n">
        <v>103.645161290323</v>
      </c>
      <c r="P28" s="64" t="n">
        <v>106.354838709677</v>
      </c>
      <c r="Q28" s="64" t="n">
        <v>78.4838709677419</v>
      </c>
      <c r="R28" s="64" t="n">
        <v>96.0967741935484</v>
      </c>
    </row>
    <row r="29" customFormat="false" ht="11.25" hidden="false" customHeight="false" outlineLevel="0" collapsed="false">
      <c r="A29" s="69" t="n">
        <f aca="false">EOMONTH(A28,1)</f>
        <v>37529</v>
      </c>
      <c r="B29" s="64" t="n">
        <v>109.6</v>
      </c>
      <c r="C29" s="64" t="n">
        <v>103.7</v>
      </c>
      <c r="D29" s="64" t="n">
        <v>107</v>
      </c>
      <c r="E29" s="64" t="n">
        <v>95.5</v>
      </c>
      <c r="F29" s="64" t="n">
        <v>85.2</v>
      </c>
      <c r="H29" s="70" t="n">
        <f aca="false">B29-N29</f>
        <v>0</v>
      </c>
      <c r="I29" s="70" t="n">
        <f aca="false">C29-O29</f>
        <v>0</v>
      </c>
      <c r="J29" s="70" t="n">
        <f aca="false">D29-P29</f>
        <v>1.5</v>
      </c>
      <c r="K29" s="70" t="n">
        <f aca="false">E29-Q29</f>
        <v>12.3</v>
      </c>
      <c r="L29" s="70" t="n">
        <f aca="false">F29-R29</f>
        <v>11.4</v>
      </c>
      <c r="N29" s="64" t="n">
        <v>109.6</v>
      </c>
      <c r="O29" s="64" t="n">
        <v>103.7</v>
      </c>
      <c r="P29" s="64" t="n">
        <v>105.5</v>
      </c>
      <c r="Q29" s="64" t="n">
        <v>83.2</v>
      </c>
      <c r="R29" s="64" t="n">
        <v>73.8</v>
      </c>
    </row>
    <row r="30" customFormat="false" ht="11.25" hidden="false" customHeight="false" outlineLevel="0" collapsed="false">
      <c r="A30" s="69" t="n">
        <f aca="false">EOMONTH(A29,1)</f>
        <v>37560</v>
      </c>
      <c r="B30" s="64" t="n">
        <v>91.6451612903226</v>
      </c>
      <c r="C30" s="64" t="n">
        <v>88.8387096774194</v>
      </c>
      <c r="D30" s="64" t="n">
        <v>85.5483870967742</v>
      </c>
      <c r="E30" s="64" t="n">
        <v>66.7741935483871</v>
      </c>
      <c r="F30" s="64" t="n">
        <v>88.4516129032258</v>
      </c>
      <c r="H30" s="70" t="n">
        <f aca="false">B30-N30</f>
        <v>0</v>
      </c>
      <c r="I30" s="70" t="n">
        <f aca="false">C30-O30</f>
        <v>0</v>
      </c>
      <c r="J30" s="70" t="n">
        <f aca="false">D30-P30</f>
        <v>0.967741935483872</v>
      </c>
      <c r="K30" s="70" t="n">
        <f aca="false">E30-Q30</f>
        <v>3.29032258064517</v>
      </c>
      <c r="L30" s="70" t="n">
        <f aca="false">F30-R30</f>
        <v>2.9032258064516</v>
      </c>
      <c r="N30" s="64" t="n">
        <v>91.6451612903226</v>
      </c>
      <c r="O30" s="64" t="n">
        <v>88.8387096774194</v>
      </c>
      <c r="P30" s="64" t="n">
        <v>84.5806451612903</v>
      </c>
      <c r="Q30" s="64" t="n">
        <v>63.4838709677419</v>
      </c>
      <c r="R30" s="64" t="n">
        <v>85.5483870967742</v>
      </c>
    </row>
    <row r="31" customFormat="false" ht="11.25" hidden="false" customHeight="false" outlineLevel="0" collapsed="false">
      <c r="A31" s="69" t="n">
        <f aca="false">EOMONTH(A30,1)</f>
        <v>37590</v>
      </c>
      <c r="B31" s="64" t="n">
        <v>89.1666666666667</v>
      </c>
      <c r="C31" s="64" t="n">
        <v>88.25</v>
      </c>
      <c r="D31" s="64" t="n">
        <v>88.1666666666667</v>
      </c>
      <c r="E31" s="64" t="n">
        <v>73.9583333333333</v>
      </c>
      <c r="F31" s="64" t="n">
        <v>77.3333333333333</v>
      </c>
      <c r="H31" s="70" t="n">
        <f aca="false">B31-N31</f>
        <v>0</v>
      </c>
      <c r="I31" s="70" t="n">
        <f aca="false">C31-O31</f>
        <v>0</v>
      </c>
      <c r="J31" s="70" t="n">
        <f aca="false">D31-P31</f>
        <v>1.25</v>
      </c>
      <c r="K31" s="70" t="n">
        <f aca="false">E31-Q31</f>
        <v>-0.625</v>
      </c>
      <c r="L31" s="70" t="n">
        <f aca="false">F31-R31</f>
        <v>-1.25</v>
      </c>
      <c r="N31" s="64" t="n">
        <v>89.1666666666667</v>
      </c>
      <c r="O31" s="64" t="n">
        <v>88.25</v>
      </c>
      <c r="P31" s="64" t="n">
        <v>86.9166666666667</v>
      </c>
      <c r="Q31" s="64" t="n">
        <v>74.5833333333333</v>
      </c>
      <c r="R31" s="64" t="n">
        <v>78.5833333333333</v>
      </c>
    </row>
    <row r="32" customFormat="false" ht="11.25" hidden="false" customHeight="false" outlineLevel="0" collapsed="false">
      <c r="A32" s="69" t="n">
        <f aca="false">EOMONTH(A31,1)</f>
        <v>37621</v>
      </c>
      <c r="B32" s="64" t="n">
        <v>92.3870967741936</v>
      </c>
      <c r="C32" s="64" t="n">
        <v>85.5161290322581</v>
      </c>
      <c r="D32" s="64" t="n">
        <v>88.5161290322581</v>
      </c>
      <c r="E32" s="64" t="n">
        <v>74.5967741935484</v>
      </c>
      <c r="F32" s="64" t="n">
        <v>78.0322580645161</v>
      </c>
      <c r="H32" s="70" t="n">
        <f aca="false">B32-N32</f>
        <v>0</v>
      </c>
      <c r="I32" s="70" t="n">
        <f aca="false">C32-O32</f>
        <v>0</v>
      </c>
      <c r="J32" s="70" t="n">
        <f aca="false">D32-P32</f>
        <v>1.45161290322582</v>
      </c>
      <c r="K32" s="70" t="n">
        <f aca="false">E32-Q32</f>
        <v>-2.1774193548387</v>
      </c>
      <c r="L32" s="70" t="n">
        <f aca="false">F32-R32</f>
        <v>-2.90322580645162</v>
      </c>
      <c r="N32" s="64" t="n">
        <v>92.3870967741936</v>
      </c>
      <c r="O32" s="64" t="n">
        <v>85.5161290322581</v>
      </c>
      <c r="P32" s="64" t="n">
        <v>87.0645161290323</v>
      </c>
      <c r="Q32" s="64" t="n">
        <v>76.7741935483871</v>
      </c>
      <c r="R32" s="64" t="n">
        <v>80.9354838709677</v>
      </c>
    </row>
    <row r="33" customFormat="false" ht="11.25" hidden="false" customHeight="false" outlineLevel="0" collapsed="false">
      <c r="A33" s="69" t="n">
        <f aca="false">EOMONTH(A32,1)</f>
        <v>37652</v>
      </c>
      <c r="B33" s="64" t="n">
        <v>90.5645161290323</v>
      </c>
      <c r="C33" s="64" t="n">
        <v>87.4516129032258</v>
      </c>
      <c r="D33" s="64" t="n">
        <v>55.5</v>
      </c>
      <c r="E33" s="64" t="n">
        <v>44</v>
      </c>
      <c r="F33" s="64" t="n">
        <v>43.9358522729962</v>
      </c>
      <c r="H33" s="70" t="n">
        <f aca="false">B33-N33</f>
        <v>0</v>
      </c>
      <c r="I33" s="70" t="n">
        <f aca="false">C33-O33</f>
        <v>0</v>
      </c>
      <c r="J33" s="70" t="n">
        <f aca="false">D33-P33</f>
        <v>0</v>
      </c>
      <c r="K33" s="70" t="n">
        <f aca="false">E33-Q33</f>
        <v>0</v>
      </c>
      <c r="L33" s="70" t="n">
        <f aca="false">F33-R33</f>
        <v>0</v>
      </c>
      <c r="N33" s="64" t="n">
        <v>90.5645161290323</v>
      </c>
      <c r="O33" s="64" t="n">
        <v>87.4516129032258</v>
      </c>
      <c r="P33" s="64" t="n">
        <v>55.5</v>
      </c>
      <c r="Q33" s="64" t="n">
        <v>44</v>
      </c>
      <c r="R33" s="64" t="n">
        <v>43.9358522729962</v>
      </c>
    </row>
    <row r="34" customFormat="false" ht="11.25" hidden="false" customHeight="false" outlineLevel="0" collapsed="false">
      <c r="A34" s="69" t="n">
        <f aca="false">EOMONTH(A33,1)</f>
        <v>37680</v>
      </c>
      <c r="B34" s="64" t="n">
        <v>89.5714285714286</v>
      </c>
      <c r="C34" s="64" t="n">
        <v>82.7142857142857</v>
      </c>
      <c r="D34" s="64" t="n">
        <v>54.75</v>
      </c>
      <c r="E34" s="64" t="n">
        <v>44</v>
      </c>
      <c r="F34" s="64" t="n">
        <v>42.4021751894055</v>
      </c>
      <c r="H34" s="70" t="n">
        <f aca="false">B34-N34</f>
        <v>0</v>
      </c>
      <c r="I34" s="70" t="n">
        <f aca="false">C34-O34</f>
        <v>0</v>
      </c>
      <c r="J34" s="70" t="n">
        <f aca="false">D34-P34</f>
        <v>0</v>
      </c>
      <c r="K34" s="70" t="n">
        <f aca="false">E34-Q34</f>
        <v>0</v>
      </c>
      <c r="L34" s="70" t="n">
        <f aca="false">F34-R34</f>
        <v>0</v>
      </c>
      <c r="N34" s="64" t="n">
        <v>89.5714285714286</v>
      </c>
      <c r="O34" s="64" t="n">
        <v>82.7142857142857</v>
      </c>
      <c r="P34" s="64" t="n">
        <v>54.75</v>
      </c>
      <c r="Q34" s="64" t="n">
        <v>44</v>
      </c>
      <c r="R34" s="64" t="n">
        <v>42.4021751894055</v>
      </c>
    </row>
    <row r="35" customFormat="false" ht="11.25" hidden="false" customHeight="false" outlineLevel="0" collapsed="false">
      <c r="A35" s="69" t="n">
        <f aca="false">EOMONTH(A34,1)</f>
        <v>37711</v>
      </c>
      <c r="B35" s="64" t="n">
        <v>87.1129032258064</v>
      </c>
      <c r="C35" s="64" t="n">
        <v>84.3548387096774</v>
      </c>
      <c r="D35" s="64" t="n">
        <v>52.75</v>
      </c>
      <c r="E35" s="64" t="n">
        <v>43</v>
      </c>
      <c r="F35" s="64" t="n">
        <v>40.8813500539377</v>
      </c>
      <c r="H35" s="70" t="n">
        <f aca="false">B35-N35</f>
        <v>0</v>
      </c>
      <c r="I35" s="70" t="n">
        <f aca="false">C35-O35</f>
        <v>0</v>
      </c>
      <c r="J35" s="70" t="n">
        <f aca="false">D35-P35</f>
        <v>0</v>
      </c>
      <c r="K35" s="70" t="n">
        <f aca="false">E35-Q35</f>
        <v>0</v>
      </c>
      <c r="L35" s="70" t="n">
        <f aca="false">F35-R35</f>
        <v>0</v>
      </c>
      <c r="N35" s="64" t="n">
        <v>87.1129032258064</v>
      </c>
      <c r="O35" s="64" t="n">
        <v>84.3548387096774</v>
      </c>
      <c r="P35" s="64" t="n">
        <v>52.75</v>
      </c>
      <c r="Q35" s="64" t="n">
        <v>43</v>
      </c>
      <c r="R35" s="64" t="n">
        <v>40.8813500539377</v>
      </c>
    </row>
    <row r="36" customFormat="false" ht="11.25" hidden="false" customHeight="false" outlineLevel="0" collapsed="false">
      <c r="A36" s="69" t="n">
        <f aca="false">EOMONTH(A35,1)</f>
        <v>37741</v>
      </c>
      <c r="B36" s="64" t="n">
        <v>67</v>
      </c>
      <c r="C36" s="64" t="n">
        <v>67.6</v>
      </c>
      <c r="D36" s="64" t="n">
        <v>49</v>
      </c>
      <c r="E36" s="64" t="n">
        <v>43</v>
      </c>
      <c r="F36" s="64" t="n">
        <v>41.9051304236515</v>
      </c>
      <c r="H36" s="70" t="n">
        <f aca="false">B36-N36</f>
        <v>0</v>
      </c>
      <c r="I36" s="70" t="n">
        <f aca="false">C36-O36</f>
        <v>0</v>
      </c>
      <c r="J36" s="70" t="n">
        <f aca="false">D36-P36</f>
        <v>0</v>
      </c>
      <c r="K36" s="70" t="n">
        <f aca="false">E36-Q36</f>
        <v>0</v>
      </c>
      <c r="L36" s="70" t="n">
        <f aca="false">F36-R36</f>
        <v>0</v>
      </c>
      <c r="N36" s="64" t="n">
        <v>67</v>
      </c>
      <c r="O36" s="64" t="n">
        <v>67.6</v>
      </c>
      <c r="P36" s="64" t="n">
        <v>49</v>
      </c>
      <c r="Q36" s="64" t="n">
        <v>43</v>
      </c>
      <c r="R36" s="64" t="n">
        <v>41.9051304236515</v>
      </c>
    </row>
    <row r="37" customFormat="false" ht="11.25" hidden="false" customHeight="false" outlineLevel="0" collapsed="false">
      <c r="A37" s="69" t="n">
        <f aca="false">EOMONTH(A36,1)</f>
        <v>37772</v>
      </c>
      <c r="B37" s="64" t="n">
        <v>54.5967741935484</v>
      </c>
      <c r="C37" s="64" t="n">
        <v>55.3225806451613</v>
      </c>
      <c r="D37" s="64" t="n">
        <v>46.25</v>
      </c>
      <c r="E37" s="64" t="n">
        <v>42</v>
      </c>
      <c r="F37" s="64" t="n">
        <v>42.9539017606958</v>
      </c>
      <c r="H37" s="70" t="n">
        <f aca="false">B37-N37</f>
        <v>0</v>
      </c>
      <c r="I37" s="70" t="n">
        <f aca="false">C37-O37</f>
        <v>0</v>
      </c>
      <c r="J37" s="70" t="n">
        <f aca="false">D37-P37</f>
        <v>0</v>
      </c>
      <c r="K37" s="70" t="n">
        <f aca="false">E37-Q37</f>
        <v>0</v>
      </c>
      <c r="L37" s="70" t="n">
        <f aca="false">F37-R37</f>
        <v>0</v>
      </c>
      <c r="N37" s="64" t="n">
        <v>54.5967741935484</v>
      </c>
      <c r="O37" s="64" t="n">
        <v>55.3225806451613</v>
      </c>
      <c r="P37" s="64" t="n">
        <v>46.25</v>
      </c>
      <c r="Q37" s="64" t="n">
        <v>42</v>
      </c>
      <c r="R37" s="64" t="n">
        <v>42.9539017606958</v>
      </c>
    </row>
    <row r="38" customFormat="false" ht="11.25" hidden="false" customHeight="false" outlineLevel="0" collapsed="false">
      <c r="A38" s="69" t="n">
        <f aca="false">EOMONTH(A37,1)</f>
        <v>37802</v>
      </c>
      <c r="B38" s="64" t="n">
        <v>56</v>
      </c>
      <c r="C38" s="64" t="n">
        <v>55.25</v>
      </c>
      <c r="D38" s="64" t="n">
        <v>48</v>
      </c>
      <c r="E38" s="64" t="n">
        <v>42</v>
      </c>
      <c r="F38" s="64" t="n">
        <v>45.0512494716214</v>
      </c>
      <c r="H38" s="70" t="n">
        <f aca="false">B38-N38</f>
        <v>0</v>
      </c>
      <c r="I38" s="70" t="n">
        <f aca="false">C38-O38</f>
        <v>0</v>
      </c>
      <c r="J38" s="70" t="n">
        <f aca="false">D38-P38</f>
        <v>0</v>
      </c>
      <c r="K38" s="70" t="n">
        <f aca="false">E38-Q38</f>
        <v>0</v>
      </c>
      <c r="L38" s="70" t="n">
        <f aca="false">F38-R38</f>
        <v>0</v>
      </c>
      <c r="N38" s="64" t="n">
        <v>56</v>
      </c>
      <c r="O38" s="64" t="n">
        <v>55.25</v>
      </c>
      <c r="P38" s="64" t="n">
        <v>48</v>
      </c>
      <c r="Q38" s="64" t="n">
        <v>42</v>
      </c>
      <c r="R38" s="64" t="n">
        <v>45.0512494716214</v>
      </c>
    </row>
    <row r="39" customFormat="false" ht="11.25" hidden="false" customHeight="false" outlineLevel="0" collapsed="false">
      <c r="A39" s="69" t="n">
        <f aca="false">EOMONTH(A38,1)</f>
        <v>37833</v>
      </c>
      <c r="B39" s="64" t="n">
        <v>66.5322580645161</v>
      </c>
      <c r="C39" s="64" t="n">
        <v>64.741935483871</v>
      </c>
      <c r="D39" s="64" t="n">
        <v>71</v>
      </c>
      <c r="E39" s="64" t="n">
        <v>55</v>
      </c>
      <c r="F39" s="64" t="n">
        <v>42.9165500247873</v>
      </c>
      <c r="H39" s="70" t="n">
        <f aca="false">B39-N39</f>
        <v>0</v>
      </c>
      <c r="I39" s="70" t="n">
        <f aca="false">C39-O39</f>
        <v>0</v>
      </c>
      <c r="J39" s="70" t="n">
        <f aca="false">D39-P39</f>
        <v>0</v>
      </c>
      <c r="K39" s="70" t="n">
        <f aca="false">E39-Q39</f>
        <v>0</v>
      </c>
      <c r="L39" s="70" t="n">
        <f aca="false">F39-R39</f>
        <v>-4.11290322580646</v>
      </c>
      <c r="N39" s="64" t="n">
        <v>66.5322580645161</v>
      </c>
      <c r="O39" s="64" t="n">
        <v>64.741935483871</v>
      </c>
      <c r="P39" s="64" t="n">
        <v>71</v>
      </c>
      <c r="Q39" s="64" t="n">
        <v>55</v>
      </c>
      <c r="R39" s="64" t="n">
        <v>47.0294532505937</v>
      </c>
    </row>
    <row r="40" customFormat="false" ht="11.25" hidden="false" customHeight="false" outlineLevel="0" collapsed="false">
      <c r="A40" s="69" t="n">
        <f aca="false">EOMONTH(A39,1)</f>
        <v>37864</v>
      </c>
      <c r="B40" s="64" t="n">
        <v>86.3548387096774</v>
      </c>
      <c r="C40" s="64" t="n">
        <v>82.0322580645161</v>
      </c>
      <c r="D40" s="64" t="n">
        <v>73</v>
      </c>
      <c r="E40" s="64" t="n">
        <v>58</v>
      </c>
      <c r="F40" s="64" t="n">
        <v>47.667863901622</v>
      </c>
      <c r="H40" s="70" t="n">
        <f aca="false">B40-N40</f>
        <v>0</v>
      </c>
      <c r="I40" s="70" t="n">
        <f aca="false">C40-O40</f>
        <v>0</v>
      </c>
      <c r="J40" s="70" t="n">
        <f aca="false">D40-P40</f>
        <v>0</v>
      </c>
      <c r="K40" s="70" t="n">
        <f aca="false">E40-Q40</f>
        <v>0</v>
      </c>
      <c r="L40" s="70" t="n">
        <f aca="false">F40-R40</f>
        <v>-8.95161290322581</v>
      </c>
      <c r="N40" s="64" t="n">
        <v>86.3548387096774</v>
      </c>
      <c r="O40" s="64" t="n">
        <v>82.0322580645161</v>
      </c>
      <c r="P40" s="64" t="n">
        <v>73</v>
      </c>
      <c r="Q40" s="64" t="n">
        <v>58</v>
      </c>
      <c r="R40" s="64" t="n">
        <v>56.6194768048478</v>
      </c>
    </row>
    <row r="41" customFormat="false" ht="11.25" hidden="false" customHeight="false" outlineLevel="0" collapsed="false">
      <c r="A41" s="69" t="n">
        <f aca="false">EOMONTH(A40,1)</f>
        <v>37894</v>
      </c>
      <c r="B41" s="64" t="n">
        <v>86.5833333333333</v>
      </c>
      <c r="C41" s="64" t="n">
        <v>82.3333333333333</v>
      </c>
      <c r="D41" s="64" t="n">
        <v>71</v>
      </c>
      <c r="E41" s="64" t="n">
        <v>56</v>
      </c>
      <c r="F41" s="64" t="n">
        <v>64.0441961230022</v>
      </c>
      <c r="H41" s="70" t="n">
        <f aca="false">B41-N41</f>
        <v>0</v>
      </c>
      <c r="I41" s="70" t="n">
        <f aca="false">C41-O41</f>
        <v>0</v>
      </c>
      <c r="J41" s="70" t="n">
        <f aca="false">D41-P41</f>
        <v>0</v>
      </c>
      <c r="K41" s="70" t="n">
        <f aca="false">E41-Q41</f>
        <v>0</v>
      </c>
      <c r="L41" s="70" t="n">
        <f aca="false">F41-R41</f>
        <v>9.5</v>
      </c>
      <c r="N41" s="64" t="n">
        <v>86.5833333333333</v>
      </c>
      <c r="O41" s="64" t="n">
        <v>82.3333333333333</v>
      </c>
      <c r="P41" s="64" t="n">
        <v>71</v>
      </c>
      <c r="Q41" s="64" t="n">
        <v>56</v>
      </c>
      <c r="R41" s="64" t="n">
        <v>54.5441961230022</v>
      </c>
    </row>
    <row r="42" customFormat="false" ht="11.25" hidden="false" customHeight="false" outlineLevel="0" collapsed="false">
      <c r="A42" s="69" t="n">
        <f aca="false">EOMONTH(A41,1)</f>
        <v>37925</v>
      </c>
      <c r="B42" s="64" t="n">
        <v>65.1290322580645</v>
      </c>
      <c r="C42" s="64" t="n">
        <v>63.1935483870968</v>
      </c>
      <c r="D42" s="64" t="n">
        <v>51</v>
      </c>
      <c r="E42" s="64" t="n">
        <v>48</v>
      </c>
      <c r="F42" s="64" t="n">
        <v>61.0167835340176</v>
      </c>
      <c r="H42" s="70" t="n">
        <f aca="false">B42-N42</f>
        <v>0</v>
      </c>
      <c r="I42" s="70" t="n">
        <f aca="false">C42-O42</f>
        <v>0</v>
      </c>
      <c r="J42" s="70" t="n">
        <f aca="false">D42-P42</f>
        <v>0</v>
      </c>
      <c r="K42" s="70" t="n">
        <f aca="false">E42-Q42</f>
        <v>0</v>
      </c>
      <c r="L42" s="70" t="n">
        <f aca="false">F42-R42</f>
        <v>2.90322580645162</v>
      </c>
      <c r="N42" s="64" t="n">
        <v>65.1290322580645</v>
      </c>
      <c r="O42" s="64" t="n">
        <v>63.1935483870968</v>
      </c>
      <c r="P42" s="64" t="n">
        <v>51</v>
      </c>
      <c r="Q42" s="64" t="n">
        <v>48</v>
      </c>
      <c r="R42" s="64" t="n">
        <v>58.113557727566</v>
      </c>
    </row>
    <row r="43" customFormat="false" ht="11.25" hidden="false" customHeight="false" outlineLevel="0" collapsed="false">
      <c r="A43" s="69" t="n">
        <f aca="false">EOMONTH(A42,1)</f>
        <v>37955</v>
      </c>
      <c r="B43" s="64" t="n">
        <v>56.1</v>
      </c>
      <c r="C43" s="64" t="n">
        <v>59.5</v>
      </c>
      <c r="D43" s="64" t="n">
        <v>49</v>
      </c>
      <c r="E43" s="64" t="n">
        <v>43</v>
      </c>
      <c r="F43" s="64" t="n">
        <v>60.7103762046092</v>
      </c>
      <c r="H43" s="70" t="n">
        <f aca="false">B43-N43</f>
        <v>0</v>
      </c>
      <c r="I43" s="70" t="n">
        <f aca="false">C43-O43</f>
        <v>0</v>
      </c>
      <c r="J43" s="70" t="n">
        <f aca="false">D43-P43</f>
        <v>0</v>
      </c>
      <c r="K43" s="70" t="n">
        <f aca="false">E43-Q43</f>
        <v>0</v>
      </c>
      <c r="L43" s="70" t="n">
        <f aca="false">F43-R43</f>
        <v>-1.5</v>
      </c>
      <c r="N43" s="64" t="n">
        <v>56.1</v>
      </c>
      <c r="O43" s="64" t="n">
        <v>59.5</v>
      </c>
      <c r="P43" s="64" t="n">
        <v>49</v>
      </c>
      <c r="Q43" s="64" t="n">
        <v>43</v>
      </c>
      <c r="R43" s="64" t="n">
        <v>62.2103762046092</v>
      </c>
    </row>
    <row r="44" customFormat="false" ht="11.25" hidden="false" customHeight="false" outlineLevel="0" collapsed="false">
      <c r="A44" s="69" t="n">
        <f aca="false">EOMONTH(A43,1)</f>
        <v>37986</v>
      </c>
      <c r="B44" s="64" t="n">
        <v>56.1129032258065</v>
      </c>
      <c r="C44" s="64" t="n">
        <v>56.6129032258064</v>
      </c>
      <c r="D44" s="64" t="n">
        <v>48</v>
      </c>
      <c r="E44" s="64" t="n">
        <v>43</v>
      </c>
      <c r="F44" s="64" t="n">
        <v>60.4307021000498</v>
      </c>
      <c r="H44" s="70" t="n">
        <f aca="false">B44-N44</f>
        <v>0</v>
      </c>
      <c r="I44" s="70" t="n">
        <f aca="false">C44-O44</f>
        <v>0</v>
      </c>
      <c r="J44" s="70" t="n">
        <f aca="false">D44-P44</f>
        <v>0</v>
      </c>
      <c r="K44" s="70" t="n">
        <f aca="false">E44-Q44</f>
        <v>0</v>
      </c>
      <c r="L44" s="70" t="n">
        <f aca="false">F44-R44</f>
        <v>-2.41935483870968</v>
      </c>
      <c r="N44" s="64" t="n">
        <v>56.1129032258065</v>
      </c>
      <c r="O44" s="64" t="n">
        <v>56.6129032258064</v>
      </c>
      <c r="P44" s="64" t="n">
        <v>48</v>
      </c>
      <c r="Q44" s="64" t="n">
        <v>43</v>
      </c>
      <c r="R44" s="64" t="n">
        <v>62.8500569387595</v>
      </c>
    </row>
    <row r="45" customFormat="false" ht="11.25" hidden="false" customHeight="false" outlineLevel="0" collapsed="false">
      <c r="A45" s="69" t="n">
        <f aca="false">EOMONTH(A44,1)</f>
        <v>38017</v>
      </c>
      <c r="B45" s="64" t="n">
        <v>76.5645161290323</v>
      </c>
      <c r="C45" s="64" t="n">
        <v>73.4516129032258</v>
      </c>
      <c r="D45" s="64" t="n">
        <v>46</v>
      </c>
      <c r="E45" s="64" t="n">
        <v>37</v>
      </c>
      <c r="F45" s="64" t="n">
        <v>43.5300632996874</v>
      </c>
      <c r="H45" s="70" t="n">
        <f aca="false">B45-N45</f>
        <v>0</v>
      </c>
      <c r="I45" s="70" t="n">
        <f aca="false">C45-O45</f>
        <v>0</v>
      </c>
      <c r="J45" s="70" t="n">
        <f aca="false">D45-P45</f>
        <v>0</v>
      </c>
      <c r="K45" s="70" t="n">
        <f aca="false">E45-Q45</f>
        <v>0</v>
      </c>
      <c r="L45" s="70" t="n">
        <f aca="false">F45-R45</f>
        <v>0</v>
      </c>
      <c r="N45" s="64" t="n">
        <v>76.5645161290323</v>
      </c>
      <c r="O45" s="64" t="n">
        <v>73.4516129032258</v>
      </c>
      <c r="P45" s="64" t="n">
        <v>46</v>
      </c>
      <c r="Q45" s="64" t="n">
        <v>37</v>
      </c>
      <c r="R45" s="64" t="n">
        <v>43.5300632996874</v>
      </c>
    </row>
    <row r="46" customFormat="false" ht="11.25" hidden="false" customHeight="false" outlineLevel="0" collapsed="false">
      <c r="A46" s="69" t="n">
        <f aca="false">EOMONTH(A45,1)</f>
        <v>38046</v>
      </c>
      <c r="B46" s="64" t="n">
        <v>75.5714285714286</v>
      </c>
      <c r="C46" s="64" t="n">
        <v>68.7142857142857</v>
      </c>
      <c r="D46" s="64" t="n">
        <v>45</v>
      </c>
      <c r="E46" s="64" t="n">
        <v>37</v>
      </c>
      <c r="F46" s="64" t="n">
        <v>41.6796616818176</v>
      </c>
      <c r="H46" s="70" t="n">
        <f aca="false">B46-N46</f>
        <v>0</v>
      </c>
      <c r="I46" s="70" t="n">
        <f aca="false">C46-O46</f>
        <v>0</v>
      </c>
      <c r="J46" s="70" t="n">
        <f aca="false">D46-P46</f>
        <v>0</v>
      </c>
      <c r="K46" s="70" t="n">
        <f aca="false">E46-Q46</f>
        <v>0</v>
      </c>
      <c r="L46" s="70" t="n">
        <f aca="false">F46-R46</f>
        <v>0</v>
      </c>
      <c r="N46" s="64" t="n">
        <v>75.5714285714286</v>
      </c>
      <c r="O46" s="64" t="n">
        <v>68.7142857142857</v>
      </c>
      <c r="P46" s="64" t="n">
        <v>45</v>
      </c>
      <c r="Q46" s="64" t="n">
        <v>37</v>
      </c>
      <c r="R46" s="64" t="n">
        <v>41.6796616818176</v>
      </c>
    </row>
    <row r="47" customFormat="false" ht="11.25" hidden="false" customHeight="false" outlineLevel="0" collapsed="false">
      <c r="A47" s="69" t="n">
        <f aca="false">EOMONTH(A46,1)</f>
        <v>38077</v>
      </c>
      <c r="B47" s="64" t="n">
        <v>73.1129032258064</v>
      </c>
      <c r="C47" s="64" t="n">
        <v>70.3548387096774</v>
      </c>
      <c r="D47" s="64" t="n">
        <v>43</v>
      </c>
      <c r="E47" s="64" t="n">
        <v>36</v>
      </c>
      <c r="F47" s="64" t="n">
        <v>39.922451684697</v>
      </c>
      <c r="H47" s="70" t="n">
        <f aca="false">B47-N47</f>
        <v>0</v>
      </c>
      <c r="I47" s="70" t="n">
        <f aca="false">C47-O47</f>
        <v>0</v>
      </c>
      <c r="J47" s="70" t="n">
        <f aca="false">D47-P47</f>
        <v>0</v>
      </c>
      <c r="K47" s="70" t="n">
        <f aca="false">E47-Q47</f>
        <v>0</v>
      </c>
      <c r="L47" s="70" t="n">
        <f aca="false">F47-R47</f>
        <v>0</v>
      </c>
      <c r="N47" s="64" t="n">
        <v>73.1129032258064</v>
      </c>
      <c r="O47" s="64" t="n">
        <v>70.3548387096774</v>
      </c>
      <c r="P47" s="64" t="n">
        <v>43</v>
      </c>
      <c r="Q47" s="64" t="n">
        <v>36</v>
      </c>
      <c r="R47" s="64" t="n">
        <v>39.922451684697</v>
      </c>
    </row>
    <row r="48" customFormat="false" ht="11.25" hidden="false" customHeight="false" outlineLevel="0" collapsed="false">
      <c r="A48" s="69" t="n">
        <f aca="false">EOMONTH(A47,1)</f>
        <v>38107</v>
      </c>
      <c r="B48" s="64" t="n">
        <v>53</v>
      </c>
      <c r="C48" s="64" t="n">
        <v>53.6</v>
      </c>
      <c r="D48" s="64" t="n">
        <v>41</v>
      </c>
      <c r="E48" s="64" t="n">
        <v>36</v>
      </c>
      <c r="F48" s="64" t="n">
        <v>40.6512726032621</v>
      </c>
      <c r="H48" s="70" t="n">
        <f aca="false">B48-N48</f>
        <v>0</v>
      </c>
      <c r="I48" s="70" t="n">
        <f aca="false">C48-O48</f>
        <v>0</v>
      </c>
      <c r="J48" s="70" t="n">
        <f aca="false">D48-P48</f>
        <v>0</v>
      </c>
      <c r="K48" s="70" t="n">
        <f aca="false">E48-Q48</f>
        <v>0</v>
      </c>
      <c r="L48" s="70" t="n">
        <f aca="false">F48-R48</f>
        <v>0</v>
      </c>
      <c r="N48" s="64" t="n">
        <v>53</v>
      </c>
      <c r="O48" s="64" t="n">
        <v>53.6</v>
      </c>
      <c r="P48" s="64" t="n">
        <v>41</v>
      </c>
      <c r="Q48" s="64" t="n">
        <v>36</v>
      </c>
      <c r="R48" s="64" t="n">
        <v>40.6512726032621</v>
      </c>
    </row>
    <row r="49" customFormat="false" ht="11.25" hidden="false" customHeight="false" outlineLevel="0" collapsed="false">
      <c r="A49" s="69" t="n">
        <f aca="false">EOMONTH(A48,1)</f>
        <v>38138</v>
      </c>
      <c r="B49" s="64" t="n">
        <v>40.5967741935484</v>
      </c>
      <c r="C49" s="64" t="n">
        <v>41.3225806451613</v>
      </c>
      <c r="D49" s="64" t="n">
        <v>39</v>
      </c>
      <c r="E49" s="64" t="n">
        <v>35</v>
      </c>
      <c r="F49" s="64" t="n">
        <v>42.7888520687172</v>
      </c>
      <c r="H49" s="70" t="n">
        <f aca="false">B49-N49</f>
        <v>0</v>
      </c>
      <c r="I49" s="70" t="n">
        <f aca="false">C49-O49</f>
        <v>0</v>
      </c>
      <c r="J49" s="70" t="n">
        <f aca="false">D49-P49</f>
        <v>0</v>
      </c>
      <c r="K49" s="70" t="n">
        <f aca="false">E49-Q49</f>
        <v>0</v>
      </c>
      <c r="L49" s="70" t="n">
        <f aca="false">F49-R49</f>
        <v>0</v>
      </c>
      <c r="N49" s="64" t="n">
        <v>40.5967741935484</v>
      </c>
      <c r="O49" s="64" t="n">
        <v>41.3225806451613</v>
      </c>
      <c r="P49" s="64" t="n">
        <v>39</v>
      </c>
      <c r="Q49" s="64" t="n">
        <v>35</v>
      </c>
      <c r="R49" s="64" t="n">
        <v>42.7888520687172</v>
      </c>
    </row>
    <row r="50" customFormat="false" ht="11.25" hidden="false" customHeight="false" outlineLevel="0" collapsed="false">
      <c r="A50" s="69" t="n">
        <f aca="false">EOMONTH(A49,1)</f>
        <v>38168</v>
      </c>
      <c r="B50" s="64" t="n">
        <v>42</v>
      </c>
      <c r="C50" s="64" t="n">
        <v>41.25</v>
      </c>
      <c r="D50" s="64" t="n">
        <v>40</v>
      </c>
      <c r="E50" s="64" t="n">
        <v>35</v>
      </c>
      <c r="F50" s="64" t="n">
        <v>41.5193457111287</v>
      </c>
      <c r="H50" s="70" t="n">
        <f aca="false">B50-N50</f>
        <v>0</v>
      </c>
      <c r="I50" s="70" t="n">
        <f aca="false">C50-O50</f>
        <v>0</v>
      </c>
      <c r="J50" s="70" t="n">
        <f aca="false">D50-P50</f>
        <v>0</v>
      </c>
      <c r="K50" s="70" t="n">
        <f aca="false">E50-Q50</f>
        <v>0</v>
      </c>
      <c r="L50" s="70" t="n">
        <f aca="false">F50-R50</f>
        <v>0</v>
      </c>
      <c r="N50" s="64" t="n">
        <v>42</v>
      </c>
      <c r="O50" s="64" t="n">
        <v>41.25</v>
      </c>
      <c r="P50" s="64" t="n">
        <v>40</v>
      </c>
      <c r="Q50" s="64" t="n">
        <v>35</v>
      </c>
      <c r="R50" s="64" t="n">
        <v>41.5193457111287</v>
      </c>
    </row>
    <row r="51" customFormat="false" ht="11.25" hidden="false" customHeight="false" outlineLevel="0" collapsed="false">
      <c r="A51" s="69" t="n">
        <f aca="false">EOMONTH(A50,1)</f>
        <v>38199</v>
      </c>
      <c r="B51" s="64" t="n">
        <v>52.5322580645161</v>
      </c>
      <c r="C51" s="64" t="n">
        <v>50.741935483871</v>
      </c>
      <c r="D51" s="64" t="n">
        <v>51</v>
      </c>
      <c r="E51" s="64" t="n">
        <v>48</v>
      </c>
      <c r="F51" s="64" t="n">
        <v>41.9258619095443</v>
      </c>
      <c r="H51" s="70" t="n">
        <f aca="false">B51-N51</f>
        <v>0</v>
      </c>
      <c r="I51" s="70" t="n">
        <f aca="false">C51-O51</f>
        <v>0</v>
      </c>
      <c r="J51" s="70" t="n">
        <f aca="false">D51-P51</f>
        <v>0</v>
      </c>
      <c r="K51" s="70" t="n">
        <f aca="false">E51-Q51</f>
        <v>0</v>
      </c>
      <c r="L51" s="70" t="n">
        <f aca="false">F51-R51</f>
        <v>-4.11290322580645</v>
      </c>
      <c r="N51" s="64" t="n">
        <v>52.5322580645161</v>
      </c>
      <c r="O51" s="64" t="n">
        <v>50.741935483871</v>
      </c>
      <c r="P51" s="64" t="n">
        <v>51</v>
      </c>
      <c r="Q51" s="64" t="n">
        <v>48</v>
      </c>
      <c r="R51" s="64" t="n">
        <v>46.0387651353507</v>
      </c>
    </row>
    <row r="52" customFormat="false" ht="11.25" hidden="false" customHeight="false" outlineLevel="0" collapsed="false">
      <c r="A52" s="69" t="n">
        <f aca="false">EOMONTH(A51,1)</f>
        <v>38230</v>
      </c>
      <c r="B52" s="64" t="n">
        <v>72.3548387096774</v>
      </c>
      <c r="C52" s="64" t="n">
        <v>68.0322580645161</v>
      </c>
      <c r="D52" s="64" t="n">
        <v>54</v>
      </c>
      <c r="E52" s="64" t="n">
        <v>51</v>
      </c>
      <c r="F52" s="64" t="n">
        <v>42.1860893593323</v>
      </c>
      <c r="H52" s="70" t="n">
        <f aca="false">B52-N52</f>
        <v>0</v>
      </c>
      <c r="I52" s="70" t="n">
        <f aca="false">C52-O52</f>
        <v>0</v>
      </c>
      <c r="J52" s="70" t="n">
        <f aca="false">D52-P52</f>
        <v>0</v>
      </c>
      <c r="K52" s="70" t="n">
        <f aca="false">E52-Q52</f>
        <v>0</v>
      </c>
      <c r="L52" s="70" t="n">
        <f aca="false">F52-R52</f>
        <v>-8.95161290322581</v>
      </c>
      <c r="N52" s="64" t="n">
        <v>72.3548387096774</v>
      </c>
      <c r="O52" s="64" t="n">
        <v>68.0322580645161</v>
      </c>
      <c r="P52" s="64" t="n">
        <v>54</v>
      </c>
      <c r="Q52" s="64" t="n">
        <v>51</v>
      </c>
      <c r="R52" s="64" t="n">
        <v>51.1377022625581</v>
      </c>
    </row>
    <row r="53" customFormat="false" ht="11.25" hidden="false" customHeight="false" outlineLevel="0" collapsed="false">
      <c r="A53" s="69" t="n">
        <f aca="false">EOMONTH(A52,1)</f>
        <v>38260</v>
      </c>
      <c r="B53" s="64" t="n">
        <v>72.5833333333333</v>
      </c>
      <c r="C53" s="64" t="n">
        <v>68.3333333333333</v>
      </c>
      <c r="D53" s="64" t="n">
        <v>52</v>
      </c>
      <c r="E53" s="64" t="n">
        <v>49</v>
      </c>
      <c r="F53" s="64" t="n">
        <v>62.6470703491002</v>
      </c>
      <c r="H53" s="70" t="n">
        <f aca="false">B53-N53</f>
        <v>0</v>
      </c>
      <c r="I53" s="70" t="n">
        <f aca="false">C53-O53</f>
        <v>0</v>
      </c>
      <c r="J53" s="70" t="n">
        <f aca="false">D53-P53</f>
        <v>0</v>
      </c>
      <c r="K53" s="70" t="n">
        <f aca="false">E53-Q53</f>
        <v>0</v>
      </c>
      <c r="L53" s="70" t="n">
        <f aca="false">F53-R53</f>
        <v>9.50000000000001</v>
      </c>
      <c r="N53" s="64" t="n">
        <v>72.5833333333333</v>
      </c>
      <c r="O53" s="64" t="n">
        <v>68.3333333333333</v>
      </c>
      <c r="P53" s="64" t="n">
        <v>52</v>
      </c>
      <c r="Q53" s="64" t="n">
        <v>49</v>
      </c>
      <c r="R53" s="64" t="n">
        <v>53.1470703491002</v>
      </c>
    </row>
    <row r="54" customFormat="false" ht="11.25" hidden="false" customHeight="false" outlineLevel="0" collapsed="false">
      <c r="A54" s="69" t="n">
        <f aca="false">EOMONTH(A53,1)</f>
        <v>38291</v>
      </c>
      <c r="B54" s="64" t="n">
        <v>51.1290322580645</v>
      </c>
      <c r="C54" s="64" t="n">
        <v>49.1935483870968</v>
      </c>
      <c r="D54" s="64" t="n">
        <v>43</v>
      </c>
      <c r="E54" s="64" t="n">
        <v>41</v>
      </c>
      <c r="F54" s="64" t="n">
        <v>53.4665281855271</v>
      </c>
      <c r="H54" s="70" t="n">
        <f aca="false">B54-N54</f>
        <v>0</v>
      </c>
      <c r="I54" s="70" t="n">
        <f aca="false">C54-O54</f>
        <v>0</v>
      </c>
      <c r="J54" s="70" t="n">
        <f aca="false">D54-P54</f>
        <v>0</v>
      </c>
      <c r="K54" s="70" t="n">
        <f aca="false">E54-Q54</f>
        <v>0</v>
      </c>
      <c r="L54" s="70" t="n">
        <f aca="false">F54-R54</f>
        <v>3.62903225806451</v>
      </c>
      <c r="N54" s="64" t="n">
        <v>51.1290322580645</v>
      </c>
      <c r="O54" s="64" t="n">
        <v>49.1935483870968</v>
      </c>
      <c r="P54" s="64" t="n">
        <v>43</v>
      </c>
      <c r="Q54" s="64" t="n">
        <v>41</v>
      </c>
      <c r="R54" s="64" t="n">
        <v>49.8374959274626</v>
      </c>
    </row>
    <row r="55" customFormat="false" ht="11.25" hidden="false" customHeight="false" outlineLevel="0" collapsed="false">
      <c r="A55" s="69" t="n">
        <f aca="false">EOMONTH(A54,1)</f>
        <v>38321</v>
      </c>
      <c r="B55" s="64" t="n">
        <v>42.1</v>
      </c>
      <c r="C55" s="64" t="n">
        <v>45.5</v>
      </c>
      <c r="D55" s="64" t="n">
        <v>41</v>
      </c>
      <c r="E55" s="64" t="n">
        <v>36</v>
      </c>
      <c r="F55" s="64" t="n">
        <v>54.3804398754562</v>
      </c>
      <c r="H55" s="70" t="n">
        <f aca="false">B55-N55</f>
        <v>0</v>
      </c>
      <c r="I55" s="70" t="n">
        <f aca="false">C55-O55</f>
        <v>0</v>
      </c>
      <c r="J55" s="70" t="n">
        <f aca="false">D55-P55</f>
        <v>0</v>
      </c>
      <c r="K55" s="70" t="n">
        <f aca="false">E55-Q55</f>
        <v>0</v>
      </c>
      <c r="L55" s="70" t="n">
        <f aca="false">F55-R55</f>
        <v>-1.25</v>
      </c>
      <c r="N55" s="64" t="n">
        <v>42.1</v>
      </c>
      <c r="O55" s="64" t="n">
        <v>45.5</v>
      </c>
      <c r="P55" s="64" t="n">
        <v>41</v>
      </c>
      <c r="Q55" s="64" t="n">
        <v>36</v>
      </c>
      <c r="R55" s="64" t="n">
        <v>55.6304398754562</v>
      </c>
    </row>
    <row r="56" customFormat="false" ht="11.25" hidden="false" customHeight="false" outlineLevel="0" collapsed="false">
      <c r="A56" s="69" t="n">
        <f aca="false">EOMONTH(A55,1)</f>
        <v>38352</v>
      </c>
      <c r="B56" s="64" t="n">
        <v>42.1129032258065</v>
      </c>
      <c r="C56" s="64" t="n">
        <v>42.6129032258064</v>
      </c>
      <c r="D56" s="64" t="n">
        <v>41</v>
      </c>
      <c r="E56" s="64" t="n">
        <v>36</v>
      </c>
      <c r="F56" s="64" t="n">
        <v>55.2163865419458</v>
      </c>
      <c r="H56" s="70" t="n">
        <f aca="false">B56-N56</f>
        <v>0</v>
      </c>
      <c r="I56" s="70" t="n">
        <f aca="false">C56-O56</f>
        <v>0</v>
      </c>
      <c r="J56" s="70" t="n">
        <f aca="false">D56-P56</f>
        <v>0</v>
      </c>
      <c r="K56" s="70" t="n">
        <f aca="false">E56-Q56</f>
        <v>0</v>
      </c>
      <c r="L56" s="70" t="n">
        <f aca="false">F56-R56</f>
        <v>-2.41935483870967</v>
      </c>
      <c r="N56" s="64" t="n">
        <v>42.1129032258065</v>
      </c>
      <c r="O56" s="64" t="n">
        <v>42.6129032258064</v>
      </c>
      <c r="P56" s="64" t="n">
        <v>41</v>
      </c>
      <c r="Q56" s="64" t="n">
        <v>36</v>
      </c>
      <c r="R56" s="64" t="n">
        <v>57.6357413806554</v>
      </c>
    </row>
    <row r="57" customFormat="false" ht="11.25" hidden="false" customHeight="false" outlineLevel="0" collapsed="false">
      <c r="A57" s="69"/>
      <c r="H57" s="70"/>
      <c r="I57" s="70"/>
      <c r="J57" s="70"/>
      <c r="K57" s="70"/>
      <c r="L57" s="70"/>
    </row>
    <row r="58" customFormat="false" ht="11.25" hidden="false" customHeight="false" outlineLevel="0" collapsed="false">
      <c r="A58" s="71" t="s">
        <v>60</v>
      </c>
      <c r="B58" s="64" t="n">
        <f aca="false">SUM(P2!K5:V5)/12</f>
        <v>277.539426523298</v>
      </c>
      <c r="C58" s="64" t="n">
        <f aca="false">SUM(P2!K7:V7)/12</f>
        <v>266.158602150538</v>
      </c>
      <c r="D58" s="64" t="n">
        <f aca="false">SUM(P2!K9:V9)/12</f>
        <v>142.477374551971</v>
      </c>
      <c r="E58" s="64" t="n">
        <f aca="false">SUM(P2!K13:V13)/12</f>
        <v>106.781362007168</v>
      </c>
      <c r="F58" s="64" t="n">
        <f aca="false">SUM(P2!K15:V15)/12</f>
        <v>98.8517025089606</v>
      </c>
      <c r="H58" s="70" t="n">
        <f aca="false">B58-N58</f>
        <v>0</v>
      </c>
      <c r="I58" s="70" t="n">
        <f aca="false">C58-O58</f>
        <v>-0.407258064516157</v>
      </c>
      <c r="J58" s="70" t="n">
        <f aca="false">D58-P58</f>
        <v>-1.3209677419355</v>
      </c>
      <c r="K58" s="70" t="n">
        <f aca="false">E58-Q58</f>
        <v>-0.394489247311824</v>
      </c>
      <c r="L58" s="70" t="n">
        <f aca="false">F58-R58</f>
        <v>0.258736559139791</v>
      </c>
      <c r="N58" s="64" t="n">
        <v>277.539426523298</v>
      </c>
      <c r="O58" s="64" t="n">
        <v>266.565860215054</v>
      </c>
      <c r="P58" s="64" t="n">
        <v>143.798342293907</v>
      </c>
      <c r="Q58" s="64" t="n">
        <v>107.17585125448</v>
      </c>
      <c r="R58" s="64" t="n">
        <v>98.5929659498208</v>
      </c>
    </row>
    <row r="59" customFormat="false" ht="11.25" hidden="false" customHeight="false" outlineLevel="0" collapsed="false">
      <c r="A59" s="71" t="s">
        <v>61</v>
      </c>
      <c r="B59" s="64" t="n">
        <f aca="false">SUM(P2!W5:AH5)/12</f>
        <v>131.680120327701</v>
      </c>
      <c r="C59" s="64" t="n">
        <f aca="false">SUM(P2!W7:AH7)/12</f>
        <v>121.816801075269</v>
      </c>
      <c r="D59" s="64" t="n">
        <f aca="false">SUM(P2!W9:AH9)/12</f>
        <v>92.9459485407066</v>
      </c>
      <c r="E59" s="64" t="n">
        <f aca="false">SUM(P2!W13:AH13)/12</f>
        <v>75.2931035586278</v>
      </c>
      <c r="F59" s="64" t="n">
        <f aca="false">SUM(P2!W15:AH15)/12</f>
        <v>72.9350358422939</v>
      </c>
      <c r="H59" s="70" t="n">
        <f aca="false">B59-N59</f>
        <v>0</v>
      </c>
      <c r="I59" s="70" t="n">
        <f aca="false">C59-O59</f>
        <v>0</v>
      </c>
      <c r="J59" s="70" t="n">
        <f aca="false">D59-P59</f>
        <v>1.15341781874039</v>
      </c>
      <c r="K59" s="70" t="n">
        <f aca="false">E59-Q59</f>
        <v>0.660493471582186</v>
      </c>
      <c r="L59" s="70" t="n">
        <f aca="false">F59-R59</f>
        <v>-0.0936827956989248</v>
      </c>
      <c r="N59" s="64" t="n">
        <v>131.680120327701</v>
      </c>
      <c r="O59" s="64" t="n">
        <v>121.816801075269</v>
      </c>
      <c r="P59" s="64" t="n">
        <v>91.7925307219662</v>
      </c>
      <c r="Q59" s="64" t="n">
        <v>74.6326100870456</v>
      </c>
      <c r="R59" s="64" t="n">
        <v>73.0287186379928</v>
      </c>
    </row>
    <row r="60" customFormat="false" ht="11.25" hidden="false" customHeight="false" outlineLevel="0" collapsed="false">
      <c r="A60" s="71" t="s">
        <v>62</v>
      </c>
      <c r="B60" s="64" t="n">
        <f aca="false">SUM(P2!AI5:AT5)/12</f>
        <v>71.8048323092678</v>
      </c>
      <c r="C60" s="64" t="n">
        <f aca="false">SUM(P2!AI7:AT7)/12</f>
        <v>70.0922747055812</v>
      </c>
      <c r="D60" s="64" t="n">
        <f aca="false">SUM(P2!AI9:AT9)/12</f>
        <v>55.7708333333333</v>
      </c>
      <c r="E60" s="64" t="n">
        <f aca="false">SUM(P2!AI13:AT13)/12</f>
        <v>46.75</v>
      </c>
      <c r="F60" s="64" t="n">
        <f aca="false">SUM(P2!AI15:AT15)/12</f>
        <v>49.4930109216997</v>
      </c>
      <c r="H60" s="70" t="n">
        <f aca="false">B60-N60</f>
        <v>0</v>
      </c>
      <c r="I60" s="70" t="n">
        <f aca="false">C60-O60</f>
        <v>0</v>
      </c>
      <c r="J60" s="70" t="n">
        <f aca="false">D60-P60</f>
        <v>0</v>
      </c>
      <c r="K60" s="70" t="n">
        <f aca="false">E60-Q60</f>
        <v>0</v>
      </c>
      <c r="L60" s="70" t="n">
        <f aca="false">F60-R60</f>
        <v>-0.381720430107528</v>
      </c>
      <c r="N60" s="64" t="n">
        <v>71.8048323092678</v>
      </c>
      <c r="O60" s="64" t="n">
        <v>70.0922747055812</v>
      </c>
      <c r="P60" s="64" t="n">
        <v>55.7708333333333</v>
      </c>
      <c r="Q60" s="64" t="n">
        <v>46.75</v>
      </c>
      <c r="R60" s="64" t="n">
        <v>49.8747313518072</v>
      </c>
    </row>
    <row r="61" customFormat="false" ht="11.25" hidden="false" customHeight="false" outlineLevel="0" collapsed="false">
      <c r="A61" s="71" t="s">
        <v>63</v>
      </c>
      <c r="B61" s="64" t="n">
        <f aca="false">SUM(P2!AU5:BF5)/12</f>
        <v>57.8048323092678</v>
      </c>
      <c r="C61" s="64" t="n">
        <f aca="false">SUM(P2!AU7:BF7)/12</f>
        <v>56.0922747055812</v>
      </c>
      <c r="D61" s="64" t="n">
        <f aca="false">SUM(P2!AU9:BF9)/12</f>
        <v>44.6666666666667</v>
      </c>
      <c r="E61" s="64" t="n">
        <f aca="false">SUM(P2!AU13:BF13)/12</f>
        <v>39.75</v>
      </c>
      <c r="F61" s="64" t="n">
        <f aca="false">SUM(P2!AU15:BF15)/12</f>
        <v>46.6595019391847</v>
      </c>
      <c r="H61" s="70" t="n">
        <f aca="false">B61-N61</f>
        <v>0</v>
      </c>
      <c r="I61" s="70" t="n">
        <f aca="false">C61-O61</f>
        <v>0</v>
      </c>
      <c r="J61" s="70" t="n">
        <f aca="false">D61-P61</f>
        <v>0</v>
      </c>
      <c r="K61" s="70" t="n">
        <f aca="false">E61-Q61</f>
        <v>0</v>
      </c>
      <c r="L61" s="70" t="n">
        <f aca="false">F61-R61</f>
        <v>-0.300403225806456</v>
      </c>
      <c r="N61" s="64" t="n">
        <v>57.8048323092678</v>
      </c>
      <c r="O61" s="64" t="n">
        <v>56.0922747055812</v>
      </c>
      <c r="P61" s="64" t="n">
        <v>44.6666666666667</v>
      </c>
      <c r="Q61" s="64" t="n">
        <v>39.75</v>
      </c>
      <c r="R61" s="64" t="n">
        <v>46.9599051649911</v>
      </c>
    </row>
    <row r="62" customFormat="false" ht="11.25" hidden="false" customHeight="false" outlineLevel="0" collapsed="false">
      <c r="A62" s="71" t="s">
        <v>64</v>
      </c>
      <c r="B62" s="64" t="n">
        <f aca="false">SUM(P2!BG5:BR5)/12</f>
        <v>47.8048323092678</v>
      </c>
      <c r="C62" s="64" t="n">
        <f aca="false">SUM(P2!BG7:BR7)/12</f>
        <v>47.0922747055812</v>
      </c>
      <c r="D62" s="64" t="n">
        <f aca="false">SUM(P2!BG9:BR9)/12</f>
        <v>39.5</v>
      </c>
      <c r="E62" s="64" t="n">
        <f aca="false">SUM(P2!BG13:BR13)/12</f>
        <v>36.4791666666667</v>
      </c>
      <c r="F62" s="64" t="n">
        <f aca="false">SUM(P2!BG15:BR15)/12</f>
        <v>42.7441560057857</v>
      </c>
      <c r="H62" s="70" t="n">
        <f aca="false">B62-N62</f>
        <v>0</v>
      </c>
      <c r="I62" s="70" t="n">
        <f aca="false">C62-O62</f>
        <v>0</v>
      </c>
      <c r="J62" s="70" t="n">
        <f aca="false">D62-P62</f>
        <v>0</v>
      </c>
      <c r="K62" s="70" t="n">
        <f aca="false">E62-Q62</f>
        <v>0</v>
      </c>
      <c r="L62" s="70" t="n">
        <f aca="false">F62-R62</f>
        <v>-0.219758064516128</v>
      </c>
      <c r="N62" s="64" t="n">
        <v>47.8048323092678</v>
      </c>
      <c r="O62" s="64" t="n">
        <v>47.0922747055812</v>
      </c>
      <c r="P62" s="64" t="n">
        <v>39.5</v>
      </c>
      <c r="Q62" s="64" t="n">
        <v>36.4791666666667</v>
      </c>
      <c r="R62" s="64" t="n">
        <v>42.9639140703018</v>
      </c>
    </row>
    <row r="63" customFormat="false" ht="11.25" hidden="false" customHeight="false" outlineLevel="0" collapsed="false">
      <c r="A63" s="71" t="s">
        <v>65</v>
      </c>
      <c r="B63" s="64" t="n">
        <f aca="false">SUM(P2!BS5:CD5)/12</f>
        <v>43.8048323092678</v>
      </c>
      <c r="C63" s="64" t="n">
        <f aca="false">SUM(P2!BS7:CD7)/12</f>
        <v>44.5922747055812</v>
      </c>
      <c r="D63" s="64" t="n">
        <f aca="false">SUM(P2!BS9:CD9)/12</f>
        <v>38.425</v>
      </c>
      <c r="E63" s="64" t="n">
        <f aca="false">SUM(P2!BS13:CD13)/12</f>
        <v>36.0708333333333</v>
      </c>
      <c r="F63" s="64" t="n">
        <f aca="false">SUM(P2!BS15:CD15)/12</f>
        <v>40.5374780261087</v>
      </c>
      <c r="H63" s="70" t="n">
        <f aca="false">B63-N63</f>
        <v>0</v>
      </c>
      <c r="I63" s="70" t="n">
        <f aca="false">C63-O63</f>
        <v>0</v>
      </c>
      <c r="J63" s="70" t="n">
        <f aca="false">D63-P63</f>
        <v>0</v>
      </c>
      <c r="K63" s="70" t="n">
        <f aca="false">E63-Q63</f>
        <v>0</v>
      </c>
      <c r="L63" s="70" t="n">
        <f aca="false">F63-R63</f>
        <v>-0.260080645161288</v>
      </c>
      <c r="N63" s="64" t="n">
        <v>43.8048323092678</v>
      </c>
      <c r="O63" s="64" t="n">
        <v>44.5922747055812</v>
      </c>
      <c r="P63" s="64" t="n">
        <v>38.425</v>
      </c>
      <c r="Q63" s="64" t="n">
        <v>36.0708333333333</v>
      </c>
      <c r="R63" s="64" t="n">
        <v>40.79755867127</v>
      </c>
    </row>
    <row r="64" customFormat="false" ht="11.25" hidden="false" customHeight="false" outlineLevel="0" collapsed="false">
      <c r="A64" s="71" t="s">
        <v>66</v>
      </c>
      <c r="B64" s="64" t="n">
        <f aca="false">SUM(P2!CE5:CP5)/12</f>
        <v>44.7548323092678</v>
      </c>
      <c r="C64" s="64" t="n">
        <f aca="false">SUM(P2!CE7:CP7)/12</f>
        <v>45.8422747055812</v>
      </c>
      <c r="D64" s="64" t="n">
        <f aca="false">SUM(P2!CE9:CP9)/12</f>
        <v>38.05</v>
      </c>
      <c r="E64" s="64" t="n">
        <f aca="false">SUM(P2!CE13:CP13)/12</f>
        <v>36.0708333333333</v>
      </c>
      <c r="F64" s="64" t="n">
        <f aca="false">SUM(P2!CE15:CP15)/12</f>
        <v>39.5641498489001</v>
      </c>
      <c r="H64" s="70" t="n">
        <f aca="false">B64-N64</f>
        <v>0</v>
      </c>
      <c r="I64" s="70" t="n">
        <f aca="false">C64-O64</f>
        <v>0</v>
      </c>
      <c r="J64" s="70" t="n">
        <f aca="false">D64-P64</f>
        <v>0</v>
      </c>
      <c r="K64" s="70" t="n">
        <f aca="false">E64-Q64</f>
        <v>0</v>
      </c>
      <c r="L64" s="70" t="n">
        <f aca="false">F64-R64</f>
        <v>-0.162231182795701</v>
      </c>
      <c r="N64" s="64" t="n">
        <v>44.7548323092678</v>
      </c>
      <c r="O64" s="64" t="n">
        <v>45.8422747055812</v>
      </c>
      <c r="P64" s="64" t="n">
        <v>38.05</v>
      </c>
      <c r="Q64" s="64" t="n">
        <v>36.0708333333333</v>
      </c>
      <c r="R64" s="64" t="n">
        <v>39.7263810316958</v>
      </c>
    </row>
    <row r="65" customFormat="false" ht="11.25" hidden="false" customHeight="false" outlineLevel="0" collapsed="false">
      <c r="A65" s="71" t="s">
        <v>67</v>
      </c>
      <c r="B65" s="64" t="n">
        <f aca="false">SUM(P2!CQ5:DB5)/12</f>
        <v>45.7048323092678</v>
      </c>
      <c r="C65" s="64" t="n">
        <f aca="false">SUM(P2!CQ7:DB7)/12</f>
        <v>47.0922747055812</v>
      </c>
      <c r="D65" s="64" t="n">
        <f aca="false">SUM(P2!CQ9:DB9)/12</f>
        <v>38.55</v>
      </c>
      <c r="E65" s="64" t="n">
        <f aca="false">SUM(P2!CQ13:DB13)/12</f>
        <v>36.3208333333333</v>
      </c>
      <c r="F65" s="64" t="n">
        <f aca="false">SUM(P2!CQ15:DB15)/12</f>
        <v>37.9793537653174</v>
      </c>
      <c r="H65" s="70" t="n">
        <f aca="false">B65-N65</f>
        <v>0</v>
      </c>
      <c r="I65" s="70" t="n">
        <f aca="false">C65-O65</f>
        <v>0</v>
      </c>
      <c r="J65" s="70" t="n">
        <f aca="false">D65-P65</f>
        <v>0</v>
      </c>
      <c r="K65" s="70" t="n">
        <f aca="false">E65-Q65</f>
        <v>0</v>
      </c>
      <c r="L65" s="70" t="n">
        <f aca="false">F65-R65</f>
        <v>-0.381720430107535</v>
      </c>
      <c r="N65" s="64" t="n">
        <v>45.7048323092678</v>
      </c>
      <c r="O65" s="64" t="n">
        <v>47.0922747055812</v>
      </c>
      <c r="P65" s="64" t="n">
        <v>38.55</v>
      </c>
      <c r="Q65" s="64" t="n">
        <v>36.3208333333333</v>
      </c>
      <c r="R65" s="64" t="n">
        <v>38.361074195425</v>
      </c>
    </row>
    <row r="66" customFormat="false" ht="11.25" hidden="false" customHeight="false" outlineLevel="0" collapsed="false">
      <c r="A66" s="71" t="s">
        <v>68</v>
      </c>
      <c r="B66" s="64" t="n">
        <f aca="false">SUM(P2!DC5:DN5)/12</f>
        <v>46.2048323092678</v>
      </c>
      <c r="C66" s="64" t="n">
        <f aca="false">SUM(P2!DC7:DN7)/12</f>
        <v>48.0922747055812</v>
      </c>
      <c r="D66" s="64" t="n">
        <f aca="false">SUM(P2!DC9:DN9)/12</f>
        <v>39.05</v>
      </c>
      <c r="E66" s="64" t="n">
        <f aca="false">SUM(P2!DC13:DN13)/12</f>
        <v>36.6208333333333</v>
      </c>
      <c r="F66" s="64" t="n">
        <f aca="false">SUM(P2!DC15:DN15)/12</f>
        <v>37.6466667803716</v>
      </c>
      <c r="H66" s="70" t="n">
        <f aca="false">B66-N66</f>
        <v>0</v>
      </c>
      <c r="I66" s="70" t="n">
        <f aca="false">C66-O66</f>
        <v>0</v>
      </c>
      <c r="J66" s="70" t="n">
        <f aca="false">D66-P66</f>
        <v>0</v>
      </c>
      <c r="K66" s="70" t="n">
        <f aca="false">E66-Q66</f>
        <v>0</v>
      </c>
      <c r="L66" s="70" t="n">
        <f aca="false">F66-R66</f>
        <v>-0.381720430107521</v>
      </c>
      <c r="N66" s="64" t="n">
        <v>46.2048323092678</v>
      </c>
      <c r="O66" s="64" t="n">
        <v>48.0922747055812</v>
      </c>
      <c r="P66" s="64" t="n">
        <v>39.05</v>
      </c>
      <c r="Q66" s="64" t="n">
        <v>36.6208333333333</v>
      </c>
      <c r="R66" s="64" t="n">
        <v>38.0283872104792</v>
      </c>
    </row>
    <row r="67" customFormat="false" ht="11.25" hidden="false" customHeight="false" outlineLevel="0" collapsed="false">
      <c r="A67" s="71" t="s">
        <v>69</v>
      </c>
      <c r="B67" s="64" t="n">
        <f aca="false">SUM(P2!DO5:DZ5)/12</f>
        <v>46.3548323092678</v>
      </c>
      <c r="C67" s="64" t="n">
        <f aca="false">SUM(P2!DO7:DZ7)/12</f>
        <v>49.0922747055812</v>
      </c>
      <c r="D67" s="64" t="n">
        <f aca="false">SUM(P2!DO9:DZ9)/12</f>
        <v>39.55</v>
      </c>
      <c r="E67" s="64" t="n">
        <f aca="false">SUM(P2!DO13:DZ13)/12</f>
        <v>36.875</v>
      </c>
      <c r="F67" s="64" t="n">
        <f aca="false">SUM(P2!DO15:DZ15)/12</f>
        <v>37.7841329867049</v>
      </c>
      <c r="H67" s="70" t="n">
        <f aca="false">B67-N67</f>
        <v>0</v>
      </c>
      <c r="I67" s="70" t="n">
        <f aca="false">C67-O67</f>
        <v>0</v>
      </c>
      <c r="J67" s="70" t="n">
        <f aca="false">D67-P67</f>
        <v>0</v>
      </c>
      <c r="K67" s="70" t="n">
        <f aca="false">E67-Q67</f>
        <v>0</v>
      </c>
      <c r="L67" s="70" t="n">
        <f aca="false">F67-R67</f>
        <v>-0.300403225806448</v>
      </c>
      <c r="N67" s="64" t="n">
        <v>46.3548323092678</v>
      </c>
      <c r="O67" s="64" t="n">
        <v>49.0922747055812</v>
      </c>
      <c r="P67" s="64" t="n">
        <v>39.55</v>
      </c>
      <c r="Q67" s="64" t="n">
        <v>36.875</v>
      </c>
      <c r="R67" s="64" t="n">
        <v>38.0845362125114</v>
      </c>
    </row>
    <row r="68" customFormat="false" ht="11.25" hidden="false" customHeight="false" outlineLevel="0" collapsed="false">
      <c r="A68" s="69"/>
    </row>
    <row r="69" customFormat="false" ht="11.25" hidden="false" customHeight="false" outlineLevel="0" collapsed="false">
      <c r="A69" s="69"/>
    </row>
    <row r="70" customFormat="false" ht="11.25" hidden="false" customHeight="false" outlineLevel="0" collapsed="false">
      <c r="A70" s="69"/>
    </row>
    <row r="71" customFormat="false" ht="11.25" hidden="false" customHeight="false" outlineLevel="0" collapsed="false">
      <c r="A71" s="69"/>
    </row>
    <row r="72" customFormat="false" ht="11.25" hidden="false" customHeight="false" outlineLevel="0" collapsed="false">
      <c r="A72" s="69"/>
    </row>
    <row r="73" customFormat="false" ht="11.25" hidden="false" customHeight="false" outlineLevel="0" collapsed="false">
      <c r="A73" s="69"/>
    </row>
    <row r="74" customFormat="false" ht="11.25" hidden="false" customHeight="false" outlineLevel="0" collapsed="false">
      <c r="A74" s="69"/>
    </row>
    <row r="75" customFormat="false" ht="11.25" hidden="false" customHeight="false" outlineLevel="0" collapsed="false">
      <c r="A75" s="69"/>
    </row>
    <row r="76" customFormat="false" ht="11.25" hidden="false" customHeight="false" outlineLevel="0" collapsed="false">
      <c r="A76" s="69"/>
    </row>
    <row r="77" customFormat="false" ht="11.25" hidden="false" customHeight="false" outlineLevel="0" collapsed="false">
      <c r="A77" s="69"/>
    </row>
    <row r="78" customFormat="false" ht="11.25" hidden="false" customHeight="false" outlineLevel="0" collapsed="false">
      <c r="A78" s="69"/>
    </row>
    <row r="79" customFormat="false" ht="11.25" hidden="false" customHeight="false" outlineLevel="0" collapsed="false">
      <c r="A79" s="69"/>
    </row>
    <row r="80" customFormat="false" ht="11.25" hidden="false" customHeight="false" outlineLevel="0" collapsed="false">
      <c r="A80" s="69"/>
    </row>
    <row r="81" customFormat="false" ht="11.25" hidden="false" customHeight="false" outlineLevel="0" collapsed="false">
      <c r="A81" s="69"/>
    </row>
    <row r="82" customFormat="false" ht="11.25" hidden="false" customHeight="false" outlineLevel="0" collapsed="false">
      <c r="A82" s="69"/>
    </row>
    <row r="83" customFormat="false" ht="11.25" hidden="false" customHeight="false" outlineLevel="0" collapsed="false">
      <c r="A83" s="69"/>
    </row>
    <row r="84" customFormat="false" ht="11.25" hidden="false" customHeight="false" outlineLevel="0" collapsed="false">
      <c r="A84" s="69"/>
    </row>
    <row r="85" customFormat="false" ht="11.25" hidden="false" customHeight="false" outlineLevel="0" collapsed="false">
      <c r="A85" s="69"/>
    </row>
    <row r="86" customFormat="false" ht="11.25" hidden="false" customHeight="false" outlineLevel="0" collapsed="false">
      <c r="A86" s="69"/>
    </row>
    <row r="87" customFormat="false" ht="11.25" hidden="false" customHeight="false" outlineLevel="0" collapsed="false">
      <c r="A87" s="69"/>
    </row>
    <row r="88" customFormat="false" ht="11.25" hidden="false" customHeight="false" outlineLevel="0" collapsed="false">
      <c r="A88" s="69"/>
    </row>
    <row r="89" customFormat="false" ht="11.25" hidden="false" customHeight="false" outlineLevel="0" collapsed="false">
      <c r="A89" s="69"/>
    </row>
    <row r="90" customFormat="false" ht="11.25" hidden="false" customHeight="false" outlineLevel="0" collapsed="false">
      <c r="A90" s="69"/>
    </row>
    <row r="91" customFormat="false" ht="11.25" hidden="false" customHeight="false" outlineLevel="0" collapsed="false">
      <c r="A91" s="69"/>
    </row>
    <row r="92" customFormat="false" ht="11.25" hidden="false" customHeight="false" outlineLevel="0" collapsed="false">
      <c r="A92" s="69"/>
    </row>
    <row r="93" customFormat="false" ht="11.25" hidden="false" customHeight="false" outlineLevel="0" collapsed="false">
      <c r="A93" s="69"/>
    </row>
    <row r="94" customFormat="false" ht="11.25" hidden="false" customHeight="false" outlineLevel="0" collapsed="false">
      <c r="A94" s="69"/>
    </row>
    <row r="95" customFormat="false" ht="11.25" hidden="false" customHeight="false" outlineLevel="0" collapsed="false">
      <c r="A95" s="69"/>
    </row>
    <row r="96" customFormat="false" ht="11.25" hidden="false" customHeight="false" outlineLevel="0" collapsed="false">
      <c r="A96" s="69"/>
    </row>
    <row r="97" customFormat="false" ht="11.25" hidden="false" customHeight="false" outlineLevel="0" collapsed="false">
      <c r="A97" s="69"/>
    </row>
    <row r="98" customFormat="false" ht="11.25" hidden="false" customHeight="false" outlineLevel="0" collapsed="false">
      <c r="A98" s="69"/>
    </row>
    <row r="99" customFormat="false" ht="11.25" hidden="false" customHeight="false" outlineLevel="0" collapsed="false">
      <c r="A99" s="69"/>
    </row>
    <row r="100" customFormat="false" ht="11.25" hidden="false" customHeight="false" outlineLevel="0" collapsed="false">
      <c r="A100" s="69"/>
    </row>
    <row r="101" customFormat="false" ht="11.25" hidden="false" customHeight="false" outlineLevel="0" collapsed="false">
      <c r="A101" s="69"/>
    </row>
    <row r="102" customFormat="false" ht="11.25" hidden="false" customHeight="false" outlineLevel="0" collapsed="false">
      <c r="A102" s="69"/>
    </row>
    <row r="103" customFormat="false" ht="11.25" hidden="false" customHeight="false" outlineLevel="0" collapsed="false">
      <c r="A103" s="69"/>
    </row>
    <row r="104" customFormat="false" ht="11.25" hidden="false" customHeight="false" outlineLevel="0" collapsed="false">
      <c r="A104" s="69"/>
    </row>
    <row r="105" customFormat="false" ht="11.25" hidden="false" customHeight="false" outlineLevel="0" collapsed="false">
      <c r="A105" s="69"/>
    </row>
    <row r="106" customFormat="false" ht="11.25" hidden="false" customHeight="false" outlineLevel="0" collapsed="false">
      <c r="A106" s="69"/>
    </row>
    <row r="107" customFormat="false" ht="11.25" hidden="false" customHeight="false" outlineLevel="0" collapsed="false">
      <c r="A107" s="69"/>
    </row>
    <row r="108" customFormat="false" ht="11.25" hidden="false" customHeight="false" outlineLevel="0" collapsed="false">
      <c r="A108" s="69"/>
    </row>
    <row r="109" customFormat="false" ht="11.25" hidden="false" customHeight="false" outlineLevel="0" collapsed="false">
      <c r="A109" s="69"/>
    </row>
    <row r="110" customFormat="false" ht="11.25" hidden="false" customHeight="false" outlineLevel="0" collapsed="false">
      <c r="A110" s="69"/>
    </row>
    <row r="111" customFormat="false" ht="11.25" hidden="false" customHeight="false" outlineLevel="0" collapsed="false">
      <c r="A111" s="69"/>
    </row>
    <row r="112" customFormat="false" ht="11.25" hidden="false" customHeight="false" outlineLevel="0" collapsed="false">
      <c r="A112" s="69"/>
    </row>
    <row r="113" customFormat="false" ht="11.25" hidden="false" customHeight="false" outlineLevel="0" collapsed="false">
      <c r="A113" s="69"/>
    </row>
    <row r="114" customFormat="false" ht="11.25" hidden="false" customHeight="false" outlineLevel="0" collapsed="false">
      <c r="A114" s="69"/>
    </row>
    <row r="115" customFormat="false" ht="11.25" hidden="false" customHeight="false" outlineLevel="0" collapsed="false">
      <c r="A115" s="69"/>
    </row>
    <row r="116" customFormat="false" ht="11.25" hidden="false" customHeight="false" outlineLevel="0" collapsed="false">
      <c r="A116" s="69"/>
    </row>
    <row r="117" customFormat="false" ht="11.25" hidden="false" customHeight="false" outlineLevel="0" collapsed="false">
      <c r="A117" s="69"/>
    </row>
    <row r="118" customFormat="false" ht="11.25" hidden="false" customHeight="false" outlineLevel="0" collapsed="false">
      <c r="A118" s="69"/>
    </row>
    <row r="119" customFormat="false" ht="11.25" hidden="false" customHeight="false" outlineLevel="0" collapsed="false">
      <c r="A119" s="69"/>
    </row>
    <row r="120" customFormat="false" ht="11.25" hidden="false" customHeight="false" outlineLevel="0" collapsed="false">
      <c r="A120" s="69"/>
    </row>
    <row r="121" customFormat="false" ht="11.25" hidden="false" customHeight="false" outlineLevel="0" collapsed="false">
      <c r="A121" s="69"/>
    </row>
    <row r="122" customFormat="false" ht="11.25" hidden="false" customHeight="false" outlineLevel="0" collapsed="false">
      <c r="A122" s="69"/>
    </row>
    <row r="123" customFormat="false" ht="11.25" hidden="false" customHeight="false" outlineLevel="0" collapsed="false">
      <c r="A123" s="69"/>
    </row>
    <row r="124" customFormat="false" ht="11.25" hidden="false" customHeight="false" outlineLevel="0" collapsed="false">
      <c r="A124" s="69"/>
    </row>
    <row r="125" customFormat="false" ht="11.25" hidden="false" customHeight="false" outlineLevel="0" collapsed="false">
      <c r="A125" s="69"/>
    </row>
    <row r="126" customFormat="false" ht="11.25" hidden="false" customHeight="false" outlineLevel="0" collapsed="false">
      <c r="A126" s="69"/>
    </row>
    <row r="127" customFormat="false" ht="11.25" hidden="false" customHeight="false" outlineLevel="0" collapsed="false">
      <c r="A127" s="69"/>
    </row>
    <row r="128" customFormat="false" ht="11.25" hidden="false" customHeight="false" outlineLevel="0" collapsed="false">
      <c r="A128" s="69"/>
    </row>
    <row r="129" customFormat="false" ht="11.25" hidden="false" customHeight="false" outlineLevel="0" collapsed="false">
      <c r="A129" s="69"/>
    </row>
    <row r="130" customFormat="false" ht="11.25" hidden="false" customHeight="false" outlineLevel="0" collapsed="false">
      <c r="A130" s="69"/>
    </row>
    <row r="131" customFormat="false" ht="11.25" hidden="false" customHeight="false" outlineLevel="0" collapsed="false">
      <c r="A131" s="69"/>
    </row>
    <row r="132" customFormat="false" ht="11.25" hidden="false" customHeight="false" outlineLevel="0" collapsed="false">
      <c r="A132" s="69"/>
    </row>
    <row r="133" customFormat="false" ht="11.25" hidden="false" customHeight="false" outlineLevel="0" collapsed="false">
      <c r="A133" s="69"/>
    </row>
    <row r="134" customFormat="false" ht="11.25" hidden="false" customHeight="false" outlineLevel="0" collapsed="false">
      <c r="A134" s="69"/>
    </row>
    <row r="135" customFormat="false" ht="11.25" hidden="false" customHeight="false" outlineLevel="0" collapsed="false">
      <c r="A135" s="69"/>
    </row>
    <row r="136" customFormat="false" ht="11.25" hidden="false" customHeight="false" outlineLevel="0" collapsed="false">
      <c r="A136" s="69"/>
    </row>
    <row r="137" customFormat="false" ht="11.25" hidden="false" customHeight="false" outlineLevel="0" collapsed="false">
      <c r="A137" s="69"/>
    </row>
    <row r="138" customFormat="false" ht="11.25" hidden="false" customHeight="false" outlineLevel="0" collapsed="false">
      <c r="A138" s="69"/>
    </row>
    <row r="139" customFormat="false" ht="11.25" hidden="false" customHeight="false" outlineLevel="0" collapsed="false">
      <c r="A139" s="69"/>
    </row>
    <row r="140" customFormat="false" ht="11.25" hidden="false" customHeight="false" outlineLevel="0" collapsed="false">
      <c r="A140" s="69"/>
    </row>
    <row r="141" customFormat="false" ht="11.25" hidden="false" customHeight="false" outlineLevel="0" collapsed="false">
      <c r="A141" s="69"/>
    </row>
    <row r="142" customFormat="false" ht="11.25" hidden="false" customHeight="false" outlineLevel="0" collapsed="false">
      <c r="A142" s="69"/>
    </row>
    <row r="143" customFormat="false" ht="11.25" hidden="false" customHeight="false" outlineLevel="0" collapsed="false">
      <c r="A143" s="69"/>
    </row>
    <row r="144" customFormat="false" ht="11.25" hidden="false" customHeight="false" outlineLevel="0" collapsed="false">
      <c r="A144" s="69"/>
    </row>
    <row r="145" customFormat="false" ht="11.25" hidden="false" customHeight="false" outlineLevel="0" collapsed="false">
      <c r="A145" s="69"/>
    </row>
    <row r="146" customFormat="false" ht="11.25" hidden="false" customHeight="false" outlineLevel="0" collapsed="false">
      <c r="A146" s="69"/>
    </row>
    <row r="147" customFormat="false" ht="11.25" hidden="false" customHeight="false" outlineLevel="0" collapsed="false">
      <c r="A147" s="69"/>
    </row>
    <row r="148" customFormat="false" ht="11.25" hidden="false" customHeight="false" outlineLevel="0" collapsed="false">
      <c r="A148" s="69"/>
    </row>
    <row r="149" customFormat="false" ht="11.25" hidden="false" customHeight="false" outlineLevel="0" collapsed="false">
      <c r="A149" s="69"/>
    </row>
    <row r="150" customFormat="false" ht="11.25" hidden="false" customHeight="false" outlineLevel="0" collapsed="false">
      <c r="A150" s="69"/>
    </row>
    <row r="151" customFormat="false" ht="11.25" hidden="false" customHeight="false" outlineLevel="0" collapsed="false">
      <c r="A151" s="69"/>
    </row>
    <row r="152" customFormat="false" ht="11.25" hidden="false" customHeight="false" outlineLevel="0" collapsed="false">
      <c r="A152" s="69"/>
    </row>
    <row r="153" customFormat="false" ht="11.25" hidden="false" customHeight="false" outlineLevel="0" collapsed="false">
      <c r="A153" s="69"/>
    </row>
    <row r="154" customFormat="false" ht="11.25" hidden="false" customHeight="false" outlineLevel="0" collapsed="false">
      <c r="A154" s="69"/>
    </row>
    <row r="155" customFormat="false" ht="11.25" hidden="false" customHeight="false" outlineLevel="0" collapsed="false">
      <c r="A155" s="69"/>
    </row>
    <row r="156" customFormat="false" ht="11.25" hidden="false" customHeight="false" outlineLevel="0" collapsed="false">
      <c r="A156" s="69"/>
    </row>
    <row r="157" customFormat="false" ht="11.25" hidden="false" customHeight="false" outlineLevel="0" collapsed="false">
      <c r="A157" s="69"/>
    </row>
    <row r="158" customFormat="false" ht="11.25" hidden="false" customHeight="false" outlineLevel="0" collapsed="false">
      <c r="A158" s="69"/>
    </row>
    <row r="159" customFormat="false" ht="11.25" hidden="false" customHeight="false" outlineLevel="0" collapsed="false">
      <c r="A159" s="69"/>
    </row>
    <row r="160" customFormat="false" ht="11.25" hidden="false" customHeight="false" outlineLevel="0" collapsed="false">
      <c r="A160" s="69"/>
    </row>
    <row r="161" customFormat="false" ht="11.25" hidden="false" customHeight="false" outlineLevel="0" collapsed="false">
      <c r="A161" s="69"/>
    </row>
    <row r="162" customFormat="false" ht="11.25" hidden="false" customHeight="false" outlineLevel="0" collapsed="false">
      <c r="A162" s="69"/>
    </row>
    <row r="163" customFormat="false" ht="11.25" hidden="false" customHeight="false" outlineLevel="0" collapsed="false">
      <c r="A163" s="69"/>
    </row>
    <row r="164" customFormat="false" ht="11.25" hidden="false" customHeight="false" outlineLevel="0" collapsed="false">
      <c r="A164" s="69"/>
    </row>
    <row r="165" customFormat="false" ht="11.25" hidden="false" customHeight="false" outlineLevel="0" collapsed="false">
      <c r="A165" s="69"/>
    </row>
    <row r="166" customFormat="false" ht="11.25" hidden="false" customHeight="false" outlineLevel="0" collapsed="false">
      <c r="A166" s="69"/>
    </row>
    <row r="167" customFormat="false" ht="11.25" hidden="false" customHeight="false" outlineLevel="0" collapsed="false">
      <c r="A167" s="69"/>
    </row>
    <row r="168" customFormat="false" ht="11.25" hidden="false" customHeight="false" outlineLevel="0" collapsed="false">
      <c r="A168" s="69"/>
    </row>
    <row r="169" customFormat="false" ht="11.25" hidden="false" customHeight="false" outlineLevel="0" collapsed="false">
      <c r="A169" s="69"/>
    </row>
    <row r="170" customFormat="false" ht="11.25" hidden="false" customHeight="false" outlineLevel="0" collapsed="false">
      <c r="A170" s="69"/>
    </row>
    <row r="171" customFormat="false" ht="11.25" hidden="false" customHeight="false" outlineLevel="0" collapsed="false">
      <c r="A171" s="69"/>
    </row>
    <row r="172" customFormat="false" ht="11.25" hidden="false" customHeight="false" outlineLevel="0" collapsed="false">
      <c r="A172" s="69"/>
    </row>
    <row r="173" customFormat="false" ht="11.25" hidden="false" customHeight="false" outlineLevel="0" collapsed="false">
      <c r="A173" s="69"/>
    </row>
    <row r="174" customFormat="false" ht="11.25" hidden="false" customHeight="false" outlineLevel="0" collapsed="false">
      <c r="A174" s="69"/>
    </row>
    <row r="175" customFormat="false" ht="11.25" hidden="false" customHeight="false" outlineLevel="0" collapsed="false">
      <c r="A175" s="69"/>
    </row>
    <row r="176" customFormat="false" ht="11.25" hidden="false" customHeight="false" outlineLevel="0" collapsed="false">
      <c r="A176" s="69"/>
    </row>
    <row r="177" customFormat="false" ht="11.25" hidden="false" customHeight="false" outlineLevel="0" collapsed="false">
      <c r="A177" s="69"/>
    </row>
    <row r="178" customFormat="false" ht="11.25" hidden="false" customHeight="false" outlineLevel="0" collapsed="false">
      <c r="A178" s="69"/>
    </row>
    <row r="179" customFormat="false" ht="11.25" hidden="false" customHeight="false" outlineLevel="0" collapsed="false">
      <c r="A179" s="69"/>
    </row>
    <row r="180" customFormat="false" ht="11.25" hidden="false" customHeight="false" outlineLevel="0" collapsed="false">
      <c r="A180" s="69"/>
    </row>
    <row r="181" customFormat="false" ht="11.25" hidden="false" customHeight="false" outlineLevel="0" collapsed="false">
      <c r="A181" s="69"/>
    </row>
    <row r="182" customFormat="false" ht="11.25" hidden="false" customHeight="false" outlineLevel="0" collapsed="false">
      <c r="A182" s="69"/>
    </row>
    <row r="183" customFormat="false" ht="11.25" hidden="false" customHeight="false" outlineLevel="0" collapsed="false">
      <c r="A183" s="69"/>
    </row>
    <row r="184" customFormat="false" ht="11.25" hidden="false" customHeight="false" outlineLevel="0" collapsed="false">
      <c r="A184" s="69"/>
    </row>
    <row r="185" customFormat="false" ht="11.25" hidden="false" customHeight="false" outlineLevel="0" collapsed="false">
      <c r="A185" s="69"/>
    </row>
    <row r="186" customFormat="false" ht="11.25" hidden="false" customHeight="false" outlineLevel="0" collapsed="false">
      <c r="A186" s="69"/>
    </row>
    <row r="187" customFormat="false" ht="11.25" hidden="false" customHeight="false" outlineLevel="0" collapsed="false">
      <c r="A187" s="69"/>
    </row>
    <row r="188" customFormat="false" ht="11.25" hidden="false" customHeight="false" outlineLevel="0" collapsed="false">
      <c r="A188" s="69"/>
    </row>
    <row r="189" customFormat="false" ht="11.25" hidden="false" customHeight="false" outlineLevel="0" collapsed="false">
      <c r="A189" s="69"/>
    </row>
    <row r="190" customFormat="false" ht="11.25" hidden="false" customHeight="false" outlineLevel="0" collapsed="false">
      <c r="A190" s="69"/>
    </row>
    <row r="191" customFormat="false" ht="11.25" hidden="false" customHeight="false" outlineLevel="0" collapsed="false">
      <c r="A191" s="69"/>
    </row>
    <row r="192" customFormat="false" ht="11.25" hidden="false" customHeight="false" outlineLevel="0" collapsed="false">
      <c r="A192" s="69"/>
    </row>
    <row r="193" customFormat="false" ht="11.25" hidden="false" customHeight="false" outlineLevel="0" collapsed="false">
      <c r="A193" s="69"/>
    </row>
    <row r="194" customFormat="false" ht="11.25" hidden="false" customHeight="false" outlineLevel="0" collapsed="false">
      <c r="A194" s="69"/>
    </row>
    <row r="195" customFormat="false" ht="11.25" hidden="false" customHeight="false" outlineLevel="0" collapsed="false">
      <c r="A195" s="69"/>
    </row>
    <row r="196" customFormat="false" ht="11.25" hidden="false" customHeight="false" outlineLevel="0" collapsed="false">
      <c r="A196" s="69"/>
    </row>
    <row r="197" customFormat="false" ht="11.25" hidden="false" customHeight="false" outlineLevel="0" collapsed="false">
      <c r="A197" s="69"/>
    </row>
    <row r="198" customFormat="false" ht="11.25" hidden="false" customHeight="false" outlineLevel="0" collapsed="false">
      <c r="A198" s="69"/>
    </row>
    <row r="199" customFormat="false" ht="11.25" hidden="false" customHeight="false" outlineLevel="0" collapsed="false">
      <c r="A199" s="69"/>
    </row>
    <row r="200" customFormat="false" ht="11.25" hidden="false" customHeight="false" outlineLevel="0" collapsed="false">
      <c r="A200" s="69"/>
    </row>
    <row r="201" customFormat="false" ht="11.25" hidden="false" customHeight="false" outlineLevel="0" collapsed="false">
      <c r="A201" s="69"/>
    </row>
    <row r="202" customFormat="false" ht="11.25" hidden="false" customHeight="false" outlineLevel="0" collapsed="false">
      <c r="A202" s="69"/>
    </row>
    <row r="203" customFormat="false" ht="11.25" hidden="false" customHeight="false" outlineLevel="0" collapsed="false">
      <c r="A203" s="69"/>
    </row>
    <row r="204" customFormat="false" ht="11.25" hidden="false" customHeight="false" outlineLevel="0" collapsed="false">
      <c r="A204" s="69"/>
    </row>
    <row r="205" customFormat="false" ht="11.25" hidden="false" customHeight="false" outlineLevel="0" collapsed="false">
      <c r="A205" s="69"/>
    </row>
    <row r="206" customFormat="false" ht="11.25" hidden="false" customHeight="false" outlineLevel="0" collapsed="false">
      <c r="A206" s="69"/>
    </row>
    <row r="207" customFormat="false" ht="11.25" hidden="false" customHeight="false" outlineLevel="0" collapsed="false">
      <c r="A207" s="69"/>
    </row>
    <row r="208" customFormat="false" ht="11.25" hidden="false" customHeight="false" outlineLevel="0" collapsed="false">
      <c r="A208" s="69"/>
    </row>
    <row r="209" customFormat="false" ht="11.25" hidden="false" customHeight="false" outlineLevel="0" collapsed="false">
      <c r="A209" s="69"/>
    </row>
    <row r="210" customFormat="false" ht="11.25" hidden="false" customHeight="false" outlineLevel="0" collapsed="false">
      <c r="A210" s="69"/>
    </row>
    <row r="211" customFormat="false" ht="11.25" hidden="false" customHeight="false" outlineLevel="0" collapsed="false">
      <c r="A211" s="69"/>
    </row>
    <row r="212" customFormat="false" ht="11.25" hidden="false" customHeight="false" outlineLevel="0" collapsed="false">
      <c r="A212" s="69"/>
    </row>
    <row r="213" customFormat="false" ht="11.25" hidden="false" customHeight="false" outlineLevel="0" collapsed="false">
      <c r="A213" s="69"/>
    </row>
    <row r="214" customFormat="false" ht="11.25" hidden="false" customHeight="false" outlineLevel="0" collapsed="false">
      <c r="A214" s="69"/>
    </row>
    <row r="215" customFormat="false" ht="11.25" hidden="false" customHeight="false" outlineLevel="0" collapsed="false">
      <c r="A215" s="69"/>
    </row>
    <row r="216" customFormat="false" ht="11.25" hidden="false" customHeight="false" outlineLevel="0" collapsed="false">
      <c r="A216" s="69"/>
    </row>
    <row r="217" customFormat="false" ht="11.25" hidden="false" customHeight="false" outlineLevel="0" collapsed="false">
      <c r="A217" s="69"/>
    </row>
    <row r="218" customFormat="false" ht="11.25" hidden="false" customHeight="false" outlineLevel="0" collapsed="false">
      <c r="A218" s="69"/>
    </row>
    <row r="219" customFormat="false" ht="11.25" hidden="false" customHeight="false" outlineLevel="0" collapsed="false">
      <c r="A219" s="69"/>
    </row>
    <row r="220" customFormat="false" ht="11.25" hidden="false" customHeight="false" outlineLevel="0" collapsed="false">
      <c r="A220" s="69"/>
    </row>
    <row r="221" customFormat="false" ht="11.25" hidden="false" customHeight="false" outlineLevel="0" collapsed="false">
      <c r="A221" s="69"/>
    </row>
    <row r="222" customFormat="false" ht="11.25" hidden="false" customHeight="false" outlineLevel="0" collapsed="false">
      <c r="A222" s="69"/>
    </row>
    <row r="223" customFormat="false" ht="11.25" hidden="false" customHeight="false" outlineLevel="0" collapsed="false">
      <c r="A223" s="69"/>
    </row>
    <row r="224" customFormat="false" ht="11.25" hidden="false" customHeight="false" outlineLevel="0" collapsed="false">
      <c r="A224" s="69"/>
    </row>
    <row r="225" customFormat="false" ht="11.25" hidden="false" customHeight="false" outlineLevel="0" collapsed="false">
      <c r="A225" s="69"/>
    </row>
    <row r="226" customFormat="false" ht="11.25" hidden="false" customHeight="false" outlineLevel="0" collapsed="false">
      <c r="A226" s="69"/>
    </row>
    <row r="227" customFormat="false" ht="11.25" hidden="false" customHeight="false" outlineLevel="0" collapsed="false">
      <c r="A227" s="69"/>
    </row>
    <row r="228" customFormat="false" ht="11.25" hidden="false" customHeight="false" outlineLevel="0" collapsed="false">
      <c r="A228" s="69"/>
    </row>
    <row r="229" customFormat="false" ht="11.25" hidden="false" customHeight="false" outlineLevel="0" collapsed="false">
      <c r="A229" s="69"/>
    </row>
    <row r="230" customFormat="false" ht="11.25" hidden="false" customHeight="false" outlineLevel="0" collapsed="false">
      <c r="A230" s="69"/>
    </row>
    <row r="231" customFormat="false" ht="11.25" hidden="false" customHeight="false" outlineLevel="0" collapsed="false">
      <c r="A231" s="69"/>
    </row>
    <row r="232" customFormat="false" ht="11.25" hidden="false" customHeight="false" outlineLevel="0" collapsed="false">
      <c r="A232" s="69"/>
    </row>
    <row r="233" customFormat="false" ht="11.25" hidden="false" customHeight="false" outlineLevel="0" collapsed="false">
      <c r="A233" s="69"/>
    </row>
    <row r="234" customFormat="false" ht="11.25" hidden="false" customHeight="false" outlineLevel="0" collapsed="false">
      <c r="A234" s="69"/>
    </row>
    <row r="235" customFormat="false" ht="11.25" hidden="false" customHeight="false" outlineLevel="0" collapsed="false">
      <c r="A235" s="69"/>
    </row>
    <row r="236" customFormat="false" ht="11.25" hidden="false" customHeight="false" outlineLevel="0" collapsed="false">
      <c r="A236" s="69"/>
    </row>
    <row r="237" customFormat="false" ht="11.25" hidden="false" customHeight="false" outlineLevel="0" collapsed="false">
      <c r="A237" s="69"/>
    </row>
    <row r="238" customFormat="false" ht="11.25" hidden="false" customHeight="false" outlineLevel="0" collapsed="false">
      <c r="A238" s="69"/>
    </row>
    <row r="239" customFormat="false" ht="11.25" hidden="false" customHeight="false" outlineLevel="0" collapsed="false">
      <c r="A239" s="69"/>
    </row>
    <row r="240" customFormat="false" ht="11.25" hidden="false" customHeight="false" outlineLevel="0" collapsed="false">
      <c r="A240" s="69"/>
    </row>
    <row r="241" customFormat="false" ht="11.25" hidden="false" customHeight="false" outlineLevel="0" collapsed="false">
      <c r="A241" s="69"/>
    </row>
    <row r="242" customFormat="false" ht="11.25" hidden="false" customHeight="false" outlineLevel="0" collapsed="false">
      <c r="A242" s="69"/>
    </row>
    <row r="243" customFormat="false" ht="11.25" hidden="false" customHeight="false" outlineLevel="0" collapsed="false">
      <c r="A243" s="69"/>
    </row>
    <row r="244" customFormat="false" ht="11.25" hidden="false" customHeight="false" outlineLevel="0" collapsed="false">
      <c r="A244" s="69"/>
    </row>
    <row r="245" customFormat="false" ht="11.25" hidden="false" customHeight="false" outlineLevel="0" collapsed="false">
      <c r="A245" s="69"/>
    </row>
    <row r="246" customFormat="false" ht="11.25" hidden="false" customHeight="false" outlineLevel="0" collapsed="false">
      <c r="A246" s="69"/>
    </row>
    <row r="247" customFormat="false" ht="11.25" hidden="false" customHeight="false" outlineLevel="0" collapsed="false">
      <c r="A247" s="69"/>
    </row>
    <row r="248" customFormat="false" ht="11.25" hidden="false" customHeight="false" outlineLevel="0" collapsed="false">
      <c r="A248" s="69"/>
    </row>
    <row r="249" customFormat="false" ht="11.25" hidden="false" customHeight="false" outlineLevel="0" collapsed="false">
      <c r="A249" s="69"/>
    </row>
    <row r="250" customFormat="false" ht="11.25" hidden="false" customHeight="false" outlineLevel="0" collapsed="false">
      <c r="A250" s="69"/>
    </row>
    <row r="251" customFormat="false" ht="11.25" hidden="false" customHeight="false" outlineLevel="0" collapsed="false">
      <c r="A251" s="69"/>
    </row>
    <row r="252" customFormat="false" ht="11.25" hidden="false" customHeight="false" outlineLevel="0" collapsed="false">
      <c r="A252" s="69"/>
    </row>
    <row r="253" customFormat="false" ht="11.25" hidden="false" customHeight="false" outlineLevel="0" collapsed="false">
      <c r="A253" s="69"/>
    </row>
    <row r="254" customFormat="false" ht="11.25" hidden="false" customHeight="false" outlineLevel="0" collapsed="false">
      <c r="A254" s="69"/>
    </row>
    <row r="255" customFormat="false" ht="11.25" hidden="false" customHeight="false" outlineLevel="0" collapsed="false">
      <c r="A255" s="69"/>
    </row>
    <row r="256" customFormat="false" ht="11.25" hidden="false" customHeight="false" outlineLevel="0" collapsed="false">
      <c r="A256" s="69"/>
    </row>
    <row r="257" customFormat="false" ht="11.25" hidden="false" customHeight="false" outlineLevel="0" collapsed="false">
      <c r="A257" s="69"/>
    </row>
    <row r="258" customFormat="false" ht="11.25" hidden="false" customHeight="false" outlineLevel="0" collapsed="false">
      <c r="A258" s="69"/>
    </row>
    <row r="259" customFormat="false" ht="11.25" hidden="false" customHeight="false" outlineLevel="0" collapsed="false">
      <c r="A259" s="69"/>
    </row>
    <row r="260" customFormat="false" ht="11.25" hidden="false" customHeight="false" outlineLevel="0" collapsed="false">
      <c r="A260" s="69"/>
    </row>
    <row r="261" customFormat="false" ht="11.25" hidden="false" customHeight="false" outlineLevel="0" collapsed="false">
      <c r="A261" s="69"/>
    </row>
    <row r="262" customFormat="false" ht="11.25" hidden="false" customHeight="false" outlineLevel="0" collapsed="false">
      <c r="A262" s="69"/>
    </row>
    <row r="263" customFormat="false" ht="11.25" hidden="false" customHeight="false" outlineLevel="0" collapsed="false">
      <c r="A263" s="69"/>
    </row>
    <row r="264" customFormat="false" ht="11.25" hidden="false" customHeight="false" outlineLevel="0" collapsed="false">
      <c r="A264" s="69"/>
    </row>
    <row r="265" customFormat="false" ht="11.25" hidden="false" customHeight="false" outlineLevel="0" collapsed="false">
      <c r="A265" s="69"/>
    </row>
    <row r="266" customFormat="false" ht="11.25" hidden="false" customHeight="false" outlineLevel="0" collapsed="false">
      <c r="A266" s="69"/>
    </row>
    <row r="267" customFormat="false" ht="11.25" hidden="false" customHeight="false" outlineLevel="0" collapsed="false">
      <c r="A267" s="69"/>
    </row>
    <row r="268" customFormat="false" ht="11.25" hidden="false" customHeight="false" outlineLevel="0" collapsed="false">
      <c r="A268" s="69"/>
    </row>
    <row r="269" customFormat="false" ht="11.25" hidden="false" customHeight="false" outlineLevel="0" collapsed="false">
      <c r="A269" s="69"/>
    </row>
    <row r="270" customFormat="false" ht="11.25" hidden="false" customHeight="false" outlineLevel="0" collapsed="false">
      <c r="A270" s="69"/>
    </row>
    <row r="271" customFormat="false" ht="11.25" hidden="false" customHeight="false" outlineLevel="0" collapsed="false">
      <c r="A271" s="65"/>
    </row>
    <row r="272" customFormat="false" ht="11.25" hidden="false" customHeight="false" outlineLevel="0" collapsed="false">
      <c r="A272" s="65"/>
    </row>
    <row r="273" customFormat="false" ht="11.25" hidden="false" customHeight="false" outlineLevel="0" collapsed="false">
      <c r="A273" s="65"/>
    </row>
    <row r="274" customFormat="false" ht="11.25" hidden="false" customHeight="false" outlineLevel="0" collapsed="false">
      <c r="A274" s="65"/>
    </row>
    <row r="275" customFormat="false" ht="11.25" hidden="false" customHeight="false" outlineLevel="0" collapsed="false">
      <c r="A275" s="65"/>
    </row>
    <row r="276" customFormat="false" ht="11.25" hidden="false" customHeight="false" outlineLevel="0" collapsed="false">
      <c r="A276" s="65"/>
    </row>
    <row r="277" customFormat="false" ht="11.25" hidden="false" customHeight="false" outlineLevel="0" collapsed="false">
      <c r="A277" s="65"/>
    </row>
    <row r="278" customFormat="false" ht="11.25" hidden="false" customHeight="false" outlineLevel="0" collapsed="false">
      <c r="A278" s="65"/>
    </row>
    <row r="279" customFormat="false" ht="11.25" hidden="false" customHeight="false" outlineLevel="0" collapsed="false">
      <c r="A279" s="65"/>
    </row>
    <row r="280" customFormat="false" ht="11.25" hidden="false" customHeight="false" outlineLevel="0" collapsed="false">
      <c r="A280" s="65"/>
    </row>
    <row r="281" customFormat="false" ht="11.25" hidden="false" customHeight="false" outlineLevel="0" collapsed="false">
      <c r="A281" s="65"/>
    </row>
    <row r="282" customFormat="false" ht="11.25" hidden="false" customHeight="false" outlineLevel="0" collapsed="false">
      <c r="A282" s="65"/>
    </row>
    <row r="283" customFormat="false" ht="11.25" hidden="false" customHeight="false" outlineLevel="0" collapsed="false">
      <c r="A283" s="65"/>
    </row>
    <row r="284" customFormat="false" ht="11.25" hidden="false" customHeight="false" outlineLevel="0" collapsed="false">
      <c r="A284" s="65"/>
    </row>
    <row r="285" customFormat="false" ht="11.25" hidden="false" customHeight="false" outlineLevel="0" collapsed="false">
      <c r="A285" s="65"/>
    </row>
    <row r="286" customFormat="false" ht="11.25" hidden="false" customHeight="false" outlineLevel="0" collapsed="false">
      <c r="A286" s="65"/>
    </row>
    <row r="287" customFormat="false" ht="11.25" hidden="false" customHeight="false" outlineLevel="0" collapsed="false">
      <c r="A287" s="65"/>
    </row>
    <row r="288" customFormat="false" ht="11.25" hidden="false" customHeight="false" outlineLevel="0" collapsed="false">
      <c r="A288" s="65"/>
    </row>
    <row r="289" customFormat="false" ht="11.25" hidden="false" customHeight="false" outlineLevel="0" collapsed="false">
      <c r="A289" s="65"/>
    </row>
    <row r="290" customFormat="false" ht="11.25" hidden="false" customHeight="false" outlineLevel="0" collapsed="false">
      <c r="A290" s="65"/>
    </row>
    <row r="291" customFormat="false" ht="11.25" hidden="false" customHeight="false" outlineLevel="0" collapsed="false">
      <c r="A291" s="65"/>
    </row>
    <row r="292" customFormat="false" ht="11.25" hidden="false" customHeight="false" outlineLevel="0" collapsed="false">
      <c r="A292" s="65"/>
    </row>
    <row r="293" customFormat="false" ht="11.25" hidden="false" customHeight="false" outlineLevel="0" collapsed="false">
      <c r="A293" s="65"/>
    </row>
    <row r="294" customFormat="false" ht="11.25" hidden="false" customHeight="false" outlineLevel="0" collapsed="false">
      <c r="A294" s="65"/>
    </row>
    <row r="295" customFormat="false" ht="11.25" hidden="false" customHeight="false" outlineLevel="0" collapsed="false">
      <c r="A295" s="65"/>
    </row>
    <row r="296" customFormat="false" ht="11.25" hidden="false" customHeight="false" outlineLevel="0" collapsed="false">
      <c r="A296" s="65"/>
    </row>
    <row r="297" customFormat="false" ht="11.25" hidden="false" customHeight="false" outlineLevel="0" collapsed="false">
      <c r="A297" s="65"/>
    </row>
    <row r="298" customFormat="false" ht="11.25" hidden="false" customHeight="false" outlineLevel="0" collapsed="false">
      <c r="A298" s="65"/>
    </row>
    <row r="299" customFormat="false" ht="11.25" hidden="false" customHeight="false" outlineLevel="0" collapsed="false">
      <c r="A299" s="65"/>
    </row>
    <row r="300" customFormat="false" ht="11.25" hidden="false" customHeight="false" outlineLevel="0" collapsed="false">
      <c r="A300" s="65"/>
    </row>
    <row r="301" customFormat="false" ht="11.25" hidden="false" customHeight="false" outlineLevel="0" collapsed="false">
      <c r="A301" s="65"/>
    </row>
    <row r="302" customFormat="false" ht="11.25" hidden="false" customHeight="false" outlineLevel="0" collapsed="false">
      <c r="A302" s="65"/>
    </row>
    <row r="303" customFormat="false" ht="11.25" hidden="false" customHeight="false" outlineLevel="0" collapsed="false">
      <c r="A303" s="65"/>
    </row>
    <row r="304" customFormat="false" ht="11.25" hidden="false" customHeight="false" outlineLevel="0" collapsed="false">
      <c r="A304" s="65"/>
    </row>
    <row r="305" customFormat="false" ht="11.25" hidden="false" customHeight="false" outlineLevel="0" collapsed="false">
      <c r="A305" s="65"/>
    </row>
    <row r="306" customFormat="false" ht="11.25" hidden="false" customHeight="false" outlineLevel="0" collapsed="false">
      <c r="A306" s="65"/>
    </row>
    <row r="307" customFormat="false" ht="11.25" hidden="false" customHeight="false" outlineLevel="0" collapsed="false">
      <c r="A307" s="65"/>
    </row>
    <row r="308" customFormat="false" ht="11.25" hidden="false" customHeight="false" outlineLevel="0" collapsed="false">
      <c r="A308" s="65"/>
    </row>
    <row r="309" customFormat="false" ht="11.25" hidden="false" customHeight="false" outlineLevel="0" collapsed="false">
      <c r="A309" s="65"/>
    </row>
    <row r="310" customFormat="false" ht="11.25" hidden="false" customHeight="false" outlineLevel="0" collapsed="false">
      <c r="A310" s="65"/>
    </row>
    <row r="311" customFormat="false" ht="11.25" hidden="false" customHeight="false" outlineLevel="0" collapsed="false">
      <c r="A311" s="65"/>
    </row>
    <row r="312" customFormat="false" ht="11.25" hidden="false" customHeight="false" outlineLevel="0" collapsed="false">
      <c r="A312" s="65"/>
    </row>
    <row r="313" customFormat="false" ht="11.25" hidden="false" customHeight="false" outlineLevel="0" collapsed="false">
      <c r="A313" s="65"/>
    </row>
    <row r="314" customFormat="false" ht="11.25" hidden="false" customHeight="false" outlineLevel="0" collapsed="false">
      <c r="A314" s="65"/>
    </row>
    <row r="315" customFormat="false" ht="11.25" hidden="false" customHeight="false" outlineLevel="0" collapsed="false">
      <c r="A315" s="65"/>
    </row>
    <row r="316" customFormat="false" ht="11.25" hidden="false" customHeight="false" outlineLevel="0" collapsed="false">
      <c r="A316" s="65"/>
    </row>
    <row r="317" customFormat="false" ht="11.25" hidden="false" customHeight="false" outlineLevel="0" collapsed="false">
      <c r="A317" s="65"/>
    </row>
    <row r="318" customFormat="false" ht="11.25" hidden="false" customHeight="false" outlineLevel="0" collapsed="false">
      <c r="A318" s="65"/>
    </row>
    <row r="319" customFormat="false" ht="11.25" hidden="false" customHeight="false" outlineLevel="0" collapsed="false">
      <c r="A319" s="65"/>
    </row>
    <row r="320" customFormat="false" ht="11.25" hidden="false" customHeight="false" outlineLevel="0" collapsed="false">
      <c r="A320" s="65"/>
    </row>
    <row r="321" customFormat="false" ht="11.25" hidden="false" customHeight="false" outlineLevel="0" collapsed="false">
      <c r="A321" s="65"/>
    </row>
    <row r="322" customFormat="false" ht="11.25" hidden="false" customHeight="false" outlineLevel="0" collapsed="false">
      <c r="A322" s="65"/>
    </row>
    <row r="323" customFormat="false" ht="11.25" hidden="false" customHeight="false" outlineLevel="0" collapsed="false">
      <c r="A323" s="65"/>
    </row>
    <row r="324" customFormat="false" ht="11.25" hidden="false" customHeight="false" outlineLevel="0" collapsed="false">
      <c r="A324" s="65"/>
    </row>
    <row r="325" customFormat="false" ht="11.25" hidden="false" customHeight="false" outlineLevel="0" collapsed="false">
      <c r="A325" s="65"/>
    </row>
    <row r="326" customFormat="false" ht="11.25" hidden="false" customHeight="false" outlineLevel="0" collapsed="false">
      <c r="A326" s="65"/>
    </row>
    <row r="327" customFormat="false" ht="11.25" hidden="false" customHeight="false" outlineLevel="0" collapsed="false">
      <c r="A327" s="65"/>
    </row>
    <row r="328" customFormat="false" ht="11.25" hidden="false" customHeight="false" outlineLevel="0" collapsed="false">
      <c r="A328" s="65"/>
    </row>
    <row r="329" customFormat="false" ht="11.25" hidden="false" customHeight="false" outlineLevel="0" collapsed="false">
      <c r="A329" s="65"/>
    </row>
    <row r="330" customFormat="false" ht="11.25" hidden="false" customHeight="false" outlineLevel="0" collapsed="false">
      <c r="A330" s="65"/>
    </row>
    <row r="331" customFormat="false" ht="11.25" hidden="false" customHeight="false" outlineLevel="0" collapsed="false">
      <c r="A331" s="65"/>
    </row>
    <row r="332" customFormat="false" ht="11.25" hidden="false" customHeight="false" outlineLevel="0" collapsed="false">
      <c r="A332" s="65"/>
    </row>
    <row r="333" customFormat="false" ht="11.25" hidden="false" customHeight="false" outlineLevel="0" collapsed="false">
      <c r="A333" s="65"/>
    </row>
    <row r="334" customFormat="false" ht="11.25" hidden="false" customHeight="false" outlineLevel="0" collapsed="false">
      <c r="A334" s="65"/>
    </row>
    <row r="335" customFormat="false" ht="11.25" hidden="false" customHeight="false" outlineLevel="0" collapsed="false">
      <c r="A335" s="65"/>
    </row>
    <row r="336" customFormat="false" ht="11.25" hidden="false" customHeight="false" outlineLevel="0" collapsed="false">
      <c r="A336" s="65"/>
    </row>
    <row r="337" customFormat="false" ht="11.25" hidden="false" customHeight="false" outlineLevel="0" collapsed="false">
      <c r="A337" s="65"/>
    </row>
    <row r="338" customFormat="false" ht="11.25" hidden="false" customHeight="false" outlineLevel="0" collapsed="false">
      <c r="A338" s="65"/>
    </row>
    <row r="339" customFormat="false" ht="11.25" hidden="false" customHeight="false" outlineLevel="0" collapsed="false">
      <c r="A339" s="65"/>
    </row>
    <row r="340" customFormat="false" ht="11.25" hidden="false" customHeight="false" outlineLevel="0" collapsed="false">
      <c r="A340" s="65"/>
    </row>
    <row r="341" customFormat="false" ht="11.25" hidden="false" customHeight="false" outlineLevel="0" collapsed="false">
      <c r="A341" s="65"/>
    </row>
    <row r="342" customFormat="false" ht="11.25" hidden="false" customHeight="false" outlineLevel="0" collapsed="false">
      <c r="A342" s="65"/>
    </row>
    <row r="343" customFormat="false" ht="11.25" hidden="false" customHeight="false" outlineLevel="0" collapsed="false">
      <c r="A343" s="65"/>
    </row>
    <row r="344" customFormat="false" ht="11.25" hidden="false" customHeight="false" outlineLevel="0" collapsed="false">
      <c r="A344" s="65"/>
    </row>
    <row r="345" customFormat="false" ht="11.25" hidden="false" customHeight="false" outlineLevel="0" collapsed="false">
      <c r="A345" s="65"/>
    </row>
    <row r="346" customFormat="false" ht="11.25" hidden="false" customHeight="false" outlineLevel="0" collapsed="false">
      <c r="A346" s="65"/>
    </row>
    <row r="347" customFormat="false" ht="11.25" hidden="false" customHeight="false" outlineLevel="0" collapsed="false">
      <c r="A347" s="65"/>
    </row>
    <row r="348" customFormat="false" ht="11.25" hidden="false" customHeight="false" outlineLevel="0" collapsed="false">
      <c r="A348" s="65"/>
    </row>
    <row r="349" customFormat="false" ht="11.25" hidden="false" customHeight="false" outlineLevel="0" collapsed="false">
      <c r="A349" s="65"/>
    </row>
    <row r="350" customFormat="false" ht="11.25" hidden="false" customHeight="false" outlineLevel="0" collapsed="false">
      <c r="A350" s="65"/>
    </row>
    <row r="351" customFormat="false" ht="11.25" hidden="false" customHeight="false" outlineLevel="0" collapsed="false">
      <c r="A351" s="65"/>
    </row>
    <row r="352" customFormat="false" ht="11.25" hidden="false" customHeight="false" outlineLevel="0" collapsed="false">
      <c r="A352" s="65"/>
    </row>
    <row r="353" customFormat="false" ht="11.25" hidden="false" customHeight="false" outlineLevel="0" collapsed="false">
      <c r="A353" s="65"/>
    </row>
    <row r="354" customFormat="false" ht="11.25" hidden="false" customHeight="false" outlineLevel="0" collapsed="false">
      <c r="A354" s="65"/>
    </row>
    <row r="355" customFormat="false" ht="11.25" hidden="false" customHeight="false" outlineLevel="0" collapsed="false">
      <c r="A355" s="65"/>
    </row>
    <row r="356" customFormat="false" ht="11.25" hidden="false" customHeight="false" outlineLevel="0" collapsed="false">
      <c r="A356" s="65"/>
    </row>
    <row r="357" customFormat="false" ht="11.25" hidden="false" customHeight="false" outlineLevel="0" collapsed="false">
      <c r="A357" s="65"/>
    </row>
    <row r="358" customFormat="false" ht="11.25" hidden="false" customHeight="false" outlineLevel="0" collapsed="false">
      <c r="A358" s="65"/>
    </row>
    <row r="359" customFormat="false" ht="11.25" hidden="false" customHeight="false" outlineLevel="0" collapsed="false">
      <c r="A359" s="65"/>
    </row>
    <row r="360" customFormat="false" ht="11.25" hidden="false" customHeight="false" outlineLevel="0" collapsed="false">
      <c r="A360" s="65"/>
    </row>
    <row r="361" customFormat="false" ht="11.25" hidden="false" customHeight="false" outlineLevel="0" collapsed="false">
      <c r="A361" s="65"/>
    </row>
    <row r="362" customFormat="false" ht="11.25" hidden="false" customHeight="false" outlineLevel="0" collapsed="false">
      <c r="A362" s="65"/>
    </row>
    <row r="363" customFormat="false" ht="11.25" hidden="false" customHeight="false" outlineLevel="0" collapsed="false">
      <c r="A363" s="65"/>
    </row>
    <row r="364" customFormat="false" ht="11.25" hidden="false" customHeight="false" outlineLevel="0" collapsed="false">
      <c r="A364" s="65"/>
    </row>
    <row r="365" customFormat="false" ht="11.25" hidden="false" customHeight="false" outlineLevel="0" collapsed="false">
      <c r="A365" s="65"/>
    </row>
    <row r="366" customFormat="false" ht="11.25" hidden="false" customHeight="false" outlineLevel="0" collapsed="false">
      <c r="A366" s="65"/>
    </row>
    <row r="367" customFormat="false" ht="11.25" hidden="false" customHeight="false" outlineLevel="0" collapsed="false">
      <c r="A367" s="65"/>
    </row>
    <row r="368" customFormat="false" ht="11.25" hidden="false" customHeight="false" outlineLevel="0" collapsed="false">
      <c r="A368" s="65"/>
    </row>
    <row r="369" customFormat="false" ht="11.25" hidden="false" customHeight="false" outlineLevel="0" collapsed="false">
      <c r="A369" s="65"/>
    </row>
    <row r="370" customFormat="false" ht="11.25" hidden="false" customHeight="false" outlineLevel="0" collapsed="false">
      <c r="A370" s="65"/>
    </row>
    <row r="371" customFormat="false" ht="11.25" hidden="false" customHeight="false" outlineLevel="0" collapsed="false">
      <c r="A371" s="65"/>
    </row>
    <row r="372" customFormat="false" ht="11.25" hidden="false" customHeight="false" outlineLevel="0" collapsed="false">
      <c r="A372" s="65"/>
    </row>
    <row r="373" customFormat="false" ht="11.25" hidden="false" customHeight="false" outlineLevel="0" collapsed="false">
      <c r="A373" s="65"/>
    </row>
    <row r="374" customFormat="false" ht="11.25" hidden="false" customHeight="false" outlineLevel="0" collapsed="false">
      <c r="A374" s="65"/>
    </row>
    <row r="375" customFormat="false" ht="11.25" hidden="false" customHeight="false" outlineLevel="0" collapsed="false">
      <c r="A375" s="65"/>
    </row>
    <row r="376" customFormat="false" ht="11.25" hidden="false" customHeight="false" outlineLevel="0" collapsed="false">
      <c r="A376" s="65"/>
    </row>
    <row r="377" customFormat="false" ht="11.25" hidden="false" customHeight="false" outlineLevel="0" collapsed="false">
      <c r="A377" s="65"/>
    </row>
    <row r="378" customFormat="false" ht="11.25" hidden="false" customHeight="false" outlineLevel="0" collapsed="false">
      <c r="A378" s="65"/>
    </row>
    <row r="379" customFormat="false" ht="11.25" hidden="false" customHeight="false" outlineLevel="0" collapsed="false">
      <c r="A379" s="65"/>
    </row>
    <row r="380" customFormat="false" ht="11.25" hidden="false" customHeight="false" outlineLevel="0" collapsed="false">
      <c r="A380" s="65"/>
    </row>
    <row r="381" customFormat="false" ht="11.25" hidden="false" customHeight="false" outlineLevel="0" collapsed="false">
      <c r="A381" s="65"/>
    </row>
    <row r="382" customFormat="false" ht="11.25" hidden="false" customHeight="false" outlineLevel="0" collapsed="false">
      <c r="A382" s="65"/>
    </row>
    <row r="383" customFormat="false" ht="11.25" hidden="false" customHeight="false" outlineLevel="0" collapsed="false">
      <c r="A383" s="65"/>
    </row>
    <row r="384" customFormat="false" ht="11.25" hidden="false" customHeight="false" outlineLevel="0" collapsed="false">
      <c r="A384" s="65"/>
    </row>
    <row r="385" customFormat="false" ht="11.25" hidden="false" customHeight="false" outlineLevel="0" collapsed="false">
      <c r="A385" s="65"/>
    </row>
    <row r="386" customFormat="false" ht="11.25" hidden="false" customHeight="false" outlineLevel="0" collapsed="false">
      <c r="A386" s="65"/>
    </row>
    <row r="387" customFormat="false" ht="11.25" hidden="false" customHeight="false" outlineLevel="0" collapsed="false">
      <c r="A387" s="65"/>
    </row>
    <row r="388" customFormat="false" ht="11.25" hidden="false" customHeight="false" outlineLevel="0" collapsed="false">
      <c r="A388" s="65"/>
    </row>
    <row r="389" customFormat="false" ht="11.25" hidden="false" customHeight="false" outlineLevel="0" collapsed="false">
      <c r="A389" s="65"/>
    </row>
    <row r="390" customFormat="false" ht="11.25" hidden="false" customHeight="false" outlineLevel="0" collapsed="false">
      <c r="A390" s="65"/>
    </row>
    <row r="391" customFormat="false" ht="11.25" hidden="false" customHeight="false" outlineLevel="0" collapsed="false">
      <c r="A391" s="65"/>
    </row>
    <row r="392" customFormat="false" ht="11.25" hidden="false" customHeight="false" outlineLevel="0" collapsed="false">
      <c r="A392" s="65"/>
    </row>
    <row r="393" customFormat="false" ht="11.25" hidden="false" customHeight="false" outlineLevel="0" collapsed="false">
      <c r="A393" s="65"/>
    </row>
    <row r="394" customFormat="false" ht="11.25" hidden="false" customHeight="false" outlineLevel="0" collapsed="false">
      <c r="A394" s="65"/>
    </row>
    <row r="395" customFormat="false" ht="11.25" hidden="false" customHeight="false" outlineLevel="0" collapsed="false">
      <c r="A395" s="65"/>
    </row>
    <row r="396" customFormat="false" ht="11.25" hidden="false" customHeight="false" outlineLevel="0" collapsed="false">
      <c r="A396" s="65"/>
    </row>
    <row r="397" customFormat="false" ht="11.25" hidden="false" customHeight="false" outlineLevel="0" collapsed="false">
      <c r="A397" s="65"/>
    </row>
    <row r="398" customFormat="false" ht="11.25" hidden="false" customHeight="false" outlineLevel="0" collapsed="false">
      <c r="A398" s="65"/>
    </row>
    <row r="399" customFormat="false" ht="11.25" hidden="false" customHeight="false" outlineLevel="0" collapsed="false">
      <c r="A399" s="65"/>
    </row>
    <row r="400" customFormat="false" ht="11.25" hidden="false" customHeight="false" outlineLevel="0" collapsed="false">
      <c r="A400" s="65"/>
    </row>
    <row r="401" customFormat="false" ht="11.25" hidden="false" customHeight="false" outlineLevel="0" collapsed="false">
      <c r="A401" s="65"/>
    </row>
    <row r="402" customFormat="false" ht="11.25" hidden="false" customHeight="false" outlineLevel="0" collapsed="false">
      <c r="A402" s="65"/>
    </row>
    <row r="403" customFormat="false" ht="11.25" hidden="false" customHeight="false" outlineLevel="0" collapsed="false">
      <c r="A403" s="65"/>
    </row>
    <row r="404" customFormat="false" ht="11.25" hidden="false" customHeight="false" outlineLevel="0" collapsed="false">
      <c r="A404" s="65"/>
    </row>
    <row r="405" customFormat="false" ht="11.25" hidden="false" customHeight="false" outlineLevel="0" collapsed="false">
      <c r="A405" s="65"/>
    </row>
    <row r="406" customFormat="false" ht="11.25" hidden="false" customHeight="false" outlineLevel="0" collapsed="false">
      <c r="A406" s="65"/>
    </row>
    <row r="407" customFormat="false" ht="11.25" hidden="false" customHeight="false" outlineLevel="0" collapsed="false">
      <c r="A407" s="65"/>
    </row>
    <row r="408" customFormat="false" ht="11.25" hidden="false" customHeight="false" outlineLevel="0" collapsed="false">
      <c r="A408" s="65"/>
    </row>
    <row r="409" customFormat="false" ht="11.25" hidden="false" customHeight="false" outlineLevel="0" collapsed="false">
      <c r="A409" s="65"/>
    </row>
    <row r="410" customFormat="false" ht="11.25" hidden="false" customHeight="false" outlineLevel="0" collapsed="false">
      <c r="A410" s="65"/>
    </row>
    <row r="411" customFormat="false" ht="11.25" hidden="false" customHeight="false" outlineLevel="0" collapsed="false">
      <c r="A411" s="65"/>
    </row>
    <row r="412" customFormat="false" ht="11.25" hidden="false" customHeight="false" outlineLevel="0" collapsed="false">
      <c r="A412" s="65"/>
    </row>
    <row r="413" customFormat="false" ht="11.25" hidden="false" customHeight="false" outlineLevel="0" collapsed="false">
      <c r="A413" s="65"/>
    </row>
    <row r="414" customFormat="false" ht="11.25" hidden="false" customHeight="false" outlineLevel="0" collapsed="false">
      <c r="A414" s="65"/>
    </row>
    <row r="415" customFormat="false" ht="11.25" hidden="false" customHeight="false" outlineLevel="0" collapsed="false">
      <c r="A415" s="65"/>
    </row>
    <row r="416" customFormat="false" ht="11.25" hidden="false" customHeight="false" outlineLevel="0" collapsed="false">
      <c r="A416" s="65"/>
    </row>
    <row r="417" customFormat="false" ht="11.25" hidden="false" customHeight="false" outlineLevel="0" collapsed="false">
      <c r="A417" s="65"/>
    </row>
    <row r="418" customFormat="false" ht="11.25" hidden="false" customHeight="false" outlineLevel="0" collapsed="false">
      <c r="A418" s="65"/>
    </row>
    <row r="419" customFormat="false" ht="11.25" hidden="false" customHeight="false" outlineLevel="0" collapsed="false">
      <c r="A419" s="65"/>
    </row>
    <row r="420" customFormat="false" ht="11.25" hidden="false" customHeight="false" outlineLevel="0" collapsed="false">
      <c r="A420" s="65"/>
    </row>
    <row r="421" customFormat="false" ht="11.25" hidden="false" customHeight="false" outlineLevel="0" collapsed="false">
      <c r="A421" s="65"/>
    </row>
    <row r="422" customFormat="false" ht="11.25" hidden="false" customHeight="false" outlineLevel="0" collapsed="false">
      <c r="A422" s="65"/>
    </row>
    <row r="423" customFormat="false" ht="11.25" hidden="false" customHeight="false" outlineLevel="0" collapsed="false">
      <c r="A423" s="65"/>
    </row>
    <row r="424" customFormat="false" ht="11.25" hidden="false" customHeight="false" outlineLevel="0" collapsed="false">
      <c r="A424" s="65"/>
    </row>
    <row r="425" customFormat="false" ht="11.25" hidden="false" customHeight="false" outlineLevel="0" collapsed="false">
      <c r="A425" s="65"/>
    </row>
    <row r="426" customFormat="false" ht="11.25" hidden="false" customHeight="false" outlineLevel="0" collapsed="false">
      <c r="A426" s="65"/>
    </row>
    <row r="427" customFormat="false" ht="11.25" hidden="false" customHeight="false" outlineLevel="0" collapsed="false">
      <c r="A427" s="65"/>
    </row>
    <row r="428" customFormat="false" ht="11.25" hidden="false" customHeight="false" outlineLevel="0" collapsed="false">
      <c r="A428" s="65"/>
    </row>
    <row r="429" customFormat="false" ht="11.25" hidden="false" customHeight="false" outlineLevel="0" collapsed="false">
      <c r="A429" s="65"/>
    </row>
    <row r="430" customFormat="false" ht="11.25" hidden="false" customHeight="false" outlineLevel="0" collapsed="false">
      <c r="A430" s="65"/>
    </row>
    <row r="431" customFormat="false" ht="11.25" hidden="false" customHeight="false" outlineLevel="0" collapsed="false">
      <c r="A431" s="65"/>
    </row>
    <row r="432" customFormat="false" ht="11.25" hidden="false" customHeight="false" outlineLevel="0" collapsed="false">
      <c r="A432" s="65"/>
    </row>
    <row r="433" customFormat="false" ht="11.25" hidden="false" customHeight="false" outlineLevel="0" collapsed="false">
      <c r="A433" s="65"/>
    </row>
    <row r="434" customFormat="false" ht="11.25" hidden="false" customHeight="false" outlineLevel="0" collapsed="false">
      <c r="A434" s="65"/>
    </row>
    <row r="435" customFormat="false" ht="11.25" hidden="false" customHeight="false" outlineLevel="0" collapsed="false">
      <c r="A435" s="65"/>
    </row>
    <row r="436" customFormat="false" ht="11.25" hidden="false" customHeight="false" outlineLevel="0" collapsed="false">
      <c r="A436" s="65"/>
    </row>
    <row r="437" customFormat="false" ht="11.25" hidden="false" customHeight="false" outlineLevel="0" collapsed="false">
      <c r="A437" s="65"/>
    </row>
    <row r="438" customFormat="false" ht="11.25" hidden="false" customHeight="false" outlineLevel="0" collapsed="false">
      <c r="A438" s="65"/>
    </row>
    <row r="439" customFormat="false" ht="11.25" hidden="false" customHeight="false" outlineLevel="0" collapsed="false">
      <c r="A439" s="65"/>
    </row>
    <row r="440" customFormat="false" ht="11.25" hidden="false" customHeight="false" outlineLevel="0" collapsed="false">
      <c r="A440" s="65"/>
    </row>
    <row r="441" customFormat="false" ht="11.25" hidden="false" customHeight="false" outlineLevel="0" collapsed="false">
      <c r="A441" s="65"/>
    </row>
    <row r="442" customFormat="false" ht="11.25" hidden="false" customHeight="false" outlineLevel="0" collapsed="false">
      <c r="A442" s="65"/>
    </row>
    <row r="443" customFormat="false" ht="11.25" hidden="false" customHeight="false" outlineLevel="0" collapsed="false">
      <c r="A443" s="65"/>
    </row>
    <row r="444" customFormat="false" ht="11.25" hidden="false" customHeight="false" outlineLevel="0" collapsed="false">
      <c r="A444" s="65"/>
    </row>
    <row r="445" customFormat="false" ht="11.25" hidden="false" customHeight="false" outlineLevel="0" collapsed="false">
      <c r="A445" s="65"/>
    </row>
    <row r="446" customFormat="false" ht="11.25" hidden="false" customHeight="false" outlineLevel="0" collapsed="false">
      <c r="A446" s="65"/>
    </row>
    <row r="447" customFormat="false" ht="11.25" hidden="false" customHeight="false" outlineLevel="0" collapsed="false">
      <c r="A447" s="65"/>
    </row>
    <row r="448" customFormat="false" ht="11.25" hidden="false" customHeight="false" outlineLevel="0" collapsed="false">
      <c r="A448" s="65"/>
    </row>
    <row r="449" customFormat="false" ht="11.25" hidden="false" customHeight="false" outlineLevel="0" collapsed="false">
      <c r="A449" s="65"/>
    </row>
    <row r="450" customFormat="false" ht="11.25" hidden="false" customHeight="false" outlineLevel="0" collapsed="false">
      <c r="A450" s="65"/>
    </row>
    <row r="451" customFormat="false" ht="11.25" hidden="false" customHeight="false" outlineLevel="0" collapsed="false">
      <c r="A451" s="65"/>
    </row>
    <row r="452" customFormat="false" ht="11.25" hidden="false" customHeight="false" outlineLevel="0" collapsed="false">
      <c r="A452" s="65"/>
    </row>
    <row r="453" customFormat="false" ht="11.25" hidden="false" customHeight="false" outlineLevel="0" collapsed="false">
      <c r="A453" s="65"/>
    </row>
    <row r="454" customFormat="false" ht="11.25" hidden="false" customHeight="false" outlineLevel="0" collapsed="false">
      <c r="A454" s="65"/>
    </row>
    <row r="455" customFormat="false" ht="11.25" hidden="false" customHeight="false" outlineLevel="0" collapsed="false">
      <c r="A455" s="65"/>
    </row>
    <row r="456" customFormat="false" ht="11.25" hidden="false" customHeight="false" outlineLevel="0" collapsed="false">
      <c r="A456" s="65"/>
    </row>
    <row r="457" customFormat="false" ht="11.25" hidden="false" customHeight="false" outlineLevel="0" collapsed="false">
      <c r="A457" s="65"/>
    </row>
    <row r="458" customFormat="false" ht="11.25" hidden="false" customHeight="false" outlineLevel="0" collapsed="false">
      <c r="A458" s="65"/>
    </row>
    <row r="459" customFormat="false" ht="11.25" hidden="false" customHeight="false" outlineLevel="0" collapsed="false">
      <c r="A459" s="65"/>
    </row>
    <row r="460" customFormat="false" ht="11.25" hidden="false" customHeight="false" outlineLevel="0" collapsed="false">
      <c r="A460" s="65"/>
    </row>
    <row r="461" customFormat="false" ht="11.25" hidden="false" customHeight="false" outlineLevel="0" collapsed="false">
      <c r="A461" s="65"/>
    </row>
    <row r="462" customFormat="false" ht="11.25" hidden="false" customHeight="false" outlineLevel="0" collapsed="false">
      <c r="A462" s="65"/>
    </row>
    <row r="463" customFormat="false" ht="11.25" hidden="false" customHeight="false" outlineLevel="0" collapsed="false">
      <c r="A463" s="65"/>
    </row>
    <row r="464" customFormat="false" ht="11.25" hidden="false" customHeight="false" outlineLevel="0" collapsed="false">
      <c r="A464" s="65"/>
    </row>
    <row r="465" customFormat="false" ht="11.25" hidden="false" customHeight="false" outlineLevel="0" collapsed="false">
      <c r="A465" s="65"/>
    </row>
    <row r="466" customFormat="false" ht="11.25" hidden="false" customHeight="false" outlineLevel="0" collapsed="false">
      <c r="A466" s="65"/>
    </row>
    <row r="467" customFormat="false" ht="11.25" hidden="false" customHeight="false" outlineLevel="0" collapsed="false">
      <c r="A467" s="65"/>
    </row>
    <row r="468" customFormat="false" ht="11.25" hidden="false" customHeight="false" outlineLevel="0" collapsed="false">
      <c r="A468" s="65"/>
    </row>
    <row r="469" customFormat="false" ht="11.25" hidden="false" customHeight="false" outlineLevel="0" collapsed="false">
      <c r="A469" s="65"/>
    </row>
    <row r="470" customFormat="false" ht="11.25" hidden="false" customHeight="false" outlineLevel="0" collapsed="false">
      <c r="A470" s="65"/>
    </row>
    <row r="471" customFormat="false" ht="11.25" hidden="false" customHeight="false" outlineLevel="0" collapsed="false">
      <c r="A471" s="65"/>
    </row>
    <row r="472" customFormat="false" ht="11.25" hidden="false" customHeight="false" outlineLevel="0" collapsed="false">
      <c r="A472" s="65"/>
    </row>
    <row r="473" customFormat="false" ht="11.25" hidden="false" customHeight="false" outlineLevel="0" collapsed="false">
      <c r="A473" s="65"/>
    </row>
    <row r="474" customFormat="false" ht="11.25" hidden="false" customHeight="false" outlineLevel="0" collapsed="false">
      <c r="A474" s="65"/>
    </row>
    <row r="475" customFormat="false" ht="11.25" hidden="false" customHeight="false" outlineLevel="0" collapsed="false">
      <c r="A475" s="65"/>
    </row>
    <row r="476" customFormat="false" ht="11.25" hidden="false" customHeight="false" outlineLevel="0" collapsed="false">
      <c r="A476" s="65"/>
    </row>
    <row r="477" customFormat="false" ht="11.25" hidden="false" customHeight="false" outlineLevel="0" collapsed="false">
      <c r="A477" s="65"/>
    </row>
    <row r="478" customFormat="false" ht="11.25" hidden="false" customHeight="false" outlineLevel="0" collapsed="false">
      <c r="A478" s="65"/>
    </row>
    <row r="479" customFormat="false" ht="11.25" hidden="false" customHeight="false" outlineLevel="0" collapsed="false">
      <c r="A479" s="65"/>
    </row>
    <row r="480" customFormat="false" ht="11.25" hidden="false" customHeight="false" outlineLevel="0" collapsed="false">
      <c r="A480" s="65"/>
    </row>
    <row r="481" customFormat="false" ht="11.25" hidden="false" customHeight="false" outlineLevel="0" collapsed="false">
      <c r="A481" s="65"/>
    </row>
    <row r="482" customFormat="false" ht="11.25" hidden="false" customHeight="false" outlineLevel="0" collapsed="false">
      <c r="A482" s="65"/>
    </row>
    <row r="483" customFormat="false" ht="11.25" hidden="false" customHeight="false" outlineLevel="0" collapsed="false">
      <c r="A483" s="65"/>
    </row>
    <row r="484" customFormat="false" ht="11.25" hidden="false" customHeight="false" outlineLevel="0" collapsed="false">
      <c r="A484" s="65"/>
    </row>
    <row r="485" customFormat="false" ht="11.25" hidden="false" customHeight="false" outlineLevel="0" collapsed="false">
      <c r="A485" s="65"/>
    </row>
    <row r="486" customFormat="false" ht="11.25" hidden="false" customHeight="false" outlineLevel="0" collapsed="false">
      <c r="A486" s="65"/>
    </row>
    <row r="487" customFormat="false" ht="11.25" hidden="false" customHeight="false" outlineLevel="0" collapsed="false">
      <c r="A487" s="65"/>
    </row>
    <row r="488" customFormat="false" ht="11.25" hidden="false" customHeight="false" outlineLevel="0" collapsed="false">
      <c r="A488" s="65"/>
    </row>
    <row r="489" customFormat="false" ht="11.25" hidden="false" customHeight="false" outlineLevel="0" collapsed="false">
      <c r="A489" s="65"/>
    </row>
    <row r="490" customFormat="false" ht="11.25" hidden="false" customHeight="false" outlineLevel="0" collapsed="false">
      <c r="A490" s="65"/>
    </row>
    <row r="491" customFormat="false" ht="11.25" hidden="false" customHeight="false" outlineLevel="0" collapsed="false">
      <c r="A491" s="65"/>
    </row>
    <row r="492" customFormat="false" ht="11.25" hidden="false" customHeight="false" outlineLevel="0" collapsed="false">
      <c r="A492" s="65"/>
    </row>
    <row r="493" customFormat="false" ht="11.25" hidden="false" customHeight="false" outlineLevel="0" collapsed="false">
      <c r="A493" s="65"/>
    </row>
    <row r="494" customFormat="false" ht="11.25" hidden="false" customHeight="false" outlineLevel="0" collapsed="false">
      <c r="A494" s="65"/>
    </row>
    <row r="495" customFormat="false" ht="11.25" hidden="false" customHeight="false" outlineLevel="0" collapsed="false">
      <c r="A495" s="65"/>
    </row>
    <row r="496" customFormat="false" ht="11.25" hidden="false" customHeight="false" outlineLevel="0" collapsed="false">
      <c r="A496" s="65"/>
    </row>
    <row r="497" customFormat="false" ht="11.25" hidden="false" customHeight="false" outlineLevel="0" collapsed="false">
      <c r="A497" s="65"/>
    </row>
    <row r="498" customFormat="false" ht="11.25" hidden="false" customHeight="false" outlineLevel="0" collapsed="false">
      <c r="A498" s="65"/>
    </row>
    <row r="499" customFormat="false" ht="11.25" hidden="false" customHeight="false" outlineLevel="0" collapsed="false">
      <c r="A499" s="65"/>
    </row>
    <row r="500" customFormat="false" ht="11.25" hidden="false" customHeight="false" outlineLevel="0" collapsed="false">
      <c r="A500" s="65"/>
    </row>
    <row r="501" customFormat="false" ht="11.25" hidden="false" customHeight="false" outlineLevel="0" collapsed="false">
      <c r="A501" s="65"/>
    </row>
    <row r="502" customFormat="false" ht="11.25" hidden="false" customHeight="false" outlineLevel="0" collapsed="false">
      <c r="A502" s="65"/>
    </row>
    <row r="503" customFormat="false" ht="11.25" hidden="false" customHeight="false" outlineLevel="0" collapsed="false">
      <c r="A503" s="65"/>
    </row>
    <row r="504" customFormat="false" ht="11.25" hidden="false" customHeight="false" outlineLevel="0" collapsed="false">
      <c r="A504" s="65"/>
    </row>
    <row r="505" customFormat="false" ht="11.25" hidden="false" customHeight="false" outlineLevel="0" collapsed="false">
      <c r="A505" s="65"/>
    </row>
    <row r="506" customFormat="false" ht="11.25" hidden="false" customHeight="false" outlineLevel="0" collapsed="false">
      <c r="A506" s="65"/>
    </row>
    <row r="507" customFormat="false" ht="11.25" hidden="false" customHeight="false" outlineLevel="0" collapsed="false">
      <c r="A507" s="65"/>
    </row>
    <row r="508" customFormat="false" ht="11.25" hidden="false" customHeight="false" outlineLevel="0" collapsed="false">
      <c r="A508" s="65"/>
    </row>
    <row r="509" customFormat="false" ht="11.25" hidden="false" customHeight="false" outlineLevel="0" collapsed="false">
      <c r="A509" s="65"/>
    </row>
    <row r="510" customFormat="false" ht="11.25" hidden="false" customHeight="false" outlineLevel="0" collapsed="false">
      <c r="A510" s="65"/>
    </row>
    <row r="511" customFormat="false" ht="11.25" hidden="false" customHeight="false" outlineLevel="0" collapsed="false">
      <c r="A511" s="65"/>
    </row>
    <row r="512" customFormat="false" ht="11.25" hidden="false" customHeight="false" outlineLevel="0" collapsed="false">
      <c r="A512" s="65"/>
    </row>
    <row r="513" customFormat="false" ht="11.25" hidden="false" customHeight="false" outlineLevel="0" collapsed="false">
      <c r="A513" s="65"/>
    </row>
    <row r="514" customFormat="false" ht="11.25" hidden="false" customHeight="false" outlineLevel="0" collapsed="false">
      <c r="A514" s="65"/>
    </row>
    <row r="515" customFormat="false" ht="11.25" hidden="false" customHeight="false" outlineLevel="0" collapsed="false">
      <c r="A515" s="65"/>
    </row>
    <row r="516" customFormat="false" ht="11.25" hidden="false" customHeight="false" outlineLevel="0" collapsed="false">
      <c r="A516" s="65"/>
    </row>
    <row r="517" customFormat="false" ht="11.25" hidden="false" customHeight="false" outlineLevel="0" collapsed="false">
      <c r="A517" s="65"/>
    </row>
    <row r="518" customFormat="false" ht="11.25" hidden="false" customHeight="false" outlineLevel="0" collapsed="false">
      <c r="A518" s="65"/>
    </row>
    <row r="519" customFormat="false" ht="11.25" hidden="false" customHeight="false" outlineLevel="0" collapsed="false">
      <c r="A519" s="65"/>
    </row>
    <row r="520" customFormat="false" ht="11.25" hidden="false" customHeight="false" outlineLevel="0" collapsed="false">
      <c r="A520" s="65"/>
    </row>
    <row r="521" customFormat="false" ht="11.25" hidden="false" customHeight="false" outlineLevel="0" collapsed="false">
      <c r="A521" s="65"/>
    </row>
    <row r="522" customFormat="false" ht="11.25" hidden="false" customHeight="false" outlineLevel="0" collapsed="false">
      <c r="A522" s="65"/>
    </row>
    <row r="523" customFormat="false" ht="11.25" hidden="false" customHeight="false" outlineLevel="0" collapsed="false">
      <c r="A523" s="65"/>
    </row>
    <row r="524" customFormat="false" ht="11.25" hidden="false" customHeight="false" outlineLevel="0" collapsed="false">
      <c r="A524" s="65"/>
    </row>
    <row r="525" customFormat="false" ht="11.25" hidden="false" customHeight="false" outlineLevel="0" collapsed="false">
      <c r="A525" s="65"/>
    </row>
    <row r="526" customFormat="false" ht="11.25" hidden="false" customHeight="false" outlineLevel="0" collapsed="false">
      <c r="A526" s="65"/>
    </row>
    <row r="527" customFormat="false" ht="11.25" hidden="false" customHeight="false" outlineLevel="0" collapsed="false">
      <c r="A527" s="65"/>
    </row>
    <row r="528" customFormat="false" ht="11.25" hidden="false" customHeight="false" outlineLevel="0" collapsed="false">
      <c r="A528" s="65"/>
    </row>
    <row r="529" customFormat="false" ht="11.25" hidden="false" customHeight="false" outlineLevel="0" collapsed="false">
      <c r="A529" s="65"/>
    </row>
    <row r="530" customFormat="false" ht="11.25" hidden="false" customHeight="false" outlineLevel="0" collapsed="false">
      <c r="A530" s="65"/>
    </row>
    <row r="531" customFormat="false" ht="11.25" hidden="false" customHeight="false" outlineLevel="0" collapsed="false">
      <c r="A531" s="65"/>
    </row>
    <row r="532" customFormat="false" ht="11.25" hidden="false" customHeight="false" outlineLevel="0" collapsed="false">
      <c r="A532" s="65"/>
    </row>
    <row r="533" customFormat="false" ht="11.25" hidden="false" customHeight="false" outlineLevel="0" collapsed="false">
      <c r="A533" s="65"/>
    </row>
    <row r="534" customFormat="false" ht="11.25" hidden="false" customHeight="false" outlineLevel="0" collapsed="false">
      <c r="A534" s="65"/>
    </row>
    <row r="535" customFormat="false" ht="11.25" hidden="false" customHeight="false" outlineLevel="0" collapsed="false">
      <c r="A535" s="65"/>
    </row>
    <row r="536" customFormat="false" ht="11.25" hidden="false" customHeight="false" outlineLevel="0" collapsed="false">
      <c r="A536" s="65"/>
    </row>
    <row r="537" customFormat="false" ht="11.25" hidden="false" customHeight="false" outlineLevel="0" collapsed="false">
      <c r="A537" s="65"/>
    </row>
    <row r="538" customFormat="false" ht="11.25" hidden="false" customHeight="false" outlineLevel="0" collapsed="false">
      <c r="A538" s="65"/>
    </row>
    <row r="539" customFormat="false" ht="11.25" hidden="false" customHeight="false" outlineLevel="0" collapsed="false">
      <c r="A539" s="65"/>
    </row>
    <row r="540" customFormat="false" ht="11.25" hidden="false" customHeight="false" outlineLevel="0" collapsed="false">
      <c r="A540" s="65"/>
    </row>
    <row r="541" customFormat="false" ht="11.25" hidden="false" customHeight="false" outlineLevel="0" collapsed="false">
      <c r="A541" s="65"/>
    </row>
    <row r="542" customFormat="false" ht="11.25" hidden="false" customHeight="false" outlineLevel="0" collapsed="false">
      <c r="A542" s="65"/>
    </row>
    <row r="543" customFormat="false" ht="11.25" hidden="false" customHeight="false" outlineLevel="0" collapsed="false">
      <c r="A543" s="65"/>
    </row>
    <row r="544" customFormat="false" ht="11.25" hidden="false" customHeight="false" outlineLevel="0" collapsed="false">
      <c r="A544" s="65"/>
    </row>
    <row r="545" customFormat="false" ht="11.25" hidden="false" customHeight="false" outlineLevel="0" collapsed="false">
      <c r="A545" s="65"/>
    </row>
    <row r="546" customFormat="false" ht="11.25" hidden="false" customHeight="false" outlineLevel="0" collapsed="false">
      <c r="A546" s="65"/>
    </row>
    <row r="547" customFormat="false" ht="11.25" hidden="false" customHeight="false" outlineLevel="0" collapsed="false">
      <c r="A547" s="65"/>
    </row>
    <row r="548" customFormat="false" ht="11.25" hidden="false" customHeight="false" outlineLevel="0" collapsed="false">
      <c r="A548" s="65"/>
    </row>
    <row r="549" customFormat="false" ht="11.25" hidden="false" customHeight="false" outlineLevel="0" collapsed="false">
      <c r="A549" s="65"/>
    </row>
    <row r="550" customFormat="false" ht="11.25" hidden="false" customHeight="false" outlineLevel="0" collapsed="false">
      <c r="A550" s="65"/>
    </row>
    <row r="551" customFormat="false" ht="11.25" hidden="false" customHeight="false" outlineLevel="0" collapsed="false">
      <c r="A551" s="65"/>
    </row>
    <row r="552" customFormat="false" ht="11.25" hidden="false" customHeight="false" outlineLevel="0" collapsed="false">
      <c r="A552" s="65"/>
    </row>
    <row r="553" customFormat="false" ht="11.25" hidden="false" customHeight="false" outlineLevel="0" collapsed="false">
      <c r="A553" s="65"/>
    </row>
    <row r="554" customFormat="false" ht="11.25" hidden="false" customHeight="false" outlineLevel="0" collapsed="false">
      <c r="A554" s="65"/>
    </row>
    <row r="555" customFormat="false" ht="11.25" hidden="false" customHeight="false" outlineLevel="0" collapsed="false">
      <c r="A555" s="65"/>
    </row>
    <row r="556" customFormat="false" ht="11.25" hidden="false" customHeight="false" outlineLevel="0" collapsed="false">
      <c r="A556" s="65"/>
    </row>
    <row r="557" customFormat="false" ht="11.25" hidden="false" customHeight="false" outlineLevel="0" collapsed="false">
      <c r="A557" s="65"/>
    </row>
    <row r="558" customFormat="false" ht="11.25" hidden="false" customHeight="false" outlineLevel="0" collapsed="false">
      <c r="A558" s="65"/>
    </row>
    <row r="559" customFormat="false" ht="11.25" hidden="false" customHeight="false" outlineLevel="0" collapsed="false">
      <c r="A559" s="65"/>
    </row>
    <row r="560" customFormat="false" ht="11.25" hidden="false" customHeight="false" outlineLevel="0" collapsed="false">
      <c r="A560" s="65"/>
    </row>
    <row r="561" customFormat="false" ht="11.25" hidden="false" customHeight="false" outlineLevel="0" collapsed="false">
      <c r="A561" s="65"/>
    </row>
    <row r="562" customFormat="false" ht="11.25" hidden="false" customHeight="false" outlineLevel="0" collapsed="false">
      <c r="A562" s="65"/>
    </row>
    <row r="563" customFormat="false" ht="11.25" hidden="false" customHeight="false" outlineLevel="0" collapsed="false">
      <c r="A563" s="65"/>
    </row>
    <row r="564" customFormat="false" ht="11.25" hidden="false" customHeight="false" outlineLevel="0" collapsed="false">
      <c r="A564" s="65"/>
    </row>
    <row r="565" customFormat="false" ht="11.25" hidden="false" customHeight="false" outlineLevel="0" collapsed="false">
      <c r="A565" s="65"/>
    </row>
    <row r="566" customFormat="false" ht="11.25" hidden="false" customHeight="false" outlineLevel="0" collapsed="false">
      <c r="A566" s="65"/>
    </row>
    <row r="567" customFormat="false" ht="11.25" hidden="false" customHeight="false" outlineLevel="0" collapsed="false">
      <c r="A567" s="65"/>
    </row>
    <row r="568" customFormat="false" ht="11.25" hidden="false" customHeight="false" outlineLevel="0" collapsed="false">
      <c r="A568" s="65"/>
    </row>
    <row r="569" customFormat="false" ht="11.25" hidden="false" customHeight="false" outlineLevel="0" collapsed="false">
      <c r="A569" s="65"/>
    </row>
    <row r="570" customFormat="false" ht="11.25" hidden="false" customHeight="false" outlineLevel="0" collapsed="false">
      <c r="A570" s="65"/>
    </row>
    <row r="571" customFormat="false" ht="11.25" hidden="false" customHeight="false" outlineLevel="0" collapsed="false">
      <c r="A571" s="65"/>
    </row>
    <row r="572" customFormat="false" ht="11.25" hidden="false" customHeight="false" outlineLevel="0" collapsed="false">
      <c r="A572" s="65"/>
    </row>
    <row r="573" customFormat="false" ht="11.25" hidden="false" customHeight="false" outlineLevel="0" collapsed="false">
      <c r="A573" s="65"/>
    </row>
    <row r="574" customFormat="false" ht="11.25" hidden="false" customHeight="false" outlineLevel="0" collapsed="false">
      <c r="A574" s="65"/>
    </row>
    <row r="575" customFormat="false" ht="11.25" hidden="false" customHeight="false" outlineLevel="0" collapsed="false">
      <c r="A575" s="65"/>
    </row>
    <row r="576" customFormat="false" ht="11.25" hidden="false" customHeight="false" outlineLevel="0" collapsed="false">
      <c r="A576" s="65"/>
    </row>
    <row r="577" customFormat="false" ht="11.25" hidden="false" customHeight="false" outlineLevel="0" collapsed="false">
      <c r="A577" s="65"/>
    </row>
    <row r="578" customFormat="false" ht="11.25" hidden="false" customHeight="false" outlineLevel="0" collapsed="false">
      <c r="A578" s="65"/>
    </row>
    <row r="579" customFormat="false" ht="11.25" hidden="false" customHeight="false" outlineLevel="0" collapsed="false">
      <c r="A579" s="65"/>
    </row>
    <row r="580" customFormat="false" ht="11.25" hidden="false" customHeight="false" outlineLevel="0" collapsed="false">
      <c r="A580" s="65"/>
    </row>
    <row r="581" customFormat="false" ht="11.25" hidden="false" customHeight="false" outlineLevel="0" collapsed="false">
      <c r="A581" s="65"/>
    </row>
    <row r="582" customFormat="false" ht="11.25" hidden="false" customHeight="false" outlineLevel="0" collapsed="false">
      <c r="A582" s="65"/>
    </row>
    <row r="583" customFormat="false" ht="11.25" hidden="false" customHeight="false" outlineLevel="0" collapsed="false">
      <c r="A583" s="65"/>
    </row>
    <row r="584" customFormat="false" ht="11.25" hidden="false" customHeight="false" outlineLevel="0" collapsed="false">
      <c r="A584" s="65"/>
    </row>
    <row r="585" customFormat="false" ht="11.25" hidden="false" customHeight="false" outlineLevel="0" collapsed="false">
      <c r="A585" s="65"/>
    </row>
    <row r="586" customFormat="false" ht="11.25" hidden="false" customHeight="false" outlineLevel="0" collapsed="false">
      <c r="A586" s="65"/>
    </row>
    <row r="587" customFormat="false" ht="11.25" hidden="false" customHeight="false" outlineLevel="0" collapsed="false">
      <c r="A587" s="65"/>
    </row>
    <row r="588" customFormat="false" ht="11.25" hidden="false" customHeight="false" outlineLevel="0" collapsed="false">
      <c r="A588" s="65"/>
    </row>
    <row r="589" customFormat="false" ht="11.25" hidden="false" customHeight="false" outlineLevel="0" collapsed="false">
      <c r="A589" s="65"/>
    </row>
    <row r="590" customFormat="false" ht="11.25" hidden="false" customHeight="false" outlineLevel="0" collapsed="false">
      <c r="A590" s="65"/>
    </row>
    <row r="591" customFormat="false" ht="11.25" hidden="false" customHeight="false" outlineLevel="0" collapsed="false">
      <c r="A591" s="65"/>
    </row>
    <row r="592" customFormat="false" ht="11.25" hidden="false" customHeight="false" outlineLevel="0" collapsed="false">
      <c r="A592" s="65"/>
    </row>
    <row r="593" customFormat="false" ht="11.25" hidden="false" customHeight="false" outlineLevel="0" collapsed="false">
      <c r="A593" s="65"/>
    </row>
    <row r="594" customFormat="false" ht="11.25" hidden="false" customHeight="false" outlineLevel="0" collapsed="false">
      <c r="A594" s="65"/>
    </row>
    <row r="595" customFormat="false" ht="11.25" hidden="false" customHeight="false" outlineLevel="0" collapsed="false">
      <c r="A595" s="65"/>
    </row>
    <row r="596" customFormat="false" ht="11.25" hidden="false" customHeight="false" outlineLevel="0" collapsed="false">
      <c r="A596" s="65"/>
    </row>
    <row r="597" customFormat="false" ht="11.25" hidden="false" customHeight="false" outlineLevel="0" collapsed="false">
      <c r="A597" s="65"/>
    </row>
    <row r="598" customFormat="false" ht="11.25" hidden="false" customHeight="false" outlineLevel="0" collapsed="false">
      <c r="A598" s="65"/>
    </row>
    <row r="599" customFormat="false" ht="11.25" hidden="false" customHeight="false" outlineLevel="0" collapsed="false">
      <c r="A599" s="65"/>
    </row>
    <row r="600" customFormat="false" ht="11.25" hidden="false" customHeight="false" outlineLevel="0" collapsed="false">
      <c r="A600" s="65"/>
    </row>
    <row r="601" customFormat="false" ht="11.25" hidden="false" customHeight="false" outlineLevel="0" collapsed="false">
      <c r="A601" s="65"/>
    </row>
    <row r="602" customFormat="false" ht="11.25" hidden="false" customHeight="false" outlineLevel="0" collapsed="false">
      <c r="A602" s="65"/>
    </row>
    <row r="603" customFormat="false" ht="11.25" hidden="false" customHeight="false" outlineLevel="0" collapsed="false">
      <c r="A603" s="65"/>
    </row>
    <row r="604" customFormat="false" ht="11.25" hidden="false" customHeight="false" outlineLevel="0" collapsed="false">
      <c r="A604" s="65"/>
    </row>
    <row r="605" customFormat="false" ht="11.25" hidden="false" customHeight="false" outlineLevel="0" collapsed="false">
      <c r="A605" s="65"/>
    </row>
    <row r="606" customFormat="false" ht="11.25" hidden="false" customHeight="false" outlineLevel="0" collapsed="false">
      <c r="A606" s="65"/>
    </row>
    <row r="607" customFormat="false" ht="11.25" hidden="false" customHeight="false" outlineLevel="0" collapsed="false">
      <c r="A607" s="65"/>
    </row>
    <row r="608" customFormat="false" ht="11.25" hidden="false" customHeight="false" outlineLevel="0" collapsed="false">
      <c r="A608" s="65"/>
    </row>
    <row r="609" customFormat="false" ht="11.25" hidden="false" customHeight="false" outlineLevel="0" collapsed="false">
      <c r="A609" s="65"/>
    </row>
    <row r="610" customFormat="false" ht="11.25" hidden="false" customHeight="false" outlineLevel="0" collapsed="false">
      <c r="A610" s="65"/>
    </row>
    <row r="611" customFormat="false" ht="11.25" hidden="false" customHeight="false" outlineLevel="0" collapsed="false">
      <c r="A611" s="65"/>
    </row>
    <row r="612" customFormat="false" ht="11.25" hidden="false" customHeight="false" outlineLevel="0" collapsed="false">
      <c r="A612" s="65"/>
    </row>
    <row r="613" customFormat="false" ht="11.25" hidden="false" customHeight="false" outlineLevel="0" collapsed="false">
      <c r="A613" s="65"/>
    </row>
    <row r="614" customFormat="false" ht="11.25" hidden="false" customHeight="false" outlineLevel="0" collapsed="false">
      <c r="A614" s="65"/>
    </row>
    <row r="615" customFormat="false" ht="11.25" hidden="false" customHeight="false" outlineLevel="0" collapsed="false">
      <c r="A615" s="65"/>
    </row>
    <row r="616" customFormat="false" ht="11.25" hidden="false" customHeight="false" outlineLevel="0" collapsed="false">
      <c r="A616" s="65"/>
    </row>
    <row r="617" customFormat="false" ht="11.25" hidden="false" customHeight="false" outlineLevel="0" collapsed="false">
      <c r="A617" s="65"/>
    </row>
    <row r="618" customFormat="false" ht="11.25" hidden="false" customHeight="false" outlineLevel="0" collapsed="false">
      <c r="A618" s="65"/>
    </row>
    <row r="619" customFormat="false" ht="11.25" hidden="false" customHeight="false" outlineLevel="0" collapsed="false">
      <c r="A619" s="65"/>
    </row>
    <row r="620" customFormat="false" ht="11.25" hidden="false" customHeight="false" outlineLevel="0" collapsed="false">
      <c r="A620" s="65"/>
    </row>
    <row r="621" customFormat="false" ht="11.25" hidden="false" customHeight="false" outlineLevel="0" collapsed="false">
      <c r="A621" s="65"/>
    </row>
    <row r="622" customFormat="false" ht="11.25" hidden="false" customHeight="false" outlineLevel="0" collapsed="false">
      <c r="A622" s="65"/>
    </row>
    <row r="623" customFormat="false" ht="11.25" hidden="false" customHeight="false" outlineLevel="0" collapsed="false">
      <c r="A623" s="65"/>
    </row>
    <row r="624" customFormat="false" ht="11.25" hidden="false" customHeight="false" outlineLevel="0" collapsed="false">
      <c r="A624" s="65"/>
    </row>
    <row r="625" customFormat="false" ht="11.25" hidden="false" customHeight="false" outlineLevel="0" collapsed="false">
      <c r="A625" s="65"/>
    </row>
    <row r="626" customFormat="false" ht="11.25" hidden="false" customHeight="false" outlineLevel="0" collapsed="false">
      <c r="A626" s="65"/>
    </row>
    <row r="627" customFormat="false" ht="11.25" hidden="false" customHeight="false" outlineLevel="0" collapsed="false">
      <c r="A627" s="65"/>
    </row>
    <row r="628" customFormat="false" ht="11.25" hidden="false" customHeight="false" outlineLevel="0" collapsed="false">
      <c r="A628" s="65"/>
    </row>
    <row r="629" customFormat="false" ht="11.25" hidden="false" customHeight="false" outlineLevel="0" collapsed="false">
      <c r="A629" s="65"/>
    </row>
    <row r="630" customFormat="false" ht="11.25" hidden="false" customHeight="false" outlineLevel="0" collapsed="false">
      <c r="A630" s="65"/>
    </row>
    <row r="631" customFormat="false" ht="11.25" hidden="false" customHeight="false" outlineLevel="0" collapsed="false">
      <c r="A631" s="65"/>
    </row>
    <row r="632" customFormat="false" ht="11.25" hidden="false" customHeight="false" outlineLevel="0" collapsed="false">
      <c r="A632" s="65"/>
    </row>
    <row r="633" customFormat="false" ht="11.25" hidden="false" customHeight="false" outlineLevel="0" collapsed="false">
      <c r="A633" s="65"/>
    </row>
    <row r="634" customFormat="false" ht="11.25" hidden="false" customHeight="false" outlineLevel="0" collapsed="false">
      <c r="A634" s="65"/>
    </row>
    <row r="635" customFormat="false" ht="11.25" hidden="false" customHeight="false" outlineLevel="0" collapsed="false">
      <c r="A635" s="65"/>
    </row>
    <row r="636" customFormat="false" ht="11.25" hidden="false" customHeight="false" outlineLevel="0" collapsed="false">
      <c r="A636" s="65"/>
    </row>
    <row r="637" customFormat="false" ht="11.25" hidden="false" customHeight="false" outlineLevel="0" collapsed="false">
      <c r="A637" s="65"/>
    </row>
    <row r="638" customFormat="false" ht="11.25" hidden="false" customHeight="false" outlineLevel="0" collapsed="false">
      <c r="A638" s="65"/>
    </row>
    <row r="639" customFormat="false" ht="11.25" hidden="false" customHeight="false" outlineLevel="0" collapsed="false">
      <c r="A639" s="65"/>
    </row>
    <row r="640" customFormat="false" ht="11.25" hidden="false" customHeight="false" outlineLevel="0" collapsed="false">
      <c r="A640" s="65"/>
    </row>
    <row r="641" customFormat="false" ht="11.25" hidden="false" customHeight="false" outlineLevel="0" collapsed="false">
      <c r="A641" s="65"/>
    </row>
    <row r="642" customFormat="false" ht="11.25" hidden="false" customHeight="false" outlineLevel="0" collapsed="false">
      <c r="A642" s="65"/>
    </row>
    <row r="643" customFormat="false" ht="11.25" hidden="false" customHeight="false" outlineLevel="0" collapsed="false">
      <c r="A643" s="65"/>
    </row>
    <row r="644" customFormat="false" ht="11.25" hidden="false" customHeight="false" outlineLevel="0" collapsed="false">
      <c r="A644" s="65"/>
    </row>
    <row r="645" customFormat="false" ht="11.25" hidden="false" customHeight="false" outlineLevel="0" collapsed="false">
      <c r="A645" s="65"/>
    </row>
    <row r="646" customFormat="false" ht="11.25" hidden="false" customHeight="false" outlineLevel="0" collapsed="false">
      <c r="A646" s="65"/>
    </row>
    <row r="647" customFormat="false" ht="11.25" hidden="false" customHeight="false" outlineLevel="0" collapsed="false">
      <c r="A647" s="65"/>
    </row>
    <row r="648" customFormat="false" ht="11.25" hidden="false" customHeight="false" outlineLevel="0" collapsed="false">
      <c r="A648" s="65"/>
    </row>
    <row r="649" customFormat="false" ht="11.25" hidden="false" customHeight="false" outlineLevel="0" collapsed="false">
      <c r="A649" s="65"/>
    </row>
    <row r="650" customFormat="false" ht="11.25" hidden="false" customHeight="false" outlineLevel="0" collapsed="false">
      <c r="A650" s="65"/>
    </row>
    <row r="651" customFormat="false" ht="11.25" hidden="false" customHeight="false" outlineLevel="0" collapsed="false">
      <c r="A651" s="65"/>
    </row>
    <row r="652" customFormat="false" ht="11.25" hidden="false" customHeight="false" outlineLevel="0" collapsed="false">
      <c r="A652" s="65"/>
    </row>
    <row r="653" customFormat="false" ht="11.25" hidden="false" customHeight="false" outlineLevel="0" collapsed="false">
      <c r="A653" s="65"/>
    </row>
    <row r="654" customFormat="false" ht="11.25" hidden="false" customHeight="false" outlineLevel="0" collapsed="false">
      <c r="A654" s="65"/>
    </row>
    <row r="655" customFormat="false" ht="11.25" hidden="false" customHeight="false" outlineLevel="0" collapsed="false">
      <c r="A655" s="65"/>
    </row>
    <row r="656" customFormat="false" ht="11.25" hidden="false" customHeight="false" outlineLevel="0" collapsed="false">
      <c r="A656" s="65"/>
    </row>
    <row r="657" customFormat="false" ht="11.25" hidden="false" customHeight="false" outlineLevel="0" collapsed="false">
      <c r="A657" s="65"/>
    </row>
    <row r="658" customFormat="false" ht="11.25" hidden="false" customHeight="false" outlineLevel="0" collapsed="false">
      <c r="A658" s="65"/>
    </row>
    <row r="659" customFormat="false" ht="11.25" hidden="false" customHeight="false" outlineLevel="0" collapsed="false">
      <c r="A659" s="65"/>
    </row>
    <row r="660" customFormat="false" ht="11.25" hidden="false" customHeight="false" outlineLevel="0" collapsed="false">
      <c r="A660" s="65"/>
    </row>
    <row r="661" customFormat="false" ht="11.25" hidden="false" customHeight="false" outlineLevel="0" collapsed="false">
      <c r="A661" s="65"/>
    </row>
    <row r="662" customFormat="false" ht="11.25" hidden="false" customHeight="false" outlineLevel="0" collapsed="false">
      <c r="A662" s="65"/>
    </row>
    <row r="663" customFormat="false" ht="11.25" hidden="false" customHeight="false" outlineLevel="0" collapsed="false">
      <c r="A663" s="65"/>
    </row>
    <row r="664" customFormat="false" ht="11.25" hidden="false" customHeight="false" outlineLevel="0" collapsed="false">
      <c r="A664" s="65"/>
    </row>
    <row r="665" customFormat="false" ht="11.25" hidden="false" customHeight="false" outlineLevel="0" collapsed="false">
      <c r="A665" s="65"/>
    </row>
    <row r="666" customFormat="false" ht="11.25" hidden="false" customHeight="false" outlineLevel="0" collapsed="false">
      <c r="A666" s="65"/>
    </row>
    <row r="667" customFormat="false" ht="11.25" hidden="false" customHeight="false" outlineLevel="0" collapsed="false">
      <c r="A667" s="65"/>
    </row>
    <row r="668" customFormat="false" ht="11.25" hidden="false" customHeight="false" outlineLevel="0" collapsed="false">
      <c r="A668" s="65"/>
    </row>
    <row r="669" customFormat="false" ht="11.25" hidden="false" customHeight="false" outlineLevel="0" collapsed="false">
      <c r="A669" s="65"/>
    </row>
    <row r="670" customFormat="false" ht="11.25" hidden="false" customHeight="false" outlineLevel="0" collapsed="false">
      <c r="A670" s="65"/>
    </row>
    <row r="671" customFormat="false" ht="11.25" hidden="false" customHeight="false" outlineLevel="0" collapsed="false">
      <c r="A671" s="65"/>
    </row>
    <row r="672" customFormat="false" ht="11.25" hidden="false" customHeight="false" outlineLevel="0" collapsed="false">
      <c r="A672" s="65"/>
    </row>
    <row r="673" customFormat="false" ht="11.25" hidden="false" customHeight="false" outlineLevel="0" collapsed="false">
      <c r="A673" s="65"/>
    </row>
    <row r="674" customFormat="false" ht="11.25" hidden="false" customHeight="false" outlineLevel="0" collapsed="false">
      <c r="A674" s="65"/>
    </row>
    <row r="675" customFormat="false" ht="11.25" hidden="false" customHeight="false" outlineLevel="0" collapsed="false">
      <c r="A675" s="65"/>
    </row>
    <row r="676" customFormat="false" ht="11.25" hidden="false" customHeight="false" outlineLevel="0" collapsed="false">
      <c r="A676" s="65"/>
    </row>
    <row r="677" customFormat="false" ht="11.25" hidden="false" customHeight="false" outlineLevel="0" collapsed="false">
      <c r="A677" s="65"/>
    </row>
    <row r="678" customFormat="false" ht="11.25" hidden="false" customHeight="false" outlineLevel="0" collapsed="false">
      <c r="A678" s="65"/>
    </row>
    <row r="679" customFormat="false" ht="11.25" hidden="false" customHeight="false" outlineLevel="0" collapsed="false">
      <c r="A679" s="65"/>
    </row>
    <row r="680" customFormat="false" ht="11.25" hidden="false" customHeight="false" outlineLevel="0" collapsed="false">
      <c r="A680" s="65"/>
    </row>
    <row r="681" customFormat="false" ht="11.25" hidden="false" customHeight="false" outlineLevel="0" collapsed="false">
      <c r="A681" s="65"/>
    </row>
    <row r="682" customFormat="false" ht="11.25" hidden="false" customHeight="false" outlineLevel="0" collapsed="false">
      <c r="A682" s="65"/>
    </row>
    <row r="683" customFormat="false" ht="11.25" hidden="false" customHeight="false" outlineLevel="0" collapsed="false">
      <c r="A683" s="65"/>
    </row>
    <row r="684" customFormat="false" ht="11.25" hidden="false" customHeight="false" outlineLevel="0" collapsed="false">
      <c r="A684" s="65"/>
    </row>
    <row r="685" customFormat="false" ht="11.25" hidden="false" customHeight="false" outlineLevel="0" collapsed="false">
      <c r="A685" s="65"/>
    </row>
    <row r="686" customFormat="false" ht="11.25" hidden="false" customHeight="false" outlineLevel="0" collapsed="false">
      <c r="A686" s="65"/>
    </row>
    <row r="687" customFormat="false" ht="11.25" hidden="false" customHeight="false" outlineLevel="0" collapsed="false">
      <c r="A687" s="65"/>
    </row>
    <row r="688" customFormat="false" ht="11.25" hidden="false" customHeight="false" outlineLevel="0" collapsed="false">
      <c r="A688" s="65"/>
    </row>
    <row r="689" customFormat="false" ht="11.25" hidden="false" customHeight="false" outlineLevel="0" collapsed="false">
      <c r="A689" s="65"/>
    </row>
    <row r="690" customFormat="false" ht="11.25" hidden="false" customHeight="false" outlineLevel="0" collapsed="false">
      <c r="A690" s="65"/>
    </row>
    <row r="691" customFormat="false" ht="11.25" hidden="false" customHeight="false" outlineLevel="0" collapsed="false">
      <c r="A691" s="65"/>
    </row>
    <row r="692" customFormat="false" ht="11.25" hidden="false" customHeight="false" outlineLevel="0" collapsed="false">
      <c r="A692" s="65"/>
    </row>
    <row r="693" customFormat="false" ht="11.25" hidden="false" customHeight="false" outlineLevel="0" collapsed="false">
      <c r="A693" s="65"/>
    </row>
    <row r="694" customFormat="false" ht="11.25" hidden="false" customHeight="false" outlineLevel="0" collapsed="false">
      <c r="A694" s="65"/>
    </row>
    <row r="695" customFormat="false" ht="11.25" hidden="false" customHeight="false" outlineLevel="0" collapsed="false">
      <c r="A695" s="65"/>
    </row>
    <row r="696" customFormat="false" ht="11.25" hidden="false" customHeight="false" outlineLevel="0" collapsed="false">
      <c r="A696" s="65"/>
    </row>
    <row r="697" customFormat="false" ht="11.25" hidden="false" customHeight="false" outlineLevel="0" collapsed="false">
      <c r="A697" s="65"/>
    </row>
    <row r="698" customFormat="false" ht="11.25" hidden="false" customHeight="false" outlineLevel="0" collapsed="false">
      <c r="A698" s="65"/>
    </row>
    <row r="699" customFormat="false" ht="11.25" hidden="false" customHeight="false" outlineLevel="0" collapsed="false">
      <c r="A699" s="65"/>
    </row>
    <row r="700" customFormat="false" ht="11.25" hidden="false" customHeight="false" outlineLevel="0" collapsed="false">
      <c r="A700" s="65"/>
    </row>
    <row r="701" customFormat="false" ht="11.25" hidden="false" customHeight="false" outlineLevel="0" collapsed="false">
      <c r="A701" s="65"/>
    </row>
    <row r="702" customFormat="false" ht="11.25" hidden="false" customHeight="false" outlineLevel="0" collapsed="false">
      <c r="A702" s="65"/>
    </row>
    <row r="703" customFormat="false" ht="11.25" hidden="false" customHeight="false" outlineLevel="0" collapsed="false">
      <c r="A703" s="65"/>
    </row>
    <row r="704" customFormat="false" ht="11.25" hidden="false" customHeight="false" outlineLevel="0" collapsed="false">
      <c r="A704" s="65"/>
    </row>
    <row r="705" customFormat="false" ht="11.25" hidden="false" customHeight="false" outlineLevel="0" collapsed="false">
      <c r="A705" s="65"/>
    </row>
    <row r="706" customFormat="false" ht="11.25" hidden="false" customHeight="false" outlineLevel="0" collapsed="false">
      <c r="A706" s="65"/>
    </row>
    <row r="707" customFormat="false" ht="11.25" hidden="false" customHeight="false" outlineLevel="0" collapsed="false">
      <c r="A707" s="65"/>
    </row>
    <row r="708" customFormat="false" ht="11.25" hidden="false" customHeight="false" outlineLevel="0" collapsed="false">
      <c r="A708" s="65"/>
    </row>
    <row r="709" customFormat="false" ht="11.25" hidden="false" customHeight="false" outlineLevel="0" collapsed="false">
      <c r="A709" s="65"/>
    </row>
    <row r="710" customFormat="false" ht="11.25" hidden="false" customHeight="false" outlineLevel="0" collapsed="false">
      <c r="A710" s="65"/>
    </row>
    <row r="711" customFormat="false" ht="11.25" hidden="false" customHeight="false" outlineLevel="0" collapsed="false">
      <c r="A711" s="65"/>
    </row>
    <row r="712" customFormat="false" ht="11.25" hidden="false" customHeight="false" outlineLevel="0" collapsed="false">
      <c r="A712" s="65"/>
    </row>
    <row r="713" customFormat="false" ht="11.25" hidden="false" customHeight="false" outlineLevel="0" collapsed="false">
      <c r="A713" s="65"/>
    </row>
    <row r="714" customFormat="false" ht="11.25" hidden="false" customHeight="false" outlineLevel="0" collapsed="false">
      <c r="A714" s="65"/>
    </row>
    <row r="715" customFormat="false" ht="11.25" hidden="false" customHeight="false" outlineLevel="0" collapsed="false">
      <c r="A715" s="65"/>
    </row>
    <row r="716" customFormat="false" ht="11.25" hidden="false" customHeight="false" outlineLevel="0" collapsed="false">
      <c r="A716" s="65"/>
    </row>
    <row r="717" customFormat="false" ht="11.25" hidden="false" customHeight="false" outlineLevel="0" collapsed="false">
      <c r="A717" s="65"/>
    </row>
    <row r="718" customFormat="false" ht="11.25" hidden="false" customHeight="false" outlineLevel="0" collapsed="false">
      <c r="A718" s="65"/>
    </row>
    <row r="719" customFormat="false" ht="11.25" hidden="false" customHeight="false" outlineLevel="0" collapsed="false">
      <c r="A719" s="65"/>
    </row>
    <row r="720" customFormat="false" ht="11.25" hidden="false" customHeight="false" outlineLevel="0" collapsed="false">
      <c r="A720" s="65"/>
    </row>
    <row r="721" customFormat="false" ht="11.25" hidden="false" customHeight="false" outlineLevel="0" collapsed="false">
      <c r="A721" s="65"/>
    </row>
    <row r="722" customFormat="false" ht="11.25" hidden="false" customHeight="false" outlineLevel="0" collapsed="false">
      <c r="A722" s="65"/>
    </row>
    <row r="723" customFormat="false" ht="11.25" hidden="false" customHeight="false" outlineLevel="0" collapsed="false">
      <c r="A723" s="65"/>
    </row>
    <row r="724" customFormat="false" ht="11.25" hidden="false" customHeight="false" outlineLevel="0" collapsed="false">
      <c r="A724" s="65"/>
    </row>
    <row r="725" customFormat="false" ht="11.25" hidden="false" customHeight="false" outlineLevel="0" collapsed="false">
      <c r="A725" s="65"/>
    </row>
    <row r="726" customFormat="false" ht="11.25" hidden="false" customHeight="false" outlineLevel="0" collapsed="false">
      <c r="A726" s="65"/>
    </row>
    <row r="727" customFormat="false" ht="11.25" hidden="false" customHeight="false" outlineLevel="0" collapsed="false">
      <c r="A727" s="65"/>
    </row>
    <row r="728" customFormat="false" ht="11.25" hidden="false" customHeight="false" outlineLevel="0" collapsed="false">
      <c r="A728" s="65"/>
    </row>
    <row r="729" customFormat="false" ht="11.25" hidden="false" customHeight="false" outlineLevel="0" collapsed="false">
      <c r="A729" s="65"/>
    </row>
    <row r="730" customFormat="false" ht="11.25" hidden="false" customHeight="false" outlineLevel="0" collapsed="false">
      <c r="A730" s="65"/>
    </row>
    <row r="731" customFormat="false" ht="11.25" hidden="false" customHeight="false" outlineLevel="0" collapsed="false">
      <c r="A731" s="65"/>
    </row>
    <row r="732" customFormat="false" ht="11.25" hidden="false" customHeight="false" outlineLevel="0" collapsed="false">
      <c r="A732" s="65"/>
    </row>
    <row r="733" customFormat="false" ht="11.25" hidden="false" customHeight="false" outlineLevel="0" collapsed="false">
      <c r="A733" s="65"/>
    </row>
    <row r="734" customFormat="false" ht="11.25" hidden="false" customHeight="false" outlineLevel="0" collapsed="false">
      <c r="A734" s="65"/>
    </row>
    <row r="735" customFormat="false" ht="11.25" hidden="false" customHeight="false" outlineLevel="0" collapsed="false">
      <c r="A735" s="65"/>
    </row>
    <row r="736" customFormat="false" ht="11.25" hidden="false" customHeight="false" outlineLevel="0" collapsed="false">
      <c r="A736" s="65"/>
    </row>
    <row r="737" customFormat="false" ht="11.25" hidden="false" customHeight="false" outlineLevel="0" collapsed="false">
      <c r="A737" s="65"/>
    </row>
    <row r="738" customFormat="false" ht="11.25" hidden="false" customHeight="false" outlineLevel="0" collapsed="false">
      <c r="A738" s="65"/>
    </row>
    <row r="739" customFormat="false" ht="11.25" hidden="false" customHeight="false" outlineLevel="0" collapsed="false">
      <c r="A739" s="65"/>
    </row>
    <row r="740" customFormat="false" ht="11.25" hidden="false" customHeight="false" outlineLevel="0" collapsed="false">
      <c r="A740" s="65"/>
    </row>
    <row r="741" customFormat="false" ht="11.25" hidden="false" customHeight="false" outlineLevel="0" collapsed="false">
      <c r="A741" s="65"/>
    </row>
    <row r="742" customFormat="false" ht="11.25" hidden="false" customHeight="false" outlineLevel="0" collapsed="false">
      <c r="A742" s="65"/>
    </row>
    <row r="743" customFormat="false" ht="11.25" hidden="false" customHeight="false" outlineLevel="0" collapsed="false">
      <c r="A743" s="65"/>
    </row>
    <row r="744" customFormat="false" ht="11.25" hidden="false" customHeight="false" outlineLevel="0" collapsed="false">
      <c r="A744" s="65"/>
    </row>
    <row r="745" customFormat="false" ht="11.25" hidden="false" customHeight="false" outlineLevel="0" collapsed="false">
      <c r="A745" s="65"/>
    </row>
    <row r="746" customFormat="false" ht="11.25" hidden="false" customHeight="false" outlineLevel="0" collapsed="false">
      <c r="A746" s="65"/>
    </row>
    <row r="747" customFormat="false" ht="11.25" hidden="false" customHeight="false" outlineLevel="0" collapsed="false">
      <c r="A747" s="65"/>
    </row>
    <row r="748" customFormat="false" ht="11.25" hidden="false" customHeight="false" outlineLevel="0" collapsed="false">
      <c r="A748" s="65"/>
    </row>
    <row r="749" customFormat="false" ht="11.25" hidden="false" customHeight="false" outlineLevel="0" collapsed="false">
      <c r="A749" s="65"/>
    </row>
    <row r="750" customFormat="false" ht="11.25" hidden="false" customHeight="false" outlineLevel="0" collapsed="false">
      <c r="A750" s="65"/>
    </row>
    <row r="751" customFormat="false" ht="11.25" hidden="false" customHeight="false" outlineLevel="0" collapsed="false">
      <c r="A751" s="65"/>
    </row>
    <row r="752" customFormat="false" ht="11.25" hidden="false" customHeight="false" outlineLevel="0" collapsed="false">
      <c r="A752" s="65"/>
    </row>
    <row r="753" customFormat="false" ht="11.25" hidden="false" customHeight="false" outlineLevel="0" collapsed="false">
      <c r="A753" s="65"/>
    </row>
    <row r="754" customFormat="false" ht="11.25" hidden="false" customHeight="false" outlineLevel="0" collapsed="false">
      <c r="A754" s="65"/>
    </row>
    <row r="755" customFormat="false" ht="11.25" hidden="false" customHeight="false" outlineLevel="0" collapsed="false">
      <c r="A755" s="65"/>
    </row>
    <row r="756" customFormat="false" ht="11.25" hidden="false" customHeight="false" outlineLevel="0" collapsed="false">
      <c r="A756" s="65"/>
    </row>
    <row r="757" customFormat="false" ht="11.25" hidden="false" customHeight="false" outlineLevel="0" collapsed="false">
      <c r="A757" s="65"/>
    </row>
    <row r="758" customFormat="false" ht="11.25" hidden="false" customHeight="false" outlineLevel="0" collapsed="false">
      <c r="A758" s="65"/>
    </row>
    <row r="759" customFormat="false" ht="11.25" hidden="false" customHeight="false" outlineLevel="0" collapsed="false">
      <c r="A759" s="65"/>
    </row>
    <row r="760" customFormat="false" ht="11.25" hidden="false" customHeight="false" outlineLevel="0" collapsed="false">
      <c r="A760" s="65"/>
    </row>
    <row r="761" customFormat="false" ht="11.25" hidden="false" customHeight="false" outlineLevel="0" collapsed="false">
      <c r="A761" s="65"/>
    </row>
    <row r="762" customFormat="false" ht="11.25" hidden="false" customHeight="false" outlineLevel="0" collapsed="false">
      <c r="A762" s="65"/>
    </row>
    <row r="763" customFormat="false" ht="11.25" hidden="false" customHeight="false" outlineLevel="0" collapsed="false">
      <c r="A763" s="65"/>
    </row>
    <row r="764" customFormat="false" ht="11.25" hidden="false" customHeight="false" outlineLevel="0" collapsed="false">
      <c r="A764" s="65"/>
    </row>
    <row r="765" customFormat="false" ht="11.25" hidden="false" customHeight="false" outlineLevel="0" collapsed="false">
      <c r="A765" s="65"/>
    </row>
    <row r="766" customFormat="false" ht="11.25" hidden="false" customHeight="false" outlineLevel="0" collapsed="false">
      <c r="A766" s="65"/>
    </row>
    <row r="767" customFormat="false" ht="11.25" hidden="false" customHeight="false" outlineLevel="0" collapsed="false">
      <c r="A767" s="65"/>
    </row>
    <row r="768" customFormat="false" ht="11.25" hidden="false" customHeight="false" outlineLevel="0" collapsed="false">
      <c r="A768" s="65"/>
    </row>
    <row r="769" customFormat="false" ht="11.25" hidden="false" customHeight="false" outlineLevel="0" collapsed="false">
      <c r="A769" s="65"/>
    </row>
    <row r="770" customFormat="false" ht="11.25" hidden="false" customHeight="false" outlineLevel="0" collapsed="false">
      <c r="A770" s="65"/>
    </row>
    <row r="771" customFormat="false" ht="11.25" hidden="false" customHeight="false" outlineLevel="0" collapsed="false">
      <c r="A771" s="65"/>
    </row>
    <row r="772" customFormat="false" ht="11.25" hidden="false" customHeight="false" outlineLevel="0" collapsed="false">
      <c r="A772" s="65"/>
    </row>
    <row r="773" customFormat="false" ht="11.25" hidden="false" customHeight="false" outlineLevel="0" collapsed="false">
      <c r="A773" s="65"/>
    </row>
    <row r="774" customFormat="false" ht="11.25" hidden="false" customHeight="false" outlineLevel="0" collapsed="false">
      <c r="A774" s="65"/>
    </row>
    <row r="775" customFormat="false" ht="11.25" hidden="false" customHeight="false" outlineLevel="0" collapsed="false">
      <c r="A775" s="65"/>
    </row>
    <row r="776" customFormat="false" ht="11.25" hidden="false" customHeight="false" outlineLevel="0" collapsed="false">
      <c r="A776" s="65"/>
    </row>
    <row r="777" customFormat="false" ht="11.25" hidden="false" customHeight="false" outlineLevel="0" collapsed="false">
      <c r="A777" s="65"/>
    </row>
    <row r="778" customFormat="false" ht="11.25" hidden="false" customHeight="false" outlineLevel="0" collapsed="false">
      <c r="A778" s="65"/>
    </row>
    <row r="779" customFormat="false" ht="11.25" hidden="false" customHeight="false" outlineLevel="0" collapsed="false">
      <c r="A779" s="65"/>
    </row>
    <row r="780" customFormat="false" ht="11.25" hidden="false" customHeight="false" outlineLevel="0" collapsed="false">
      <c r="A780" s="65"/>
    </row>
    <row r="781" customFormat="false" ht="11.25" hidden="false" customHeight="false" outlineLevel="0" collapsed="false">
      <c r="A781" s="65"/>
    </row>
    <row r="782" customFormat="false" ht="11.25" hidden="false" customHeight="false" outlineLevel="0" collapsed="false">
      <c r="A782" s="65"/>
    </row>
    <row r="783" customFormat="false" ht="11.25" hidden="false" customHeight="false" outlineLevel="0" collapsed="false">
      <c r="A783" s="65"/>
    </row>
    <row r="784" customFormat="false" ht="11.25" hidden="false" customHeight="false" outlineLevel="0" collapsed="false">
      <c r="A784" s="65"/>
    </row>
    <row r="785" customFormat="false" ht="11.25" hidden="false" customHeight="false" outlineLevel="0" collapsed="false">
      <c r="A785" s="65"/>
    </row>
    <row r="786" customFormat="false" ht="11.25" hidden="false" customHeight="false" outlineLevel="0" collapsed="false">
      <c r="A786" s="65"/>
    </row>
    <row r="787" customFormat="false" ht="11.25" hidden="false" customHeight="false" outlineLevel="0" collapsed="false">
      <c r="A787" s="65"/>
    </row>
    <row r="788" customFormat="false" ht="11.25" hidden="false" customHeight="false" outlineLevel="0" collapsed="false">
      <c r="A788" s="65"/>
    </row>
    <row r="789" customFormat="false" ht="11.25" hidden="false" customHeight="false" outlineLevel="0" collapsed="false">
      <c r="A789" s="65"/>
    </row>
    <row r="790" customFormat="false" ht="11.25" hidden="false" customHeight="false" outlineLevel="0" collapsed="false">
      <c r="A790" s="65"/>
    </row>
    <row r="791" customFormat="false" ht="11.25" hidden="false" customHeight="false" outlineLevel="0" collapsed="false">
      <c r="A791" s="65"/>
    </row>
    <row r="792" customFormat="false" ht="11.25" hidden="false" customHeight="false" outlineLevel="0" collapsed="false">
      <c r="A792" s="65"/>
    </row>
    <row r="793" customFormat="false" ht="11.25" hidden="false" customHeight="false" outlineLevel="0" collapsed="false">
      <c r="A793" s="65"/>
    </row>
    <row r="794" customFormat="false" ht="11.25" hidden="false" customHeight="false" outlineLevel="0" collapsed="false">
      <c r="A794" s="65"/>
    </row>
    <row r="795" customFormat="false" ht="11.25" hidden="false" customHeight="false" outlineLevel="0" collapsed="false">
      <c r="A795" s="65"/>
    </row>
    <row r="796" customFormat="false" ht="11.25" hidden="false" customHeight="false" outlineLevel="0" collapsed="false">
      <c r="A796" s="65"/>
    </row>
    <row r="797" customFormat="false" ht="11.25" hidden="false" customHeight="false" outlineLevel="0" collapsed="false">
      <c r="A797" s="65"/>
    </row>
    <row r="798" customFormat="false" ht="11.25" hidden="false" customHeight="false" outlineLevel="0" collapsed="false">
      <c r="A798" s="65"/>
    </row>
    <row r="799" customFormat="false" ht="11.25" hidden="false" customHeight="false" outlineLevel="0" collapsed="false">
      <c r="A799" s="65"/>
    </row>
    <row r="800" customFormat="false" ht="11.25" hidden="false" customHeight="false" outlineLevel="0" collapsed="false">
      <c r="A800" s="65"/>
    </row>
    <row r="801" customFormat="false" ht="11.25" hidden="false" customHeight="false" outlineLevel="0" collapsed="false">
      <c r="A801" s="65"/>
    </row>
    <row r="802" customFormat="false" ht="11.25" hidden="false" customHeight="false" outlineLevel="0" collapsed="false">
      <c r="A802" s="65"/>
    </row>
    <row r="803" customFormat="false" ht="11.25" hidden="false" customHeight="false" outlineLevel="0" collapsed="false">
      <c r="A803" s="65"/>
    </row>
    <row r="804" customFormat="false" ht="11.25" hidden="false" customHeight="false" outlineLevel="0" collapsed="false">
      <c r="A804" s="65"/>
    </row>
    <row r="805" customFormat="false" ht="11.25" hidden="false" customHeight="false" outlineLevel="0" collapsed="false">
      <c r="A805" s="65"/>
    </row>
    <row r="806" customFormat="false" ht="11.25" hidden="false" customHeight="false" outlineLevel="0" collapsed="false">
      <c r="A806" s="65"/>
    </row>
    <row r="807" customFormat="false" ht="11.25" hidden="false" customHeight="false" outlineLevel="0" collapsed="false">
      <c r="A807" s="65"/>
    </row>
    <row r="808" customFormat="false" ht="11.25" hidden="false" customHeight="false" outlineLevel="0" collapsed="false">
      <c r="A808" s="65"/>
    </row>
    <row r="809" customFormat="false" ht="11.25" hidden="false" customHeight="false" outlineLevel="0" collapsed="false">
      <c r="A809" s="65"/>
    </row>
    <row r="810" customFormat="false" ht="11.25" hidden="false" customHeight="false" outlineLevel="0" collapsed="false">
      <c r="A810" s="65"/>
    </row>
    <row r="811" customFormat="false" ht="11.25" hidden="false" customHeight="false" outlineLevel="0" collapsed="false">
      <c r="A811" s="65"/>
    </row>
    <row r="812" customFormat="false" ht="11.25" hidden="false" customHeight="false" outlineLevel="0" collapsed="false">
      <c r="A812" s="65"/>
    </row>
    <row r="813" customFormat="false" ht="11.25" hidden="false" customHeight="false" outlineLevel="0" collapsed="false">
      <c r="A813" s="65"/>
    </row>
    <row r="814" customFormat="false" ht="11.25" hidden="false" customHeight="false" outlineLevel="0" collapsed="false">
      <c r="A814" s="65"/>
    </row>
    <row r="815" customFormat="false" ht="11.25" hidden="false" customHeight="false" outlineLevel="0" collapsed="false">
      <c r="A815" s="65"/>
    </row>
    <row r="816" customFormat="false" ht="11.25" hidden="false" customHeight="false" outlineLevel="0" collapsed="false">
      <c r="A816" s="65"/>
    </row>
    <row r="817" customFormat="false" ht="11.25" hidden="false" customHeight="false" outlineLevel="0" collapsed="false">
      <c r="A817" s="65"/>
    </row>
    <row r="818" customFormat="false" ht="11.25" hidden="false" customHeight="false" outlineLevel="0" collapsed="false">
      <c r="A818" s="65"/>
    </row>
    <row r="819" customFormat="false" ht="11.25" hidden="false" customHeight="false" outlineLevel="0" collapsed="false">
      <c r="A819" s="65"/>
    </row>
    <row r="820" customFormat="false" ht="11.25" hidden="false" customHeight="false" outlineLevel="0" collapsed="false">
      <c r="A820" s="65"/>
    </row>
    <row r="821" customFormat="false" ht="11.25" hidden="false" customHeight="false" outlineLevel="0" collapsed="false">
      <c r="A821" s="65"/>
    </row>
    <row r="822" customFormat="false" ht="11.25" hidden="false" customHeight="false" outlineLevel="0" collapsed="false">
      <c r="A822" s="65"/>
    </row>
    <row r="823" customFormat="false" ht="11.25" hidden="false" customHeight="false" outlineLevel="0" collapsed="false">
      <c r="A823" s="65"/>
    </row>
    <row r="824" customFormat="false" ht="11.25" hidden="false" customHeight="false" outlineLevel="0" collapsed="false">
      <c r="A824" s="65"/>
    </row>
    <row r="825" customFormat="false" ht="11.25" hidden="false" customHeight="false" outlineLevel="0" collapsed="false">
      <c r="A825" s="65"/>
    </row>
    <row r="826" customFormat="false" ht="11.25" hidden="false" customHeight="false" outlineLevel="0" collapsed="false">
      <c r="A826" s="65"/>
    </row>
    <row r="827" customFormat="false" ht="11.25" hidden="false" customHeight="false" outlineLevel="0" collapsed="false">
      <c r="A827" s="65"/>
    </row>
    <row r="828" customFormat="false" ht="11.25" hidden="false" customHeight="false" outlineLevel="0" collapsed="false">
      <c r="A828" s="65"/>
    </row>
    <row r="829" customFormat="false" ht="11.25" hidden="false" customHeight="false" outlineLevel="0" collapsed="false">
      <c r="A829" s="65"/>
    </row>
    <row r="830" customFormat="false" ht="11.25" hidden="false" customHeight="false" outlineLevel="0" collapsed="false">
      <c r="A830" s="65"/>
    </row>
    <row r="831" customFormat="false" ht="11.25" hidden="false" customHeight="false" outlineLevel="0" collapsed="false">
      <c r="A831" s="65"/>
    </row>
    <row r="832" customFormat="false" ht="11.25" hidden="false" customHeight="false" outlineLevel="0" collapsed="false">
      <c r="A832" s="65"/>
    </row>
    <row r="833" customFormat="false" ht="11.25" hidden="false" customHeight="false" outlineLevel="0" collapsed="false">
      <c r="A833" s="65"/>
    </row>
    <row r="834" customFormat="false" ht="11.25" hidden="false" customHeight="false" outlineLevel="0" collapsed="false">
      <c r="A834" s="65"/>
    </row>
    <row r="835" customFormat="false" ht="11.25" hidden="false" customHeight="false" outlineLevel="0" collapsed="false">
      <c r="A835" s="65"/>
    </row>
    <row r="836" customFormat="false" ht="11.25" hidden="false" customHeight="false" outlineLevel="0" collapsed="false">
      <c r="A836" s="65"/>
    </row>
    <row r="837" customFormat="false" ht="11.25" hidden="false" customHeight="false" outlineLevel="0" collapsed="false">
      <c r="A837" s="65"/>
    </row>
    <row r="838" customFormat="false" ht="11.25" hidden="false" customHeight="false" outlineLevel="0" collapsed="false">
      <c r="A838" s="65"/>
    </row>
    <row r="839" customFormat="false" ht="11.25" hidden="false" customHeight="false" outlineLevel="0" collapsed="false">
      <c r="A839" s="65"/>
    </row>
    <row r="840" customFormat="false" ht="11.25" hidden="false" customHeight="false" outlineLevel="0" collapsed="false">
      <c r="A840" s="65"/>
    </row>
    <row r="841" customFormat="false" ht="11.25" hidden="false" customHeight="false" outlineLevel="0" collapsed="false">
      <c r="A841" s="65"/>
    </row>
    <row r="842" customFormat="false" ht="11.25" hidden="false" customHeight="false" outlineLevel="0" collapsed="false">
      <c r="A842" s="65"/>
    </row>
    <row r="843" customFormat="false" ht="11.25" hidden="false" customHeight="false" outlineLevel="0" collapsed="false">
      <c r="A843" s="65"/>
    </row>
    <row r="844" customFormat="false" ht="11.25" hidden="false" customHeight="false" outlineLevel="0" collapsed="false">
      <c r="A844" s="65"/>
    </row>
    <row r="845" customFormat="false" ht="11.25" hidden="false" customHeight="false" outlineLevel="0" collapsed="false">
      <c r="A845" s="65"/>
    </row>
    <row r="846" customFormat="false" ht="11.25" hidden="false" customHeight="false" outlineLevel="0" collapsed="false">
      <c r="A846" s="65"/>
    </row>
    <row r="847" customFormat="false" ht="11.25" hidden="false" customHeight="false" outlineLevel="0" collapsed="false">
      <c r="A847" s="65"/>
    </row>
    <row r="848" customFormat="false" ht="11.25" hidden="false" customHeight="false" outlineLevel="0" collapsed="false">
      <c r="A848" s="65"/>
    </row>
    <row r="849" customFormat="false" ht="11.25" hidden="false" customHeight="false" outlineLevel="0" collapsed="false">
      <c r="A849" s="65"/>
    </row>
    <row r="850" customFormat="false" ht="11.25" hidden="false" customHeight="false" outlineLevel="0" collapsed="false">
      <c r="A850" s="65"/>
    </row>
    <row r="851" customFormat="false" ht="11.25" hidden="false" customHeight="false" outlineLevel="0" collapsed="false">
      <c r="A851" s="65"/>
    </row>
    <row r="852" customFormat="false" ht="11.25" hidden="false" customHeight="false" outlineLevel="0" collapsed="false">
      <c r="A852" s="65"/>
    </row>
    <row r="853" customFormat="false" ht="11.25" hidden="false" customHeight="false" outlineLevel="0" collapsed="false">
      <c r="A853" s="65"/>
    </row>
    <row r="854" customFormat="false" ht="11.25" hidden="false" customHeight="false" outlineLevel="0" collapsed="false">
      <c r="A854" s="65"/>
    </row>
    <row r="855" customFormat="false" ht="11.25" hidden="false" customHeight="false" outlineLevel="0" collapsed="false">
      <c r="A855" s="65"/>
    </row>
    <row r="856" customFormat="false" ht="11.25" hidden="false" customHeight="false" outlineLevel="0" collapsed="false">
      <c r="A856" s="65"/>
    </row>
    <row r="857" customFormat="false" ht="11.25" hidden="false" customHeight="false" outlineLevel="0" collapsed="false">
      <c r="A857" s="65"/>
    </row>
    <row r="858" customFormat="false" ht="11.25" hidden="false" customHeight="false" outlineLevel="0" collapsed="false">
      <c r="A858" s="65"/>
    </row>
    <row r="859" customFormat="false" ht="11.25" hidden="false" customHeight="false" outlineLevel="0" collapsed="false">
      <c r="A859" s="65"/>
    </row>
    <row r="860" customFormat="false" ht="11.25" hidden="false" customHeight="false" outlineLevel="0" collapsed="false">
      <c r="A860" s="65"/>
    </row>
    <row r="861" customFormat="false" ht="11.25" hidden="false" customHeight="false" outlineLevel="0" collapsed="false">
      <c r="A861" s="65"/>
    </row>
    <row r="862" customFormat="false" ht="11.25" hidden="false" customHeight="false" outlineLevel="0" collapsed="false">
      <c r="A862" s="65"/>
    </row>
    <row r="863" customFormat="false" ht="11.25" hidden="false" customHeight="false" outlineLevel="0" collapsed="false">
      <c r="A863" s="65"/>
    </row>
    <row r="864" customFormat="false" ht="11.25" hidden="false" customHeight="false" outlineLevel="0" collapsed="false">
      <c r="A864" s="65"/>
    </row>
    <row r="865" customFormat="false" ht="11.25" hidden="false" customHeight="false" outlineLevel="0" collapsed="false">
      <c r="A865" s="65"/>
    </row>
    <row r="866" customFormat="false" ht="11.25" hidden="false" customHeight="false" outlineLevel="0" collapsed="false">
      <c r="A866" s="65"/>
    </row>
    <row r="867" customFormat="false" ht="11.25" hidden="false" customHeight="false" outlineLevel="0" collapsed="false">
      <c r="A867" s="65"/>
    </row>
    <row r="868" customFormat="false" ht="11.25" hidden="false" customHeight="false" outlineLevel="0" collapsed="false">
      <c r="A868" s="65"/>
    </row>
    <row r="869" customFormat="false" ht="11.25" hidden="false" customHeight="false" outlineLevel="0" collapsed="false">
      <c r="A869" s="65"/>
    </row>
    <row r="870" customFormat="false" ht="11.25" hidden="false" customHeight="false" outlineLevel="0" collapsed="false">
      <c r="A870" s="65"/>
    </row>
    <row r="871" customFormat="false" ht="11.25" hidden="false" customHeight="false" outlineLevel="0" collapsed="false">
      <c r="A871" s="65"/>
    </row>
    <row r="872" customFormat="false" ht="11.25" hidden="false" customHeight="false" outlineLevel="0" collapsed="false">
      <c r="A872" s="65"/>
    </row>
    <row r="873" customFormat="false" ht="11.25" hidden="false" customHeight="false" outlineLevel="0" collapsed="false">
      <c r="A873" s="65"/>
    </row>
    <row r="874" customFormat="false" ht="11.25" hidden="false" customHeight="false" outlineLevel="0" collapsed="false">
      <c r="A874" s="65"/>
    </row>
    <row r="875" customFormat="false" ht="11.25" hidden="false" customHeight="false" outlineLevel="0" collapsed="false">
      <c r="A875" s="65"/>
    </row>
    <row r="876" customFormat="false" ht="11.25" hidden="false" customHeight="false" outlineLevel="0" collapsed="false">
      <c r="A876" s="65"/>
    </row>
    <row r="877" customFormat="false" ht="11.25" hidden="false" customHeight="false" outlineLevel="0" collapsed="false">
      <c r="A877" s="65"/>
    </row>
    <row r="878" customFormat="false" ht="11.25" hidden="false" customHeight="false" outlineLevel="0" collapsed="false">
      <c r="A878" s="65"/>
    </row>
    <row r="879" customFormat="false" ht="11.25" hidden="false" customHeight="false" outlineLevel="0" collapsed="false">
      <c r="A879" s="65"/>
    </row>
    <row r="880" customFormat="false" ht="11.25" hidden="false" customHeight="false" outlineLevel="0" collapsed="false">
      <c r="A880" s="65"/>
    </row>
    <row r="881" customFormat="false" ht="11.25" hidden="false" customHeight="false" outlineLevel="0" collapsed="false">
      <c r="A881" s="65"/>
    </row>
    <row r="882" customFormat="false" ht="11.25" hidden="false" customHeight="false" outlineLevel="0" collapsed="false">
      <c r="A882" s="65"/>
    </row>
    <row r="883" customFormat="false" ht="11.25" hidden="false" customHeight="false" outlineLevel="0" collapsed="false">
      <c r="A883" s="65"/>
    </row>
    <row r="884" customFormat="false" ht="11.25" hidden="false" customHeight="false" outlineLevel="0" collapsed="false">
      <c r="A884" s="65"/>
    </row>
    <row r="885" customFormat="false" ht="11.25" hidden="false" customHeight="false" outlineLevel="0" collapsed="false">
      <c r="A885" s="65"/>
    </row>
    <row r="886" customFormat="false" ht="11.25" hidden="false" customHeight="false" outlineLevel="0" collapsed="false">
      <c r="A886" s="65"/>
    </row>
    <row r="887" customFormat="false" ht="11.25" hidden="false" customHeight="false" outlineLevel="0" collapsed="false">
      <c r="A887" s="65"/>
    </row>
    <row r="888" customFormat="false" ht="11.25" hidden="false" customHeight="false" outlineLevel="0" collapsed="false">
      <c r="A888" s="65"/>
    </row>
    <row r="889" customFormat="false" ht="11.25" hidden="false" customHeight="false" outlineLevel="0" collapsed="false">
      <c r="A889" s="65"/>
    </row>
    <row r="890" customFormat="false" ht="11.25" hidden="false" customHeight="false" outlineLevel="0" collapsed="false">
      <c r="A890" s="65"/>
    </row>
    <row r="891" customFormat="false" ht="11.25" hidden="false" customHeight="false" outlineLevel="0" collapsed="false">
      <c r="A891" s="65"/>
    </row>
    <row r="892" customFormat="false" ht="11.25" hidden="false" customHeight="false" outlineLevel="0" collapsed="false">
      <c r="A892" s="65"/>
    </row>
    <row r="893" customFormat="false" ht="11.25" hidden="false" customHeight="false" outlineLevel="0" collapsed="false">
      <c r="A893" s="65"/>
    </row>
    <row r="894" customFormat="false" ht="11.25" hidden="false" customHeight="false" outlineLevel="0" collapsed="false">
      <c r="A894" s="65"/>
    </row>
    <row r="895" customFormat="false" ht="11.25" hidden="false" customHeight="false" outlineLevel="0" collapsed="false">
      <c r="A895" s="65"/>
    </row>
    <row r="896" customFormat="false" ht="11.25" hidden="false" customHeight="false" outlineLevel="0" collapsed="false">
      <c r="A896" s="65"/>
    </row>
    <row r="897" customFormat="false" ht="11.25" hidden="false" customHeight="false" outlineLevel="0" collapsed="false">
      <c r="A897" s="65"/>
    </row>
    <row r="898" customFormat="false" ht="11.25" hidden="false" customHeight="false" outlineLevel="0" collapsed="false">
      <c r="A898" s="65"/>
    </row>
    <row r="899" customFormat="false" ht="11.25" hidden="false" customHeight="false" outlineLevel="0" collapsed="false">
      <c r="A899" s="65"/>
    </row>
    <row r="900" customFormat="false" ht="11.25" hidden="false" customHeight="false" outlineLevel="0" collapsed="false">
      <c r="A900" s="65"/>
    </row>
    <row r="901" customFormat="false" ht="11.25" hidden="false" customHeight="false" outlineLevel="0" collapsed="false">
      <c r="A901" s="65"/>
    </row>
    <row r="902" customFormat="false" ht="11.25" hidden="false" customHeight="false" outlineLevel="0" collapsed="false">
      <c r="A902" s="65"/>
    </row>
    <row r="903" customFormat="false" ht="11.25" hidden="false" customHeight="false" outlineLevel="0" collapsed="false">
      <c r="A903" s="65"/>
    </row>
    <row r="904" customFormat="false" ht="11.25" hidden="false" customHeight="false" outlineLevel="0" collapsed="false">
      <c r="A904" s="65"/>
    </row>
    <row r="905" customFormat="false" ht="11.25" hidden="false" customHeight="false" outlineLevel="0" collapsed="false">
      <c r="A905" s="65"/>
    </row>
    <row r="906" customFormat="false" ht="11.25" hidden="false" customHeight="false" outlineLevel="0" collapsed="false">
      <c r="A906" s="65"/>
    </row>
    <row r="907" customFormat="false" ht="11.25" hidden="false" customHeight="false" outlineLevel="0" collapsed="false">
      <c r="A907" s="65"/>
    </row>
    <row r="908" customFormat="false" ht="11.25" hidden="false" customHeight="false" outlineLevel="0" collapsed="false">
      <c r="A908" s="65"/>
    </row>
    <row r="909" customFormat="false" ht="11.25" hidden="false" customHeight="false" outlineLevel="0" collapsed="false">
      <c r="A909" s="65"/>
    </row>
    <row r="910" customFormat="false" ht="11.25" hidden="false" customHeight="false" outlineLevel="0" collapsed="false">
      <c r="A910" s="65"/>
    </row>
    <row r="911" customFormat="false" ht="11.25" hidden="false" customHeight="false" outlineLevel="0" collapsed="false">
      <c r="A911" s="65"/>
    </row>
    <row r="912" customFormat="false" ht="11.25" hidden="false" customHeight="false" outlineLevel="0" collapsed="false">
      <c r="A912" s="65"/>
    </row>
    <row r="913" customFormat="false" ht="11.25" hidden="false" customHeight="false" outlineLevel="0" collapsed="false">
      <c r="A913" s="65"/>
    </row>
    <row r="914" customFormat="false" ht="11.25" hidden="false" customHeight="false" outlineLevel="0" collapsed="false">
      <c r="A914" s="65"/>
    </row>
    <row r="915" customFormat="false" ht="11.25" hidden="false" customHeight="false" outlineLevel="0" collapsed="false">
      <c r="A915" s="65"/>
    </row>
    <row r="916" customFormat="false" ht="11.25" hidden="false" customHeight="false" outlineLevel="0" collapsed="false">
      <c r="A916" s="65"/>
    </row>
    <row r="917" customFormat="false" ht="11.25" hidden="false" customHeight="false" outlineLevel="0" collapsed="false">
      <c r="A917" s="65"/>
    </row>
    <row r="918" customFormat="false" ht="11.25" hidden="false" customHeight="false" outlineLevel="0" collapsed="false">
      <c r="A918" s="65"/>
    </row>
    <row r="919" customFormat="false" ht="11.25" hidden="false" customHeight="false" outlineLevel="0" collapsed="false">
      <c r="A919" s="65"/>
    </row>
    <row r="920" customFormat="false" ht="11.25" hidden="false" customHeight="false" outlineLevel="0" collapsed="false">
      <c r="A920" s="65"/>
    </row>
    <row r="921" customFormat="false" ht="11.25" hidden="false" customHeight="false" outlineLevel="0" collapsed="false">
      <c r="A921" s="65"/>
    </row>
    <row r="922" customFormat="false" ht="11.25" hidden="false" customHeight="false" outlineLevel="0" collapsed="false">
      <c r="A922" s="65"/>
    </row>
    <row r="923" customFormat="false" ht="11.25" hidden="false" customHeight="false" outlineLevel="0" collapsed="false">
      <c r="A923" s="65"/>
    </row>
    <row r="924" customFormat="false" ht="11.25" hidden="false" customHeight="false" outlineLevel="0" collapsed="false">
      <c r="A924" s="65"/>
    </row>
    <row r="925" customFormat="false" ht="11.25" hidden="false" customHeight="false" outlineLevel="0" collapsed="false">
      <c r="A925" s="65"/>
    </row>
    <row r="926" customFormat="false" ht="11.25" hidden="false" customHeight="false" outlineLevel="0" collapsed="false">
      <c r="A926" s="65"/>
    </row>
    <row r="927" customFormat="false" ht="11.25" hidden="false" customHeight="false" outlineLevel="0" collapsed="false">
      <c r="A927" s="65"/>
    </row>
    <row r="928" customFormat="false" ht="11.25" hidden="false" customHeight="false" outlineLevel="0" collapsed="false">
      <c r="A928" s="65"/>
    </row>
    <row r="929" customFormat="false" ht="11.25" hidden="false" customHeight="false" outlineLevel="0" collapsed="false">
      <c r="A929" s="65"/>
    </row>
    <row r="930" customFormat="false" ht="11.25" hidden="false" customHeight="false" outlineLevel="0" collapsed="false">
      <c r="A930" s="65"/>
    </row>
    <row r="931" customFormat="false" ht="11.25" hidden="false" customHeight="false" outlineLevel="0" collapsed="false">
      <c r="A931" s="65"/>
    </row>
    <row r="932" customFormat="false" ht="11.25" hidden="false" customHeight="false" outlineLevel="0" collapsed="false">
      <c r="A932" s="65"/>
    </row>
    <row r="933" customFormat="false" ht="11.25" hidden="false" customHeight="false" outlineLevel="0" collapsed="false">
      <c r="A933" s="65"/>
    </row>
    <row r="934" customFormat="false" ht="11.25" hidden="false" customHeight="false" outlineLevel="0" collapsed="false">
      <c r="A934" s="65"/>
    </row>
    <row r="935" customFormat="false" ht="11.25" hidden="false" customHeight="false" outlineLevel="0" collapsed="false">
      <c r="A935" s="65"/>
    </row>
    <row r="936" customFormat="false" ht="11.25" hidden="false" customHeight="false" outlineLevel="0" collapsed="false">
      <c r="A936" s="65"/>
    </row>
    <row r="937" customFormat="false" ht="11.25" hidden="false" customHeight="false" outlineLevel="0" collapsed="false">
      <c r="A937" s="65"/>
    </row>
    <row r="938" customFormat="false" ht="11.25" hidden="false" customHeight="false" outlineLevel="0" collapsed="false">
      <c r="A938" s="65"/>
    </row>
    <row r="939" customFormat="false" ht="11.25" hidden="false" customHeight="false" outlineLevel="0" collapsed="false">
      <c r="A939" s="65"/>
    </row>
    <row r="940" customFormat="false" ht="11.25" hidden="false" customHeight="false" outlineLevel="0" collapsed="false">
      <c r="A940" s="65"/>
    </row>
    <row r="941" customFormat="false" ht="11.25" hidden="false" customHeight="false" outlineLevel="0" collapsed="false">
      <c r="A941" s="65"/>
    </row>
    <row r="942" customFormat="false" ht="11.25" hidden="false" customHeight="false" outlineLevel="0" collapsed="false">
      <c r="A942" s="65"/>
    </row>
    <row r="943" customFormat="false" ht="11.25" hidden="false" customHeight="false" outlineLevel="0" collapsed="false">
      <c r="A943" s="65"/>
    </row>
    <row r="944" customFormat="false" ht="11.25" hidden="false" customHeight="false" outlineLevel="0" collapsed="false">
      <c r="A944" s="65"/>
    </row>
    <row r="945" customFormat="false" ht="11.25" hidden="false" customHeight="false" outlineLevel="0" collapsed="false">
      <c r="A945" s="65"/>
    </row>
    <row r="946" customFormat="false" ht="11.25" hidden="false" customHeight="false" outlineLevel="0" collapsed="false">
      <c r="A946" s="65"/>
    </row>
    <row r="947" customFormat="false" ht="11.25" hidden="false" customHeight="false" outlineLevel="0" collapsed="false">
      <c r="A947" s="65"/>
    </row>
    <row r="948" customFormat="false" ht="11.25" hidden="false" customHeight="false" outlineLevel="0" collapsed="false">
      <c r="A948" s="65"/>
    </row>
    <row r="949" customFormat="false" ht="11.25" hidden="false" customHeight="false" outlineLevel="0" collapsed="false">
      <c r="A949" s="65"/>
    </row>
    <row r="950" customFormat="false" ht="11.25" hidden="false" customHeight="false" outlineLevel="0" collapsed="false">
      <c r="A950" s="65"/>
    </row>
    <row r="951" customFormat="false" ht="11.25" hidden="false" customHeight="false" outlineLevel="0" collapsed="false">
      <c r="A951" s="65"/>
    </row>
    <row r="952" customFormat="false" ht="11.25" hidden="false" customHeight="false" outlineLevel="0" collapsed="false">
      <c r="A952" s="65"/>
    </row>
    <row r="953" customFormat="false" ht="11.25" hidden="false" customHeight="false" outlineLevel="0" collapsed="false">
      <c r="A953" s="65"/>
    </row>
    <row r="954" customFormat="false" ht="11.25" hidden="false" customHeight="false" outlineLevel="0" collapsed="false">
      <c r="A954" s="65"/>
    </row>
    <row r="955" customFormat="false" ht="11.25" hidden="false" customHeight="false" outlineLevel="0" collapsed="false">
      <c r="A955" s="65"/>
    </row>
    <row r="956" customFormat="false" ht="11.25" hidden="false" customHeight="false" outlineLevel="0" collapsed="false">
      <c r="A956" s="65"/>
    </row>
    <row r="957" customFormat="false" ht="11.25" hidden="false" customHeight="false" outlineLevel="0" collapsed="false">
      <c r="A957" s="65"/>
    </row>
    <row r="958" customFormat="false" ht="11.25" hidden="false" customHeight="false" outlineLevel="0" collapsed="false">
      <c r="A958" s="65"/>
    </row>
    <row r="959" customFormat="false" ht="11.25" hidden="false" customHeight="false" outlineLevel="0" collapsed="false">
      <c r="A959" s="65"/>
    </row>
    <row r="960" customFormat="false" ht="11.25" hidden="false" customHeight="false" outlineLevel="0" collapsed="false">
      <c r="A960" s="65"/>
    </row>
    <row r="961" customFormat="false" ht="11.25" hidden="false" customHeight="false" outlineLevel="0" collapsed="false">
      <c r="A961" s="65"/>
    </row>
    <row r="962" customFormat="false" ht="11.25" hidden="false" customHeight="false" outlineLevel="0" collapsed="false">
      <c r="A962" s="65"/>
    </row>
    <row r="963" customFormat="false" ht="11.25" hidden="false" customHeight="false" outlineLevel="0" collapsed="false">
      <c r="A963" s="65"/>
    </row>
    <row r="964" customFormat="false" ht="11.25" hidden="false" customHeight="false" outlineLevel="0" collapsed="false">
      <c r="A964" s="65"/>
    </row>
    <row r="965" customFormat="false" ht="11.25" hidden="false" customHeight="false" outlineLevel="0" collapsed="false">
      <c r="A965" s="65"/>
    </row>
    <row r="966" customFormat="false" ht="11.25" hidden="false" customHeight="false" outlineLevel="0" collapsed="false">
      <c r="A966" s="65"/>
    </row>
    <row r="967" customFormat="false" ht="11.25" hidden="false" customHeight="false" outlineLevel="0" collapsed="false">
      <c r="A967" s="65"/>
    </row>
    <row r="968" customFormat="false" ht="11.25" hidden="false" customHeight="false" outlineLevel="0" collapsed="false">
      <c r="A968" s="65"/>
    </row>
    <row r="969" customFormat="false" ht="11.25" hidden="false" customHeight="false" outlineLevel="0" collapsed="false">
      <c r="A969" s="65"/>
    </row>
    <row r="970" customFormat="false" ht="11.25" hidden="false" customHeight="false" outlineLevel="0" collapsed="false">
      <c r="A970" s="65"/>
    </row>
    <row r="971" customFormat="false" ht="11.25" hidden="false" customHeight="false" outlineLevel="0" collapsed="false">
      <c r="A971" s="65"/>
    </row>
    <row r="972" customFormat="false" ht="11.25" hidden="false" customHeight="false" outlineLevel="0" collapsed="false">
      <c r="A972" s="65"/>
    </row>
    <row r="973" customFormat="false" ht="11.25" hidden="false" customHeight="false" outlineLevel="0" collapsed="false">
      <c r="A973" s="65"/>
    </row>
    <row r="974" customFormat="false" ht="11.25" hidden="false" customHeight="false" outlineLevel="0" collapsed="false">
      <c r="A974" s="65"/>
    </row>
    <row r="975" customFormat="false" ht="11.25" hidden="false" customHeight="false" outlineLevel="0" collapsed="false">
      <c r="A975" s="65"/>
    </row>
    <row r="976" customFormat="false" ht="11.25" hidden="false" customHeight="false" outlineLevel="0" collapsed="false">
      <c r="A976" s="65"/>
    </row>
    <row r="977" customFormat="false" ht="11.25" hidden="false" customHeight="false" outlineLevel="0" collapsed="false">
      <c r="A977" s="65"/>
    </row>
    <row r="978" customFormat="false" ht="11.25" hidden="false" customHeight="false" outlineLevel="0" collapsed="false">
      <c r="A978" s="65"/>
    </row>
    <row r="979" customFormat="false" ht="11.25" hidden="false" customHeight="false" outlineLevel="0" collapsed="false">
      <c r="A979" s="65"/>
    </row>
    <row r="980" customFormat="false" ht="11.25" hidden="false" customHeight="false" outlineLevel="0" collapsed="false">
      <c r="A980" s="65"/>
    </row>
    <row r="981" customFormat="false" ht="11.25" hidden="false" customHeight="false" outlineLevel="0" collapsed="false">
      <c r="A981" s="65"/>
    </row>
    <row r="982" customFormat="false" ht="11.25" hidden="false" customHeight="false" outlineLevel="0" collapsed="false">
      <c r="A982" s="65"/>
    </row>
    <row r="983" customFormat="false" ht="11.25" hidden="false" customHeight="false" outlineLevel="0" collapsed="false">
      <c r="A983" s="65"/>
    </row>
    <row r="984" customFormat="false" ht="11.25" hidden="false" customHeight="false" outlineLevel="0" collapsed="false">
      <c r="A984" s="65"/>
    </row>
    <row r="985" customFormat="false" ht="11.25" hidden="false" customHeight="false" outlineLevel="0" collapsed="false">
      <c r="A985" s="65"/>
    </row>
    <row r="986" customFormat="false" ht="11.25" hidden="false" customHeight="false" outlineLevel="0" collapsed="false">
      <c r="A986" s="65"/>
    </row>
    <row r="987" customFormat="false" ht="11.25" hidden="false" customHeight="false" outlineLevel="0" collapsed="false">
      <c r="A987" s="65"/>
    </row>
    <row r="988" customFormat="false" ht="11.25" hidden="false" customHeight="false" outlineLevel="0" collapsed="false">
      <c r="A988" s="65"/>
    </row>
    <row r="989" customFormat="false" ht="11.25" hidden="false" customHeight="false" outlineLevel="0" collapsed="false">
      <c r="A989" s="65"/>
    </row>
    <row r="990" customFormat="false" ht="11.25" hidden="false" customHeight="false" outlineLevel="0" collapsed="false">
      <c r="A990" s="65"/>
    </row>
    <row r="991" customFormat="false" ht="11.25" hidden="false" customHeight="false" outlineLevel="0" collapsed="false">
      <c r="A991" s="65"/>
    </row>
    <row r="992" customFormat="false" ht="11.25" hidden="false" customHeight="false" outlineLevel="0" collapsed="false">
      <c r="A992" s="65"/>
    </row>
    <row r="993" customFormat="false" ht="11.25" hidden="false" customHeight="false" outlineLevel="0" collapsed="false">
      <c r="A993" s="65"/>
    </row>
    <row r="994" customFormat="false" ht="11.25" hidden="false" customHeight="false" outlineLevel="0" collapsed="false">
      <c r="A994" s="65"/>
    </row>
    <row r="995" customFormat="false" ht="11.25" hidden="false" customHeight="false" outlineLevel="0" collapsed="false">
      <c r="A995" s="65"/>
    </row>
    <row r="996" customFormat="false" ht="11.25" hidden="false" customHeight="false" outlineLevel="0" collapsed="false">
      <c r="A996" s="65"/>
    </row>
    <row r="997" customFormat="false" ht="11.25" hidden="false" customHeight="false" outlineLevel="0" collapsed="false">
      <c r="A997" s="65"/>
    </row>
    <row r="998" customFormat="false" ht="11.25" hidden="false" customHeight="false" outlineLevel="0" collapsed="false">
      <c r="A998" s="65"/>
    </row>
    <row r="999" customFormat="false" ht="11.25" hidden="false" customHeight="false" outlineLevel="0" collapsed="false">
      <c r="A999" s="65"/>
    </row>
    <row r="1000" customFormat="false" ht="11.25" hidden="false" customHeight="false" outlineLevel="0" collapsed="false">
      <c r="A1000" s="65"/>
    </row>
    <row r="1001" customFormat="false" ht="11.25" hidden="false" customHeight="false" outlineLevel="0" collapsed="false">
      <c r="A1001" s="65"/>
    </row>
    <row r="1002" customFormat="false" ht="11.25" hidden="false" customHeight="false" outlineLevel="0" collapsed="false">
      <c r="A1002" s="65"/>
    </row>
    <row r="1003" customFormat="false" ht="11.25" hidden="false" customHeight="false" outlineLevel="0" collapsed="false">
      <c r="A1003" s="65"/>
    </row>
    <row r="1004" customFormat="false" ht="11.25" hidden="false" customHeight="false" outlineLevel="0" collapsed="false">
      <c r="A1004" s="65"/>
    </row>
    <row r="1005" customFormat="false" ht="11.25" hidden="false" customHeight="false" outlineLevel="0" collapsed="false">
      <c r="A1005" s="65"/>
    </row>
    <row r="1006" customFormat="false" ht="11.25" hidden="false" customHeight="false" outlineLevel="0" collapsed="false">
      <c r="A1006" s="65"/>
    </row>
    <row r="1007" customFormat="false" ht="11.25" hidden="false" customHeight="false" outlineLevel="0" collapsed="false">
      <c r="A1007" s="65"/>
    </row>
    <row r="1008" customFormat="false" ht="11.25" hidden="false" customHeight="false" outlineLevel="0" collapsed="false">
      <c r="A1008" s="65"/>
    </row>
    <row r="1009" customFormat="false" ht="11.25" hidden="false" customHeight="false" outlineLevel="0" collapsed="false">
      <c r="A1009" s="65"/>
    </row>
    <row r="1010" customFormat="false" ht="11.25" hidden="false" customHeight="false" outlineLevel="0" collapsed="false">
      <c r="A1010" s="65"/>
    </row>
    <row r="1011" customFormat="false" ht="11.25" hidden="false" customHeight="false" outlineLevel="0" collapsed="false">
      <c r="A1011" s="65"/>
    </row>
    <row r="1012" customFormat="false" ht="11.25" hidden="false" customHeight="false" outlineLevel="0" collapsed="false">
      <c r="A1012" s="65"/>
    </row>
    <row r="1013" customFormat="false" ht="11.25" hidden="false" customHeight="false" outlineLevel="0" collapsed="false">
      <c r="A1013" s="65"/>
    </row>
    <row r="1014" customFormat="false" ht="11.25" hidden="false" customHeight="false" outlineLevel="0" collapsed="false">
      <c r="A1014" s="65"/>
    </row>
    <row r="1015" customFormat="false" ht="11.25" hidden="false" customHeight="false" outlineLevel="0" collapsed="false">
      <c r="A1015" s="65"/>
    </row>
    <row r="1016" customFormat="false" ht="11.25" hidden="false" customHeight="false" outlineLevel="0" collapsed="false">
      <c r="A1016" s="65"/>
    </row>
    <row r="1017" customFormat="false" ht="11.25" hidden="false" customHeight="false" outlineLevel="0" collapsed="false">
      <c r="A1017" s="65"/>
    </row>
    <row r="1018" customFormat="false" ht="11.25" hidden="false" customHeight="false" outlineLevel="0" collapsed="false">
      <c r="A1018" s="65"/>
    </row>
    <row r="1019" customFormat="false" ht="11.25" hidden="false" customHeight="false" outlineLevel="0" collapsed="false">
      <c r="A1019" s="65"/>
    </row>
    <row r="1020" customFormat="false" ht="11.25" hidden="false" customHeight="false" outlineLevel="0" collapsed="false">
      <c r="A1020" s="65"/>
    </row>
    <row r="1021" customFormat="false" ht="11.25" hidden="false" customHeight="false" outlineLevel="0" collapsed="false">
      <c r="A1021" s="65"/>
    </row>
    <row r="1022" customFormat="false" ht="11.25" hidden="false" customHeight="false" outlineLevel="0" collapsed="false">
      <c r="A1022" s="65"/>
    </row>
    <row r="1023" customFormat="false" ht="11.25" hidden="false" customHeight="false" outlineLevel="0" collapsed="false">
      <c r="A1023" s="65"/>
    </row>
    <row r="1024" customFormat="false" ht="11.25" hidden="false" customHeight="false" outlineLevel="0" collapsed="false">
      <c r="A1024" s="65"/>
    </row>
    <row r="1025" customFormat="false" ht="11.25" hidden="false" customHeight="false" outlineLevel="0" collapsed="false">
      <c r="A1025" s="65"/>
    </row>
    <row r="1026" customFormat="false" ht="11.25" hidden="false" customHeight="false" outlineLevel="0" collapsed="false">
      <c r="A1026" s="65"/>
    </row>
    <row r="1027" customFormat="false" ht="11.25" hidden="false" customHeight="false" outlineLevel="0" collapsed="false">
      <c r="A1027" s="65"/>
    </row>
    <row r="1028" customFormat="false" ht="11.25" hidden="false" customHeight="false" outlineLevel="0" collapsed="false">
      <c r="A1028" s="65"/>
    </row>
    <row r="1029" customFormat="false" ht="11.25" hidden="false" customHeight="false" outlineLevel="0" collapsed="false">
      <c r="A1029" s="65"/>
    </row>
    <row r="1030" customFormat="false" ht="11.25" hidden="false" customHeight="false" outlineLevel="0" collapsed="false">
      <c r="A1030" s="65"/>
    </row>
    <row r="1031" customFormat="false" ht="11.25" hidden="false" customHeight="false" outlineLevel="0" collapsed="false">
      <c r="A1031" s="65"/>
    </row>
    <row r="1032" customFormat="false" ht="11.25" hidden="false" customHeight="false" outlineLevel="0" collapsed="false">
      <c r="A1032" s="65"/>
    </row>
    <row r="1033" customFormat="false" ht="11.25" hidden="false" customHeight="false" outlineLevel="0" collapsed="false">
      <c r="A1033" s="65"/>
    </row>
    <row r="1034" customFormat="false" ht="11.25" hidden="false" customHeight="false" outlineLevel="0" collapsed="false">
      <c r="A1034" s="65"/>
    </row>
    <row r="1035" customFormat="false" ht="11.25" hidden="false" customHeight="false" outlineLevel="0" collapsed="false">
      <c r="A1035" s="65"/>
    </row>
    <row r="1036" customFormat="false" ht="11.25" hidden="false" customHeight="false" outlineLevel="0" collapsed="false">
      <c r="A1036" s="65"/>
    </row>
    <row r="1037" customFormat="false" ht="11.25" hidden="false" customHeight="false" outlineLevel="0" collapsed="false">
      <c r="A1037" s="65"/>
    </row>
    <row r="1038" customFormat="false" ht="11.25" hidden="false" customHeight="false" outlineLevel="0" collapsed="false">
      <c r="A1038" s="65"/>
    </row>
    <row r="1039" customFormat="false" ht="11.25" hidden="false" customHeight="false" outlineLevel="0" collapsed="false">
      <c r="A1039" s="65"/>
    </row>
    <row r="1040" customFormat="false" ht="11.25" hidden="false" customHeight="false" outlineLevel="0" collapsed="false">
      <c r="A1040" s="65"/>
    </row>
    <row r="1041" customFormat="false" ht="11.25" hidden="false" customHeight="false" outlineLevel="0" collapsed="false">
      <c r="A1041" s="65"/>
    </row>
    <row r="1042" customFormat="false" ht="11.25" hidden="false" customHeight="false" outlineLevel="0" collapsed="false">
      <c r="A1042" s="65"/>
    </row>
    <row r="1043" customFormat="false" ht="11.25" hidden="false" customHeight="false" outlineLevel="0" collapsed="false">
      <c r="A1043" s="65"/>
    </row>
    <row r="1044" customFormat="false" ht="11.25" hidden="false" customHeight="false" outlineLevel="0" collapsed="false">
      <c r="A1044" s="65"/>
    </row>
    <row r="1045" customFormat="false" ht="11.25" hidden="false" customHeight="false" outlineLevel="0" collapsed="false">
      <c r="A1045" s="65"/>
    </row>
    <row r="1046" customFormat="false" ht="11.25" hidden="false" customHeight="false" outlineLevel="0" collapsed="false">
      <c r="A1046" s="65"/>
    </row>
    <row r="1047" customFormat="false" ht="11.25" hidden="false" customHeight="false" outlineLevel="0" collapsed="false">
      <c r="A1047" s="65"/>
    </row>
    <row r="1048" customFormat="false" ht="11.25" hidden="false" customHeight="false" outlineLevel="0" collapsed="false">
      <c r="A1048" s="65"/>
    </row>
    <row r="1049" customFormat="false" ht="11.25" hidden="false" customHeight="false" outlineLevel="0" collapsed="false">
      <c r="A1049" s="65"/>
    </row>
    <row r="1050" customFormat="false" ht="11.25" hidden="false" customHeight="false" outlineLevel="0" collapsed="false">
      <c r="A1050" s="65"/>
    </row>
    <row r="1051" customFormat="false" ht="11.25" hidden="false" customHeight="false" outlineLevel="0" collapsed="false">
      <c r="A1051" s="65"/>
    </row>
    <row r="1052" customFormat="false" ht="11.25" hidden="false" customHeight="false" outlineLevel="0" collapsed="false">
      <c r="A1052" s="65"/>
    </row>
    <row r="1053" customFormat="false" ht="11.25" hidden="false" customHeight="false" outlineLevel="0" collapsed="false">
      <c r="A1053" s="65"/>
    </row>
    <row r="1054" customFormat="false" ht="11.25" hidden="false" customHeight="false" outlineLevel="0" collapsed="false">
      <c r="A1054" s="65"/>
    </row>
    <row r="1055" customFormat="false" ht="11.25" hidden="false" customHeight="false" outlineLevel="0" collapsed="false">
      <c r="A1055" s="65"/>
    </row>
    <row r="1056" customFormat="false" ht="11.25" hidden="false" customHeight="false" outlineLevel="0" collapsed="false">
      <c r="A1056" s="65"/>
    </row>
    <row r="1057" customFormat="false" ht="11.25" hidden="false" customHeight="false" outlineLevel="0" collapsed="false">
      <c r="A1057" s="65"/>
    </row>
    <row r="1058" customFormat="false" ht="11.25" hidden="false" customHeight="false" outlineLevel="0" collapsed="false">
      <c r="A1058" s="65"/>
    </row>
    <row r="1059" customFormat="false" ht="11.25" hidden="false" customHeight="false" outlineLevel="0" collapsed="false">
      <c r="A1059" s="65"/>
    </row>
    <row r="1060" customFormat="false" ht="11.25" hidden="false" customHeight="false" outlineLevel="0" collapsed="false">
      <c r="A1060" s="65"/>
    </row>
    <row r="1061" customFormat="false" ht="11.25" hidden="false" customHeight="false" outlineLevel="0" collapsed="false">
      <c r="A1061" s="65"/>
    </row>
    <row r="1062" customFormat="false" ht="11.25" hidden="false" customHeight="false" outlineLevel="0" collapsed="false">
      <c r="A1062" s="65"/>
    </row>
    <row r="1063" customFormat="false" ht="11.25" hidden="false" customHeight="false" outlineLevel="0" collapsed="false">
      <c r="A1063" s="65"/>
    </row>
    <row r="1064" customFormat="false" ht="11.25" hidden="false" customHeight="false" outlineLevel="0" collapsed="false">
      <c r="A1064" s="65"/>
    </row>
    <row r="1065" customFormat="false" ht="11.25" hidden="false" customHeight="false" outlineLevel="0" collapsed="false">
      <c r="A1065" s="65"/>
    </row>
    <row r="1066" customFormat="false" ht="11.25" hidden="false" customHeight="false" outlineLevel="0" collapsed="false">
      <c r="A1066" s="65"/>
    </row>
    <row r="1067" customFormat="false" ht="11.25" hidden="false" customHeight="false" outlineLevel="0" collapsed="false">
      <c r="A1067" s="65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2000-05-09T18:45:59Z</dcterms:created>
  <dc:creator>EPMI 24 Hour Trading:(800)349-5527:Arch</dc:creator>
  <dc:description/>
  <dc:language>en-US</dc:language>
  <cp:lastModifiedBy>Fran Chang</cp:lastModifiedBy>
  <cp:lastPrinted>2001-01-03T22:01:00Z</cp:lastPrinted>
  <cp:revision>0</cp:revision>
  <dc:subject/>
  <dc:title/>
</cp:coreProperties>
</file>